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7.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0.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1.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nikhi\Downloads\"/>
    </mc:Choice>
  </mc:AlternateContent>
  <xr:revisionPtr revIDLastSave="0" documentId="8_{1936008C-5D86-48E3-BFA3-8E918FAC26D0}" xr6:coauthVersionLast="47" xr6:coauthVersionMax="47" xr10:uidLastSave="{00000000-0000-0000-0000-000000000000}"/>
  <bookViews>
    <workbookView xWindow="-108" yWindow="-108" windowWidth="23256" windowHeight="12456" firstSheet="4" activeTab="8" xr2:uid="{FB9826BF-F9AB-4B45-98C3-1094EBF702D3}"/>
  </bookViews>
  <sheets>
    <sheet name="KPI" sheetId="5" r:id="rId1"/>
    <sheet name="popular countries" sheetId="6" r:id="rId2"/>
    <sheet name="top field of study" sheetId="7" r:id="rId3"/>
    <sheet name="scholarship" sheetId="8" r:id="rId4"/>
    <sheet name="salary by field" sheetId="11" r:id="rId5"/>
    <sheet name="enrollment reason" sheetId="12" r:id="rId6"/>
    <sheet name="placement" sheetId="13" r:id="rId7"/>
    <sheet name="global_student_migration" sheetId="1" r:id="rId8"/>
    <sheet name="dashboard" sheetId="2" r:id="rId9"/>
    <sheet name="Data analysis" sheetId="14" r:id="rId10"/>
  </sheets>
  <definedNames>
    <definedName name="_xlnm._FilterDatabase" localSheetId="7" hidden="1">global_student_migration!$A$1:$V$5001</definedName>
    <definedName name="Slicer_destination_country">#N/A</definedName>
    <definedName name="Slicer_field_of_study">#N/A</definedName>
  </definedNames>
  <calcPr calcId="191029"/>
  <pivotCaches>
    <pivotCache cacheId="0" r:id="rId11"/>
  </pivotCaches>
  <fileRecoveryPr repairLoad="1"/>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M1524" i="1"/>
  <c r="M1525" i="1"/>
  <c r="M1526" i="1"/>
  <c r="M1527" i="1"/>
  <c r="M1528" i="1"/>
  <c r="M1529" i="1"/>
  <c r="M1530" i="1"/>
  <c r="M1531" i="1"/>
  <c r="M1532" i="1"/>
  <c r="M1533" i="1"/>
  <c r="M1534" i="1"/>
  <c r="M1535" i="1"/>
  <c r="M1536" i="1"/>
  <c r="M1537" i="1"/>
  <c r="M1538" i="1"/>
  <c r="M1539" i="1"/>
  <c r="M1540" i="1"/>
  <c r="M1541" i="1"/>
  <c r="M1542" i="1"/>
  <c r="M1543" i="1"/>
  <c r="M1544" i="1"/>
  <c r="M1545" i="1"/>
  <c r="M1546" i="1"/>
  <c r="M1547" i="1"/>
  <c r="M1548" i="1"/>
  <c r="M1549" i="1"/>
  <c r="M1550" i="1"/>
  <c r="M1551" i="1"/>
  <c r="M1552" i="1"/>
  <c r="M1553" i="1"/>
  <c r="M1554" i="1"/>
  <c r="M1555" i="1"/>
  <c r="M1556" i="1"/>
  <c r="M1557" i="1"/>
  <c r="M1558" i="1"/>
  <c r="M1559" i="1"/>
  <c r="M1560" i="1"/>
  <c r="M1561" i="1"/>
  <c r="M1562" i="1"/>
  <c r="M1563" i="1"/>
  <c r="M1564" i="1"/>
  <c r="M1565" i="1"/>
  <c r="M1566" i="1"/>
  <c r="M1567" i="1"/>
  <c r="M1568" i="1"/>
  <c r="M1569" i="1"/>
  <c r="M1570" i="1"/>
  <c r="M1571" i="1"/>
  <c r="M1572" i="1"/>
  <c r="M1573" i="1"/>
  <c r="M1574" i="1"/>
  <c r="M1575" i="1"/>
  <c r="M1576" i="1"/>
  <c r="M1577" i="1"/>
  <c r="M1578" i="1"/>
  <c r="M1579" i="1"/>
  <c r="M1580" i="1"/>
  <c r="M1581" i="1"/>
  <c r="M1582" i="1"/>
  <c r="M1583" i="1"/>
  <c r="M1584" i="1"/>
  <c r="M1585" i="1"/>
  <c r="M1586" i="1"/>
  <c r="M1587" i="1"/>
  <c r="M1588" i="1"/>
  <c r="M1589" i="1"/>
  <c r="M1590" i="1"/>
  <c r="M1591" i="1"/>
  <c r="M1592" i="1"/>
  <c r="M1593" i="1"/>
  <c r="M1594" i="1"/>
  <c r="M1595" i="1"/>
  <c r="M1596" i="1"/>
  <c r="M1597" i="1"/>
  <c r="M1598" i="1"/>
  <c r="M1599" i="1"/>
  <c r="M1600" i="1"/>
  <c r="M1601" i="1"/>
  <c r="M1602" i="1"/>
  <c r="M1603" i="1"/>
  <c r="M1604" i="1"/>
  <c r="M1605" i="1"/>
  <c r="M1606" i="1"/>
  <c r="M1607" i="1"/>
  <c r="M1608" i="1"/>
  <c r="M1609" i="1"/>
  <c r="M1610" i="1"/>
  <c r="M1611" i="1"/>
  <c r="M1612" i="1"/>
  <c r="M1613" i="1"/>
  <c r="M1614" i="1"/>
  <c r="M1615" i="1"/>
  <c r="M1616" i="1"/>
  <c r="M1617" i="1"/>
  <c r="M1618" i="1"/>
  <c r="M1619" i="1"/>
  <c r="M1620" i="1"/>
  <c r="M1621" i="1"/>
  <c r="M1622" i="1"/>
  <c r="M1623" i="1"/>
  <c r="M1624" i="1"/>
  <c r="M1625" i="1"/>
  <c r="M1626" i="1"/>
  <c r="M1627" i="1"/>
  <c r="M1628" i="1"/>
  <c r="M1629" i="1"/>
  <c r="M1630" i="1"/>
  <c r="M1631" i="1"/>
  <c r="M1632" i="1"/>
  <c r="M1633" i="1"/>
  <c r="M1634" i="1"/>
  <c r="M1635" i="1"/>
  <c r="M1636" i="1"/>
  <c r="M1637" i="1"/>
  <c r="M1638" i="1"/>
  <c r="M1639" i="1"/>
  <c r="M1640" i="1"/>
  <c r="M1641" i="1"/>
  <c r="M1642" i="1"/>
  <c r="M1643" i="1"/>
  <c r="M1644" i="1"/>
  <c r="M1645" i="1"/>
  <c r="M1646" i="1"/>
  <c r="M1647" i="1"/>
  <c r="M1648" i="1"/>
  <c r="M1649" i="1"/>
  <c r="M1650" i="1"/>
  <c r="M1651" i="1"/>
  <c r="M1652" i="1"/>
  <c r="M1653" i="1"/>
  <c r="M1654" i="1"/>
  <c r="M1655" i="1"/>
  <c r="M1656" i="1"/>
  <c r="M1657" i="1"/>
  <c r="M1658" i="1"/>
  <c r="M1659" i="1"/>
  <c r="M1660" i="1"/>
  <c r="M1661" i="1"/>
  <c r="M1662" i="1"/>
  <c r="M1663" i="1"/>
  <c r="M1664" i="1"/>
  <c r="M1665" i="1"/>
  <c r="M1666" i="1"/>
  <c r="M1667" i="1"/>
  <c r="M1668" i="1"/>
  <c r="M1669" i="1"/>
  <c r="M1670" i="1"/>
  <c r="M1671" i="1"/>
  <c r="M1672" i="1"/>
  <c r="M1673" i="1"/>
  <c r="M1674" i="1"/>
  <c r="M1675" i="1"/>
  <c r="M1676" i="1"/>
  <c r="M1677" i="1"/>
  <c r="M1678" i="1"/>
  <c r="M1679" i="1"/>
  <c r="M1680" i="1"/>
  <c r="M1681" i="1"/>
  <c r="M1682" i="1"/>
  <c r="M1683" i="1"/>
  <c r="M1684" i="1"/>
  <c r="M1685" i="1"/>
  <c r="M1686" i="1"/>
  <c r="M1687" i="1"/>
  <c r="M1688" i="1"/>
  <c r="M1689" i="1"/>
  <c r="M1690" i="1"/>
  <c r="M1691" i="1"/>
  <c r="M1692" i="1"/>
  <c r="M1693" i="1"/>
  <c r="M1694" i="1"/>
  <c r="M1695" i="1"/>
  <c r="M1696" i="1"/>
  <c r="M1697" i="1"/>
  <c r="M1698" i="1"/>
  <c r="M1699" i="1"/>
  <c r="M1700" i="1"/>
  <c r="M1701" i="1"/>
  <c r="M1702" i="1"/>
  <c r="M1703" i="1"/>
  <c r="M1704" i="1"/>
  <c r="M1705" i="1"/>
  <c r="M1706" i="1"/>
  <c r="M1707" i="1"/>
  <c r="M1708" i="1"/>
  <c r="M1709" i="1"/>
  <c r="M1710" i="1"/>
  <c r="M1711" i="1"/>
  <c r="M1712" i="1"/>
  <c r="M1713" i="1"/>
  <c r="M1714" i="1"/>
  <c r="M1715" i="1"/>
  <c r="M1716" i="1"/>
  <c r="M1717" i="1"/>
  <c r="M1718" i="1"/>
  <c r="M1719" i="1"/>
  <c r="M1720" i="1"/>
  <c r="M1721" i="1"/>
  <c r="M1722" i="1"/>
  <c r="M1723" i="1"/>
  <c r="M1724" i="1"/>
  <c r="M1725" i="1"/>
  <c r="M1726" i="1"/>
  <c r="M1727" i="1"/>
  <c r="M1728" i="1"/>
  <c r="M1729" i="1"/>
  <c r="M1730" i="1"/>
  <c r="M1731" i="1"/>
  <c r="M1732" i="1"/>
  <c r="M1733" i="1"/>
  <c r="M1734" i="1"/>
  <c r="M1735" i="1"/>
  <c r="M1736" i="1"/>
  <c r="M1737" i="1"/>
  <c r="M1738" i="1"/>
  <c r="M1739" i="1"/>
  <c r="M1740" i="1"/>
  <c r="M1741" i="1"/>
  <c r="M1742" i="1"/>
  <c r="M1743" i="1"/>
  <c r="M1744" i="1"/>
  <c r="M1745" i="1"/>
  <c r="M1746" i="1"/>
  <c r="M1747" i="1"/>
  <c r="M1748" i="1"/>
  <c r="M1749" i="1"/>
  <c r="M1750" i="1"/>
  <c r="M1751" i="1"/>
  <c r="M1752" i="1"/>
  <c r="M1753" i="1"/>
  <c r="M1754" i="1"/>
  <c r="M1755" i="1"/>
  <c r="M1756" i="1"/>
  <c r="M1757" i="1"/>
  <c r="M1758" i="1"/>
  <c r="M1759" i="1"/>
  <c r="M1760" i="1"/>
  <c r="M1761" i="1"/>
  <c r="M1762" i="1"/>
  <c r="M1763" i="1"/>
  <c r="M1764" i="1"/>
  <c r="M1765" i="1"/>
  <c r="M1766" i="1"/>
  <c r="M1767" i="1"/>
  <c r="M1768" i="1"/>
  <c r="M1769" i="1"/>
  <c r="M1770" i="1"/>
  <c r="M1771" i="1"/>
  <c r="M1772" i="1"/>
  <c r="M1773" i="1"/>
  <c r="M1774" i="1"/>
  <c r="M1775" i="1"/>
  <c r="M1776" i="1"/>
  <c r="M1777" i="1"/>
  <c r="M1778" i="1"/>
  <c r="M1779" i="1"/>
  <c r="M1780" i="1"/>
  <c r="M1781" i="1"/>
  <c r="M1782" i="1"/>
  <c r="M1783" i="1"/>
  <c r="M1784" i="1"/>
  <c r="M1785" i="1"/>
  <c r="M1786" i="1"/>
  <c r="M1787" i="1"/>
  <c r="M1788" i="1"/>
  <c r="M1789" i="1"/>
  <c r="M1790" i="1"/>
  <c r="M1791" i="1"/>
  <c r="M1792" i="1"/>
  <c r="M1793" i="1"/>
  <c r="M1794" i="1"/>
  <c r="M1795" i="1"/>
  <c r="M1796" i="1"/>
  <c r="M1797" i="1"/>
  <c r="M1798" i="1"/>
  <c r="M1799" i="1"/>
  <c r="M1800" i="1"/>
  <c r="M1801" i="1"/>
  <c r="M1802" i="1"/>
  <c r="M1803" i="1"/>
  <c r="M1804" i="1"/>
  <c r="M1805" i="1"/>
  <c r="M1806" i="1"/>
  <c r="M1807" i="1"/>
  <c r="M1808" i="1"/>
  <c r="M1809" i="1"/>
  <c r="M1810" i="1"/>
  <c r="M1811" i="1"/>
  <c r="M1812" i="1"/>
  <c r="M1813" i="1"/>
  <c r="M1814" i="1"/>
  <c r="M1815" i="1"/>
  <c r="M1816" i="1"/>
  <c r="M1817" i="1"/>
  <c r="M1818" i="1"/>
  <c r="M1819" i="1"/>
  <c r="M1820" i="1"/>
  <c r="M1821" i="1"/>
  <c r="M1822" i="1"/>
  <c r="M1823" i="1"/>
  <c r="M1824" i="1"/>
  <c r="M1825" i="1"/>
  <c r="M1826" i="1"/>
  <c r="M1827" i="1"/>
  <c r="M1828" i="1"/>
  <c r="M1829" i="1"/>
  <c r="M1830" i="1"/>
  <c r="M1831" i="1"/>
  <c r="M1832" i="1"/>
  <c r="M1833" i="1"/>
  <c r="M1834" i="1"/>
  <c r="M1835" i="1"/>
  <c r="M1836" i="1"/>
  <c r="M1837" i="1"/>
  <c r="M1838" i="1"/>
  <c r="M1839" i="1"/>
  <c r="M1840" i="1"/>
  <c r="M1841" i="1"/>
  <c r="M1842" i="1"/>
  <c r="M1843" i="1"/>
  <c r="M1844" i="1"/>
  <c r="M1845" i="1"/>
  <c r="M1846" i="1"/>
  <c r="M1847" i="1"/>
  <c r="M1848" i="1"/>
  <c r="M1849" i="1"/>
  <c r="M1850" i="1"/>
  <c r="M1851" i="1"/>
  <c r="M1852" i="1"/>
  <c r="M1853" i="1"/>
  <c r="M1854" i="1"/>
  <c r="M1855" i="1"/>
  <c r="M1856" i="1"/>
  <c r="M1857" i="1"/>
  <c r="M1858" i="1"/>
  <c r="M1859" i="1"/>
  <c r="M1860" i="1"/>
  <c r="M1861" i="1"/>
  <c r="M1862" i="1"/>
  <c r="M1863" i="1"/>
  <c r="M1864" i="1"/>
  <c r="M1865" i="1"/>
  <c r="M1866" i="1"/>
  <c r="M1867" i="1"/>
  <c r="M1868" i="1"/>
  <c r="M1869" i="1"/>
  <c r="M1870" i="1"/>
  <c r="M1871" i="1"/>
  <c r="M1872" i="1"/>
  <c r="M1873" i="1"/>
  <c r="M1874" i="1"/>
  <c r="M1875" i="1"/>
  <c r="M1876" i="1"/>
  <c r="M1877" i="1"/>
  <c r="M1878" i="1"/>
  <c r="M1879" i="1"/>
  <c r="M1880" i="1"/>
  <c r="M1881" i="1"/>
  <c r="M1882" i="1"/>
  <c r="M1883" i="1"/>
  <c r="M1884" i="1"/>
  <c r="M1885" i="1"/>
  <c r="M1886" i="1"/>
  <c r="M1887" i="1"/>
  <c r="M1888" i="1"/>
  <c r="M1889" i="1"/>
  <c r="M1890" i="1"/>
  <c r="M1891" i="1"/>
  <c r="M1892" i="1"/>
  <c r="M1893" i="1"/>
  <c r="M1894" i="1"/>
  <c r="M1895" i="1"/>
  <c r="M1896" i="1"/>
  <c r="M1897" i="1"/>
  <c r="M1898" i="1"/>
  <c r="M1899" i="1"/>
  <c r="M1900" i="1"/>
  <c r="M1901" i="1"/>
  <c r="M1902" i="1"/>
  <c r="M1903" i="1"/>
  <c r="M1904" i="1"/>
  <c r="M1905" i="1"/>
  <c r="M1906" i="1"/>
  <c r="M1907" i="1"/>
  <c r="M1908" i="1"/>
  <c r="M1909" i="1"/>
  <c r="M1910" i="1"/>
  <c r="M1911" i="1"/>
  <c r="M1912" i="1"/>
  <c r="M1913" i="1"/>
  <c r="M1914" i="1"/>
  <c r="M1915" i="1"/>
  <c r="M1916" i="1"/>
  <c r="M1917" i="1"/>
  <c r="M1918" i="1"/>
  <c r="M1919" i="1"/>
  <c r="M1920" i="1"/>
  <c r="M1921" i="1"/>
  <c r="M1922" i="1"/>
  <c r="M1923" i="1"/>
  <c r="M1924" i="1"/>
  <c r="M1925" i="1"/>
  <c r="M1926" i="1"/>
  <c r="M1927" i="1"/>
  <c r="M1928" i="1"/>
  <c r="M1929" i="1"/>
  <c r="M1930" i="1"/>
  <c r="M1931" i="1"/>
  <c r="M1932" i="1"/>
  <c r="M1933" i="1"/>
  <c r="M1934" i="1"/>
  <c r="M1935" i="1"/>
  <c r="M1936" i="1"/>
  <c r="M1937" i="1"/>
  <c r="M1938" i="1"/>
  <c r="M1939" i="1"/>
  <c r="M1940" i="1"/>
  <c r="M1941" i="1"/>
  <c r="M1942" i="1"/>
  <c r="M1943" i="1"/>
  <c r="M1944" i="1"/>
  <c r="M1945" i="1"/>
  <c r="M1946" i="1"/>
  <c r="M1947" i="1"/>
  <c r="M1948" i="1"/>
  <c r="M1949" i="1"/>
  <c r="M1950" i="1"/>
  <c r="M1951" i="1"/>
  <c r="M1952" i="1"/>
  <c r="M1953" i="1"/>
  <c r="M1954" i="1"/>
  <c r="M1955" i="1"/>
  <c r="M1956" i="1"/>
  <c r="M1957" i="1"/>
  <c r="M1958" i="1"/>
  <c r="M1959" i="1"/>
  <c r="M1960" i="1"/>
  <c r="M1961" i="1"/>
  <c r="M1962" i="1"/>
  <c r="M1963" i="1"/>
  <c r="M1964" i="1"/>
  <c r="M1965" i="1"/>
  <c r="M1966" i="1"/>
  <c r="M1967" i="1"/>
  <c r="M1968" i="1"/>
  <c r="M1969" i="1"/>
  <c r="M1970" i="1"/>
  <c r="M1971" i="1"/>
  <c r="M1972" i="1"/>
  <c r="M1973" i="1"/>
  <c r="M1974" i="1"/>
  <c r="M1975" i="1"/>
  <c r="M1976" i="1"/>
  <c r="M1977" i="1"/>
  <c r="M1978" i="1"/>
  <c r="M1979" i="1"/>
  <c r="M1980" i="1"/>
  <c r="M1981" i="1"/>
  <c r="M1982" i="1"/>
  <c r="M1983" i="1"/>
  <c r="M1984" i="1"/>
  <c r="M1985" i="1"/>
  <c r="M1986" i="1"/>
  <c r="M1987" i="1"/>
  <c r="M1988" i="1"/>
  <c r="M1989" i="1"/>
  <c r="M1990" i="1"/>
  <c r="M1991" i="1"/>
  <c r="M1992" i="1"/>
  <c r="M1993" i="1"/>
  <c r="M1994" i="1"/>
  <c r="M1995" i="1"/>
  <c r="M1996" i="1"/>
  <c r="M1997" i="1"/>
  <c r="M1998" i="1"/>
  <c r="M1999" i="1"/>
  <c r="M2000" i="1"/>
  <c r="M2001" i="1"/>
  <c r="M2002" i="1"/>
  <c r="M2003" i="1"/>
  <c r="M2004" i="1"/>
  <c r="M2005" i="1"/>
  <c r="M2006" i="1"/>
  <c r="M2007" i="1"/>
  <c r="M2008" i="1"/>
  <c r="M2009" i="1"/>
  <c r="M2010" i="1"/>
  <c r="M2011" i="1"/>
  <c r="M2012" i="1"/>
  <c r="M2013" i="1"/>
  <c r="M2014" i="1"/>
  <c r="M2015" i="1"/>
  <c r="M2016" i="1"/>
  <c r="M2017" i="1"/>
  <c r="M2018" i="1"/>
  <c r="M2019" i="1"/>
  <c r="M2020" i="1"/>
  <c r="M2021" i="1"/>
  <c r="M2022" i="1"/>
  <c r="M2023" i="1"/>
  <c r="M2024" i="1"/>
  <c r="M2025" i="1"/>
  <c r="M2026" i="1"/>
  <c r="M2027" i="1"/>
  <c r="M2028" i="1"/>
  <c r="M2029" i="1"/>
  <c r="M2030" i="1"/>
  <c r="M2031" i="1"/>
  <c r="M2032" i="1"/>
  <c r="M2033" i="1"/>
  <c r="M2034" i="1"/>
  <c r="M2035" i="1"/>
  <c r="M2036" i="1"/>
  <c r="M2037" i="1"/>
  <c r="M2038" i="1"/>
  <c r="M2039" i="1"/>
  <c r="M2040" i="1"/>
  <c r="M2041" i="1"/>
  <c r="M2042" i="1"/>
  <c r="M2043" i="1"/>
  <c r="M2044" i="1"/>
  <c r="M2045" i="1"/>
  <c r="M2046" i="1"/>
  <c r="M2047" i="1"/>
  <c r="M2048" i="1"/>
  <c r="M2049" i="1"/>
  <c r="M2050" i="1"/>
  <c r="M2051" i="1"/>
  <c r="M2052" i="1"/>
  <c r="M2053" i="1"/>
  <c r="M2054" i="1"/>
  <c r="M2055" i="1"/>
  <c r="M2056" i="1"/>
  <c r="M2057" i="1"/>
  <c r="M2058" i="1"/>
  <c r="M2059" i="1"/>
  <c r="M2060" i="1"/>
  <c r="M2061" i="1"/>
  <c r="M2062" i="1"/>
  <c r="M2063" i="1"/>
  <c r="M2064" i="1"/>
  <c r="M2065" i="1"/>
  <c r="M2066" i="1"/>
  <c r="M2067" i="1"/>
  <c r="M2068" i="1"/>
  <c r="M2069" i="1"/>
  <c r="M2070" i="1"/>
  <c r="M2071" i="1"/>
  <c r="M2072" i="1"/>
  <c r="M2073" i="1"/>
  <c r="M2074" i="1"/>
  <c r="M2075" i="1"/>
  <c r="M2076" i="1"/>
  <c r="M2077" i="1"/>
  <c r="M2078" i="1"/>
  <c r="M2079" i="1"/>
  <c r="M2080" i="1"/>
  <c r="M2081" i="1"/>
  <c r="M2082" i="1"/>
  <c r="M2083" i="1"/>
  <c r="M2084" i="1"/>
  <c r="M2085" i="1"/>
  <c r="M2086" i="1"/>
  <c r="M2087" i="1"/>
  <c r="M2088" i="1"/>
  <c r="M2089" i="1"/>
  <c r="M2090" i="1"/>
  <c r="M2091" i="1"/>
  <c r="M2092" i="1"/>
  <c r="M2093" i="1"/>
  <c r="M2094" i="1"/>
  <c r="M2095" i="1"/>
  <c r="M2096" i="1"/>
  <c r="M2097" i="1"/>
  <c r="M2098" i="1"/>
  <c r="M2099" i="1"/>
  <c r="M2100" i="1"/>
  <c r="M2101" i="1"/>
  <c r="M2102" i="1"/>
  <c r="M2103" i="1"/>
  <c r="M2104" i="1"/>
  <c r="M2105" i="1"/>
  <c r="M2106" i="1"/>
  <c r="M2107" i="1"/>
  <c r="M2108" i="1"/>
  <c r="M2109" i="1"/>
  <c r="M2110" i="1"/>
  <c r="M2111" i="1"/>
  <c r="M2112" i="1"/>
  <c r="M2113" i="1"/>
  <c r="M2114" i="1"/>
  <c r="M2115" i="1"/>
  <c r="M2116" i="1"/>
  <c r="M2117" i="1"/>
  <c r="M2118" i="1"/>
  <c r="M2119" i="1"/>
  <c r="M2120" i="1"/>
  <c r="M2121" i="1"/>
  <c r="M2122" i="1"/>
  <c r="M2123" i="1"/>
  <c r="M2124" i="1"/>
  <c r="M2125" i="1"/>
  <c r="M2126" i="1"/>
  <c r="M2127" i="1"/>
  <c r="M2128" i="1"/>
  <c r="M2129" i="1"/>
  <c r="M2130" i="1"/>
  <c r="M2131" i="1"/>
  <c r="M2132" i="1"/>
  <c r="M2133" i="1"/>
  <c r="M2134" i="1"/>
  <c r="M2135" i="1"/>
  <c r="M2136" i="1"/>
  <c r="M2137" i="1"/>
  <c r="M2138" i="1"/>
  <c r="M2139" i="1"/>
  <c r="M2140" i="1"/>
  <c r="M2141" i="1"/>
  <c r="M2142" i="1"/>
  <c r="M2143" i="1"/>
  <c r="M2144" i="1"/>
  <c r="M2145" i="1"/>
  <c r="M2146" i="1"/>
  <c r="M2147" i="1"/>
  <c r="M2148" i="1"/>
  <c r="M2149" i="1"/>
  <c r="M2150" i="1"/>
  <c r="M2151" i="1"/>
  <c r="M2152" i="1"/>
  <c r="M2153" i="1"/>
  <c r="M2154" i="1"/>
  <c r="M2155" i="1"/>
  <c r="M2156" i="1"/>
  <c r="M2157" i="1"/>
  <c r="M2158" i="1"/>
  <c r="M2159" i="1"/>
  <c r="M2160" i="1"/>
  <c r="M2161" i="1"/>
  <c r="M2162" i="1"/>
  <c r="M2163" i="1"/>
  <c r="M2164" i="1"/>
  <c r="M2165" i="1"/>
  <c r="M2166" i="1"/>
  <c r="M2167" i="1"/>
  <c r="M2168" i="1"/>
  <c r="M2169" i="1"/>
  <c r="M2170" i="1"/>
  <c r="M2171" i="1"/>
  <c r="M2172" i="1"/>
  <c r="M2173" i="1"/>
  <c r="M2174" i="1"/>
  <c r="M2175" i="1"/>
  <c r="M2176" i="1"/>
  <c r="M2177" i="1"/>
  <c r="M2178" i="1"/>
  <c r="M2179" i="1"/>
  <c r="M2180" i="1"/>
  <c r="M2181" i="1"/>
  <c r="M2182" i="1"/>
  <c r="M2183" i="1"/>
  <c r="M2184" i="1"/>
  <c r="M2185" i="1"/>
  <c r="M2186" i="1"/>
  <c r="M2187" i="1"/>
  <c r="M2188" i="1"/>
  <c r="M2189" i="1"/>
  <c r="M2190" i="1"/>
  <c r="M2191" i="1"/>
  <c r="M2192" i="1"/>
  <c r="M2193" i="1"/>
  <c r="M2194" i="1"/>
  <c r="M2195" i="1"/>
  <c r="M2196" i="1"/>
  <c r="M2197" i="1"/>
  <c r="M2198" i="1"/>
  <c r="M2199" i="1"/>
  <c r="M2200" i="1"/>
  <c r="M2201" i="1"/>
  <c r="M2202" i="1"/>
  <c r="M2203" i="1"/>
  <c r="M2204" i="1"/>
  <c r="M2205" i="1"/>
  <c r="M2206" i="1"/>
  <c r="M2207" i="1"/>
  <c r="M2208" i="1"/>
  <c r="M2209" i="1"/>
  <c r="M2210" i="1"/>
  <c r="M2211" i="1"/>
  <c r="M2212" i="1"/>
  <c r="M2213" i="1"/>
  <c r="M2214" i="1"/>
  <c r="M2215" i="1"/>
  <c r="M2216" i="1"/>
  <c r="M2217" i="1"/>
  <c r="M2218" i="1"/>
  <c r="M2219" i="1"/>
  <c r="M2220" i="1"/>
  <c r="M2221" i="1"/>
  <c r="M2222" i="1"/>
  <c r="M2223" i="1"/>
  <c r="M2224" i="1"/>
  <c r="M2225" i="1"/>
  <c r="M2226" i="1"/>
  <c r="M2227" i="1"/>
  <c r="M2228" i="1"/>
  <c r="M2229" i="1"/>
  <c r="M2230" i="1"/>
  <c r="M2231" i="1"/>
  <c r="M2232" i="1"/>
  <c r="M2233" i="1"/>
  <c r="M2234" i="1"/>
  <c r="M2235" i="1"/>
  <c r="M2236" i="1"/>
  <c r="M2237" i="1"/>
  <c r="M2238" i="1"/>
  <c r="M2239" i="1"/>
  <c r="M2240" i="1"/>
  <c r="M2241" i="1"/>
  <c r="M2242" i="1"/>
  <c r="M2243" i="1"/>
  <c r="M2244" i="1"/>
  <c r="M2245" i="1"/>
  <c r="M2246" i="1"/>
  <c r="M2247" i="1"/>
  <c r="M2248" i="1"/>
  <c r="M2249" i="1"/>
  <c r="M2250" i="1"/>
  <c r="M2251" i="1"/>
  <c r="M2252" i="1"/>
  <c r="M2253" i="1"/>
  <c r="M2254" i="1"/>
  <c r="M2255" i="1"/>
  <c r="M2256" i="1"/>
  <c r="M2257" i="1"/>
  <c r="M2258" i="1"/>
  <c r="M2259" i="1"/>
  <c r="M2260" i="1"/>
  <c r="M2261" i="1"/>
  <c r="M2262" i="1"/>
  <c r="M2263" i="1"/>
  <c r="M2264" i="1"/>
  <c r="M2265" i="1"/>
  <c r="M2266" i="1"/>
  <c r="M2267" i="1"/>
  <c r="M2268" i="1"/>
  <c r="M2269" i="1"/>
  <c r="M2270" i="1"/>
  <c r="M2271" i="1"/>
  <c r="M2272" i="1"/>
  <c r="M2273" i="1"/>
  <c r="M2274" i="1"/>
  <c r="M2275" i="1"/>
  <c r="M2276" i="1"/>
  <c r="M2277" i="1"/>
  <c r="M2278" i="1"/>
  <c r="M2279" i="1"/>
  <c r="M2280" i="1"/>
  <c r="M2281" i="1"/>
  <c r="M2282" i="1"/>
  <c r="M2283" i="1"/>
  <c r="M2284" i="1"/>
  <c r="M2285" i="1"/>
  <c r="M2286" i="1"/>
  <c r="M2287" i="1"/>
  <c r="M2288" i="1"/>
  <c r="M2289" i="1"/>
  <c r="M2290" i="1"/>
  <c r="M2291" i="1"/>
  <c r="M2292" i="1"/>
  <c r="M2293" i="1"/>
  <c r="M2294" i="1"/>
  <c r="M2295" i="1"/>
  <c r="M2296" i="1"/>
  <c r="M2297" i="1"/>
  <c r="M2298" i="1"/>
  <c r="M2299" i="1"/>
  <c r="M2300" i="1"/>
  <c r="M2301" i="1"/>
  <c r="M2302" i="1"/>
  <c r="M2303" i="1"/>
  <c r="M2304" i="1"/>
  <c r="M2305" i="1"/>
  <c r="M2306" i="1"/>
  <c r="M2307" i="1"/>
  <c r="M2308" i="1"/>
  <c r="M2309" i="1"/>
  <c r="M2310" i="1"/>
  <c r="M2311" i="1"/>
  <c r="M2312" i="1"/>
  <c r="M2313" i="1"/>
  <c r="M2314" i="1"/>
  <c r="M2315" i="1"/>
  <c r="M2316" i="1"/>
  <c r="M2317" i="1"/>
  <c r="M2318" i="1"/>
  <c r="M2319" i="1"/>
  <c r="M2320" i="1"/>
  <c r="M2321" i="1"/>
  <c r="M2322" i="1"/>
  <c r="M2323" i="1"/>
  <c r="M2324" i="1"/>
  <c r="M2325" i="1"/>
  <c r="M2326" i="1"/>
  <c r="M2327" i="1"/>
  <c r="M2328" i="1"/>
  <c r="M2329" i="1"/>
  <c r="M2330" i="1"/>
  <c r="M2331" i="1"/>
  <c r="M2332" i="1"/>
  <c r="M2333" i="1"/>
  <c r="M2334" i="1"/>
  <c r="M2335" i="1"/>
  <c r="M2336" i="1"/>
  <c r="M2337" i="1"/>
  <c r="M2338" i="1"/>
  <c r="M2339" i="1"/>
  <c r="M2340" i="1"/>
  <c r="M2341" i="1"/>
  <c r="M2342" i="1"/>
  <c r="M2343" i="1"/>
  <c r="M2344" i="1"/>
  <c r="M2345" i="1"/>
  <c r="M2346" i="1"/>
  <c r="M2347" i="1"/>
  <c r="M2348" i="1"/>
  <c r="M2349" i="1"/>
  <c r="M2350" i="1"/>
  <c r="M2351" i="1"/>
  <c r="M2352" i="1"/>
  <c r="M2353" i="1"/>
  <c r="M2354" i="1"/>
  <c r="M2355" i="1"/>
  <c r="M2356" i="1"/>
  <c r="M2357" i="1"/>
  <c r="M2358" i="1"/>
  <c r="M2359" i="1"/>
  <c r="M2360" i="1"/>
  <c r="M2361" i="1"/>
  <c r="M2362" i="1"/>
  <c r="M2363" i="1"/>
  <c r="M2364" i="1"/>
  <c r="M2365" i="1"/>
  <c r="M2366" i="1"/>
  <c r="M2367" i="1"/>
  <c r="M2368" i="1"/>
  <c r="M2369" i="1"/>
  <c r="M2370" i="1"/>
  <c r="M2371" i="1"/>
  <c r="M2372" i="1"/>
  <c r="M2373" i="1"/>
  <c r="M2374" i="1"/>
  <c r="M2375" i="1"/>
  <c r="M2376" i="1"/>
  <c r="M2377" i="1"/>
  <c r="M2378" i="1"/>
  <c r="M2379" i="1"/>
  <c r="M2380" i="1"/>
  <c r="M2381" i="1"/>
  <c r="M2382" i="1"/>
  <c r="M2383" i="1"/>
  <c r="M2384" i="1"/>
  <c r="M2385" i="1"/>
  <c r="M2386" i="1"/>
  <c r="M2387" i="1"/>
  <c r="M2388" i="1"/>
  <c r="M2389" i="1"/>
  <c r="M2390" i="1"/>
  <c r="M2391" i="1"/>
  <c r="M2392" i="1"/>
  <c r="M2393" i="1"/>
  <c r="M2394" i="1"/>
  <c r="M2395" i="1"/>
  <c r="M2396" i="1"/>
  <c r="M2397" i="1"/>
  <c r="M2398" i="1"/>
  <c r="M2399" i="1"/>
  <c r="M2400" i="1"/>
  <c r="M2401" i="1"/>
  <c r="M2402" i="1"/>
  <c r="M2403" i="1"/>
  <c r="M2404" i="1"/>
  <c r="M2405" i="1"/>
  <c r="M2406" i="1"/>
  <c r="M2407" i="1"/>
  <c r="M2408" i="1"/>
  <c r="M2409" i="1"/>
  <c r="M2410" i="1"/>
  <c r="M2411" i="1"/>
  <c r="M2412" i="1"/>
  <c r="M2413" i="1"/>
  <c r="M2414" i="1"/>
  <c r="M2415" i="1"/>
  <c r="M2416" i="1"/>
  <c r="M2417" i="1"/>
  <c r="M2418" i="1"/>
  <c r="M2419" i="1"/>
  <c r="M2420" i="1"/>
  <c r="M2421" i="1"/>
  <c r="M2422" i="1"/>
  <c r="M2423" i="1"/>
  <c r="M2424" i="1"/>
  <c r="M2425" i="1"/>
  <c r="M2426" i="1"/>
  <c r="M2427" i="1"/>
  <c r="M2428" i="1"/>
  <c r="M2429" i="1"/>
  <c r="M2430" i="1"/>
  <c r="M2431" i="1"/>
  <c r="M2432" i="1"/>
  <c r="M2433" i="1"/>
  <c r="M2434" i="1"/>
  <c r="M2435" i="1"/>
  <c r="M2436" i="1"/>
  <c r="M2437" i="1"/>
  <c r="M2438" i="1"/>
  <c r="M2439" i="1"/>
  <c r="M2440" i="1"/>
  <c r="M2441" i="1"/>
  <c r="M2442" i="1"/>
  <c r="M2443" i="1"/>
  <c r="M2444" i="1"/>
  <c r="M2445" i="1"/>
  <c r="M2446" i="1"/>
  <c r="M2447" i="1"/>
  <c r="M2448" i="1"/>
  <c r="M2449" i="1"/>
  <c r="M2450" i="1"/>
  <c r="M2451" i="1"/>
  <c r="M2452" i="1"/>
  <c r="M2453" i="1"/>
  <c r="M2454" i="1"/>
  <c r="M2455" i="1"/>
  <c r="M2456" i="1"/>
  <c r="M2457" i="1"/>
  <c r="M2458" i="1"/>
  <c r="M2459" i="1"/>
  <c r="M2460" i="1"/>
  <c r="M2461" i="1"/>
  <c r="M2462" i="1"/>
  <c r="M2463" i="1"/>
  <c r="M2464" i="1"/>
  <c r="M2465" i="1"/>
  <c r="M2466" i="1"/>
  <c r="M2467" i="1"/>
  <c r="M2468" i="1"/>
  <c r="M2469" i="1"/>
  <c r="M2470" i="1"/>
  <c r="M2471" i="1"/>
  <c r="M2472" i="1"/>
  <c r="M2473" i="1"/>
  <c r="M2474" i="1"/>
  <c r="M2475" i="1"/>
  <c r="M2476" i="1"/>
  <c r="M2477" i="1"/>
  <c r="M2478" i="1"/>
  <c r="M2479" i="1"/>
  <c r="M2480" i="1"/>
  <c r="M2481" i="1"/>
  <c r="M2482" i="1"/>
  <c r="M2483" i="1"/>
  <c r="M2484" i="1"/>
  <c r="M2485" i="1"/>
  <c r="M2486" i="1"/>
  <c r="M2487" i="1"/>
  <c r="M2488" i="1"/>
  <c r="M2489" i="1"/>
  <c r="M2490" i="1"/>
  <c r="M2491" i="1"/>
  <c r="M2492" i="1"/>
  <c r="M2493" i="1"/>
  <c r="M2494" i="1"/>
  <c r="M2495" i="1"/>
  <c r="M2496" i="1"/>
  <c r="M2497" i="1"/>
  <c r="M2498" i="1"/>
  <c r="M2499" i="1"/>
  <c r="M2500" i="1"/>
  <c r="M2501" i="1"/>
  <c r="M2502" i="1"/>
  <c r="M2503" i="1"/>
  <c r="M2504" i="1"/>
  <c r="M2505" i="1"/>
  <c r="M2506" i="1"/>
  <c r="M2507" i="1"/>
  <c r="M2508" i="1"/>
  <c r="M2509" i="1"/>
  <c r="M2510" i="1"/>
  <c r="M2511" i="1"/>
  <c r="M2512" i="1"/>
  <c r="M2513" i="1"/>
  <c r="M2514" i="1"/>
  <c r="M2515" i="1"/>
  <c r="M2516" i="1"/>
  <c r="M2517" i="1"/>
  <c r="M2518" i="1"/>
  <c r="M2519" i="1"/>
  <c r="M2520" i="1"/>
  <c r="M2521" i="1"/>
  <c r="M2522" i="1"/>
  <c r="M2523" i="1"/>
  <c r="M2524" i="1"/>
  <c r="M2525" i="1"/>
  <c r="M2526" i="1"/>
  <c r="M2527" i="1"/>
  <c r="M2528" i="1"/>
  <c r="M2529" i="1"/>
  <c r="M2530" i="1"/>
  <c r="M2531" i="1"/>
  <c r="M2532" i="1"/>
  <c r="M2533" i="1"/>
  <c r="M2534" i="1"/>
  <c r="M2535" i="1"/>
  <c r="M2536" i="1"/>
  <c r="M2537" i="1"/>
  <c r="M2538" i="1"/>
  <c r="M2539" i="1"/>
  <c r="M2540" i="1"/>
  <c r="M2541" i="1"/>
  <c r="M2542" i="1"/>
  <c r="M2543" i="1"/>
  <c r="M2544" i="1"/>
  <c r="M2545" i="1"/>
  <c r="M2546" i="1"/>
  <c r="M2547" i="1"/>
  <c r="M2548" i="1"/>
  <c r="M2549" i="1"/>
  <c r="M2550" i="1"/>
  <c r="M2551" i="1"/>
  <c r="M2552" i="1"/>
  <c r="M2553" i="1"/>
  <c r="M2554" i="1"/>
  <c r="M2555" i="1"/>
  <c r="M2556" i="1"/>
  <c r="M2557" i="1"/>
  <c r="M2558" i="1"/>
  <c r="M2559" i="1"/>
  <c r="M2560" i="1"/>
  <c r="M2561" i="1"/>
  <c r="M2562" i="1"/>
  <c r="M2563" i="1"/>
  <c r="M2564" i="1"/>
  <c r="M2565" i="1"/>
  <c r="M2566" i="1"/>
  <c r="M2567" i="1"/>
  <c r="M2568" i="1"/>
  <c r="M2569" i="1"/>
  <c r="M2570" i="1"/>
  <c r="M2571" i="1"/>
  <c r="M2572" i="1"/>
  <c r="M2573" i="1"/>
  <c r="M2574" i="1"/>
  <c r="M2575" i="1"/>
  <c r="M2576" i="1"/>
  <c r="M2577" i="1"/>
  <c r="M2578" i="1"/>
  <c r="M2579" i="1"/>
  <c r="M2580" i="1"/>
  <c r="M2581" i="1"/>
  <c r="M2582" i="1"/>
  <c r="M2583" i="1"/>
  <c r="M2584" i="1"/>
  <c r="M2585" i="1"/>
  <c r="M2586" i="1"/>
  <c r="M2587" i="1"/>
  <c r="M2588" i="1"/>
  <c r="M2589" i="1"/>
  <c r="M2590" i="1"/>
  <c r="M2591" i="1"/>
  <c r="M2592" i="1"/>
  <c r="M2593" i="1"/>
  <c r="M2594" i="1"/>
  <c r="M2595" i="1"/>
  <c r="M2596" i="1"/>
  <c r="M2597" i="1"/>
  <c r="M2598" i="1"/>
  <c r="M2599" i="1"/>
  <c r="M2600" i="1"/>
  <c r="M2601" i="1"/>
  <c r="M2602" i="1"/>
  <c r="M2603" i="1"/>
  <c r="M2604" i="1"/>
  <c r="M2605" i="1"/>
  <c r="M2606" i="1"/>
  <c r="M2607" i="1"/>
  <c r="M2608" i="1"/>
  <c r="M2609" i="1"/>
  <c r="M2610" i="1"/>
  <c r="M2611" i="1"/>
  <c r="M2612" i="1"/>
  <c r="M2613" i="1"/>
  <c r="M2614" i="1"/>
  <c r="M2615" i="1"/>
  <c r="M2616" i="1"/>
  <c r="M2617" i="1"/>
  <c r="M2618" i="1"/>
  <c r="M2619" i="1"/>
  <c r="M2620" i="1"/>
  <c r="M2621" i="1"/>
  <c r="M2622" i="1"/>
  <c r="M2623" i="1"/>
  <c r="M2624" i="1"/>
  <c r="M2625" i="1"/>
  <c r="M2626" i="1"/>
  <c r="M2627" i="1"/>
  <c r="M2628" i="1"/>
  <c r="M2629" i="1"/>
  <c r="M2630" i="1"/>
  <c r="M2631" i="1"/>
  <c r="M2632" i="1"/>
  <c r="M2633" i="1"/>
  <c r="M2634" i="1"/>
  <c r="M2635" i="1"/>
  <c r="M2636" i="1"/>
  <c r="M2637" i="1"/>
  <c r="M2638" i="1"/>
  <c r="M2639" i="1"/>
  <c r="M2640" i="1"/>
  <c r="M2641" i="1"/>
  <c r="M2642" i="1"/>
  <c r="M2643" i="1"/>
  <c r="M2644" i="1"/>
  <c r="M2645" i="1"/>
  <c r="M2646" i="1"/>
  <c r="M2647" i="1"/>
  <c r="M2648" i="1"/>
  <c r="M2649" i="1"/>
  <c r="M2650" i="1"/>
  <c r="M2651" i="1"/>
  <c r="M2652" i="1"/>
  <c r="M2653" i="1"/>
  <c r="M2654" i="1"/>
  <c r="M2655" i="1"/>
  <c r="M2656" i="1"/>
  <c r="M2657" i="1"/>
  <c r="M2658" i="1"/>
  <c r="M2659" i="1"/>
  <c r="M2660" i="1"/>
  <c r="M2661" i="1"/>
  <c r="M2662" i="1"/>
  <c r="M2663" i="1"/>
  <c r="M2664" i="1"/>
  <c r="M2665" i="1"/>
  <c r="M2666" i="1"/>
  <c r="M2667" i="1"/>
  <c r="M2668" i="1"/>
  <c r="M2669" i="1"/>
  <c r="M2670" i="1"/>
  <c r="M2671" i="1"/>
  <c r="M2672" i="1"/>
  <c r="M2673" i="1"/>
  <c r="M2674" i="1"/>
  <c r="M2675" i="1"/>
  <c r="M2676" i="1"/>
  <c r="M2677" i="1"/>
  <c r="M2678" i="1"/>
  <c r="M2679" i="1"/>
  <c r="M2680" i="1"/>
  <c r="M2681" i="1"/>
  <c r="M2682" i="1"/>
  <c r="M2683" i="1"/>
  <c r="M2684" i="1"/>
  <c r="M2685" i="1"/>
  <c r="M2686" i="1"/>
  <c r="M2687" i="1"/>
  <c r="M2688" i="1"/>
  <c r="M2689" i="1"/>
  <c r="M2690" i="1"/>
  <c r="M2691" i="1"/>
  <c r="M2692" i="1"/>
  <c r="M2693" i="1"/>
  <c r="M2694" i="1"/>
  <c r="M2695" i="1"/>
  <c r="M2696" i="1"/>
  <c r="M2697" i="1"/>
  <c r="M2698" i="1"/>
  <c r="M2699" i="1"/>
  <c r="M2700" i="1"/>
  <c r="M2701" i="1"/>
  <c r="M2702" i="1"/>
  <c r="M2703" i="1"/>
  <c r="M2704" i="1"/>
  <c r="M2705" i="1"/>
  <c r="M2706" i="1"/>
  <c r="M2707" i="1"/>
  <c r="M2708" i="1"/>
  <c r="M2709" i="1"/>
  <c r="M2710" i="1"/>
  <c r="M2711" i="1"/>
  <c r="M2712" i="1"/>
  <c r="M2713" i="1"/>
  <c r="M2714" i="1"/>
  <c r="M2715" i="1"/>
  <c r="M2716" i="1"/>
  <c r="M2717" i="1"/>
  <c r="M2718" i="1"/>
  <c r="M2719" i="1"/>
  <c r="M2720" i="1"/>
  <c r="M2721" i="1"/>
  <c r="M2722" i="1"/>
  <c r="M2723" i="1"/>
  <c r="M2724" i="1"/>
  <c r="M2725" i="1"/>
  <c r="M2726" i="1"/>
  <c r="M2727" i="1"/>
  <c r="M2728" i="1"/>
  <c r="M2729" i="1"/>
  <c r="M2730" i="1"/>
  <c r="M2731" i="1"/>
  <c r="M2732" i="1"/>
  <c r="M2733" i="1"/>
  <c r="M2734" i="1"/>
  <c r="M2735" i="1"/>
  <c r="M2736" i="1"/>
  <c r="M2737" i="1"/>
  <c r="M2738" i="1"/>
  <c r="M2739" i="1"/>
  <c r="M2740" i="1"/>
  <c r="M2741" i="1"/>
  <c r="M2742" i="1"/>
  <c r="M2743" i="1"/>
  <c r="M2744" i="1"/>
  <c r="M2745" i="1"/>
  <c r="M2746" i="1"/>
  <c r="M2747" i="1"/>
  <c r="M2748" i="1"/>
  <c r="M2749" i="1"/>
  <c r="M2750" i="1"/>
  <c r="M2751" i="1"/>
  <c r="M2752" i="1"/>
  <c r="M2753" i="1"/>
  <c r="M2754" i="1"/>
  <c r="M2755" i="1"/>
  <c r="M2756" i="1"/>
  <c r="M2757" i="1"/>
  <c r="M2758" i="1"/>
  <c r="M2759" i="1"/>
  <c r="M2760" i="1"/>
  <c r="M2761" i="1"/>
  <c r="M2762" i="1"/>
  <c r="M2763" i="1"/>
  <c r="M2764" i="1"/>
  <c r="M2765" i="1"/>
  <c r="M2766" i="1"/>
  <c r="M2767" i="1"/>
  <c r="M2768" i="1"/>
  <c r="M2769" i="1"/>
  <c r="M2770" i="1"/>
  <c r="M2771" i="1"/>
  <c r="M2772" i="1"/>
  <c r="M2773" i="1"/>
  <c r="M2774" i="1"/>
  <c r="M2775" i="1"/>
  <c r="M2776" i="1"/>
  <c r="M2777" i="1"/>
  <c r="M2778" i="1"/>
  <c r="M2779" i="1"/>
  <c r="M2780" i="1"/>
  <c r="M2781" i="1"/>
  <c r="M2782" i="1"/>
  <c r="M2783" i="1"/>
  <c r="M2784" i="1"/>
  <c r="M2785" i="1"/>
  <c r="M2786" i="1"/>
  <c r="M2787" i="1"/>
  <c r="M2788" i="1"/>
  <c r="M2789" i="1"/>
  <c r="M2790" i="1"/>
  <c r="M2791" i="1"/>
  <c r="M2792" i="1"/>
  <c r="M2793" i="1"/>
  <c r="M2794" i="1"/>
  <c r="M2795" i="1"/>
  <c r="M2796" i="1"/>
  <c r="M2797" i="1"/>
  <c r="M2798" i="1"/>
  <c r="M2799" i="1"/>
  <c r="M2800" i="1"/>
  <c r="M2801" i="1"/>
  <c r="M2802" i="1"/>
  <c r="M2803" i="1"/>
  <c r="M2804" i="1"/>
  <c r="M2805" i="1"/>
  <c r="M2806" i="1"/>
  <c r="M2807" i="1"/>
  <c r="M2808" i="1"/>
  <c r="M2809" i="1"/>
  <c r="M2810" i="1"/>
  <c r="M2811" i="1"/>
  <c r="M2812" i="1"/>
  <c r="M2813" i="1"/>
  <c r="M2814" i="1"/>
  <c r="M2815" i="1"/>
  <c r="M2816" i="1"/>
  <c r="M2817" i="1"/>
  <c r="M2818" i="1"/>
  <c r="M2819" i="1"/>
  <c r="M2820" i="1"/>
  <c r="M2821" i="1"/>
  <c r="M2822" i="1"/>
  <c r="M2823" i="1"/>
  <c r="M2824" i="1"/>
  <c r="M2825" i="1"/>
  <c r="M2826" i="1"/>
  <c r="M2827" i="1"/>
  <c r="M2828" i="1"/>
  <c r="M2829" i="1"/>
  <c r="M2830" i="1"/>
  <c r="M2831" i="1"/>
  <c r="M2832" i="1"/>
  <c r="M2833" i="1"/>
  <c r="M2834" i="1"/>
  <c r="M2835" i="1"/>
  <c r="M2836" i="1"/>
  <c r="M2837" i="1"/>
  <c r="M2838" i="1"/>
  <c r="M2839" i="1"/>
  <c r="M2840" i="1"/>
  <c r="M2841" i="1"/>
  <c r="M2842" i="1"/>
  <c r="M2843" i="1"/>
  <c r="M2844" i="1"/>
  <c r="M2845" i="1"/>
  <c r="M2846" i="1"/>
  <c r="M2847" i="1"/>
  <c r="M2848" i="1"/>
  <c r="M2849" i="1"/>
  <c r="M2850" i="1"/>
  <c r="M2851" i="1"/>
  <c r="M2852" i="1"/>
  <c r="M2853" i="1"/>
  <c r="M2854" i="1"/>
  <c r="M2855" i="1"/>
  <c r="M2856" i="1"/>
  <c r="M2857" i="1"/>
  <c r="M2858" i="1"/>
  <c r="M2859" i="1"/>
  <c r="M2860" i="1"/>
  <c r="M2861" i="1"/>
  <c r="M2862" i="1"/>
  <c r="M2863" i="1"/>
  <c r="M2864" i="1"/>
  <c r="M2865" i="1"/>
  <c r="M2866" i="1"/>
  <c r="M2867" i="1"/>
  <c r="M2868" i="1"/>
  <c r="M2869" i="1"/>
  <c r="M2870" i="1"/>
  <c r="M2871" i="1"/>
  <c r="M2872" i="1"/>
  <c r="M2873" i="1"/>
  <c r="M2874" i="1"/>
  <c r="M2875" i="1"/>
  <c r="M2876" i="1"/>
  <c r="M2877" i="1"/>
  <c r="M2878" i="1"/>
  <c r="M2879" i="1"/>
  <c r="M2880" i="1"/>
  <c r="M2881" i="1"/>
  <c r="M2882" i="1"/>
  <c r="M2883" i="1"/>
  <c r="M2884" i="1"/>
  <c r="M2885" i="1"/>
  <c r="M2886" i="1"/>
  <c r="M2887" i="1"/>
  <c r="M2888" i="1"/>
  <c r="M2889" i="1"/>
  <c r="M2890" i="1"/>
  <c r="M2891" i="1"/>
  <c r="M2892" i="1"/>
  <c r="M2893" i="1"/>
  <c r="M2894" i="1"/>
  <c r="M2895" i="1"/>
  <c r="M2896" i="1"/>
  <c r="M2897" i="1"/>
  <c r="M2898" i="1"/>
  <c r="M2899" i="1"/>
  <c r="M2900" i="1"/>
  <c r="M2901" i="1"/>
  <c r="M2902" i="1"/>
  <c r="M2903" i="1"/>
  <c r="M2904" i="1"/>
  <c r="M2905" i="1"/>
  <c r="M2906" i="1"/>
  <c r="M2907" i="1"/>
  <c r="M2908" i="1"/>
  <c r="M2909" i="1"/>
  <c r="M2910" i="1"/>
  <c r="M2911" i="1"/>
  <c r="M2912" i="1"/>
  <c r="M2913" i="1"/>
  <c r="M2914" i="1"/>
  <c r="M2915" i="1"/>
  <c r="M2916" i="1"/>
  <c r="M2917" i="1"/>
  <c r="M2918" i="1"/>
  <c r="M2919" i="1"/>
  <c r="M2920" i="1"/>
  <c r="M2921" i="1"/>
  <c r="M2922" i="1"/>
  <c r="M2923" i="1"/>
  <c r="M2924" i="1"/>
  <c r="M2925" i="1"/>
  <c r="M2926" i="1"/>
  <c r="M2927" i="1"/>
  <c r="M2928" i="1"/>
  <c r="M2929" i="1"/>
  <c r="M2930" i="1"/>
  <c r="M2931" i="1"/>
  <c r="M2932" i="1"/>
  <c r="M2933" i="1"/>
  <c r="M2934" i="1"/>
  <c r="M2935" i="1"/>
  <c r="M2936" i="1"/>
  <c r="M2937" i="1"/>
  <c r="M2938" i="1"/>
  <c r="M2939" i="1"/>
  <c r="M2940" i="1"/>
  <c r="M2941" i="1"/>
  <c r="M2942" i="1"/>
  <c r="M2943" i="1"/>
  <c r="M2944" i="1"/>
  <c r="M2945" i="1"/>
  <c r="M2946" i="1"/>
  <c r="M2947" i="1"/>
  <c r="M2948" i="1"/>
  <c r="M2949" i="1"/>
  <c r="M2950" i="1"/>
  <c r="M2951" i="1"/>
  <c r="M2952" i="1"/>
  <c r="M2953" i="1"/>
  <c r="M2954" i="1"/>
  <c r="M2955" i="1"/>
  <c r="M2956" i="1"/>
  <c r="M2957" i="1"/>
  <c r="M2958" i="1"/>
  <c r="M2959" i="1"/>
  <c r="M2960" i="1"/>
  <c r="M2961" i="1"/>
  <c r="M2962" i="1"/>
  <c r="M2963" i="1"/>
  <c r="M2964" i="1"/>
  <c r="M2965" i="1"/>
  <c r="M2966" i="1"/>
  <c r="M2967" i="1"/>
  <c r="M2968" i="1"/>
  <c r="M2969" i="1"/>
  <c r="M2970" i="1"/>
  <c r="M2971" i="1"/>
  <c r="M2972" i="1"/>
  <c r="M2973" i="1"/>
  <c r="M2974" i="1"/>
  <c r="M2975" i="1"/>
  <c r="M2976" i="1"/>
  <c r="M2977" i="1"/>
  <c r="M2978" i="1"/>
  <c r="M2979" i="1"/>
  <c r="M2980" i="1"/>
  <c r="M2981" i="1"/>
  <c r="M2982" i="1"/>
  <c r="M2983" i="1"/>
  <c r="M2984" i="1"/>
  <c r="M2985" i="1"/>
  <c r="M2986" i="1"/>
  <c r="M2987" i="1"/>
  <c r="M2988" i="1"/>
  <c r="M2989" i="1"/>
  <c r="M2990" i="1"/>
  <c r="M2991" i="1"/>
  <c r="M2992" i="1"/>
  <c r="M2993" i="1"/>
  <c r="M2994" i="1"/>
  <c r="M2995" i="1"/>
  <c r="M2996" i="1"/>
  <c r="M2997" i="1"/>
  <c r="M2998" i="1"/>
  <c r="M2999" i="1"/>
  <c r="M3000" i="1"/>
  <c r="M3001" i="1"/>
  <c r="M3002" i="1"/>
  <c r="M3003" i="1"/>
  <c r="M3004" i="1"/>
  <c r="M3005" i="1"/>
  <c r="M3006" i="1"/>
  <c r="M3007" i="1"/>
  <c r="M3008" i="1"/>
  <c r="M3009" i="1"/>
  <c r="M3010" i="1"/>
  <c r="M3011" i="1"/>
  <c r="M3012" i="1"/>
  <c r="M3013" i="1"/>
  <c r="M3014" i="1"/>
  <c r="M3015" i="1"/>
  <c r="M3016" i="1"/>
  <c r="M3017" i="1"/>
  <c r="M3018" i="1"/>
  <c r="M3019" i="1"/>
  <c r="M3020" i="1"/>
  <c r="M3021" i="1"/>
  <c r="M3022" i="1"/>
  <c r="M3023" i="1"/>
  <c r="M3024" i="1"/>
  <c r="M3025" i="1"/>
  <c r="M3026" i="1"/>
  <c r="M3027" i="1"/>
  <c r="M3028" i="1"/>
  <c r="M3029" i="1"/>
  <c r="M3030" i="1"/>
  <c r="M3031" i="1"/>
  <c r="M3032" i="1"/>
  <c r="M3033" i="1"/>
  <c r="M3034" i="1"/>
  <c r="M3035" i="1"/>
  <c r="M3036" i="1"/>
  <c r="M3037" i="1"/>
  <c r="M3038" i="1"/>
  <c r="M3039" i="1"/>
  <c r="M3040" i="1"/>
  <c r="M3041" i="1"/>
  <c r="M3042" i="1"/>
  <c r="M3043" i="1"/>
  <c r="M3044" i="1"/>
  <c r="M3045" i="1"/>
  <c r="M3046" i="1"/>
  <c r="M3047" i="1"/>
  <c r="M3048" i="1"/>
  <c r="M3049" i="1"/>
  <c r="M3050" i="1"/>
  <c r="M3051" i="1"/>
  <c r="M3052" i="1"/>
  <c r="M3053" i="1"/>
  <c r="M3054" i="1"/>
  <c r="M3055" i="1"/>
  <c r="M3056" i="1"/>
  <c r="M3057" i="1"/>
  <c r="M3058" i="1"/>
  <c r="M3059" i="1"/>
  <c r="M3060" i="1"/>
  <c r="M3061" i="1"/>
  <c r="M3062" i="1"/>
  <c r="M3063" i="1"/>
  <c r="M3064" i="1"/>
  <c r="M3065" i="1"/>
  <c r="M3066" i="1"/>
  <c r="M3067" i="1"/>
  <c r="M3068" i="1"/>
  <c r="M3069" i="1"/>
  <c r="M3070" i="1"/>
  <c r="M3071" i="1"/>
  <c r="M3072" i="1"/>
  <c r="M3073" i="1"/>
  <c r="M3074" i="1"/>
  <c r="M3075" i="1"/>
  <c r="M3076" i="1"/>
  <c r="M3077" i="1"/>
  <c r="M3078" i="1"/>
  <c r="M3079" i="1"/>
  <c r="M3080" i="1"/>
  <c r="M3081" i="1"/>
  <c r="M3082" i="1"/>
  <c r="M3083" i="1"/>
  <c r="M3084" i="1"/>
  <c r="M3085" i="1"/>
  <c r="M3086" i="1"/>
  <c r="M3087" i="1"/>
  <c r="M3088" i="1"/>
  <c r="M3089" i="1"/>
  <c r="M3090" i="1"/>
  <c r="M3091" i="1"/>
  <c r="M3092" i="1"/>
  <c r="M3093" i="1"/>
  <c r="M3094" i="1"/>
  <c r="M3095" i="1"/>
  <c r="M3096" i="1"/>
  <c r="M3097" i="1"/>
  <c r="M3098" i="1"/>
  <c r="M3099" i="1"/>
  <c r="M3100" i="1"/>
  <c r="M3101" i="1"/>
  <c r="M3102" i="1"/>
  <c r="M3103" i="1"/>
  <c r="M3104" i="1"/>
  <c r="M3105" i="1"/>
  <c r="M3106" i="1"/>
  <c r="M3107" i="1"/>
  <c r="M3108" i="1"/>
  <c r="M3109" i="1"/>
  <c r="M3110" i="1"/>
  <c r="M3111" i="1"/>
  <c r="M3112" i="1"/>
  <c r="M3113" i="1"/>
  <c r="M3114" i="1"/>
  <c r="M3115" i="1"/>
  <c r="M3116" i="1"/>
  <c r="M3117" i="1"/>
  <c r="M3118" i="1"/>
  <c r="M3119" i="1"/>
  <c r="M3120" i="1"/>
  <c r="M3121" i="1"/>
  <c r="M3122" i="1"/>
  <c r="M3123" i="1"/>
  <c r="M3124" i="1"/>
  <c r="M3125" i="1"/>
  <c r="M3126" i="1"/>
  <c r="M3127" i="1"/>
  <c r="M3128" i="1"/>
  <c r="M3129" i="1"/>
  <c r="M3130" i="1"/>
  <c r="M3131" i="1"/>
  <c r="M3132" i="1"/>
  <c r="M3133" i="1"/>
  <c r="M3134" i="1"/>
  <c r="M3135" i="1"/>
  <c r="M3136" i="1"/>
  <c r="M3137" i="1"/>
  <c r="M3138" i="1"/>
  <c r="M3139" i="1"/>
  <c r="M3140" i="1"/>
  <c r="M3141" i="1"/>
  <c r="M3142" i="1"/>
  <c r="M3143" i="1"/>
  <c r="M3144" i="1"/>
  <c r="M3145" i="1"/>
  <c r="M3146" i="1"/>
  <c r="M3147" i="1"/>
  <c r="M3148" i="1"/>
  <c r="M3149" i="1"/>
  <c r="M3150" i="1"/>
  <c r="M3151" i="1"/>
  <c r="M3152" i="1"/>
  <c r="M3153" i="1"/>
  <c r="M3154" i="1"/>
  <c r="M3155" i="1"/>
  <c r="M3156" i="1"/>
  <c r="M3157" i="1"/>
  <c r="M3158" i="1"/>
  <c r="M3159" i="1"/>
  <c r="M3160" i="1"/>
  <c r="M3161" i="1"/>
  <c r="M3162" i="1"/>
  <c r="M3163" i="1"/>
  <c r="M3164" i="1"/>
  <c r="M3165" i="1"/>
  <c r="M3166" i="1"/>
  <c r="M3167" i="1"/>
  <c r="M3168" i="1"/>
  <c r="M3169" i="1"/>
  <c r="M3170" i="1"/>
  <c r="M3171" i="1"/>
  <c r="M3172" i="1"/>
  <c r="M3173" i="1"/>
  <c r="M3174" i="1"/>
  <c r="M3175" i="1"/>
  <c r="M3176" i="1"/>
  <c r="M3177" i="1"/>
  <c r="M3178" i="1"/>
  <c r="M3179" i="1"/>
  <c r="M3180" i="1"/>
  <c r="M3181" i="1"/>
  <c r="M3182" i="1"/>
  <c r="M3183" i="1"/>
  <c r="M3184" i="1"/>
  <c r="M3185" i="1"/>
  <c r="M3186" i="1"/>
  <c r="M3187" i="1"/>
  <c r="M3188" i="1"/>
  <c r="M3189" i="1"/>
  <c r="M3190" i="1"/>
  <c r="M3191" i="1"/>
  <c r="M3192" i="1"/>
  <c r="M3193" i="1"/>
  <c r="M3194" i="1"/>
  <c r="M3195" i="1"/>
  <c r="M3196" i="1"/>
  <c r="M3197" i="1"/>
  <c r="M3198" i="1"/>
  <c r="M3199" i="1"/>
  <c r="M3200" i="1"/>
  <c r="M3201" i="1"/>
  <c r="M3202" i="1"/>
  <c r="M3203" i="1"/>
  <c r="M3204" i="1"/>
  <c r="M3205" i="1"/>
  <c r="M3206" i="1"/>
  <c r="M3207" i="1"/>
  <c r="M3208" i="1"/>
  <c r="M3209" i="1"/>
  <c r="M3210" i="1"/>
  <c r="M3211" i="1"/>
  <c r="M3212" i="1"/>
  <c r="M3213" i="1"/>
  <c r="M3214" i="1"/>
  <c r="M3215" i="1"/>
  <c r="M3216" i="1"/>
  <c r="M3217" i="1"/>
  <c r="M3218" i="1"/>
  <c r="M3219" i="1"/>
  <c r="M3220" i="1"/>
  <c r="M3221" i="1"/>
  <c r="M3222" i="1"/>
  <c r="M3223" i="1"/>
  <c r="M3224" i="1"/>
  <c r="M3225" i="1"/>
  <c r="M3226" i="1"/>
  <c r="M3227" i="1"/>
  <c r="M3228" i="1"/>
  <c r="M3229" i="1"/>
  <c r="M3230" i="1"/>
  <c r="M3231" i="1"/>
  <c r="M3232" i="1"/>
  <c r="M3233" i="1"/>
  <c r="M3234" i="1"/>
  <c r="M3235" i="1"/>
  <c r="M3236" i="1"/>
  <c r="M3237" i="1"/>
  <c r="M3238" i="1"/>
  <c r="M3239" i="1"/>
  <c r="M3240" i="1"/>
  <c r="M3241" i="1"/>
  <c r="M3242" i="1"/>
  <c r="M3243" i="1"/>
  <c r="M3244" i="1"/>
  <c r="M3245" i="1"/>
  <c r="M3246" i="1"/>
  <c r="M3247" i="1"/>
  <c r="M3248" i="1"/>
  <c r="M3249" i="1"/>
  <c r="M3250" i="1"/>
  <c r="M3251" i="1"/>
  <c r="M3252" i="1"/>
  <c r="M3253" i="1"/>
  <c r="M3254" i="1"/>
  <c r="M3255" i="1"/>
  <c r="M3256" i="1"/>
  <c r="M3257" i="1"/>
  <c r="M3258" i="1"/>
  <c r="M3259" i="1"/>
  <c r="M3260" i="1"/>
  <c r="M3261" i="1"/>
  <c r="M3262" i="1"/>
  <c r="M3263" i="1"/>
  <c r="M3264" i="1"/>
  <c r="M3265" i="1"/>
  <c r="M3266" i="1"/>
  <c r="M3267" i="1"/>
  <c r="M3268" i="1"/>
  <c r="M3269" i="1"/>
  <c r="M3270" i="1"/>
  <c r="M3271" i="1"/>
  <c r="M3272" i="1"/>
  <c r="M3273" i="1"/>
  <c r="M3274" i="1"/>
  <c r="M3275" i="1"/>
  <c r="M3276" i="1"/>
  <c r="M3277" i="1"/>
  <c r="M3278" i="1"/>
  <c r="M3279" i="1"/>
  <c r="M3280" i="1"/>
  <c r="M3281" i="1"/>
  <c r="M3282" i="1"/>
  <c r="M3283" i="1"/>
  <c r="M3284" i="1"/>
  <c r="M3285" i="1"/>
  <c r="M3286" i="1"/>
  <c r="M3287" i="1"/>
  <c r="M3288" i="1"/>
  <c r="M3289" i="1"/>
  <c r="M3290" i="1"/>
  <c r="M3291" i="1"/>
  <c r="M3292" i="1"/>
  <c r="M3293" i="1"/>
  <c r="M3294" i="1"/>
  <c r="M3295" i="1"/>
  <c r="M3296" i="1"/>
  <c r="M3297" i="1"/>
  <c r="M3298" i="1"/>
  <c r="M3299" i="1"/>
  <c r="M3300" i="1"/>
  <c r="M3301" i="1"/>
  <c r="M3302" i="1"/>
  <c r="M3303" i="1"/>
  <c r="M3304" i="1"/>
  <c r="M3305" i="1"/>
  <c r="M3306" i="1"/>
  <c r="M3307" i="1"/>
  <c r="M3308" i="1"/>
  <c r="M3309" i="1"/>
  <c r="M3310" i="1"/>
  <c r="M3311" i="1"/>
  <c r="M3312" i="1"/>
  <c r="M3313" i="1"/>
  <c r="M3314" i="1"/>
  <c r="M3315" i="1"/>
  <c r="M3316" i="1"/>
  <c r="M3317" i="1"/>
  <c r="M3318" i="1"/>
  <c r="M3319" i="1"/>
  <c r="M3320" i="1"/>
  <c r="M3321" i="1"/>
  <c r="M3322" i="1"/>
  <c r="M3323" i="1"/>
  <c r="M3324" i="1"/>
  <c r="M3325" i="1"/>
  <c r="M3326" i="1"/>
  <c r="M3327" i="1"/>
  <c r="M3328" i="1"/>
  <c r="M3329" i="1"/>
  <c r="M3330" i="1"/>
  <c r="M3331" i="1"/>
  <c r="M3332" i="1"/>
  <c r="M3333" i="1"/>
  <c r="M3334" i="1"/>
  <c r="M3335" i="1"/>
  <c r="M3336" i="1"/>
  <c r="M3337" i="1"/>
  <c r="M3338" i="1"/>
  <c r="M3339" i="1"/>
  <c r="M3340" i="1"/>
  <c r="M3341" i="1"/>
  <c r="M3342" i="1"/>
  <c r="M3343" i="1"/>
  <c r="M3344" i="1"/>
  <c r="M3345" i="1"/>
  <c r="M3346" i="1"/>
  <c r="M3347" i="1"/>
  <c r="M3348" i="1"/>
  <c r="M3349" i="1"/>
  <c r="M3350" i="1"/>
  <c r="M3351" i="1"/>
  <c r="M3352" i="1"/>
  <c r="M3353" i="1"/>
  <c r="M3354" i="1"/>
  <c r="M3355" i="1"/>
  <c r="M3356" i="1"/>
  <c r="M3357" i="1"/>
  <c r="M3358" i="1"/>
  <c r="M3359" i="1"/>
  <c r="M3360" i="1"/>
  <c r="M3361" i="1"/>
  <c r="M3362" i="1"/>
  <c r="M3363" i="1"/>
  <c r="M3364" i="1"/>
  <c r="M3365" i="1"/>
  <c r="M3366" i="1"/>
  <c r="M3367" i="1"/>
  <c r="M3368" i="1"/>
  <c r="M3369" i="1"/>
  <c r="M3370" i="1"/>
  <c r="M3371" i="1"/>
  <c r="M3372" i="1"/>
  <c r="M3373" i="1"/>
  <c r="M3374" i="1"/>
  <c r="M3375" i="1"/>
  <c r="M3376" i="1"/>
  <c r="M3377" i="1"/>
  <c r="M3378" i="1"/>
  <c r="M3379" i="1"/>
  <c r="M3380" i="1"/>
  <c r="M3381" i="1"/>
  <c r="M3382" i="1"/>
  <c r="M3383" i="1"/>
  <c r="M3384" i="1"/>
  <c r="M3385" i="1"/>
  <c r="M3386" i="1"/>
  <c r="M3387" i="1"/>
  <c r="M3388" i="1"/>
  <c r="M3389" i="1"/>
  <c r="M3390" i="1"/>
  <c r="M3391" i="1"/>
  <c r="M3392" i="1"/>
  <c r="M3393" i="1"/>
  <c r="M3394" i="1"/>
  <c r="M3395" i="1"/>
  <c r="M3396" i="1"/>
  <c r="M3397" i="1"/>
  <c r="M3398" i="1"/>
  <c r="M3399" i="1"/>
  <c r="M3400" i="1"/>
  <c r="M3401" i="1"/>
  <c r="M3402" i="1"/>
  <c r="M3403" i="1"/>
  <c r="M3404" i="1"/>
  <c r="M3405" i="1"/>
  <c r="M3406" i="1"/>
  <c r="M3407" i="1"/>
  <c r="M3408" i="1"/>
  <c r="M3409" i="1"/>
  <c r="M3410" i="1"/>
  <c r="M3411" i="1"/>
  <c r="M3412" i="1"/>
  <c r="M3413" i="1"/>
  <c r="M3414" i="1"/>
  <c r="M3415" i="1"/>
  <c r="M3416" i="1"/>
  <c r="M3417" i="1"/>
  <c r="M3418" i="1"/>
  <c r="M3419" i="1"/>
  <c r="M3420" i="1"/>
  <c r="M3421" i="1"/>
  <c r="M3422" i="1"/>
  <c r="M3423" i="1"/>
  <c r="M3424" i="1"/>
  <c r="M3425" i="1"/>
  <c r="M3426" i="1"/>
  <c r="M3427" i="1"/>
  <c r="M3428" i="1"/>
  <c r="M3429" i="1"/>
  <c r="M3430" i="1"/>
  <c r="M3431" i="1"/>
  <c r="M3432" i="1"/>
  <c r="M3433" i="1"/>
  <c r="M3434" i="1"/>
  <c r="M3435" i="1"/>
  <c r="M3436" i="1"/>
  <c r="M3437" i="1"/>
  <c r="M3438" i="1"/>
  <c r="M3439" i="1"/>
  <c r="M3440" i="1"/>
  <c r="M3441" i="1"/>
  <c r="M3442" i="1"/>
  <c r="M3443" i="1"/>
  <c r="M3444" i="1"/>
  <c r="M3445" i="1"/>
  <c r="M3446" i="1"/>
  <c r="M3447" i="1"/>
  <c r="M3448" i="1"/>
  <c r="M3449" i="1"/>
  <c r="M3450" i="1"/>
  <c r="M3451" i="1"/>
  <c r="M3452" i="1"/>
  <c r="M3453" i="1"/>
  <c r="M3454" i="1"/>
  <c r="M3455" i="1"/>
  <c r="M3456" i="1"/>
  <c r="M3457" i="1"/>
  <c r="M3458" i="1"/>
  <c r="M3459" i="1"/>
  <c r="M3460" i="1"/>
  <c r="M3461" i="1"/>
  <c r="M3462" i="1"/>
  <c r="M3463" i="1"/>
  <c r="M3464" i="1"/>
  <c r="M3465" i="1"/>
  <c r="M3466" i="1"/>
  <c r="M3467" i="1"/>
  <c r="M3468" i="1"/>
  <c r="M3469" i="1"/>
  <c r="M3470" i="1"/>
  <c r="M3471" i="1"/>
  <c r="M3472" i="1"/>
  <c r="M3473" i="1"/>
  <c r="M3474" i="1"/>
  <c r="M3475" i="1"/>
  <c r="M3476" i="1"/>
  <c r="M3477" i="1"/>
  <c r="M3478" i="1"/>
  <c r="M3479" i="1"/>
  <c r="M3480" i="1"/>
  <c r="M3481" i="1"/>
  <c r="M3482" i="1"/>
  <c r="M3483" i="1"/>
  <c r="M3484" i="1"/>
  <c r="M3485" i="1"/>
  <c r="M3486" i="1"/>
  <c r="M3487" i="1"/>
  <c r="M3488" i="1"/>
  <c r="M3489" i="1"/>
  <c r="M3490" i="1"/>
  <c r="M3491" i="1"/>
  <c r="M3492" i="1"/>
  <c r="M3493" i="1"/>
  <c r="M3494" i="1"/>
  <c r="M3495" i="1"/>
  <c r="M3496" i="1"/>
  <c r="M3497" i="1"/>
  <c r="M3498" i="1"/>
  <c r="M3499" i="1"/>
  <c r="M3500" i="1"/>
  <c r="M3501" i="1"/>
  <c r="M3502" i="1"/>
  <c r="M3503" i="1"/>
  <c r="M3504" i="1"/>
  <c r="M3505" i="1"/>
  <c r="M3506" i="1"/>
  <c r="M3507" i="1"/>
  <c r="M3508" i="1"/>
  <c r="M3509" i="1"/>
  <c r="M3510" i="1"/>
  <c r="M3511" i="1"/>
  <c r="M3512" i="1"/>
  <c r="M3513" i="1"/>
  <c r="M3514" i="1"/>
  <c r="M3515" i="1"/>
  <c r="M3516" i="1"/>
  <c r="M3517" i="1"/>
  <c r="M3518" i="1"/>
  <c r="M3519" i="1"/>
  <c r="M3520" i="1"/>
  <c r="M3521" i="1"/>
  <c r="M3522" i="1"/>
  <c r="M3523" i="1"/>
  <c r="M3524" i="1"/>
  <c r="M3525" i="1"/>
  <c r="M3526" i="1"/>
  <c r="M3527" i="1"/>
  <c r="M3528" i="1"/>
  <c r="M3529" i="1"/>
  <c r="M3530" i="1"/>
  <c r="M3531" i="1"/>
  <c r="M3532" i="1"/>
  <c r="M3533" i="1"/>
  <c r="M3534" i="1"/>
  <c r="M3535" i="1"/>
  <c r="M3536" i="1"/>
  <c r="M3537" i="1"/>
  <c r="M3538" i="1"/>
  <c r="M3539" i="1"/>
  <c r="M3540" i="1"/>
  <c r="M3541" i="1"/>
  <c r="M3542" i="1"/>
  <c r="M3543" i="1"/>
  <c r="M3544" i="1"/>
  <c r="M3545" i="1"/>
  <c r="M3546" i="1"/>
  <c r="M3547" i="1"/>
  <c r="M3548" i="1"/>
  <c r="M3549" i="1"/>
  <c r="M3550" i="1"/>
  <c r="M3551" i="1"/>
  <c r="M3552" i="1"/>
  <c r="M3553" i="1"/>
  <c r="M3554" i="1"/>
  <c r="M3555" i="1"/>
  <c r="M3556" i="1"/>
  <c r="M3557" i="1"/>
  <c r="M3558" i="1"/>
  <c r="M3559" i="1"/>
  <c r="M3560" i="1"/>
  <c r="M3561" i="1"/>
  <c r="M3562" i="1"/>
  <c r="M3563" i="1"/>
  <c r="M3564" i="1"/>
  <c r="M3565" i="1"/>
  <c r="M3566" i="1"/>
  <c r="M3567" i="1"/>
  <c r="M3568" i="1"/>
  <c r="M3569" i="1"/>
  <c r="M3570" i="1"/>
  <c r="M3571" i="1"/>
  <c r="M3572" i="1"/>
  <c r="M3573" i="1"/>
  <c r="M3574" i="1"/>
  <c r="M3575" i="1"/>
  <c r="M3576" i="1"/>
  <c r="M3577" i="1"/>
  <c r="M3578" i="1"/>
  <c r="M3579" i="1"/>
  <c r="M3580" i="1"/>
  <c r="M3581" i="1"/>
  <c r="M3582" i="1"/>
  <c r="M3583" i="1"/>
  <c r="M3584" i="1"/>
  <c r="M3585" i="1"/>
  <c r="M3586" i="1"/>
  <c r="M3587" i="1"/>
  <c r="M3588" i="1"/>
  <c r="M3589" i="1"/>
  <c r="M3590" i="1"/>
  <c r="M3591" i="1"/>
  <c r="M3592" i="1"/>
  <c r="M3593" i="1"/>
  <c r="M3594" i="1"/>
  <c r="M3595" i="1"/>
  <c r="M3596" i="1"/>
  <c r="M3597" i="1"/>
  <c r="M3598" i="1"/>
  <c r="M3599" i="1"/>
  <c r="M3600" i="1"/>
  <c r="M3601" i="1"/>
  <c r="M3602" i="1"/>
  <c r="M3603" i="1"/>
  <c r="M3604" i="1"/>
  <c r="M3605" i="1"/>
  <c r="M3606" i="1"/>
  <c r="M3607" i="1"/>
  <c r="M3608" i="1"/>
  <c r="M3609" i="1"/>
  <c r="M3610" i="1"/>
  <c r="M3611" i="1"/>
  <c r="M3612" i="1"/>
  <c r="M3613" i="1"/>
  <c r="M3614" i="1"/>
  <c r="M3615" i="1"/>
  <c r="M3616" i="1"/>
  <c r="M3617" i="1"/>
  <c r="M3618" i="1"/>
  <c r="M3619" i="1"/>
  <c r="M3620" i="1"/>
  <c r="M3621" i="1"/>
  <c r="M3622" i="1"/>
  <c r="M3623" i="1"/>
  <c r="M3624" i="1"/>
  <c r="M3625" i="1"/>
  <c r="M3626" i="1"/>
  <c r="M3627" i="1"/>
  <c r="M3628" i="1"/>
  <c r="M3629" i="1"/>
  <c r="M3630" i="1"/>
  <c r="M3631" i="1"/>
  <c r="M3632" i="1"/>
  <c r="M3633" i="1"/>
  <c r="M3634" i="1"/>
  <c r="M3635" i="1"/>
  <c r="M3636" i="1"/>
  <c r="M3637" i="1"/>
  <c r="M3638" i="1"/>
  <c r="M3639" i="1"/>
  <c r="M3640" i="1"/>
  <c r="M3641" i="1"/>
  <c r="M3642" i="1"/>
  <c r="M3643" i="1"/>
  <c r="M3644" i="1"/>
  <c r="M3645" i="1"/>
  <c r="M3646" i="1"/>
  <c r="M3647" i="1"/>
  <c r="M3648" i="1"/>
  <c r="M3649" i="1"/>
  <c r="M3650" i="1"/>
  <c r="M3651" i="1"/>
  <c r="M3652" i="1"/>
  <c r="M3653" i="1"/>
  <c r="M3654" i="1"/>
  <c r="M3655" i="1"/>
  <c r="M3656" i="1"/>
  <c r="M3657" i="1"/>
  <c r="M3658" i="1"/>
  <c r="M3659" i="1"/>
  <c r="M3660" i="1"/>
  <c r="M3661" i="1"/>
  <c r="M3662" i="1"/>
  <c r="M3663" i="1"/>
  <c r="M3664" i="1"/>
  <c r="M3665" i="1"/>
  <c r="M3666" i="1"/>
  <c r="M3667" i="1"/>
  <c r="M3668" i="1"/>
  <c r="M3669" i="1"/>
  <c r="M3670" i="1"/>
  <c r="M3671" i="1"/>
  <c r="M3672" i="1"/>
  <c r="M3673" i="1"/>
  <c r="M3674" i="1"/>
  <c r="M3675" i="1"/>
  <c r="M3676" i="1"/>
  <c r="M3677" i="1"/>
  <c r="M3678" i="1"/>
  <c r="M3679" i="1"/>
  <c r="M3680" i="1"/>
  <c r="M3681" i="1"/>
  <c r="M3682" i="1"/>
  <c r="M3683" i="1"/>
  <c r="M3684" i="1"/>
  <c r="M3685" i="1"/>
  <c r="M3686" i="1"/>
  <c r="M3687" i="1"/>
  <c r="M3688" i="1"/>
  <c r="M3689" i="1"/>
  <c r="M3690" i="1"/>
  <c r="M3691" i="1"/>
  <c r="M3692" i="1"/>
  <c r="M3693" i="1"/>
  <c r="M3694" i="1"/>
  <c r="M3695" i="1"/>
  <c r="M3696" i="1"/>
  <c r="M3697" i="1"/>
  <c r="M3698" i="1"/>
  <c r="M3699" i="1"/>
  <c r="M3700" i="1"/>
  <c r="M3701" i="1"/>
  <c r="M3702" i="1"/>
  <c r="M3703" i="1"/>
  <c r="M3704" i="1"/>
  <c r="M3705" i="1"/>
  <c r="M3706" i="1"/>
  <c r="M3707" i="1"/>
  <c r="M3708" i="1"/>
  <c r="M3709" i="1"/>
  <c r="M3710" i="1"/>
  <c r="M3711" i="1"/>
  <c r="M3712" i="1"/>
  <c r="M3713" i="1"/>
  <c r="M3714" i="1"/>
  <c r="M3715" i="1"/>
  <c r="M3716" i="1"/>
  <c r="M3717" i="1"/>
  <c r="M3718" i="1"/>
  <c r="M3719" i="1"/>
  <c r="M3720" i="1"/>
  <c r="M3721" i="1"/>
  <c r="M3722" i="1"/>
  <c r="M3723" i="1"/>
  <c r="M3724" i="1"/>
  <c r="M3725" i="1"/>
  <c r="M3726" i="1"/>
  <c r="M3727" i="1"/>
  <c r="M3728" i="1"/>
  <c r="M3729" i="1"/>
  <c r="M3730" i="1"/>
  <c r="M3731" i="1"/>
  <c r="M3732" i="1"/>
  <c r="M3733" i="1"/>
  <c r="M3734" i="1"/>
  <c r="M3735" i="1"/>
  <c r="M3736" i="1"/>
  <c r="M3737" i="1"/>
  <c r="M3738" i="1"/>
  <c r="M3739" i="1"/>
  <c r="M3740" i="1"/>
  <c r="M3741" i="1"/>
  <c r="M3742" i="1"/>
  <c r="M3743" i="1"/>
  <c r="M3744" i="1"/>
  <c r="M3745" i="1"/>
  <c r="M3746" i="1"/>
  <c r="M3747" i="1"/>
  <c r="M3748" i="1"/>
  <c r="M3749" i="1"/>
  <c r="M3750" i="1"/>
  <c r="M3751" i="1"/>
  <c r="M3752" i="1"/>
  <c r="M3753" i="1"/>
  <c r="M3754" i="1"/>
  <c r="M3755" i="1"/>
  <c r="M3756" i="1"/>
  <c r="M3757" i="1"/>
  <c r="M3758" i="1"/>
  <c r="M3759" i="1"/>
  <c r="M3760" i="1"/>
  <c r="M3761" i="1"/>
  <c r="M3762" i="1"/>
  <c r="M3763" i="1"/>
  <c r="M3764" i="1"/>
  <c r="M3765" i="1"/>
  <c r="M3766" i="1"/>
  <c r="M3767" i="1"/>
  <c r="M3768" i="1"/>
  <c r="M3769" i="1"/>
  <c r="M3770" i="1"/>
  <c r="M3771" i="1"/>
  <c r="M3772" i="1"/>
  <c r="M3773" i="1"/>
  <c r="M3774" i="1"/>
  <c r="M3775" i="1"/>
  <c r="M3776" i="1"/>
  <c r="M3777" i="1"/>
  <c r="M3778" i="1"/>
  <c r="M3779" i="1"/>
  <c r="M3780" i="1"/>
  <c r="M3781" i="1"/>
  <c r="M3782" i="1"/>
  <c r="M3783" i="1"/>
  <c r="M3784" i="1"/>
  <c r="M3785" i="1"/>
  <c r="M3786" i="1"/>
  <c r="M3787" i="1"/>
  <c r="M3788" i="1"/>
  <c r="M3789" i="1"/>
  <c r="M3790" i="1"/>
  <c r="M3791" i="1"/>
  <c r="M3792" i="1"/>
  <c r="M3793" i="1"/>
  <c r="M3794" i="1"/>
  <c r="M3795" i="1"/>
  <c r="M3796" i="1"/>
  <c r="M3797" i="1"/>
  <c r="M3798" i="1"/>
  <c r="M3799" i="1"/>
  <c r="M3800" i="1"/>
  <c r="M3801" i="1"/>
  <c r="M3802" i="1"/>
  <c r="M3803" i="1"/>
  <c r="M3804" i="1"/>
  <c r="M3805" i="1"/>
  <c r="M3806" i="1"/>
  <c r="M3807" i="1"/>
  <c r="M3808" i="1"/>
  <c r="M3809" i="1"/>
  <c r="M3810" i="1"/>
  <c r="M3811" i="1"/>
  <c r="M3812" i="1"/>
  <c r="M3813" i="1"/>
  <c r="M3814" i="1"/>
  <c r="M3815" i="1"/>
  <c r="M3816" i="1"/>
  <c r="M3817" i="1"/>
  <c r="M3818" i="1"/>
  <c r="M3819" i="1"/>
  <c r="M3820" i="1"/>
  <c r="M3821" i="1"/>
  <c r="M3822" i="1"/>
  <c r="M3823" i="1"/>
  <c r="M3824" i="1"/>
  <c r="M3825" i="1"/>
  <c r="M3826" i="1"/>
  <c r="M3827" i="1"/>
  <c r="M3828" i="1"/>
  <c r="M3829" i="1"/>
  <c r="M3830" i="1"/>
  <c r="M3831" i="1"/>
  <c r="M3832" i="1"/>
  <c r="M3833" i="1"/>
  <c r="M3834" i="1"/>
  <c r="M3835" i="1"/>
  <c r="M3836" i="1"/>
  <c r="M3837" i="1"/>
  <c r="M3838" i="1"/>
  <c r="M3839" i="1"/>
  <c r="M3840" i="1"/>
  <c r="M3841" i="1"/>
  <c r="M3842" i="1"/>
  <c r="M3843" i="1"/>
  <c r="M3844" i="1"/>
  <c r="M3845" i="1"/>
  <c r="M3846" i="1"/>
  <c r="M3847" i="1"/>
  <c r="M3848" i="1"/>
  <c r="M3849" i="1"/>
  <c r="M3850" i="1"/>
  <c r="M3851" i="1"/>
  <c r="M3852" i="1"/>
  <c r="M3853" i="1"/>
  <c r="M3854" i="1"/>
  <c r="M3855" i="1"/>
  <c r="M3856" i="1"/>
  <c r="M3857" i="1"/>
  <c r="M3858" i="1"/>
  <c r="M3859" i="1"/>
  <c r="M3860" i="1"/>
  <c r="M3861" i="1"/>
  <c r="M3862" i="1"/>
  <c r="M3863" i="1"/>
  <c r="M3864" i="1"/>
  <c r="M3865" i="1"/>
  <c r="M3866" i="1"/>
  <c r="M3867" i="1"/>
  <c r="M3868" i="1"/>
  <c r="M3869" i="1"/>
  <c r="M3870" i="1"/>
  <c r="M3871" i="1"/>
  <c r="M3872" i="1"/>
  <c r="M3873" i="1"/>
  <c r="M3874" i="1"/>
  <c r="M3875" i="1"/>
  <c r="M3876" i="1"/>
  <c r="M3877" i="1"/>
  <c r="M3878" i="1"/>
  <c r="M3879" i="1"/>
  <c r="M3880" i="1"/>
  <c r="M3881" i="1"/>
  <c r="M3882" i="1"/>
  <c r="M3883" i="1"/>
  <c r="M3884" i="1"/>
  <c r="M3885" i="1"/>
  <c r="M3886" i="1"/>
  <c r="M3887" i="1"/>
  <c r="M3888" i="1"/>
  <c r="M3889" i="1"/>
  <c r="M3890" i="1"/>
  <c r="M3891" i="1"/>
  <c r="M3892" i="1"/>
  <c r="M3893" i="1"/>
  <c r="M3894" i="1"/>
  <c r="M3895" i="1"/>
  <c r="M3896" i="1"/>
  <c r="M3897" i="1"/>
  <c r="M3898" i="1"/>
  <c r="M3899" i="1"/>
  <c r="M3900" i="1"/>
  <c r="M3901" i="1"/>
  <c r="M3902" i="1"/>
  <c r="M3903" i="1"/>
  <c r="M3904" i="1"/>
  <c r="M3905" i="1"/>
  <c r="M3906" i="1"/>
  <c r="M3907" i="1"/>
  <c r="M3908" i="1"/>
  <c r="M3909" i="1"/>
  <c r="M3910" i="1"/>
  <c r="M3911" i="1"/>
  <c r="M3912" i="1"/>
  <c r="M3913" i="1"/>
  <c r="M3914" i="1"/>
  <c r="M3915" i="1"/>
  <c r="M3916" i="1"/>
  <c r="M3917" i="1"/>
  <c r="M3918" i="1"/>
  <c r="M3919" i="1"/>
  <c r="M3920" i="1"/>
  <c r="M3921" i="1"/>
  <c r="M3922" i="1"/>
  <c r="M3923" i="1"/>
  <c r="M3924" i="1"/>
  <c r="M3925" i="1"/>
  <c r="M3926" i="1"/>
  <c r="M3927" i="1"/>
  <c r="M3928" i="1"/>
  <c r="M3929" i="1"/>
  <c r="M3930" i="1"/>
  <c r="M3931" i="1"/>
  <c r="M3932" i="1"/>
  <c r="M3933" i="1"/>
  <c r="M3934" i="1"/>
  <c r="M3935" i="1"/>
  <c r="M3936" i="1"/>
  <c r="M3937" i="1"/>
  <c r="M3938" i="1"/>
  <c r="M3939" i="1"/>
  <c r="M3940" i="1"/>
  <c r="M3941" i="1"/>
  <c r="M3942" i="1"/>
  <c r="M3943" i="1"/>
  <c r="M3944" i="1"/>
  <c r="M3945" i="1"/>
  <c r="M3946" i="1"/>
  <c r="M3947" i="1"/>
  <c r="M3948" i="1"/>
  <c r="M3949" i="1"/>
  <c r="M3950" i="1"/>
  <c r="M3951" i="1"/>
  <c r="M3952" i="1"/>
  <c r="M3953" i="1"/>
  <c r="M3954" i="1"/>
  <c r="M3955" i="1"/>
  <c r="M3956" i="1"/>
  <c r="M3957" i="1"/>
  <c r="M3958" i="1"/>
  <c r="M3959" i="1"/>
  <c r="M3960" i="1"/>
  <c r="M3961" i="1"/>
  <c r="M3962" i="1"/>
  <c r="M3963" i="1"/>
  <c r="M3964" i="1"/>
  <c r="M3965" i="1"/>
  <c r="M3966" i="1"/>
  <c r="M3967" i="1"/>
  <c r="M3968" i="1"/>
  <c r="M3969" i="1"/>
  <c r="M3970" i="1"/>
  <c r="M3971" i="1"/>
  <c r="M3972" i="1"/>
  <c r="M3973" i="1"/>
  <c r="M3974" i="1"/>
  <c r="M3975" i="1"/>
  <c r="M3976" i="1"/>
  <c r="M3977" i="1"/>
  <c r="M3978" i="1"/>
  <c r="M3979" i="1"/>
  <c r="M3980" i="1"/>
  <c r="M3981" i="1"/>
  <c r="M3982" i="1"/>
  <c r="M3983" i="1"/>
  <c r="M3984" i="1"/>
  <c r="M3985" i="1"/>
  <c r="M3986" i="1"/>
  <c r="M3987" i="1"/>
  <c r="M3988" i="1"/>
  <c r="M3989" i="1"/>
  <c r="M3990" i="1"/>
  <c r="M3991" i="1"/>
  <c r="M3992" i="1"/>
  <c r="M3993" i="1"/>
  <c r="M3994" i="1"/>
  <c r="M3995" i="1"/>
  <c r="M3996" i="1"/>
  <c r="M3997" i="1"/>
  <c r="M3998" i="1"/>
  <c r="M3999" i="1"/>
  <c r="M4000" i="1"/>
  <c r="M4001" i="1"/>
  <c r="M4002" i="1"/>
  <c r="M4003" i="1"/>
  <c r="M4004" i="1"/>
  <c r="M4005" i="1"/>
  <c r="M4006" i="1"/>
  <c r="M4007" i="1"/>
  <c r="M4008" i="1"/>
  <c r="M4009" i="1"/>
  <c r="M4010" i="1"/>
  <c r="M4011" i="1"/>
  <c r="M4012" i="1"/>
  <c r="M4013" i="1"/>
  <c r="M4014" i="1"/>
  <c r="M4015" i="1"/>
  <c r="M4016" i="1"/>
  <c r="M4017" i="1"/>
  <c r="M4018" i="1"/>
  <c r="M4019" i="1"/>
  <c r="M4020" i="1"/>
  <c r="M4021" i="1"/>
  <c r="M4022" i="1"/>
  <c r="M4023" i="1"/>
  <c r="M4024" i="1"/>
  <c r="M4025" i="1"/>
  <c r="M4026" i="1"/>
  <c r="M4027" i="1"/>
  <c r="M4028" i="1"/>
  <c r="M4029" i="1"/>
  <c r="M4030" i="1"/>
  <c r="M4031" i="1"/>
  <c r="M4032" i="1"/>
  <c r="M4033" i="1"/>
  <c r="M4034" i="1"/>
  <c r="M4035" i="1"/>
  <c r="M4036" i="1"/>
  <c r="M4037" i="1"/>
  <c r="M4038" i="1"/>
  <c r="M4039" i="1"/>
  <c r="M4040" i="1"/>
  <c r="M4041" i="1"/>
  <c r="M4042" i="1"/>
  <c r="M4043" i="1"/>
  <c r="M4044" i="1"/>
  <c r="M4045" i="1"/>
  <c r="M4046" i="1"/>
  <c r="M4047" i="1"/>
  <c r="M4048" i="1"/>
  <c r="M4049" i="1"/>
  <c r="M4050" i="1"/>
  <c r="M4051" i="1"/>
  <c r="M4052" i="1"/>
  <c r="M4053" i="1"/>
  <c r="M4054" i="1"/>
  <c r="M4055" i="1"/>
  <c r="M4056" i="1"/>
  <c r="M4057" i="1"/>
  <c r="M4058" i="1"/>
  <c r="M4059" i="1"/>
  <c r="M4060" i="1"/>
  <c r="M4061" i="1"/>
  <c r="M4062" i="1"/>
  <c r="M4063" i="1"/>
  <c r="M4064" i="1"/>
  <c r="M4065" i="1"/>
  <c r="M4066" i="1"/>
  <c r="M4067" i="1"/>
  <c r="M4068" i="1"/>
  <c r="M4069" i="1"/>
  <c r="M4070" i="1"/>
  <c r="M4071" i="1"/>
  <c r="M4072" i="1"/>
  <c r="M4073" i="1"/>
  <c r="M4074" i="1"/>
  <c r="M4075" i="1"/>
  <c r="M4076" i="1"/>
  <c r="M4077" i="1"/>
  <c r="M4078" i="1"/>
  <c r="M4079" i="1"/>
  <c r="M4080" i="1"/>
  <c r="M4081" i="1"/>
  <c r="M4082" i="1"/>
  <c r="M4083" i="1"/>
  <c r="M4084" i="1"/>
  <c r="M4085" i="1"/>
  <c r="M4086" i="1"/>
  <c r="M4087" i="1"/>
  <c r="M4088" i="1"/>
  <c r="M4089" i="1"/>
  <c r="M4090" i="1"/>
  <c r="M4091" i="1"/>
  <c r="M4092" i="1"/>
  <c r="M4093" i="1"/>
  <c r="M4094" i="1"/>
  <c r="M4095" i="1"/>
  <c r="M4096" i="1"/>
  <c r="M4097" i="1"/>
  <c r="M4098" i="1"/>
  <c r="M4099" i="1"/>
  <c r="M4100" i="1"/>
  <c r="M4101" i="1"/>
  <c r="M4102" i="1"/>
  <c r="M4103" i="1"/>
  <c r="M4104" i="1"/>
  <c r="M4105" i="1"/>
  <c r="M4106" i="1"/>
  <c r="M4107" i="1"/>
  <c r="M4108" i="1"/>
  <c r="M4109" i="1"/>
  <c r="M4110" i="1"/>
  <c r="M4111" i="1"/>
  <c r="M4112" i="1"/>
  <c r="M4113" i="1"/>
  <c r="M4114" i="1"/>
  <c r="M4115" i="1"/>
  <c r="M4116" i="1"/>
  <c r="M4117" i="1"/>
  <c r="M4118" i="1"/>
  <c r="M4119" i="1"/>
  <c r="M4120" i="1"/>
  <c r="M4121" i="1"/>
  <c r="M4122" i="1"/>
  <c r="M4123" i="1"/>
  <c r="M4124" i="1"/>
  <c r="M4125" i="1"/>
  <c r="M4126" i="1"/>
  <c r="M4127" i="1"/>
  <c r="M4128" i="1"/>
  <c r="M4129" i="1"/>
  <c r="M4130" i="1"/>
  <c r="M4131" i="1"/>
  <c r="M4132" i="1"/>
  <c r="M4133" i="1"/>
  <c r="M4134" i="1"/>
  <c r="M4135" i="1"/>
  <c r="M4136" i="1"/>
  <c r="M4137" i="1"/>
  <c r="M4138" i="1"/>
  <c r="M4139" i="1"/>
  <c r="M4140" i="1"/>
  <c r="M4141" i="1"/>
  <c r="M4142" i="1"/>
  <c r="M4143" i="1"/>
  <c r="M4144" i="1"/>
  <c r="M4145" i="1"/>
  <c r="M4146" i="1"/>
  <c r="M4147" i="1"/>
  <c r="M4148" i="1"/>
  <c r="M4149" i="1"/>
  <c r="M4150" i="1"/>
  <c r="M4151" i="1"/>
  <c r="M4152" i="1"/>
  <c r="M4153" i="1"/>
  <c r="M4154" i="1"/>
  <c r="M4155" i="1"/>
  <c r="M4156" i="1"/>
  <c r="M4157" i="1"/>
  <c r="M4158" i="1"/>
  <c r="M4159" i="1"/>
  <c r="M4160" i="1"/>
  <c r="M4161" i="1"/>
  <c r="M4162" i="1"/>
  <c r="M4163" i="1"/>
  <c r="M4164" i="1"/>
  <c r="M4165" i="1"/>
  <c r="M4166" i="1"/>
  <c r="M4167" i="1"/>
  <c r="M4168" i="1"/>
  <c r="M4169" i="1"/>
  <c r="M4170" i="1"/>
  <c r="M4171" i="1"/>
  <c r="M4172" i="1"/>
  <c r="M4173" i="1"/>
  <c r="M4174" i="1"/>
  <c r="M4175" i="1"/>
  <c r="M4176" i="1"/>
  <c r="M4177" i="1"/>
  <c r="M4178" i="1"/>
  <c r="M4179" i="1"/>
  <c r="M4180" i="1"/>
  <c r="M4181" i="1"/>
  <c r="M4182" i="1"/>
  <c r="M4183" i="1"/>
  <c r="M4184" i="1"/>
  <c r="M4185" i="1"/>
  <c r="M4186" i="1"/>
  <c r="M4187" i="1"/>
  <c r="M4188" i="1"/>
  <c r="M4189" i="1"/>
  <c r="M4190" i="1"/>
  <c r="M4191" i="1"/>
  <c r="M4192" i="1"/>
  <c r="M4193" i="1"/>
  <c r="M4194" i="1"/>
  <c r="M4195" i="1"/>
  <c r="M4196" i="1"/>
  <c r="M4197" i="1"/>
  <c r="M4198" i="1"/>
  <c r="M4199" i="1"/>
  <c r="M4200" i="1"/>
  <c r="M4201" i="1"/>
  <c r="M4202" i="1"/>
  <c r="M4203" i="1"/>
  <c r="M4204" i="1"/>
  <c r="M4205" i="1"/>
  <c r="M4206" i="1"/>
  <c r="M4207" i="1"/>
  <c r="M4208" i="1"/>
  <c r="M4209" i="1"/>
  <c r="M4210" i="1"/>
  <c r="M4211" i="1"/>
  <c r="M4212" i="1"/>
  <c r="M4213" i="1"/>
  <c r="M4214" i="1"/>
  <c r="M4215" i="1"/>
  <c r="M4216" i="1"/>
  <c r="M4217" i="1"/>
  <c r="M4218" i="1"/>
  <c r="M4219" i="1"/>
  <c r="M4220" i="1"/>
  <c r="M4221" i="1"/>
  <c r="M4222" i="1"/>
  <c r="M4223" i="1"/>
  <c r="M4224" i="1"/>
  <c r="M4225" i="1"/>
  <c r="M4226" i="1"/>
  <c r="M4227" i="1"/>
  <c r="M4228" i="1"/>
  <c r="M4229" i="1"/>
  <c r="M4230" i="1"/>
  <c r="M4231" i="1"/>
  <c r="M4232" i="1"/>
  <c r="M4233" i="1"/>
  <c r="M4234" i="1"/>
  <c r="M4235" i="1"/>
  <c r="M4236" i="1"/>
  <c r="M4237" i="1"/>
  <c r="M4238" i="1"/>
  <c r="M4239" i="1"/>
  <c r="M4240" i="1"/>
  <c r="M4241" i="1"/>
  <c r="M4242" i="1"/>
  <c r="M4243" i="1"/>
  <c r="M4244" i="1"/>
  <c r="M4245" i="1"/>
  <c r="M4246" i="1"/>
  <c r="M4247" i="1"/>
  <c r="M4248" i="1"/>
  <c r="M4249" i="1"/>
  <c r="M4250" i="1"/>
  <c r="M4251" i="1"/>
  <c r="M4252" i="1"/>
  <c r="M4253" i="1"/>
  <c r="M4254" i="1"/>
  <c r="M4255" i="1"/>
  <c r="M4256" i="1"/>
  <c r="M4257" i="1"/>
  <c r="M4258" i="1"/>
  <c r="M4259" i="1"/>
  <c r="M4260" i="1"/>
  <c r="M4261" i="1"/>
  <c r="M4262" i="1"/>
  <c r="M4263" i="1"/>
  <c r="M4264" i="1"/>
  <c r="M4265" i="1"/>
  <c r="M4266" i="1"/>
  <c r="M4267" i="1"/>
  <c r="M4268" i="1"/>
  <c r="M4269" i="1"/>
  <c r="M4270" i="1"/>
  <c r="M4271" i="1"/>
  <c r="M4272" i="1"/>
  <c r="M4273" i="1"/>
  <c r="M4274" i="1"/>
  <c r="M4275" i="1"/>
  <c r="M4276" i="1"/>
  <c r="M4277" i="1"/>
  <c r="M4278" i="1"/>
  <c r="M4279" i="1"/>
  <c r="M4280" i="1"/>
  <c r="M4281" i="1"/>
  <c r="M4282" i="1"/>
  <c r="M4283" i="1"/>
  <c r="M4284" i="1"/>
  <c r="M4285" i="1"/>
  <c r="M4286" i="1"/>
  <c r="M4287" i="1"/>
  <c r="M4288" i="1"/>
  <c r="M4289" i="1"/>
  <c r="M4290" i="1"/>
  <c r="M4291" i="1"/>
  <c r="M4292" i="1"/>
  <c r="M4293" i="1"/>
  <c r="M4294" i="1"/>
  <c r="M4295" i="1"/>
  <c r="M4296" i="1"/>
  <c r="M4297" i="1"/>
  <c r="M4298" i="1"/>
  <c r="M4299" i="1"/>
  <c r="M4300" i="1"/>
  <c r="M4301" i="1"/>
  <c r="M4302" i="1"/>
  <c r="M4303" i="1"/>
  <c r="M4304" i="1"/>
  <c r="M4305" i="1"/>
  <c r="M4306" i="1"/>
  <c r="M4307" i="1"/>
  <c r="M4308" i="1"/>
  <c r="M4309" i="1"/>
  <c r="M4310" i="1"/>
  <c r="M4311" i="1"/>
  <c r="M4312" i="1"/>
  <c r="M4313" i="1"/>
  <c r="M4314" i="1"/>
  <c r="M4315" i="1"/>
  <c r="M4316" i="1"/>
  <c r="M4317" i="1"/>
  <c r="M4318" i="1"/>
  <c r="M4319" i="1"/>
  <c r="M4320" i="1"/>
  <c r="M4321" i="1"/>
  <c r="M4322" i="1"/>
  <c r="M4323" i="1"/>
  <c r="M4324" i="1"/>
  <c r="M4325" i="1"/>
  <c r="M4326" i="1"/>
  <c r="M4327" i="1"/>
  <c r="M4328" i="1"/>
  <c r="M4329" i="1"/>
  <c r="M4330" i="1"/>
  <c r="M4331" i="1"/>
  <c r="M4332" i="1"/>
  <c r="M4333" i="1"/>
  <c r="M4334" i="1"/>
  <c r="M4335" i="1"/>
  <c r="M4336" i="1"/>
  <c r="M4337" i="1"/>
  <c r="M4338" i="1"/>
  <c r="M4339" i="1"/>
  <c r="M4340" i="1"/>
  <c r="M4341" i="1"/>
  <c r="M4342" i="1"/>
  <c r="M4343" i="1"/>
  <c r="M4344" i="1"/>
  <c r="M4345" i="1"/>
  <c r="M4346" i="1"/>
  <c r="M4347" i="1"/>
  <c r="M4348" i="1"/>
  <c r="M4349" i="1"/>
  <c r="M4350" i="1"/>
  <c r="M4351" i="1"/>
  <c r="M4352" i="1"/>
  <c r="M4353" i="1"/>
  <c r="M4354" i="1"/>
  <c r="M4355" i="1"/>
  <c r="M4356" i="1"/>
  <c r="M4357" i="1"/>
  <c r="M4358" i="1"/>
  <c r="M4359" i="1"/>
  <c r="M4360" i="1"/>
  <c r="M4361" i="1"/>
  <c r="M4362" i="1"/>
  <c r="M4363" i="1"/>
  <c r="M4364" i="1"/>
  <c r="M4365" i="1"/>
  <c r="M4366" i="1"/>
  <c r="M4367" i="1"/>
  <c r="M4368" i="1"/>
  <c r="M4369" i="1"/>
  <c r="M4370" i="1"/>
  <c r="M4371" i="1"/>
  <c r="M4372" i="1"/>
  <c r="M4373" i="1"/>
  <c r="M4374" i="1"/>
  <c r="M4375" i="1"/>
  <c r="M4376" i="1"/>
  <c r="M4377" i="1"/>
  <c r="M4378" i="1"/>
  <c r="M4379" i="1"/>
  <c r="M4380" i="1"/>
  <c r="M4381" i="1"/>
  <c r="M4382" i="1"/>
  <c r="M4383" i="1"/>
  <c r="M4384" i="1"/>
  <c r="M4385" i="1"/>
  <c r="M4386" i="1"/>
  <c r="M4387" i="1"/>
  <c r="M4388" i="1"/>
  <c r="M4389" i="1"/>
  <c r="M4390" i="1"/>
  <c r="M4391" i="1"/>
  <c r="M4392" i="1"/>
  <c r="M4393" i="1"/>
  <c r="M4394" i="1"/>
  <c r="M4395" i="1"/>
  <c r="M4396" i="1"/>
  <c r="M4397" i="1"/>
  <c r="M4398" i="1"/>
  <c r="M4399" i="1"/>
  <c r="M4400" i="1"/>
  <c r="M4401" i="1"/>
  <c r="M4402" i="1"/>
  <c r="M4403" i="1"/>
  <c r="M4404" i="1"/>
  <c r="M4405" i="1"/>
  <c r="M4406" i="1"/>
  <c r="M4407" i="1"/>
  <c r="M4408" i="1"/>
  <c r="M4409" i="1"/>
  <c r="M4410" i="1"/>
  <c r="M4411" i="1"/>
  <c r="M4412" i="1"/>
  <c r="M4413" i="1"/>
  <c r="M4414" i="1"/>
  <c r="M4415" i="1"/>
  <c r="M4416" i="1"/>
  <c r="M4417" i="1"/>
  <c r="M4418" i="1"/>
  <c r="M4419" i="1"/>
  <c r="M4420" i="1"/>
  <c r="M4421" i="1"/>
  <c r="M4422" i="1"/>
  <c r="M4423" i="1"/>
  <c r="M4424" i="1"/>
  <c r="M4425" i="1"/>
  <c r="M4426" i="1"/>
  <c r="M4427" i="1"/>
  <c r="M4428" i="1"/>
  <c r="M4429" i="1"/>
  <c r="M4430" i="1"/>
  <c r="M4431" i="1"/>
  <c r="M4432" i="1"/>
  <c r="M4433" i="1"/>
  <c r="M4434" i="1"/>
  <c r="M4435" i="1"/>
  <c r="M4436" i="1"/>
  <c r="M4437" i="1"/>
  <c r="M4438" i="1"/>
  <c r="M4439" i="1"/>
  <c r="M4440" i="1"/>
  <c r="M4441" i="1"/>
  <c r="M4442" i="1"/>
  <c r="M4443" i="1"/>
  <c r="M4444" i="1"/>
  <c r="M4445" i="1"/>
  <c r="M4446" i="1"/>
  <c r="M4447" i="1"/>
  <c r="M4448" i="1"/>
  <c r="M4449" i="1"/>
  <c r="M4450" i="1"/>
  <c r="M4451" i="1"/>
  <c r="M4452" i="1"/>
  <c r="M4453" i="1"/>
  <c r="M4454" i="1"/>
  <c r="M4455" i="1"/>
  <c r="M4456" i="1"/>
  <c r="M4457" i="1"/>
  <c r="M4458" i="1"/>
  <c r="M4459" i="1"/>
  <c r="M4460" i="1"/>
  <c r="M4461" i="1"/>
  <c r="M4462" i="1"/>
  <c r="M4463" i="1"/>
  <c r="M4464" i="1"/>
  <c r="M4465" i="1"/>
  <c r="M4466" i="1"/>
  <c r="M4467" i="1"/>
  <c r="M4468" i="1"/>
  <c r="M4469" i="1"/>
  <c r="M4470" i="1"/>
  <c r="M4471" i="1"/>
  <c r="M4472" i="1"/>
  <c r="M4473" i="1"/>
  <c r="M4474" i="1"/>
  <c r="M4475" i="1"/>
  <c r="M4476" i="1"/>
  <c r="M4477" i="1"/>
  <c r="M4478" i="1"/>
  <c r="M4479" i="1"/>
  <c r="M4480" i="1"/>
  <c r="M4481" i="1"/>
  <c r="M4482" i="1"/>
  <c r="M4483" i="1"/>
  <c r="M4484" i="1"/>
  <c r="M4485" i="1"/>
  <c r="M4486" i="1"/>
  <c r="M4487" i="1"/>
  <c r="M4488" i="1"/>
  <c r="M4489" i="1"/>
  <c r="M4490" i="1"/>
  <c r="M4491" i="1"/>
  <c r="M4492" i="1"/>
  <c r="M4493" i="1"/>
  <c r="M4494" i="1"/>
  <c r="M4495" i="1"/>
  <c r="M4496" i="1"/>
  <c r="M4497" i="1"/>
  <c r="M4498" i="1"/>
  <c r="M4499" i="1"/>
  <c r="M4500" i="1"/>
  <c r="M4501" i="1"/>
  <c r="M4502" i="1"/>
  <c r="M4503" i="1"/>
  <c r="M4504" i="1"/>
  <c r="M4505" i="1"/>
  <c r="M4506" i="1"/>
  <c r="M4507" i="1"/>
  <c r="M4508" i="1"/>
  <c r="M4509" i="1"/>
  <c r="M4510" i="1"/>
  <c r="M4511" i="1"/>
  <c r="M4512" i="1"/>
  <c r="M4513" i="1"/>
  <c r="M4514" i="1"/>
  <c r="M4515" i="1"/>
  <c r="M4516" i="1"/>
  <c r="M4517" i="1"/>
  <c r="M4518" i="1"/>
  <c r="M4519" i="1"/>
  <c r="M4520" i="1"/>
  <c r="M4521" i="1"/>
  <c r="M4522" i="1"/>
  <c r="M4523" i="1"/>
  <c r="M4524" i="1"/>
  <c r="M4525" i="1"/>
  <c r="M4526" i="1"/>
  <c r="M4527" i="1"/>
  <c r="M4528" i="1"/>
  <c r="M4529" i="1"/>
  <c r="M4530" i="1"/>
  <c r="M4531" i="1"/>
  <c r="M4532" i="1"/>
  <c r="M4533" i="1"/>
  <c r="M4534" i="1"/>
  <c r="M4535" i="1"/>
  <c r="M4536" i="1"/>
  <c r="M4537" i="1"/>
  <c r="M4538" i="1"/>
  <c r="M4539" i="1"/>
  <c r="M4540" i="1"/>
  <c r="M4541" i="1"/>
  <c r="M4542" i="1"/>
  <c r="M4543" i="1"/>
  <c r="M4544" i="1"/>
  <c r="M4545" i="1"/>
  <c r="M4546" i="1"/>
  <c r="M4547" i="1"/>
  <c r="M4548" i="1"/>
  <c r="M4549" i="1"/>
  <c r="M4550" i="1"/>
  <c r="M4551" i="1"/>
  <c r="M4552" i="1"/>
  <c r="M4553" i="1"/>
  <c r="M4554" i="1"/>
  <c r="M4555" i="1"/>
  <c r="M4556" i="1"/>
  <c r="M4557" i="1"/>
  <c r="M4558" i="1"/>
  <c r="M4559" i="1"/>
  <c r="M4560" i="1"/>
  <c r="M4561" i="1"/>
  <c r="M4562" i="1"/>
  <c r="M4563" i="1"/>
  <c r="M4564" i="1"/>
  <c r="M4565" i="1"/>
  <c r="M4566" i="1"/>
  <c r="M4567" i="1"/>
  <c r="M4568" i="1"/>
  <c r="M4569" i="1"/>
  <c r="M4570" i="1"/>
  <c r="M4571" i="1"/>
  <c r="M4572" i="1"/>
  <c r="M4573" i="1"/>
  <c r="M4574" i="1"/>
  <c r="M4575" i="1"/>
  <c r="M4576" i="1"/>
  <c r="M4577" i="1"/>
  <c r="M4578" i="1"/>
  <c r="M4579" i="1"/>
  <c r="M4580" i="1"/>
  <c r="M4581" i="1"/>
  <c r="M4582" i="1"/>
  <c r="M4583" i="1"/>
  <c r="M4584" i="1"/>
  <c r="M4585" i="1"/>
  <c r="M4586" i="1"/>
  <c r="M4587" i="1"/>
  <c r="M4588" i="1"/>
  <c r="M4589" i="1"/>
  <c r="M4590" i="1"/>
  <c r="M4591" i="1"/>
  <c r="M4592" i="1"/>
  <c r="M4593" i="1"/>
  <c r="M4594" i="1"/>
  <c r="M4595" i="1"/>
  <c r="M4596" i="1"/>
  <c r="M4597" i="1"/>
  <c r="M4598" i="1"/>
  <c r="M4599" i="1"/>
  <c r="M4600" i="1"/>
  <c r="M4601" i="1"/>
  <c r="M4602" i="1"/>
  <c r="M4603" i="1"/>
  <c r="M4604" i="1"/>
  <c r="M4605" i="1"/>
  <c r="M4606" i="1"/>
  <c r="M4607" i="1"/>
  <c r="M4608" i="1"/>
  <c r="M4609" i="1"/>
  <c r="M4610" i="1"/>
  <c r="M4611" i="1"/>
  <c r="M4612" i="1"/>
  <c r="M4613" i="1"/>
  <c r="M4614" i="1"/>
  <c r="M4615" i="1"/>
  <c r="M4616" i="1"/>
  <c r="M4617" i="1"/>
  <c r="M4618" i="1"/>
  <c r="M4619" i="1"/>
  <c r="M4620" i="1"/>
  <c r="M4621" i="1"/>
  <c r="M4622" i="1"/>
  <c r="M4623" i="1"/>
  <c r="M4624" i="1"/>
  <c r="M4625" i="1"/>
  <c r="M4626" i="1"/>
  <c r="M4627" i="1"/>
  <c r="M4628" i="1"/>
  <c r="M4629" i="1"/>
  <c r="M4630" i="1"/>
  <c r="M4631" i="1"/>
  <c r="M4632" i="1"/>
  <c r="M4633" i="1"/>
  <c r="M4634" i="1"/>
  <c r="M4635" i="1"/>
  <c r="M4636" i="1"/>
  <c r="M4637" i="1"/>
  <c r="M4638" i="1"/>
  <c r="M4639" i="1"/>
  <c r="M4640" i="1"/>
  <c r="M4641" i="1"/>
  <c r="M4642" i="1"/>
  <c r="M4643" i="1"/>
  <c r="M4644" i="1"/>
  <c r="M4645" i="1"/>
  <c r="M4646" i="1"/>
  <c r="M4647" i="1"/>
  <c r="M4648" i="1"/>
  <c r="M4649" i="1"/>
  <c r="M4650" i="1"/>
  <c r="M4651" i="1"/>
  <c r="M4652" i="1"/>
  <c r="M4653" i="1"/>
  <c r="M4654" i="1"/>
  <c r="M4655" i="1"/>
  <c r="M4656" i="1"/>
  <c r="M4657" i="1"/>
  <c r="M4658" i="1"/>
  <c r="M4659" i="1"/>
  <c r="M4660" i="1"/>
  <c r="M4661" i="1"/>
  <c r="M4662" i="1"/>
  <c r="M4663" i="1"/>
  <c r="M4664" i="1"/>
  <c r="M4665" i="1"/>
  <c r="M4666" i="1"/>
  <c r="M4667" i="1"/>
  <c r="M4668" i="1"/>
  <c r="M4669" i="1"/>
  <c r="M4670" i="1"/>
  <c r="M4671" i="1"/>
  <c r="M4672" i="1"/>
  <c r="M4673" i="1"/>
  <c r="M4674" i="1"/>
  <c r="M4675" i="1"/>
  <c r="M4676" i="1"/>
  <c r="M4677" i="1"/>
  <c r="M4678" i="1"/>
  <c r="M4679" i="1"/>
  <c r="M4680" i="1"/>
  <c r="M4681" i="1"/>
  <c r="M4682" i="1"/>
  <c r="M4683" i="1"/>
  <c r="M4684" i="1"/>
  <c r="M4685" i="1"/>
  <c r="M4686" i="1"/>
  <c r="M4687" i="1"/>
  <c r="M4688" i="1"/>
  <c r="M4689" i="1"/>
  <c r="M4690" i="1"/>
  <c r="M4691" i="1"/>
  <c r="M4692" i="1"/>
  <c r="M4693" i="1"/>
  <c r="M4694" i="1"/>
  <c r="M4695" i="1"/>
  <c r="M4696" i="1"/>
  <c r="M4697" i="1"/>
  <c r="M4698" i="1"/>
  <c r="M4699" i="1"/>
  <c r="M4700" i="1"/>
  <c r="M4701" i="1"/>
  <c r="M4702" i="1"/>
  <c r="M4703" i="1"/>
  <c r="M4704" i="1"/>
  <c r="M4705" i="1"/>
  <c r="M4706" i="1"/>
  <c r="M4707" i="1"/>
  <c r="M4708" i="1"/>
  <c r="M4709" i="1"/>
  <c r="M4710" i="1"/>
  <c r="M4711" i="1"/>
  <c r="M4712" i="1"/>
  <c r="M4713" i="1"/>
  <c r="M4714" i="1"/>
  <c r="M4715" i="1"/>
  <c r="M4716" i="1"/>
  <c r="M4717" i="1"/>
  <c r="M4718" i="1"/>
  <c r="M4719" i="1"/>
  <c r="M4720" i="1"/>
  <c r="M4721" i="1"/>
  <c r="M4722" i="1"/>
  <c r="M4723" i="1"/>
  <c r="M4724" i="1"/>
  <c r="M4725" i="1"/>
  <c r="M4726" i="1"/>
  <c r="M4727" i="1"/>
  <c r="M4728" i="1"/>
  <c r="M4729" i="1"/>
  <c r="M4730" i="1"/>
  <c r="M4731" i="1"/>
  <c r="M4732" i="1"/>
  <c r="M4733" i="1"/>
  <c r="M4734" i="1"/>
  <c r="M4735" i="1"/>
  <c r="M4736" i="1"/>
  <c r="M4737" i="1"/>
  <c r="M4738" i="1"/>
  <c r="M4739" i="1"/>
  <c r="M4740" i="1"/>
  <c r="M4741" i="1"/>
  <c r="M4742" i="1"/>
  <c r="M4743" i="1"/>
  <c r="M4744" i="1"/>
  <c r="M4745" i="1"/>
  <c r="M4746" i="1"/>
  <c r="M4747" i="1"/>
  <c r="M4748" i="1"/>
  <c r="M4749" i="1"/>
  <c r="M4750" i="1"/>
  <c r="M4751" i="1"/>
  <c r="M4752" i="1"/>
  <c r="M4753" i="1"/>
  <c r="M4754" i="1"/>
  <c r="M4755" i="1"/>
  <c r="M4756" i="1"/>
  <c r="M4757" i="1"/>
  <c r="M4758" i="1"/>
  <c r="M4759" i="1"/>
  <c r="M4760" i="1"/>
  <c r="M4761" i="1"/>
  <c r="M4762" i="1"/>
  <c r="M4763" i="1"/>
  <c r="M4764" i="1"/>
  <c r="M4765" i="1"/>
  <c r="M4766" i="1"/>
  <c r="M4767" i="1"/>
  <c r="M4768" i="1"/>
  <c r="M4769" i="1"/>
  <c r="M4770" i="1"/>
  <c r="M4771" i="1"/>
  <c r="M4772" i="1"/>
  <c r="M4773" i="1"/>
  <c r="M4774" i="1"/>
  <c r="M4775" i="1"/>
  <c r="M4776" i="1"/>
  <c r="M4777" i="1"/>
  <c r="M4778" i="1"/>
  <c r="M4779" i="1"/>
  <c r="M4780" i="1"/>
  <c r="M4781" i="1"/>
  <c r="M4782" i="1"/>
  <c r="M4783" i="1"/>
  <c r="M4784" i="1"/>
  <c r="M4785" i="1"/>
  <c r="M4786" i="1"/>
  <c r="M4787" i="1"/>
  <c r="M4788" i="1"/>
  <c r="M4789" i="1"/>
  <c r="M4790" i="1"/>
  <c r="M4791" i="1"/>
  <c r="M4792" i="1"/>
  <c r="M4793" i="1"/>
  <c r="M4794" i="1"/>
  <c r="M4795" i="1"/>
  <c r="M4796" i="1"/>
  <c r="M4797" i="1"/>
  <c r="M4798" i="1"/>
  <c r="M4799" i="1"/>
  <c r="M4800" i="1"/>
  <c r="M4801" i="1"/>
  <c r="M4802" i="1"/>
  <c r="M4803" i="1"/>
  <c r="M4804" i="1"/>
  <c r="M4805" i="1"/>
  <c r="M4806" i="1"/>
  <c r="M4807" i="1"/>
  <c r="M4808" i="1"/>
  <c r="M4809" i="1"/>
  <c r="M4810" i="1"/>
  <c r="M4811" i="1"/>
  <c r="M4812" i="1"/>
  <c r="M4813" i="1"/>
  <c r="M4814" i="1"/>
  <c r="M4815" i="1"/>
  <c r="M4816" i="1"/>
  <c r="M4817" i="1"/>
  <c r="M4818" i="1"/>
  <c r="M4819" i="1"/>
  <c r="M4820" i="1"/>
  <c r="M4821" i="1"/>
  <c r="M4822" i="1"/>
  <c r="M4823" i="1"/>
  <c r="M4824" i="1"/>
  <c r="M4825" i="1"/>
  <c r="M4826" i="1"/>
  <c r="M4827" i="1"/>
  <c r="M4828" i="1"/>
  <c r="M4829" i="1"/>
  <c r="M4830" i="1"/>
  <c r="M4831" i="1"/>
  <c r="M4832" i="1"/>
  <c r="M4833" i="1"/>
  <c r="M4834" i="1"/>
  <c r="M4835" i="1"/>
  <c r="M4836" i="1"/>
  <c r="M4837" i="1"/>
  <c r="M4838" i="1"/>
  <c r="M4839" i="1"/>
  <c r="M4840" i="1"/>
  <c r="M4841" i="1"/>
  <c r="M4842" i="1"/>
  <c r="M4843" i="1"/>
  <c r="M4844" i="1"/>
  <c r="M4845" i="1"/>
  <c r="M4846" i="1"/>
  <c r="M4847" i="1"/>
  <c r="M4848" i="1"/>
  <c r="M4849" i="1"/>
  <c r="M4850" i="1"/>
  <c r="M4851" i="1"/>
  <c r="M4852" i="1"/>
  <c r="M4853" i="1"/>
  <c r="M4854" i="1"/>
  <c r="M4855" i="1"/>
  <c r="M4856" i="1"/>
  <c r="M4857" i="1"/>
  <c r="M4858" i="1"/>
  <c r="M4859" i="1"/>
  <c r="M4860" i="1"/>
  <c r="M4861" i="1"/>
  <c r="M4862" i="1"/>
  <c r="M4863" i="1"/>
  <c r="M4864" i="1"/>
  <c r="M4865" i="1"/>
  <c r="M4866" i="1"/>
  <c r="M4867" i="1"/>
  <c r="M4868" i="1"/>
  <c r="M4869" i="1"/>
  <c r="M4870" i="1"/>
  <c r="M4871" i="1"/>
  <c r="M4872" i="1"/>
  <c r="M4873" i="1"/>
  <c r="M4874" i="1"/>
  <c r="M4875" i="1"/>
  <c r="M4876" i="1"/>
  <c r="M4877" i="1"/>
  <c r="M4878" i="1"/>
  <c r="M4879" i="1"/>
  <c r="M4880" i="1"/>
  <c r="M4881" i="1"/>
  <c r="M4882" i="1"/>
  <c r="M4883" i="1"/>
  <c r="M4884" i="1"/>
  <c r="M4885" i="1"/>
  <c r="M4886" i="1"/>
  <c r="M4887" i="1"/>
  <c r="M4888" i="1"/>
  <c r="M4889" i="1"/>
  <c r="M4890" i="1"/>
  <c r="M4891" i="1"/>
  <c r="M4892" i="1"/>
  <c r="M4893" i="1"/>
  <c r="M4894" i="1"/>
  <c r="M4895" i="1"/>
  <c r="M4896" i="1"/>
  <c r="M4897" i="1"/>
  <c r="M4898" i="1"/>
  <c r="M4899" i="1"/>
  <c r="M4900" i="1"/>
  <c r="M4901" i="1"/>
  <c r="M4902" i="1"/>
  <c r="M4903" i="1"/>
  <c r="M4904" i="1"/>
  <c r="M4905" i="1"/>
  <c r="M4906" i="1"/>
  <c r="M4907" i="1"/>
  <c r="M4908" i="1"/>
  <c r="M4909" i="1"/>
  <c r="M4910" i="1"/>
  <c r="M4911" i="1"/>
  <c r="M4912" i="1"/>
  <c r="M4913" i="1"/>
  <c r="M4914" i="1"/>
  <c r="M4915" i="1"/>
  <c r="M4916" i="1"/>
  <c r="M4917" i="1"/>
  <c r="M4918" i="1"/>
  <c r="M4919" i="1"/>
  <c r="M4920" i="1"/>
  <c r="M4921" i="1"/>
  <c r="M4922" i="1"/>
  <c r="M4923" i="1"/>
  <c r="M4924" i="1"/>
  <c r="M4925" i="1"/>
  <c r="M4926" i="1"/>
  <c r="M4927" i="1"/>
  <c r="M4928" i="1"/>
  <c r="M4929" i="1"/>
  <c r="M4930" i="1"/>
  <c r="M4931" i="1"/>
  <c r="M4932" i="1"/>
  <c r="M4933" i="1"/>
  <c r="M4934" i="1"/>
  <c r="M4935" i="1"/>
  <c r="M4936" i="1"/>
  <c r="M4937" i="1"/>
  <c r="M4938" i="1"/>
  <c r="M4939" i="1"/>
  <c r="M4940" i="1"/>
  <c r="M4941" i="1"/>
  <c r="M4942" i="1"/>
  <c r="M4943" i="1"/>
  <c r="M4944" i="1"/>
  <c r="M4945" i="1"/>
  <c r="M4946" i="1"/>
  <c r="M4947" i="1"/>
  <c r="M4948" i="1"/>
  <c r="M4949" i="1"/>
  <c r="M4950" i="1"/>
  <c r="M4951" i="1"/>
  <c r="M4952" i="1"/>
  <c r="M4953" i="1"/>
  <c r="M4954" i="1"/>
  <c r="M4955" i="1"/>
  <c r="M4956" i="1"/>
  <c r="M4957" i="1"/>
  <c r="M4958" i="1"/>
  <c r="M4959" i="1"/>
  <c r="M4960" i="1"/>
  <c r="M4961" i="1"/>
  <c r="M4962" i="1"/>
  <c r="M4963" i="1"/>
  <c r="M4964" i="1"/>
  <c r="M4965" i="1"/>
  <c r="M4966" i="1"/>
  <c r="M4967" i="1"/>
  <c r="M4968" i="1"/>
  <c r="M4969" i="1"/>
  <c r="M4970" i="1"/>
  <c r="M4971" i="1"/>
  <c r="M4972" i="1"/>
  <c r="M4973" i="1"/>
  <c r="M4974" i="1"/>
  <c r="M4975" i="1"/>
  <c r="M4976" i="1"/>
  <c r="M4977" i="1"/>
  <c r="M4978" i="1"/>
  <c r="M4979" i="1"/>
  <c r="M4980" i="1"/>
  <c r="M4981" i="1"/>
  <c r="M4982" i="1"/>
  <c r="M4983" i="1"/>
  <c r="M4984" i="1"/>
  <c r="M4985" i="1"/>
  <c r="M4986" i="1"/>
  <c r="M4987" i="1"/>
  <c r="M4988" i="1"/>
  <c r="M4989" i="1"/>
  <c r="M4990" i="1"/>
  <c r="M4991" i="1"/>
  <c r="M4992" i="1"/>
  <c r="M4993" i="1"/>
  <c r="M4994" i="1"/>
  <c r="M4995" i="1"/>
  <c r="M4996" i="1"/>
  <c r="M4997" i="1"/>
  <c r="M4998" i="1"/>
  <c r="M4999" i="1"/>
  <c r="M5000" i="1"/>
  <c r="M5001" i="1"/>
  <c r="M2"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4" i="1"/>
  <c r="Q1045" i="1"/>
  <c r="Q1046" i="1"/>
  <c r="Q1047"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4" i="1"/>
  <c r="Q1085" i="1"/>
  <c r="Q1086"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1" i="1"/>
  <c r="Q1152"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4" i="1"/>
  <c r="Q1255"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Q1315" i="1"/>
  <c r="Q1316" i="1"/>
  <c r="Q1317" i="1"/>
  <c r="Q1318" i="1"/>
  <c r="Q1319" i="1"/>
  <c r="Q1320" i="1"/>
  <c r="Q1321" i="1"/>
  <c r="Q1322" i="1"/>
  <c r="Q1323" i="1"/>
  <c r="Q1324" i="1"/>
  <c r="Q1325" i="1"/>
  <c r="Q1326" i="1"/>
  <c r="Q1327" i="1"/>
  <c r="Q1328" i="1"/>
  <c r="Q1329" i="1"/>
  <c r="Q1330" i="1"/>
  <c r="Q1331" i="1"/>
  <c r="Q1332" i="1"/>
  <c r="Q1333" i="1"/>
  <c r="Q1334" i="1"/>
  <c r="Q1335" i="1"/>
  <c r="Q1336" i="1"/>
  <c r="Q1337" i="1"/>
  <c r="Q1338" i="1"/>
  <c r="Q1339" i="1"/>
  <c r="Q1340" i="1"/>
  <c r="Q1341" i="1"/>
  <c r="Q1342" i="1"/>
  <c r="Q1343" i="1"/>
  <c r="Q1344" i="1"/>
  <c r="Q1345" i="1"/>
  <c r="Q1346" i="1"/>
  <c r="Q1347" i="1"/>
  <c r="Q1348" i="1"/>
  <c r="Q1349" i="1"/>
  <c r="Q1350" i="1"/>
  <c r="Q1351" i="1"/>
  <c r="Q1352" i="1"/>
  <c r="Q1353" i="1"/>
  <c r="Q1354" i="1"/>
  <c r="Q1355" i="1"/>
  <c r="Q1356" i="1"/>
  <c r="Q1357" i="1"/>
  <c r="Q1358" i="1"/>
  <c r="Q1359" i="1"/>
  <c r="Q1360" i="1"/>
  <c r="Q1361" i="1"/>
  <c r="Q1362" i="1"/>
  <c r="Q1363" i="1"/>
  <c r="Q1364" i="1"/>
  <c r="Q1365" i="1"/>
  <c r="Q1366" i="1"/>
  <c r="Q1367" i="1"/>
  <c r="Q1368" i="1"/>
  <c r="Q1369" i="1"/>
  <c r="Q1370" i="1"/>
  <c r="Q1371" i="1"/>
  <c r="Q1372" i="1"/>
  <c r="Q1373" i="1"/>
  <c r="Q1374" i="1"/>
  <c r="Q1375" i="1"/>
  <c r="Q1376" i="1"/>
  <c r="Q1377" i="1"/>
  <c r="Q1378" i="1"/>
  <c r="Q1379" i="1"/>
  <c r="Q1380" i="1"/>
  <c r="Q1381" i="1"/>
  <c r="Q1382" i="1"/>
  <c r="Q1383" i="1"/>
  <c r="Q1384" i="1"/>
  <c r="Q1385" i="1"/>
  <c r="Q1386" i="1"/>
  <c r="Q1387" i="1"/>
  <c r="Q1388" i="1"/>
  <c r="Q1389" i="1"/>
  <c r="Q1390" i="1"/>
  <c r="Q1391" i="1"/>
  <c r="Q1392" i="1"/>
  <c r="Q1393" i="1"/>
  <c r="Q1394" i="1"/>
  <c r="Q1395" i="1"/>
  <c r="Q1396" i="1"/>
  <c r="Q1397" i="1"/>
  <c r="Q1398" i="1"/>
  <c r="Q1399" i="1"/>
  <c r="Q1400" i="1"/>
  <c r="Q1401" i="1"/>
  <c r="Q1402" i="1"/>
  <c r="Q1403" i="1"/>
  <c r="Q1404" i="1"/>
  <c r="Q1405" i="1"/>
  <c r="Q1406" i="1"/>
  <c r="Q1407" i="1"/>
  <c r="Q1408" i="1"/>
  <c r="Q1409" i="1"/>
  <c r="Q1410" i="1"/>
  <c r="Q1411" i="1"/>
  <c r="Q1412" i="1"/>
  <c r="Q1413" i="1"/>
  <c r="Q1414" i="1"/>
  <c r="Q1415" i="1"/>
  <c r="Q1416" i="1"/>
  <c r="Q1417" i="1"/>
  <c r="Q1418" i="1"/>
  <c r="Q1419" i="1"/>
  <c r="Q1420" i="1"/>
  <c r="Q1421" i="1"/>
  <c r="Q1422" i="1"/>
  <c r="Q1423" i="1"/>
  <c r="Q1424" i="1"/>
  <c r="Q1425" i="1"/>
  <c r="Q1426" i="1"/>
  <c r="Q1427" i="1"/>
  <c r="Q1428" i="1"/>
  <c r="Q1429" i="1"/>
  <c r="Q1430" i="1"/>
  <c r="Q1431" i="1"/>
  <c r="Q1432" i="1"/>
  <c r="Q1433" i="1"/>
  <c r="Q1434" i="1"/>
  <c r="Q1435" i="1"/>
  <c r="Q1436" i="1"/>
  <c r="Q1437" i="1"/>
  <c r="Q1438" i="1"/>
  <c r="Q1439" i="1"/>
  <c r="Q1440" i="1"/>
  <c r="Q1441" i="1"/>
  <c r="Q1442" i="1"/>
  <c r="Q1443" i="1"/>
  <c r="Q1444" i="1"/>
  <c r="Q1445" i="1"/>
  <c r="Q1446" i="1"/>
  <c r="Q1447" i="1"/>
  <c r="Q1448" i="1"/>
  <c r="Q1449" i="1"/>
  <c r="Q1450" i="1"/>
  <c r="Q1451" i="1"/>
  <c r="Q1452" i="1"/>
  <c r="Q1453" i="1"/>
  <c r="Q1454" i="1"/>
  <c r="Q1455" i="1"/>
  <c r="Q1456" i="1"/>
  <c r="Q1457" i="1"/>
  <c r="Q1458" i="1"/>
  <c r="Q1459" i="1"/>
  <c r="Q1460" i="1"/>
  <c r="Q1461" i="1"/>
  <c r="Q1462" i="1"/>
  <c r="Q1463" i="1"/>
  <c r="Q1464" i="1"/>
  <c r="Q1465" i="1"/>
  <c r="Q1466" i="1"/>
  <c r="Q1467" i="1"/>
  <c r="Q1468" i="1"/>
  <c r="Q1469" i="1"/>
  <c r="Q1470" i="1"/>
  <c r="Q1471" i="1"/>
  <c r="Q1472" i="1"/>
  <c r="Q1473" i="1"/>
  <c r="Q1474" i="1"/>
  <c r="Q1475" i="1"/>
  <c r="Q1476" i="1"/>
  <c r="Q1477" i="1"/>
  <c r="Q1478" i="1"/>
  <c r="Q1479" i="1"/>
  <c r="Q1480" i="1"/>
  <c r="Q1481" i="1"/>
  <c r="Q1482" i="1"/>
  <c r="Q1483" i="1"/>
  <c r="Q1484" i="1"/>
  <c r="Q1485" i="1"/>
  <c r="Q1486" i="1"/>
  <c r="Q1487" i="1"/>
  <c r="Q1488" i="1"/>
  <c r="Q1489" i="1"/>
  <c r="Q1490" i="1"/>
  <c r="Q1491" i="1"/>
  <c r="Q1492" i="1"/>
  <c r="Q1493" i="1"/>
  <c r="Q1494" i="1"/>
  <c r="Q1495" i="1"/>
  <c r="Q1496" i="1"/>
  <c r="Q1497" i="1"/>
  <c r="Q1498" i="1"/>
  <c r="Q1499" i="1"/>
  <c r="Q1500" i="1"/>
  <c r="Q1501" i="1"/>
  <c r="Q1502" i="1"/>
  <c r="Q1503" i="1"/>
  <c r="Q1504" i="1"/>
  <c r="Q1505" i="1"/>
  <c r="Q1506" i="1"/>
  <c r="Q1507" i="1"/>
  <c r="Q1508" i="1"/>
  <c r="Q1509" i="1"/>
  <c r="Q1510" i="1"/>
  <c r="Q1511" i="1"/>
  <c r="Q1512" i="1"/>
  <c r="Q1513" i="1"/>
  <c r="Q1514" i="1"/>
  <c r="Q1515" i="1"/>
  <c r="Q1516" i="1"/>
  <c r="Q1517" i="1"/>
  <c r="Q1518" i="1"/>
  <c r="Q1519" i="1"/>
  <c r="Q1520" i="1"/>
  <c r="Q1521" i="1"/>
  <c r="Q1522" i="1"/>
  <c r="Q1523" i="1"/>
  <c r="Q1524" i="1"/>
  <c r="Q1525" i="1"/>
  <c r="Q1526" i="1"/>
  <c r="Q1527" i="1"/>
  <c r="Q1528" i="1"/>
  <c r="Q1529" i="1"/>
  <c r="Q1530" i="1"/>
  <c r="Q1531" i="1"/>
  <c r="Q1532" i="1"/>
  <c r="Q1533" i="1"/>
  <c r="Q1534" i="1"/>
  <c r="Q1535" i="1"/>
  <c r="Q1536" i="1"/>
  <c r="Q1537" i="1"/>
  <c r="Q1538" i="1"/>
  <c r="Q1539" i="1"/>
  <c r="Q1540" i="1"/>
  <c r="Q1541" i="1"/>
  <c r="Q1542" i="1"/>
  <c r="Q1543" i="1"/>
  <c r="Q1544" i="1"/>
  <c r="Q1545" i="1"/>
  <c r="Q1546" i="1"/>
  <c r="Q1547" i="1"/>
  <c r="Q1548" i="1"/>
  <c r="Q1549" i="1"/>
  <c r="Q1550" i="1"/>
  <c r="Q1551" i="1"/>
  <c r="Q1552" i="1"/>
  <c r="Q1553" i="1"/>
  <c r="Q1554" i="1"/>
  <c r="Q1555" i="1"/>
  <c r="Q1556" i="1"/>
  <c r="Q1557" i="1"/>
  <c r="Q1558" i="1"/>
  <c r="Q1559" i="1"/>
  <c r="Q1560" i="1"/>
  <c r="Q1561" i="1"/>
  <c r="Q1562" i="1"/>
  <c r="Q1563" i="1"/>
  <c r="Q1564" i="1"/>
  <c r="Q1565" i="1"/>
  <c r="Q1566" i="1"/>
  <c r="Q1567" i="1"/>
  <c r="Q1568" i="1"/>
  <c r="Q1569" i="1"/>
  <c r="Q1570" i="1"/>
  <c r="Q1571" i="1"/>
  <c r="Q1572" i="1"/>
  <c r="Q1573" i="1"/>
  <c r="Q1574" i="1"/>
  <c r="Q1575" i="1"/>
  <c r="Q1576" i="1"/>
  <c r="Q1577" i="1"/>
  <c r="Q1578" i="1"/>
  <c r="Q1579" i="1"/>
  <c r="Q1580" i="1"/>
  <c r="Q1581" i="1"/>
  <c r="Q1582" i="1"/>
  <c r="Q1583" i="1"/>
  <c r="Q1584" i="1"/>
  <c r="Q1585" i="1"/>
  <c r="Q1586" i="1"/>
  <c r="Q1587" i="1"/>
  <c r="Q1588" i="1"/>
  <c r="Q1589" i="1"/>
  <c r="Q1590" i="1"/>
  <c r="Q1591" i="1"/>
  <c r="Q1592" i="1"/>
  <c r="Q1593" i="1"/>
  <c r="Q1594" i="1"/>
  <c r="Q1595" i="1"/>
  <c r="Q1596" i="1"/>
  <c r="Q1597" i="1"/>
  <c r="Q1598" i="1"/>
  <c r="Q1599" i="1"/>
  <c r="Q1600" i="1"/>
  <c r="Q1601" i="1"/>
  <c r="Q1602" i="1"/>
  <c r="Q1603" i="1"/>
  <c r="Q1604" i="1"/>
  <c r="Q1605" i="1"/>
  <c r="Q1606" i="1"/>
  <c r="Q1607" i="1"/>
  <c r="Q1608" i="1"/>
  <c r="Q1609" i="1"/>
  <c r="Q1610" i="1"/>
  <c r="Q1611" i="1"/>
  <c r="Q1612" i="1"/>
  <c r="Q1613" i="1"/>
  <c r="Q1614" i="1"/>
  <c r="Q1615" i="1"/>
  <c r="Q1616" i="1"/>
  <c r="Q1617" i="1"/>
  <c r="Q1618" i="1"/>
  <c r="Q1619" i="1"/>
  <c r="Q1620" i="1"/>
  <c r="Q1621" i="1"/>
  <c r="Q1622" i="1"/>
  <c r="Q1623" i="1"/>
  <c r="Q1624" i="1"/>
  <c r="Q1625" i="1"/>
  <c r="Q1626" i="1"/>
  <c r="Q1627" i="1"/>
  <c r="Q1628" i="1"/>
  <c r="Q1629" i="1"/>
  <c r="Q1630" i="1"/>
  <c r="Q1631" i="1"/>
  <c r="Q1632" i="1"/>
  <c r="Q1633" i="1"/>
  <c r="Q1634" i="1"/>
  <c r="Q1635" i="1"/>
  <c r="Q1636" i="1"/>
  <c r="Q1637" i="1"/>
  <c r="Q1638" i="1"/>
  <c r="Q1639" i="1"/>
  <c r="Q1640" i="1"/>
  <c r="Q1641" i="1"/>
  <c r="Q1642" i="1"/>
  <c r="Q1643" i="1"/>
  <c r="Q1644" i="1"/>
  <c r="Q1645" i="1"/>
  <c r="Q1646" i="1"/>
  <c r="Q1647" i="1"/>
  <c r="Q1648" i="1"/>
  <c r="Q1649" i="1"/>
  <c r="Q1650" i="1"/>
  <c r="Q1651" i="1"/>
  <c r="Q1652" i="1"/>
  <c r="Q1653" i="1"/>
  <c r="Q1654" i="1"/>
  <c r="Q1655" i="1"/>
  <c r="Q1656" i="1"/>
  <c r="Q1657" i="1"/>
  <c r="Q1658" i="1"/>
  <c r="Q1659" i="1"/>
  <c r="Q1660" i="1"/>
  <c r="Q1661" i="1"/>
  <c r="Q1662" i="1"/>
  <c r="Q1663" i="1"/>
  <c r="Q1664" i="1"/>
  <c r="Q1665" i="1"/>
  <c r="Q1666" i="1"/>
  <c r="Q1667" i="1"/>
  <c r="Q1668" i="1"/>
  <c r="Q1669" i="1"/>
  <c r="Q1670" i="1"/>
  <c r="Q1671" i="1"/>
  <c r="Q1672" i="1"/>
  <c r="Q1673" i="1"/>
  <c r="Q1674" i="1"/>
  <c r="Q1675" i="1"/>
  <c r="Q1676" i="1"/>
  <c r="Q1677" i="1"/>
  <c r="Q1678" i="1"/>
  <c r="Q1679" i="1"/>
  <c r="Q1680" i="1"/>
  <c r="Q1681" i="1"/>
  <c r="Q1682" i="1"/>
  <c r="Q1683" i="1"/>
  <c r="Q1684" i="1"/>
  <c r="Q1685" i="1"/>
  <c r="Q1686" i="1"/>
  <c r="Q1687" i="1"/>
  <c r="Q1688" i="1"/>
  <c r="Q1689" i="1"/>
  <c r="Q1690" i="1"/>
  <c r="Q1691" i="1"/>
  <c r="Q1692" i="1"/>
  <c r="Q1693" i="1"/>
  <c r="Q1694" i="1"/>
  <c r="Q1695" i="1"/>
  <c r="Q1696" i="1"/>
  <c r="Q1697" i="1"/>
  <c r="Q1698" i="1"/>
  <c r="Q1699" i="1"/>
  <c r="Q1700" i="1"/>
  <c r="Q1701" i="1"/>
  <c r="Q1702" i="1"/>
  <c r="Q1703" i="1"/>
  <c r="Q1704" i="1"/>
  <c r="Q1705" i="1"/>
  <c r="Q1706" i="1"/>
  <c r="Q1707" i="1"/>
  <c r="Q1708" i="1"/>
  <c r="Q1709" i="1"/>
  <c r="Q1710" i="1"/>
  <c r="Q1711" i="1"/>
  <c r="Q1712" i="1"/>
  <c r="Q1713" i="1"/>
  <c r="Q1714" i="1"/>
  <c r="Q1715" i="1"/>
  <c r="Q1716" i="1"/>
  <c r="Q1717" i="1"/>
  <c r="Q1718" i="1"/>
  <c r="Q1719" i="1"/>
  <c r="Q1720" i="1"/>
  <c r="Q1721" i="1"/>
  <c r="Q1722" i="1"/>
  <c r="Q1723" i="1"/>
  <c r="Q1724" i="1"/>
  <c r="Q1725" i="1"/>
  <c r="Q1726" i="1"/>
  <c r="Q1727" i="1"/>
  <c r="Q1728" i="1"/>
  <c r="Q1729" i="1"/>
  <c r="Q1730" i="1"/>
  <c r="Q1731" i="1"/>
  <c r="Q1732" i="1"/>
  <c r="Q1733" i="1"/>
  <c r="Q1734" i="1"/>
  <c r="Q1735" i="1"/>
  <c r="Q1736" i="1"/>
  <c r="Q1737" i="1"/>
  <c r="Q1738" i="1"/>
  <c r="Q1739" i="1"/>
  <c r="Q1740" i="1"/>
  <c r="Q1741" i="1"/>
  <c r="Q1742" i="1"/>
  <c r="Q1743" i="1"/>
  <c r="Q1744" i="1"/>
  <c r="Q1745" i="1"/>
  <c r="Q1746" i="1"/>
  <c r="Q1747" i="1"/>
  <c r="Q1748" i="1"/>
  <c r="Q1749" i="1"/>
  <c r="Q1750" i="1"/>
  <c r="Q1751" i="1"/>
  <c r="Q1752" i="1"/>
  <c r="Q1753" i="1"/>
  <c r="Q1754" i="1"/>
  <c r="Q1755" i="1"/>
  <c r="Q1756" i="1"/>
  <c r="Q1757" i="1"/>
  <c r="Q1758" i="1"/>
  <c r="Q1759" i="1"/>
  <c r="Q1760" i="1"/>
  <c r="Q1761" i="1"/>
  <c r="Q1762" i="1"/>
  <c r="Q1763" i="1"/>
  <c r="Q1764" i="1"/>
  <c r="Q1765" i="1"/>
  <c r="Q1766" i="1"/>
  <c r="Q1767" i="1"/>
  <c r="Q1768" i="1"/>
  <c r="Q1769" i="1"/>
  <c r="Q1770" i="1"/>
  <c r="Q1771" i="1"/>
  <c r="Q1772" i="1"/>
  <c r="Q1773" i="1"/>
  <c r="Q1774" i="1"/>
  <c r="Q1775" i="1"/>
  <c r="Q1776" i="1"/>
  <c r="Q1777" i="1"/>
  <c r="Q1778" i="1"/>
  <c r="Q1779" i="1"/>
  <c r="Q1780" i="1"/>
  <c r="Q1781" i="1"/>
  <c r="Q1782" i="1"/>
  <c r="Q1783" i="1"/>
  <c r="Q1784" i="1"/>
  <c r="Q1785" i="1"/>
  <c r="Q1786" i="1"/>
  <c r="Q1787" i="1"/>
  <c r="Q1788" i="1"/>
  <c r="Q1789" i="1"/>
  <c r="Q1790" i="1"/>
  <c r="Q1791" i="1"/>
  <c r="Q1792" i="1"/>
  <c r="Q1793" i="1"/>
  <c r="Q1794" i="1"/>
  <c r="Q1795" i="1"/>
  <c r="Q1796" i="1"/>
  <c r="Q1797" i="1"/>
  <c r="Q1798" i="1"/>
  <c r="Q1799" i="1"/>
  <c r="Q1800" i="1"/>
  <c r="Q1801" i="1"/>
  <c r="Q1802" i="1"/>
  <c r="Q1803" i="1"/>
  <c r="Q1804" i="1"/>
  <c r="Q1805" i="1"/>
  <c r="Q1806" i="1"/>
  <c r="Q1807" i="1"/>
  <c r="Q1808" i="1"/>
  <c r="Q1809" i="1"/>
  <c r="Q1810" i="1"/>
  <c r="Q1811" i="1"/>
  <c r="Q1812" i="1"/>
  <c r="Q1813" i="1"/>
  <c r="Q1814" i="1"/>
  <c r="Q1815" i="1"/>
  <c r="Q1816" i="1"/>
  <c r="Q1817" i="1"/>
  <c r="Q1818" i="1"/>
  <c r="Q1819" i="1"/>
  <c r="Q1820" i="1"/>
  <c r="Q1821" i="1"/>
  <c r="Q1822" i="1"/>
  <c r="Q1823" i="1"/>
  <c r="Q1824" i="1"/>
  <c r="Q1825" i="1"/>
  <c r="Q1826" i="1"/>
  <c r="Q1827" i="1"/>
  <c r="Q1828" i="1"/>
  <c r="Q1829" i="1"/>
  <c r="Q1830" i="1"/>
  <c r="Q1831" i="1"/>
  <c r="Q1832" i="1"/>
  <c r="Q1833" i="1"/>
  <c r="Q1834" i="1"/>
  <c r="Q1835" i="1"/>
  <c r="Q1836" i="1"/>
  <c r="Q1837" i="1"/>
  <c r="Q1838" i="1"/>
  <c r="Q1839" i="1"/>
  <c r="Q1840" i="1"/>
  <c r="Q1841" i="1"/>
  <c r="Q1842" i="1"/>
  <c r="Q1843" i="1"/>
  <c r="Q1844" i="1"/>
  <c r="Q1845" i="1"/>
  <c r="Q1846" i="1"/>
  <c r="Q1847" i="1"/>
  <c r="Q1848" i="1"/>
  <c r="Q1849" i="1"/>
  <c r="Q1850" i="1"/>
  <c r="Q1851" i="1"/>
  <c r="Q1852" i="1"/>
  <c r="Q1853" i="1"/>
  <c r="Q1854" i="1"/>
  <c r="Q1855" i="1"/>
  <c r="Q1856" i="1"/>
  <c r="Q1857" i="1"/>
  <c r="Q1858" i="1"/>
  <c r="Q1859" i="1"/>
  <c r="Q1860" i="1"/>
  <c r="Q1861" i="1"/>
  <c r="Q1862" i="1"/>
  <c r="Q1863" i="1"/>
  <c r="Q1864" i="1"/>
  <c r="Q1865" i="1"/>
  <c r="Q1866" i="1"/>
  <c r="Q1867" i="1"/>
  <c r="Q1868" i="1"/>
  <c r="Q1869" i="1"/>
  <c r="Q1870" i="1"/>
  <c r="Q1871" i="1"/>
  <c r="Q1872" i="1"/>
  <c r="Q1873" i="1"/>
  <c r="Q1874" i="1"/>
  <c r="Q1875" i="1"/>
  <c r="Q1876" i="1"/>
  <c r="Q1877" i="1"/>
  <c r="Q1878" i="1"/>
  <c r="Q1879" i="1"/>
  <c r="Q1880" i="1"/>
  <c r="Q1881" i="1"/>
  <c r="Q1882" i="1"/>
  <c r="Q1883" i="1"/>
  <c r="Q1884" i="1"/>
  <c r="Q1885" i="1"/>
  <c r="Q1886" i="1"/>
  <c r="Q1887" i="1"/>
  <c r="Q1888" i="1"/>
  <c r="Q1889" i="1"/>
  <c r="Q1890" i="1"/>
  <c r="Q1891" i="1"/>
  <c r="Q1892" i="1"/>
  <c r="Q1893" i="1"/>
  <c r="Q1894" i="1"/>
  <c r="Q1895" i="1"/>
  <c r="Q1896" i="1"/>
  <c r="Q1897" i="1"/>
  <c r="Q1898" i="1"/>
  <c r="Q1899" i="1"/>
  <c r="Q1900" i="1"/>
  <c r="Q1901" i="1"/>
  <c r="Q1902" i="1"/>
  <c r="Q1903" i="1"/>
  <c r="Q1904" i="1"/>
  <c r="Q1905" i="1"/>
  <c r="Q1906" i="1"/>
  <c r="Q1907" i="1"/>
  <c r="Q1908" i="1"/>
  <c r="Q1909" i="1"/>
  <c r="Q1910" i="1"/>
  <c r="Q1911" i="1"/>
  <c r="Q1912" i="1"/>
  <c r="Q1913" i="1"/>
  <c r="Q1914" i="1"/>
  <c r="Q1915" i="1"/>
  <c r="Q1916" i="1"/>
  <c r="Q1917" i="1"/>
  <c r="Q1918" i="1"/>
  <c r="Q1919" i="1"/>
  <c r="Q1920" i="1"/>
  <c r="Q1921" i="1"/>
  <c r="Q1922" i="1"/>
  <c r="Q1923" i="1"/>
  <c r="Q1924" i="1"/>
  <c r="Q1925" i="1"/>
  <c r="Q1926" i="1"/>
  <c r="Q1927" i="1"/>
  <c r="Q1928" i="1"/>
  <c r="Q1929" i="1"/>
  <c r="Q1930" i="1"/>
  <c r="Q1931" i="1"/>
  <c r="Q1932" i="1"/>
  <c r="Q1933" i="1"/>
  <c r="Q1934" i="1"/>
  <c r="Q1935" i="1"/>
  <c r="Q1936" i="1"/>
  <c r="Q1937" i="1"/>
  <c r="Q1938" i="1"/>
  <c r="Q1939" i="1"/>
  <c r="Q1940" i="1"/>
  <c r="Q1941" i="1"/>
  <c r="Q1942" i="1"/>
  <c r="Q1943" i="1"/>
  <c r="Q1944" i="1"/>
  <c r="Q1945" i="1"/>
  <c r="Q1946" i="1"/>
  <c r="Q1947" i="1"/>
  <c r="Q1948" i="1"/>
  <c r="Q1949" i="1"/>
  <c r="Q1950" i="1"/>
  <c r="Q1951" i="1"/>
  <c r="Q1952" i="1"/>
  <c r="Q1953" i="1"/>
  <c r="Q1954" i="1"/>
  <c r="Q1955" i="1"/>
  <c r="Q1956" i="1"/>
  <c r="Q1957" i="1"/>
  <c r="Q1958" i="1"/>
  <c r="Q1959" i="1"/>
  <c r="Q1960" i="1"/>
  <c r="Q1961" i="1"/>
  <c r="Q1962" i="1"/>
  <c r="Q1963" i="1"/>
  <c r="Q1964" i="1"/>
  <c r="Q1965" i="1"/>
  <c r="Q1966" i="1"/>
  <c r="Q1967" i="1"/>
  <c r="Q1968" i="1"/>
  <c r="Q1969" i="1"/>
  <c r="Q1970" i="1"/>
  <c r="Q1971" i="1"/>
  <c r="Q1972" i="1"/>
  <c r="Q1973" i="1"/>
  <c r="Q1974" i="1"/>
  <c r="Q1975" i="1"/>
  <c r="Q1976" i="1"/>
  <c r="Q1977" i="1"/>
  <c r="Q1978" i="1"/>
  <c r="Q1979" i="1"/>
  <c r="Q1980" i="1"/>
  <c r="Q1981" i="1"/>
  <c r="Q1982" i="1"/>
  <c r="Q1983" i="1"/>
  <c r="Q1984" i="1"/>
  <c r="Q1985" i="1"/>
  <c r="Q1986" i="1"/>
  <c r="Q1987" i="1"/>
  <c r="Q1988" i="1"/>
  <c r="Q1989" i="1"/>
  <c r="Q1990" i="1"/>
  <c r="Q1991" i="1"/>
  <c r="Q1992" i="1"/>
  <c r="Q1993" i="1"/>
  <c r="Q1994" i="1"/>
  <c r="Q1995" i="1"/>
  <c r="Q1996" i="1"/>
  <c r="Q1997" i="1"/>
  <c r="Q1998" i="1"/>
  <c r="Q1999" i="1"/>
  <c r="Q2000" i="1"/>
  <c r="Q2001" i="1"/>
  <c r="Q2002" i="1"/>
  <c r="Q2003" i="1"/>
  <c r="Q2004" i="1"/>
  <c r="Q2005" i="1"/>
  <c r="Q2006" i="1"/>
  <c r="Q2007" i="1"/>
  <c r="Q2008" i="1"/>
  <c r="Q2009" i="1"/>
  <c r="Q2010" i="1"/>
  <c r="Q2011" i="1"/>
  <c r="Q2012" i="1"/>
  <c r="Q2013" i="1"/>
  <c r="Q2014" i="1"/>
  <c r="Q2015" i="1"/>
  <c r="Q2016" i="1"/>
  <c r="Q2017" i="1"/>
  <c r="Q2018" i="1"/>
  <c r="Q2019" i="1"/>
  <c r="Q2020" i="1"/>
  <c r="Q2021" i="1"/>
  <c r="Q2022" i="1"/>
  <c r="Q2023" i="1"/>
  <c r="Q2024" i="1"/>
  <c r="Q2025" i="1"/>
  <c r="Q2026" i="1"/>
  <c r="Q2027" i="1"/>
  <c r="Q2028" i="1"/>
  <c r="Q2029" i="1"/>
  <c r="Q2030" i="1"/>
  <c r="Q2031" i="1"/>
  <c r="Q2032" i="1"/>
  <c r="Q2033" i="1"/>
  <c r="Q2034" i="1"/>
  <c r="Q2035" i="1"/>
  <c r="Q2036" i="1"/>
  <c r="Q2037" i="1"/>
  <c r="Q2038" i="1"/>
  <c r="Q2039" i="1"/>
  <c r="Q2040" i="1"/>
  <c r="Q2041" i="1"/>
  <c r="Q2042" i="1"/>
  <c r="Q2043" i="1"/>
  <c r="Q2044" i="1"/>
  <c r="Q2045" i="1"/>
  <c r="Q2046" i="1"/>
  <c r="Q2047" i="1"/>
  <c r="Q2048" i="1"/>
  <c r="Q2049" i="1"/>
  <c r="Q2050" i="1"/>
  <c r="Q2051" i="1"/>
  <c r="Q2052" i="1"/>
  <c r="Q2053" i="1"/>
  <c r="Q2054" i="1"/>
  <c r="Q2055" i="1"/>
  <c r="Q2056" i="1"/>
  <c r="Q2057" i="1"/>
  <c r="Q2058" i="1"/>
  <c r="Q2059" i="1"/>
  <c r="Q2060" i="1"/>
  <c r="Q2061" i="1"/>
  <c r="Q2062" i="1"/>
  <c r="Q2063" i="1"/>
  <c r="Q2064" i="1"/>
  <c r="Q2065" i="1"/>
  <c r="Q2066" i="1"/>
  <c r="Q2067" i="1"/>
  <c r="Q2068" i="1"/>
  <c r="Q2069" i="1"/>
  <c r="Q2070" i="1"/>
  <c r="Q2071" i="1"/>
  <c r="Q2072" i="1"/>
  <c r="Q2073" i="1"/>
  <c r="Q2074" i="1"/>
  <c r="Q2075" i="1"/>
  <c r="Q2076" i="1"/>
  <c r="Q2077" i="1"/>
  <c r="Q2078" i="1"/>
  <c r="Q2079" i="1"/>
  <c r="Q2080" i="1"/>
  <c r="Q2081" i="1"/>
  <c r="Q2082" i="1"/>
  <c r="Q2083" i="1"/>
  <c r="Q2084" i="1"/>
  <c r="Q2085" i="1"/>
  <c r="Q2086" i="1"/>
  <c r="Q2087" i="1"/>
  <c r="Q2088" i="1"/>
  <c r="Q2089" i="1"/>
  <c r="Q2090" i="1"/>
  <c r="Q2091" i="1"/>
  <c r="Q2092" i="1"/>
  <c r="Q2093" i="1"/>
  <c r="Q2094" i="1"/>
  <c r="Q2095" i="1"/>
  <c r="Q2096" i="1"/>
  <c r="Q2097" i="1"/>
  <c r="Q2098" i="1"/>
  <c r="Q2099" i="1"/>
  <c r="Q2100" i="1"/>
  <c r="Q2101" i="1"/>
  <c r="Q2102" i="1"/>
  <c r="Q2103" i="1"/>
  <c r="Q2104" i="1"/>
  <c r="Q2105" i="1"/>
  <c r="Q2106" i="1"/>
  <c r="Q2107" i="1"/>
  <c r="Q2108" i="1"/>
  <c r="Q2109" i="1"/>
  <c r="Q2110" i="1"/>
  <c r="Q2111" i="1"/>
  <c r="Q2112" i="1"/>
  <c r="Q2113" i="1"/>
  <c r="Q2114" i="1"/>
  <c r="Q2115" i="1"/>
  <c r="Q2116" i="1"/>
  <c r="Q2117" i="1"/>
  <c r="Q2118" i="1"/>
  <c r="Q2119" i="1"/>
  <c r="Q2120" i="1"/>
  <c r="Q2121" i="1"/>
  <c r="Q2122" i="1"/>
  <c r="Q2123" i="1"/>
  <c r="Q2124" i="1"/>
  <c r="Q2125" i="1"/>
  <c r="Q2126" i="1"/>
  <c r="Q2127" i="1"/>
  <c r="Q2128" i="1"/>
  <c r="Q2129" i="1"/>
  <c r="Q2130" i="1"/>
  <c r="Q2131" i="1"/>
  <c r="Q2132" i="1"/>
  <c r="Q2133" i="1"/>
  <c r="Q2134" i="1"/>
  <c r="Q2135" i="1"/>
  <c r="Q2136" i="1"/>
  <c r="Q2137" i="1"/>
  <c r="Q2138" i="1"/>
  <c r="Q2139" i="1"/>
  <c r="Q2140" i="1"/>
  <c r="Q2141" i="1"/>
  <c r="Q2142" i="1"/>
  <c r="Q2143" i="1"/>
  <c r="Q2144" i="1"/>
  <c r="Q2145" i="1"/>
  <c r="Q2146" i="1"/>
  <c r="Q2147" i="1"/>
  <c r="Q2148" i="1"/>
  <c r="Q2149" i="1"/>
  <c r="Q2150" i="1"/>
  <c r="Q2151" i="1"/>
  <c r="Q2152" i="1"/>
  <c r="Q2153" i="1"/>
  <c r="Q2154" i="1"/>
  <c r="Q2155" i="1"/>
  <c r="Q2156" i="1"/>
  <c r="Q2157" i="1"/>
  <c r="Q2158" i="1"/>
  <c r="Q2159" i="1"/>
  <c r="Q2160" i="1"/>
  <c r="Q2161" i="1"/>
  <c r="Q2162" i="1"/>
  <c r="Q2163" i="1"/>
  <c r="Q2164" i="1"/>
  <c r="Q2165" i="1"/>
  <c r="Q2166" i="1"/>
  <c r="Q2167" i="1"/>
  <c r="Q2168" i="1"/>
  <c r="Q2169" i="1"/>
  <c r="Q2170" i="1"/>
  <c r="Q2171" i="1"/>
  <c r="Q2172" i="1"/>
  <c r="Q2173" i="1"/>
  <c r="Q2174" i="1"/>
  <c r="Q2175" i="1"/>
  <c r="Q2176" i="1"/>
  <c r="Q2177" i="1"/>
  <c r="Q2178" i="1"/>
  <c r="Q2179" i="1"/>
  <c r="Q2180" i="1"/>
  <c r="Q2181" i="1"/>
  <c r="Q2182" i="1"/>
  <c r="Q2183" i="1"/>
  <c r="Q2184" i="1"/>
  <c r="Q2185" i="1"/>
  <c r="Q2186" i="1"/>
  <c r="Q2187" i="1"/>
  <c r="Q2188" i="1"/>
  <c r="Q2189" i="1"/>
  <c r="Q2190" i="1"/>
  <c r="Q2191" i="1"/>
  <c r="Q2192" i="1"/>
  <c r="Q2193" i="1"/>
  <c r="Q2194" i="1"/>
  <c r="Q2195" i="1"/>
  <c r="Q2196" i="1"/>
  <c r="Q2197" i="1"/>
  <c r="Q2198" i="1"/>
  <c r="Q2199" i="1"/>
  <c r="Q2200" i="1"/>
  <c r="Q2201" i="1"/>
  <c r="Q2202" i="1"/>
  <c r="Q2203" i="1"/>
  <c r="Q2204" i="1"/>
  <c r="Q2205" i="1"/>
  <c r="Q2206" i="1"/>
  <c r="Q2207" i="1"/>
  <c r="Q2208" i="1"/>
  <c r="Q2209" i="1"/>
  <c r="Q2210" i="1"/>
  <c r="Q2211" i="1"/>
  <c r="Q2212" i="1"/>
  <c r="Q2213" i="1"/>
  <c r="Q2214" i="1"/>
  <c r="Q2215" i="1"/>
  <c r="Q2216" i="1"/>
  <c r="Q2217" i="1"/>
  <c r="Q2218" i="1"/>
  <c r="Q2219" i="1"/>
  <c r="Q2220" i="1"/>
  <c r="Q2221" i="1"/>
  <c r="Q2222" i="1"/>
  <c r="Q2223" i="1"/>
  <c r="Q2224" i="1"/>
  <c r="Q2225" i="1"/>
  <c r="Q2226" i="1"/>
  <c r="Q2227" i="1"/>
  <c r="Q2228" i="1"/>
  <c r="Q2229" i="1"/>
  <c r="Q2230" i="1"/>
  <c r="Q2231" i="1"/>
  <c r="Q2232" i="1"/>
  <c r="Q2233" i="1"/>
  <c r="Q2234" i="1"/>
  <c r="Q2235" i="1"/>
  <c r="Q2236" i="1"/>
  <c r="Q2237" i="1"/>
  <c r="Q2238" i="1"/>
  <c r="Q2239" i="1"/>
  <c r="Q2240" i="1"/>
  <c r="Q2241" i="1"/>
  <c r="Q2242" i="1"/>
  <c r="Q2243" i="1"/>
  <c r="Q2244" i="1"/>
  <c r="Q2245" i="1"/>
  <c r="Q2246" i="1"/>
  <c r="Q2247" i="1"/>
  <c r="Q2248" i="1"/>
  <c r="Q2249" i="1"/>
  <c r="Q2250" i="1"/>
  <c r="Q2251" i="1"/>
  <c r="Q2252" i="1"/>
  <c r="Q2253" i="1"/>
  <c r="Q2254" i="1"/>
  <c r="Q2255" i="1"/>
  <c r="Q2256" i="1"/>
  <c r="Q2257" i="1"/>
  <c r="Q2258" i="1"/>
  <c r="Q2259" i="1"/>
  <c r="Q2260" i="1"/>
  <c r="Q2261" i="1"/>
  <c r="Q2262" i="1"/>
  <c r="Q2263" i="1"/>
  <c r="Q2264" i="1"/>
  <c r="Q2265" i="1"/>
  <c r="Q2266" i="1"/>
  <c r="Q2267" i="1"/>
  <c r="Q2268" i="1"/>
  <c r="Q2269" i="1"/>
  <c r="Q2270" i="1"/>
  <c r="Q2271" i="1"/>
  <c r="Q2272" i="1"/>
  <c r="Q2273" i="1"/>
  <c r="Q2274" i="1"/>
  <c r="Q2275" i="1"/>
  <c r="Q2276" i="1"/>
  <c r="Q2277" i="1"/>
  <c r="Q2278" i="1"/>
  <c r="Q2279" i="1"/>
  <c r="Q2280" i="1"/>
  <c r="Q2281" i="1"/>
  <c r="Q2282" i="1"/>
  <c r="Q2283" i="1"/>
  <c r="Q2284" i="1"/>
  <c r="Q2285" i="1"/>
  <c r="Q2286" i="1"/>
  <c r="Q2287" i="1"/>
  <c r="Q2288" i="1"/>
  <c r="Q2289" i="1"/>
  <c r="Q2290" i="1"/>
  <c r="Q2291" i="1"/>
  <c r="Q2292" i="1"/>
  <c r="Q2293" i="1"/>
  <c r="Q2294" i="1"/>
  <c r="Q2295" i="1"/>
  <c r="Q2296" i="1"/>
  <c r="Q2297" i="1"/>
  <c r="Q2298" i="1"/>
  <c r="Q2299" i="1"/>
  <c r="Q2300" i="1"/>
  <c r="Q2301" i="1"/>
  <c r="Q2302" i="1"/>
  <c r="Q2303" i="1"/>
  <c r="Q2304" i="1"/>
  <c r="Q2305" i="1"/>
  <c r="Q2306" i="1"/>
  <c r="Q2307" i="1"/>
  <c r="Q2308" i="1"/>
  <c r="Q2309" i="1"/>
  <c r="Q2310" i="1"/>
  <c r="Q2311" i="1"/>
  <c r="Q2312" i="1"/>
  <c r="Q2313" i="1"/>
  <c r="Q2314" i="1"/>
  <c r="Q2315" i="1"/>
  <c r="Q2316" i="1"/>
  <c r="Q2317" i="1"/>
  <c r="Q2318" i="1"/>
  <c r="Q2319" i="1"/>
  <c r="Q2320" i="1"/>
  <c r="Q2321" i="1"/>
  <c r="Q2322" i="1"/>
  <c r="Q2323" i="1"/>
  <c r="Q2324" i="1"/>
  <c r="Q2325" i="1"/>
  <c r="Q2326" i="1"/>
  <c r="Q2327" i="1"/>
  <c r="Q2328" i="1"/>
  <c r="Q2329" i="1"/>
  <c r="Q2330" i="1"/>
  <c r="Q2331" i="1"/>
  <c r="Q2332" i="1"/>
  <c r="Q2333" i="1"/>
  <c r="Q2334" i="1"/>
  <c r="Q2335" i="1"/>
  <c r="Q2336" i="1"/>
  <c r="Q2337" i="1"/>
  <c r="Q2338" i="1"/>
  <c r="Q2339" i="1"/>
  <c r="Q2340" i="1"/>
  <c r="Q2341" i="1"/>
  <c r="Q2342" i="1"/>
  <c r="Q2343" i="1"/>
  <c r="Q2344" i="1"/>
  <c r="Q2345" i="1"/>
  <c r="Q2346" i="1"/>
  <c r="Q2347" i="1"/>
  <c r="Q2348" i="1"/>
  <c r="Q2349" i="1"/>
  <c r="Q2350" i="1"/>
  <c r="Q2351" i="1"/>
  <c r="Q2352" i="1"/>
  <c r="Q2353" i="1"/>
  <c r="Q2354" i="1"/>
  <c r="Q2355" i="1"/>
  <c r="Q2356" i="1"/>
  <c r="Q2357" i="1"/>
  <c r="Q2358" i="1"/>
  <c r="Q2359" i="1"/>
  <c r="Q2360" i="1"/>
  <c r="Q2361" i="1"/>
  <c r="Q2362" i="1"/>
  <c r="Q2363" i="1"/>
  <c r="Q2364" i="1"/>
  <c r="Q2365" i="1"/>
  <c r="Q2366" i="1"/>
  <c r="Q2367" i="1"/>
  <c r="Q2368" i="1"/>
  <c r="Q2369" i="1"/>
  <c r="Q2370" i="1"/>
  <c r="Q2371" i="1"/>
  <c r="Q2372" i="1"/>
  <c r="Q2373" i="1"/>
  <c r="Q2374" i="1"/>
  <c r="Q2375" i="1"/>
  <c r="Q2376" i="1"/>
  <c r="Q2377" i="1"/>
  <c r="Q2378" i="1"/>
  <c r="Q2379" i="1"/>
  <c r="Q2380" i="1"/>
  <c r="Q2381" i="1"/>
  <c r="Q2382" i="1"/>
  <c r="Q2383" i="1"/>
  <c r="Q2384" i="1"/>
  <c r="Q2385" i="1"/>
  <c r="Q2386" i="1"/>
  <c r="Q2387" i="1"/>
  <c r="Q2388" i="1"/>
  <c r="Q2389" i="1"/>
  <c r="Q2390" i="1"/>
  <c r="Q2391" i="1"/>
  <c r="Q2392" i="1"/>
  <c r="Q2393" i="1"/>
  <c r="Q2394" i="1"/>
  <c r="Q2395" i="1"/>
  <c r="Q2396" i="1"/>
  <c r="Q2397" i="1"/>
  <c r="Q2398" i="1"/>
  <c r="Q2399" i="1"/>
  <c r="Q2400" i="1"/>
  <c r="Q2401" i="1"/>
  <c r="Q2402" i="1"/>
  <c r="Q2403" i="1"/>
  <c r="Q2404" i="1"/>
  <c r="Q2405" i="1"/>
  <c r="Q2406" i="1"/>
  <c r="Q2407" i="1"/>
  <c r="Q2408" i="1"/>
  <c r="Q2409" i="1"/>
  <c r="Q2410" i="1"/>
  <c r="Q2411" i="1"/>
  <c r="Q2412" i="1"/>
  <c r="Q2413" i="1"/>
  <c r="Q2414" i="1"/>
  <c r="Q2415" i="1"/>
  <c r="Q2416" i="1"/>
  <c r="Q2417" i="1"/>
  <c r="Q2418" i="1"/>
  <c r="Q2419" i="1"/>
  <c r="Q2420" i="1"/>
  <c r="Q2421" i="1"/>
  <c r="Q2422" i="1"/>
  <c r="Q2423" i="1"/>
  <c r="Q2424" i="1"/>
  <c r="Q2425" i="1"/>
  <c r="Q2426" i="1"/>
  <c r="Q2427" i="1"/>
  <c r="Q2428" i="1"/>
  <c r="Q2429" i="1"/>
  <c r="Q2430" i="1"/>
  <c r="Q2431" i="1"/>
  <c r="Q2432" i="1"/>
  <c r="Q2433" i="1"/>
  <c r="Q2434" i="1"/>
  <c r="Q2435" i="1"/>
  <c r="Q2436" i="1"/>
  <c r="Q2437" i="1"/>
  <c r="Q2438" i="1"/>
  <c r="Q2439" i="1"/>
  <c r="Q2440" i="1"/>
  <c r="Q2441" i="1"/>
  <c r="Q2442" i="1"/>
  <c r="Q2443" i="1"/>
  <c r="Q2444" i="1"/>
  <c r="Q2445" i="1"/>
  <c r="Q2446" i="1"/>
  <c r="Q2447" i="1"/>
  <c r="Q2448" i="1"/>
  <c r="Q2449" i="1"/>
  <c r="Q2450" i="1"/>
  <c r="Q2451" i="1"/>
  <c r="Q2452" i="1"/>
  <c r="Q2453" i="1"/>
  <c r="Q2454" i="1"/>
  <c r="Q2455" i="1"/>
  <c r="Q2456" i="1"/>
  <c r="Q2457" i="1"/>
  <c r="Q2458" i="1"/>
  <c r="Q2459" i="1"/>
  <c r="Q2460" i="1"/>
  <c r="Q2461" i="1"/>
  <c r="Q2462" i="1"/>
  <c r="Q2463" i="1"/>
  <c r="Q2464" i="1"/>
  <c r="Q2465" i="1"/>
  <c r="Q2466" i="1"/>
  <c r="Q2467" i="1"/>
  <c r="Q2468" i="1"/>
  <c r="Q2469" i="1"/>
  <c r="Q2470" i="1"/>
  <c r="Q2471" i="1"/>
  <c r="Q2472" i="1"/>
  <c r="Q2473" i="1"/>
  <c r="Q2474" i="1"/>
  <c r="Q2475" i="1"/>
  <c r="Q2476" i="1"/>
  <c r="Q2477" i="1"/>
  <c r="Q2478" i="1"/>
  <c r="Q2479" i="1"/>
  <c r="Q2480" i="1"/>
  <c r="Q2481" i="1"/>
  <c r="Q2482" i="1"/>
  <c r="Q2483" i="1"/>
  <c r="Q2484" i="1"/>
  <c r="Q2485" i="1"/>
  <c r="Q2486" i="1"/>
  <c r="Q2487" i="1"/>
  <c r="Q2488" i="1"/>
  <c r="Q2489" i="1"/>
  <c r="Q2490" i="1"/>
  <c r="Q2491" i="1"/>
  <c r="Q2492" i="1"/>
  <c r="Q2493" i="1"/>
  <c r="Q2494" i="1"/>
  <c r="Q2495" i="1"/>
  <c r="Q2496" i="1"/>
  <c r="Q2497" i="1"/>
  <c r="Q2498" i="1"/>
  <c r="Q2499" i="1"/>
  <c r="Q2500" i="1"/>
  <c r="Q2501" i="1"/>
  <c r="Q2502" i="1"/>
  <c r="Q2503" i="1"/>
  <c r="Q2504" i="1"/>
  <c r="Q2505" i="1"/>
  <c r="Q2506" i="1"/>
  <c r="Q2507" i="1"/>
  <c r="Q2508" i="1"/>
  <c r="Q2509" i="1"/>
  <c r="Q2510" i="1"/>
  <c r="Q2511" i="1"/>
  <c r="Q2512" i="1"/>
  <c r="Q2513" i="1"/>
  <c r="Q2514" i="1"/>
  <c r="Q2515" i="1"/>
  <c r="Q2516" i="1"/>
  <c r="Q2517" i="1"/>
  <c r="Q2518" i="1"/>
  <c r="Q2519" i="1"/>
  <c r="Q2520" i="1"/>
  <c r="Q2521" i="1"/>
  <c r="Q2522" i="1"/>
  <c r="Q2523" i="1"/>
  <c r="Q2524" i="1"/>
  <c r="Q2525" i="1"/>
  <c r="Q2526" i="1"/>
  <c r="Q2527" i="1"/>
  <c r="Q2528" i="1"/>
  <c r="Q2529" i="1"/>
  <c r="Q2530" i="1"/>
  <c r="Q2531" i="1"/>
  <c r="Q2532" i="1"/>
  <c r="Q2533" i="1"/>
  <c r="Q2534" i="1"/>
  <c r="Q2535" i="1"/>
  <c r="Q2536" i="1"/>
  <c r="Q2537" i="1"/>
  <c r="Q2538" i="1"/>
  <c r="Q2539" i="1"/>
  <c r="Q2540" i="1"/>
  <c r="Q2541" i="1"/>
  <c r="Q2542" i="1"/>
  <c r="Q2543" i="1"/>
  <c r="Q2544" i="1"/>
  <c r="Q2545" i="1"/>
  <c r="Q2546" i="1"/>
  <c r="Q2547" i="1"/>
  <c r="Q2548" i="1"/>
  <c r="Q2549" i="1"/>
  <c r="Q2550" i="1"/>
  <c r="Q2551" i="1"/>
  <c r="Q2552" i="1"/>
  <c r="Q2553" i="1"/>
  <c r="Q2554" i="1"/>
  <c r="Q2555" i="1"/>
  <c r="Q2556" i="1"/>
  <c r="Q2557" i="1"/>
  <c r="Q2558" i="1"/>
  <c r="Q2559" i="1"/>
  <c r="Q2560" i="1"/>
  <c r="Q2561" i="1"/>
  <c r="Q2562" i="1"/>
  <c r="Q2563" i="1"/>
  <c r="Q2564" i="1"/>
  <c r="Q2565" i="1"/>
  <c r="Q2566" i="1"/>
  <c r="Q2567" i="1"/>
  <c r="Q2568" i="1"/>
  <c r="Q2569" i="1"/>
  <c r="Q2570" i="1"/>
  <c r="Q2571" i="1"/>
  <c r="Q2572" i="1"/>
  <c r="Q2573" i="1"/>
  <c r="Q2574" i="1"/>
  <c r="Q2575" i="1"/>
  <c r="Q2576" i="1"/>
  <c r="Q2577" i="1"/>
  <c r="Q2578" i="1"/>
  <c r="Q2579" i="1"/>
  <c r="Q2580" i="1"/>
  <c r="Q2581" i="1"/>
  <c r="Q2582" i="1"/>
  <c r="Q2583" i="1"/>
  <c r="Q2584" i="1"/>
  <c r="Q2585" i="1"/>
  <c r="Q2586" i="1"/>
  <c r="Q2587" i="1"/>
  <c r="Q2588" i="1"/>
  <c r="Q2589" i="1"/>
  <c r="Q2590" i="1"/>
  <c r="Q2591" i="1"/>
  <c r="Q2592" i="1"/>
  <c r="Q2593" i="1"/>
  <c r="Q2594" i="1"/>
  <c r="Q2595" i="1"/>
  <c r="Q2596" i="1"/>
  <c r="Q2597" i="1"/>
  <c r="Q2598" i="1"/>
  <c r="Q2599" i="1"/>
  <c r="Q2600" i="1"/>
  <c r="Q2601" i="1"/>
  <c r="Q2602" i="1"/>
  <c r="Q2603" i="1"/>
  <c r="Q2604" i="1"/>
  <c r="Q2605" i="1"/>
  <c r="Q2606" i="1"/>
  <c r="Q2607" i="1"/>
  <c r="Q2608" i="1"/>
  <c r="Q2609" i="1"/>
  <c r="Q2610" i="1"/>
  <c r="Q2611" i="1"/>
  <c r="Q2612" i="1"/>
  <c r="Q2613" i="1"/>
  <c r="Q2614" i="1"/>
  <c r="Q2615" i="1"/>
  <c r="Q2616" i="1"/>
  <c r="Q2617" i="1"/>
  <c r="Q2618" i="1"/>
  <c r="Q2619" i="1"/>
  <c r="Q2620" i="1"/>
  <c r="Q2621" i="1"/>
  <c r="Q2622" i="1"/>
  <c r="Q2623" i="1"/>
  <c r="Q2624" i="1"/>
  <c r="Q2625" i="1"/>
  <c r="Q2626" i="1"/>
  <c r="Q2627" i="1"/>
  <c r="Q2628" i="1"/>
  <c r="Q2629" i="1"/>
  <c r="Q2630" i="1"/>
  <c r="Q2631" i="1"/>
  <c r="Q2632" i="1"/>
  <c r="Q2633" i="1"/>
  <c r="Q2634" i="1"/>
  <c r="Q2635" i="1"/>
  <c r="Q2636" i="1"/>
  <c r="Q2637" i="1"/>
  <c r="Q2638" i="1"/>
  <c r="Q2639" i="1"/>
  <c r="Q2640" i="1"/>
  <c r="Q2641" i="1"/>
  <c r="Q2642" i="1"/>
  <c r="Q2643" i="1"/>
  <c r="Q2644" i="1"/>
  <c r="Q2645" i="1"/>
  <c r="Q2646" i="1"/>
  <c r="Q2647" i="1"/>
  <c r="Q2648" i="1"/>
  <c r="Q2649" i="1"/>
  <c r="Q2650" i="1"/>
  <c r="Q2651" i="1"/>
  <c r="Q2652" i="1"/>
  <c r="Q2653" i="1"/>
  <c r="Q2654" i="1"/>
  <c r="Q2655" i="1"/>
  <c r="Q2656" i="1"/>
  <c r="Q2657" i="1"/>
  <c r="Q2658" i="1"/>
  <c r="Q2659" i="1"/>
  <c r="Q2660" i="1"/>
  <c r="Q2661" i="1"/>
  <c r="Q2662" i="1"/>
  <c r="Q2663" i="1"/>
  <c r="Q2664" i="1"/>
  <c r="Q2665" i="1"/>
  <c r="Q2666" i="1"/>
  <c r="Q2667" i="1"/>
  <c r="Q2668" i="1"/>
  <c r="Q2669" i="1"/>
  <c r="Q2670" i="1"/>
  <c r="Q2671" i="1"/>
  <c r="Q2672" i="1"/>
  <c r="Q2673" i="1"/>
  <c r="Q2674" i="1"/>
  <c r="Q2675" i="1"/>
  <c r="Q2676" i="1"/>
  <c r="Q2677" i="1"/>
  <c r="Q2678" i="1"/>
  <c r="Q2679" i="1"/>
  <c r="Q2680" i="1"/>
  <c r="Q2681" i="1"/>
  <c r="Q2682" i="1"/>
  <c r="Q2683" i="1"/>
  <c r="Q2684" i="1"/>
  <c r="Q2685" i="1"/>
  <c r="Q2686" i="1"/>
  <c r="Q2687" i="1"/>
  <c r="Q2688" i="1"/>
  <c r="Q2689" i="1"/>
  <c r="Q2690" i="1"/>
  <c r="Q2691" i="1"/>
  <c r="Q2692" i="1"/>
  <c r="Q2693" i="1"/>
  <c r="Q2694" i="1"/>
  <c r="Q2695" i="1"/>
  <c r="Q2696" i="1"/>
  <c r="Q2697" i="1"/>
  <c r="Q2698" i="1"/>
  <c r="Q2699" i="1"/>
  <c r="Q2700" i="1"/>
  <c r="Q2701" i="1"/>
  <c r="Q2702" i="1"/>
  <c r="Q2703" i="1"/>
  <c r="Q2704" i="1"/>
  <c r="Q2705" i="1"/>
  <c r="Q2706" i="1"/>
  <c r="Q2707" i="1"/>
  <c r="Q2708" i="1"/>
  <c r="Q2709" i="1"/>
  <c r="Q2710" i="1"/>
  <c r="Q2711" i="1"/>
  <c r="Q2712" i="1"/>
  <c r="Q2713" i="1"/>
  <c r="Q2714" i="1"/>
  <c r="Q2715" i="1"/>
  <c r="Q2716" i="1"/>
  <c r="Q2717" i="1"/>
  <c r="Q2718" i="1"/>
  <c r="Q2719" i="1"/>
  <c r="Q2720" i="1"/>
  <c r="Q2721" i="1"/>
  <c r="Q2722" i="1"/>
  <c r="Q2723" i="1"/>
  <c r="Q2724" i="1"/>
  <c r="Q2725" i="1"/>
  <c r="Q2726" i="1"/>
  <c r="Q2727" i="1"/>
  <c r="Q2728" i="1"/>
  <c r="Q2729" i="1"/>
  <c r="Q2730" i="1"/>
  <c r="Q2731" i="1"/>
  <c r="Q2732" i="1"/>
  <c r="Q2733" i="1"/>
  <c r="Q2734" i="1"/>
  <c r="Q2735" i="1"/>
  <c r="Q2736" i="1"/>
  <c r="Q2737" i="1"/>
  <c r="Q2738" i="1"/>
  <c r="Q2739" i="1"/>
  <c r="Q2740" i="1"/>
  <c r="Q2741" i="1"/>
  <c r="Q2742" i="1"/>
  <c r="Q2743" i="1"/>
  <c r="Q2744" i="1"/>
  <c r="Q2745" i="1"/>
  <c r="Q2746" i="1"/>
  <c r="Q2747" i="1"/>
  <c r="Q2748" i="1"/>
  <c r="Q2749" i="1"/>
  <c r="Q2750" i="1"/>
  <c r="Q2751" i="1"/>
  <c r="Q2752" i="1"/>
  <c r="Q2753" i="1"/>
  <c r="Q2754" i="1"/>
  <c r="Q2755" i="1"/>
  <c r="Q2756" i="1"/>
  <c r="Q2757" i="1"/>
  <c r="Q2758" i="1"/>
  <c r="Q2759" i="1"/>
  <c r="Q2760" i="1"/>
  <c r="Q2761" i="1"/>
  <c r="Q2762" i="1"/>
  <c r="Q2763" i="1"/>
  <c r="Q2764" i="1"/>
  <c r="Q2765" i="1"/>
  <c r="Q2766" i="1"/>
  <c r="Q2767" i="1"/>
  <c r="Q2768" i="1"/>
  <c r="Q2769" i="1"/>
  <c r="Q2770" i="1"/>
  <c r="Q2771" i="1"/>
  <c r="Q2772" i="1"/>
  <c r="Q2773" i="1"/>
  <c r="Q2774" i="1"/>
  <c r="Q2775" i="1"/>
  <c r="Q2776" i="1"/>
  <c r="Q2777" i="1"/>
  <c r="Q2778" i="1"/>
  <c r="Q2779" i="1"/>
  <c r="Q2780" i="1"/>
  <c r="Q2781" i="1"/>
  <c r="Q2782" i="1"/>
  <c r="Q2783" i="1"/>
  <c r="Q2784" i="1"/>
  <c r="Q2785" i="1"/>
  <c r="Q2786" i="1"/>
  <c r="Q2787" i="1"/>
  <c r="Q2788" i="1"/>
  <c r="Q2789" i="1"/>
  <c r="Q2790" i="1"/>
  <c r="Q2791" i="1"/>
  <c r="Q2792" i="1"/>
  <c r="Q2793" i="1"/>
  <c r="Q2794" i="1"/>
  <c r="Q2795" i="1"/>
  <c r="Q2796" i="1"/>
  <c r="Q2797" i="1"/>
  <c r="Q2798" i="1"/>
  <c r="Q2799" i="1"/>
  <c r="Q2800" i="1"/>
  <c r="Q2801" i="1"/>
  <c r="Q2802" i="1"/>
  <c r="Q2803" i="1"/>
  <c r="Q2804" i="1"/>
  <c r="Q2805" i="1"/>
  <c r="Q2806" i="1"/>
  <c r="Q2807" i="1"/>
  <c r="Q2808" i="1"/>
  <c r="Q2809" i="1"/>
  <c r="Q2810" i="1"/>
  <c r="Q2811" i="1"/>
  <c r="Q2812" i="1"/>
  <c r="Q2813" i="1"/>
  <c r="Q2814" i="1"/>
  <c r="Q2815" i="1"/>
  <c r="Q2816" i="1"/>
  <c r="Q2817" i="1"/>
  <c r="Q2818" i="1"/>
  <c r="Q2819" i="1"/>
  <c r="Q2820" i="1"/>
  <c r="Q2821" i="1"/>
  <c r="Q2822" i="1"/>
  <c r="Q2823" i="1"/>
  <c r="Q2824" i="1"/>
  <c r="Q2825" i="1"/>
  <c r="Q2826" i="1"/>
  <c r="Q2827" i="1"/>
  <c r="Q2828" i="1"/>
  <c r="Q2829" i="1"/>
  <c r="Q2830" i="1"/>
  <c r="Q2831" i="1"/>
  <c r="Q2832" i="1"/>
  <c r="Q2833" i="1"/>
  <c r="Q2834" i="1"/>
  <c r="Q2835" i="1"/>
  <c r="Q2836" i="1"/>
  <c r="Q2837" i="1"/>
  <c r="Q2838" i="1"/>
  <c r="Q2839" i="1"/>
  <c r="Q2840" i="1"/>
  <c r="Q2841" i="1"/>
  <c r="Q2842" i="1"/>
  <c r="Q2843" i="1"/>
  <c r="Q2844" i="1"/>
  <c r="Q2845" i="1"/>
  <c r="Q2846" i="1"/>
  <c r="Q2847" i="1"/>
  <c r="Q2848" i="1"/>
  <c r="Q2849" i="1"/>
  <c r="Q2850" i="1"/>
  <c r="Q2851" i="1"/>
  <c r="Q2852" i="1"/>
  <c r="Q2853" i="1"/>
  <c r="Q2854" i="1"/>
  <c r="Q2855" i="1"/>
  <c r="Q2856" i="1"/>
  <c r="Q2857" i="1"/>
  <c r="Q2858" i="1"/>
  <c r="Q2859" i="1"/>
  <c r="Q2860" i="1"/>
  <c r="Q2861" i="1"/>
  <c r="Q2862" i="1"/>
  <c r="Q2863" i="1"/>
  <c r="Q2864" i="1"/>
  <c r="Q2865" i="1"/>
  <c r="Q2866" i="1"/>
  <c r="Q2867" i="1"/>
  <c r="Q2868" i="1"/>
  <c r="Q2869" i="1"/>
  <c r="Q2870" i="1"/>
  <c r="Q2871" i="1"/>
  <c r="Q2872" i="1"/>
  <c r="Q2873" i="1"/>
  <c r="Q2874" i="1"/>
  <c r="Q2875" i="1"/>
  <c r="Q2876" i="1"/>
  <c r="Q2877" i="1"/>
  <c r="Q2878" i="1"/>
  <c r="Q2879" i="1"/>
  <c r="Q2880" i="1"/>
  <c r="Q2881" i="1"/>
  <c r="Q2882" i="1"/>
  <c r="Q2883" i="1"/>
  <c r="Q2884" i="1"/>
  <c r="Q2885" i="1"/>
  <c r="Q2886" i="1"/>
  <c r="Q2887" i="1"/>
  <c r="Q2888" i="1"/>
  <c r="Q2889" i="1"/>
  <c r="Q2890" i="1"/>
  <c r="Q2891" i="1"/>
  <c r="Q2892" i="1"/>
  <c r="Q2893" i="1"/>
  <c r="Q2894" i="1"/>
  <c r="Q2895" i="1"/>
  <c r="Q2896" i="1"/>
  <c r="Q2897" i="1"/>
  <c r="Q2898" i="1"/>
  <c r="Q2899" i="1"/>
  <c r="Q2900" i="1"/>
  <c r="Q2901" i="1"/>
  <c r="Q2902" i="1"/>
  <c r="Q2903" i="1"/>
  <c r="Q2904" i="1"/>
  <c r="Q2905" i="1"/>
  <c r="Q2906" i="1"/>
  <c r="Q2907" i="1"/>
  <c r="Q2908" i="1"/>
  <c r="Q2909" i="1"/>
  <c r="Q2910" i="1"/>
  <c r="Q2911" i="1"/>
  <c r="Q2912" i="1"/>
  <c r="Q2913" i="1"/>
  <c r="Q2914" i="1"/>
  <c r="Q2915" i="1"/>
  <c r="Q2916" i="1"/>
  <c r="Q2917" i="1"/>
  <c r="Q2918" i="1"/>
  <c r="Q2919" i="1"/>
  <c r="Q2920" i="1"/>
  <c r="Q2921" i="1"/>
  <c r="Q2922" i="1"/>
  <c r="Q2923" i="1"/>
  <c r="Q2924" i="1"/>
  <c r="Q2925" i="1"/>
  <c r="Q2926" i="1"/>
  <c r="Q2927" i="1"/>
  <c r="Q2928" i="1"/>
  <c r="Q2929" i="1"/>
  <c r="Q2930" i="1"/>
  <c r="Q2931" i="1"/>
  <c r="Q2932" i="1"/>
  <c r="Q2933" i="1"/>
  <c r="Q2934" i="1"/>
  <c r="Q2935" i="1"/>
  <c r="Q2936" i="1"/>
  <c r="Q2937" i="1"/>
  <c r="Q2938" i="1"/>
  <c r="Q2939" i="1"/>
  <c r="Q2940" i="1"/>
  <c r="Q2941" i="1"/>
  <c r="Q2942" i="1"/>
  <c r="Q2943" i="1"/>
  <c r="Q2944" i="1"/>
  <c r="Q2945" i="1"/>
  <c r="Q2946" i="1"/>
  <c r="Q2947" i="1"/>
  <c r="Q2948" i="1"/>
  <c r="Q2949" i="1"/>
  <c r="Q2950" i="1"/>
  <c r="Q2951" i="1"/>
  <c r="Q2952" i="1"/>
  <c r="Q2953" i="1"/>
  <c r="Q2954" i="1"/>
  <c r="Q2955" i="1"/>
  <c r="Q2956" i="1"/>
  <c r="Q2957" i="1"/>
  <c r="Q2958" i="1"/>
  <c r="Q2959" i="1"/>
  <c r="Q2960" i="1"/>
  <c r="Q2961" i="1"/>
  <c r="Q2962" i="1"/>
  <c r="Q2963" i="1"/>
  <c r="Q2964" i="1"/>
  <c r="Q2965" i="1"/>
  <c r="Q2966" i="1"/>
  <c r="Q2967" i="1"/>
  <c r="Q2968" i="1"/>
  <c r="Q2969" i="1"/>
  <c r="Q2970" i="1"/>
  <c r="Q2971" i="1"/>
  <c r="Q2972" i="1"/>
  <c r="Q2973" i="1"/>
  <c r="Q2974" i="1"/>
  <c r="Q2975" i="1"/>
  <c r="Q2976" i="1"/>
  <c r="Q2977" i="1"/>
  <c r="Q2978" i="1"/>
  <c r="Q2979" i="1"/>
  <c r="Q2980" i="1"/>
  <c r="Q2981" i="1"/>
  <c r="Q2982" i="1"/>
  <c r="Q2983" i="1"/>
  <c r="Q2984" i="1"/>
  <c r="Q2985" i="1"/>
  <c r="Q2986" i="1"/>
  <c r="Q2987" i="1"/>
  <c r="Q2988" i="1"/>
  <c r="Q2989" i="1"/>
  <c r="Q2990" i="1"/>
  <c r="Q2991" i="1"/>
  <c r="Q2992" i="1"/>
  <c r="Q2993" i="1"/>
  <c r="Q2994" i="1"/>
  <c r="Q2995" i="1"/>
  <c r="Q2996" i="1"/>
  <c r="Q2997" i="1"/>
  <c r="Q2998" i="1"/>
  <c r="Q2999" i="1"/>
  <c r="Q3000" i="1"/>
  <c r="Q3001" i="1"/>
  <c r="Q3002" i="1"/>
  <c r="Q3003" i="1"/>
  <c r="Q3004" i="1"/>
  <c r="Q3005" i="1"/>
  <c r="Q3006" i="1"/>
  <c r="Q3007" i="1"/>
  <c r="Q3008" i="1"/>
  <c r="Q3009" i="1"/>
  <c r="Q3010" i="1"/>
  <c r="Q3011" i="1"/>
  <c r="Q3012" i="1"/>
  <c r="Q3013" i="1"/>
  <c r="Q3014" i="1"/>
  <c r="Q3015" i="1"/>
  <c r="Q3016" i="1"/>
  <c r="Q3017" i="1"/>
  <c r="Q3018" i="1"/>
  <c r="Q3019" i="1"/>
  <c r="Q3020" i="1"/>
  <c r="Q3021" i="1"/>
  <c r="Q3022" i="1"/>
  <c r="Q3023" i="1"/>
  <c r="Q3024" i="1"/>
  <c r="Q3025" i="1"/>
  <c r="Q3026" i="1"/>
  <c r="Q3027" i="1"/>
  <c r="Q3028" i="1"/>
  <c r="Q3029" i="1"/>
  <c r="Q3030" i="1"/>
  <c r="Q3031" i="1"/>
  <c r="Q3032" i="1"/>
  <c r="Q3033" i="1"/>
  <c r="Q3034" i="1"/>
  <c r="Q3035" i="1"/>
  <c r="Q3036" i="1"/>
  <c r="Q3037" i="1"/>
  <c r="Q3038" i="1"/>
  <c r="Q3039" i="1"/>
  <c r="Q3040" i="1"/>
  <c r="Q3041" i="1"/>
  <c r="Q3042" i="1"/>
  <c r="Q3043" i="1"/>
  <c r="Q3044" i="1"/>
  <c r="Q3045" i="1"/>
  <c r="Q3046" i="1"/>
  <c r="Q3047" i="1"/>
  <c r="Q3048" i="1"/>
  <c r="Q3049" i="1"/>
  <c r="Q3050" i="1"/>
  <c r="Q3051" i="1"/>
  <c r="Q3052" i="1"/>
  <c r="Q3053" i="1"/>
  <c r="Q3054" i="1"/>
  <c r="Q3055" i="1"/>
  <c r="Q3056" i="1"/>
  <c r="Q3057" i="1"/>
  <c r="Q3058" i="1"/>
  <c r="Q3059" i="1"/>
  <c r="Q3060" i="1"/>
  <c r="Q3061" i="1"/>
  <c r="Q3062" i="1"/>
  <c r="Q3063" i="1"/>
  <c r="Q3064" i="1"/>
  <c r="Q3065" i="1"/>
  <c r="Q3066" i="1"/>
  <c r="Q3067" i="1"/>
  <c r="Q3068" i="1"/>
  <c r="Q3069" i="1"/>
  <c r="Q3070" i="1"/>
  <c r="Q3071" i="1"/>
  <c r="Q3072" i="1"/>
  <c r="Q3073" i="1"/>
  <c r="Q3074" i="1"/>
  <c r="Q3075" i="1"/>
  <c r="Q3076" i="1"/>
  <c r="Q3077" i="1"/>
  <c r="Q3078" i="1"/>
  <c r="Q3079" i="1"/>
  <c r="Q3080" i="1"/>
  <c r="Q3081" i="1"/>
  <c r="Q3082" i="1"/>
  <c r="Q3083" i="1"/>
  <c r="Q3084" i="1"/>
  <c r="Q3085" i="1"/>
  <c r="Q3086" i="1"/>
  <c r="Q3087" i="1"/>
  <c r="Q3088" i="1"/>
  <c r="Q3089" i="1"/>
  <c r="Q3090" i="1"/>
  <c r="Q3091" i="1"/>
  <c r="Q3092" i="1"/>
  <c r="Q3093" i="1"/>
  <c r="Q3094" i="1"/>
  <c r="Q3095" i="1"/>
  <c r="Q3096" i="1"/>
  <c r="Q3097" i="1"/>
  <c r="Q3098" i="1"/>
  <c r="Q3099" i="1"/>
  <c r="Q3100" i="1"/>
  <c r="Q3101" i="1"/>
  <c r="Q3102" i="1"/>
  <c r="Q3103" i="1"/>
  <c r="Q3104" i="1"/>
  <c r="Q3105" i="1"/>
  <c r="Q3106" i="1"/>
  <c r="Q3107" i="1"/>
  <c r="Q3108" i="1"/>
  <c r="Q3109" i="1"/>
  <c r="Q3110" i="1"/>
  <c r="Q3111" i="1"/>
  <c r="Q3112" i="1"/>
  <c r="Q3113" i="1"/>
  <c r="Q3114" i="1"/>
  <c r="Q3115" i="1"/>
  <c r="Q3116" i="1"/>
  <c r="Q3117" i="1"/>
  <c r="Q3118" i="1"/>
  <c r="Q3119" i="1"/>
  <c r="Q3120" i="1"/>
  <c r="Q3121" i="1"/>
  <c r="Q3122" i="1"/>
  <c r="Q3123" i="1"/>
  <c r="Q3124" i="1"/>
  <c r="Q3125" i="1"/>
  <c r="Q3126" i="1"/>
  <c r="Q3127" i="1"/>
  <c r="Q3128" i="1"/>
  <c r="Q3129" i="1"/>
  <c r="Q3130" i="1"/>
  <c r="Q3131" i="1"/>
  <c r="Q3132" i="1"/>
  <c r="Q3133" i="1"/>
  <c r="Q3134" i="1"/>
  <c r="Q3135" i="1"/>
  <c r="Q3136" i="1"/>
  <c r="Q3137" i="1"/>
  <c r="Q3138" i="1"/>
  <c r="Q3139" i="1"/>
  <c r="Q3140" i="1"/>
  <c r="Q3141" i="1"/>
  <c r="Q3142" i="1"/>
  <c r="Q3143" i="1"/>
  <c r="Q3144" i="1"/>
  <c r="Q3145" i="1"/>
  <c r="Q3146" i="1"/>
  <c r="Q3147" i="1"/>
  <c r="Q3148" i="1"/>
  <c r="Q3149" i="1"/>
  <c r="Q3150" i="1"/>
  <c r="Q3151" i="1"/>
  <c r="Q3152" i="1"/>
  <c r="Q3153" i="1"/>
  <c r="Q3154" i="1"/>
  <c r="Q3155" i="1"/>
  <c r="Q3156" i="1"/>
  <c r="Q3157" i="1"/>
  <c r="Q3158" i="1"/>
  <c r="Q3159" i="1"/>
  <c r="Q3160" i="1"/>
  <c r="Q3161" i="1"/>
  <c r="Q3162" i="1"/>
  <c r="Q3163" i="1"/>
  <c r="Q3164" i="1"/>
  <c r="Q3165" i="1"/>
  <c r="Q3166" i="1"/>
  <c r="Q3167" i="1"/>
  <c r="Q3168" i="1"/>
  <c r="Q3169" i="1"/>
  <c r="Q3170" i="1"/>
  <c r="Q3171" i="1"/>
  <c r="Q3172" i="1"/>
  <c r="Q3173" i="1"/>
  <c r="Q3174" i="1"/>
  <c r="Q3175" i="1"/>
  <c r="Q3176" i="1"/>
  <c r="Q3177" i="1"/>
  <c r="Q3178" i="1"/>
  <c r="Q3179" i="1"/>
  <c r="Q3180" i="1"/>
  <c r="Q3181" i="1"/>
  <c r="Q3182" i="1"/>
  <c r="Q3183" i="1"/>
  <c r="Q3184" i="1"/>
  <c r="Q3185" i="1"/>
  <c r="Q3186" i="1"/>
  <c r="Q3187" i="1"/>
  <c r="Q3188" i="1"/>
  <c r="Q3189" i="1"/>
  <c r="Q3190" i="1"/>
  <c r="Q3191" i="1"/>
  <c r="Q3192" i="1"/>
  <c r="Q3193" i="1"/>
  <c r="Q3194" i="1"/>
  <c r="Q3195" i="1"/>
  <c r="Q3196" i="1"/>
  <c r="Q3197" i="1"/>
  <c r="Q3198" i="1"/>
  <c r="Q3199" i="1"/>
  <c r="Q3200" i="1"/>
  <c r="Q3201" i="1"/>
  <c r="Q3202" i="1"/>
  <c r="Q3203" i="1"/>
  <c r="Q3204" i="1"/>
  <c r="Q3205" i="1"/>
  <c r="Q3206" i="1"/>
  <c r="Q3207" i="1"/>
  <c r="Q3208" i="1"/>
  <c r="Q3209" i="1"/>
  <c r="Q3210" i="1"/>
  <c r="Q3211" i="1"/>
  <c r="Q3212" i="1"/>
  <c r="Q3213" i="1"/>
  <c r="Q3214" i="1"/>
  <c r="Q3215" i="1"/>
  <c r="Q3216" i="1"/>
  <c r="Q3217" i="1"/>
  <c r="Q3218" i="1"/>
  <c r="Q3219" i="1"/>
  <c r="Q3220" i="1"/>
  <c r="Q3221" i="1"/>
  <c r="Q3222" i="1"/>
  <c r="Q3223" i="1"/>
  <c r="Q3224" i="1"/>
  <c r="Q3225" i="1"/>
  <c r="Q3226" i="1"/>
  <c r="Q3227" i="1"/>
  <c r="Q3228" i="1"/>
  <c r="Q3229" i="1"/>
  <c r="Q3230" i="1"/>
  <c r="Q3231" i="1"/>
  <c r="Q3232" i="1"/>
  <c r="Q3233" i="1"/>
  <c r="Q3234" i="1"/>
  <c r="Q3235" i="1"/>
  <c r="Q3236" i="1"/>
  <c r="Q3237" i="1"/>
  <c r="Q3238" i="1"/>
  <c r="Q3239" i="1"/>
  <c r="Q3240" i="1"/>
  <c r="Q3241" i="1"/>
  <c r="Q3242" i="1"/>
  <c r="Q3243" i="1"/>
  <c r="Q3244" i="1"/>
  <c r="Q3245" i="1"/>
  <c r="Q3246" i="1"/>
  <c r="Q3247" i="1"/>
  <c r="Q3248" i="1"/>
  <c r="Q3249" i="1"/>
  <c r="Q3250" i="1"/>
  <c r="Q3251" i="1"/>
  <c r="Q3252" i="1"/>
  <c r="Q3253" i="1"/>
  <c r="Q3254" i="1"/>
  <c r="Q3255" i="1"/>
  <c r="Q3256" i="1"/>
  <c r="Q3257" i="1"/>
  <c r="Q3258" i="1"/>
  <c r="Q3259" i="1"/>
  <c r="Q3260" i="1"/>
  <c r="Q3261" i="1"/>
  <c r="Q3262" i="1"/>
  <c r="Q3263" i="1"/>
  <c r="Q3264" i="1"/>
  <c r="Q3265" i="1"/>
  <c r="Q3266" i="1"/>
  <c r="Q3267" i="1"/>
  <c r="Q3268" i="1"/>
  <c r="Q3269" i="1"/>
  <c r="Q3270" i="1"/>
  <c r="Q3271" i="1"/>
  <c r="Q3272" i="1"/>
  <c r="Q3273" i="1"/>
  <c r="Q3274" i="1"/>
  <c r="Q3275" i="1"/>
  <c r="Q3276" i="1"/>
  <c r="Q3277" i="1"/>
  <c r="Q3278" i="1"/>
  <c r="Q3279" i="1"/>
  <c r="Q3280" i="1"/>
  <c r="Q3281" i="1"/>
  <c r="Q3282" i="1"/>
  <c r="Q3283" i="1"/>
  <c r="Q3284" i="1"/>
  <c r="Q3285" i="1"/>
  <c r="Q3286" i="1"/>
  <c r="Q3287" i="1"/>
  <c r="Q3288" i="1"/>
  <c r="Q3289" i="1"/>
  <c r="Q3290" i="1"/>
  <c r="Q3291" i="1"/>
  <c r="Q3292" i="1"/>
  <c r="Q3293" i="1"/>
  <c r="Q3294" i="1"/>
  <c r="Q3295" i="1"/>
  <c r="Q3296" i="1"/>
  <c r="Q3297" i="1"/>
  <c r="Q3298" i="1"/>
  <c r="Q3299" i="1"/>
  <c r="Q3300" i="1"/>
  <c r="Q3301" i="1"/>
  <c r="Q3302" i="1"/>
  <c r="Q3303" i="1"/>
  <c r="Q3304" i="1"/>
  <c r="Q3305" i="1"/>
  <c r="Q3306" i="1"/>
  <c r="Q3307" i="1"/>
  <c r="Q3308" i="1"/>
  <c r="Q3309" i="1"/>
  <c r="Q3310" i="1"/>
  <c r="Q3311" i="1"/>
  <c r="Q3312" i="1"/>
  <c r="Q3313" i="1"/>
  <c r="Q3314" i="1"/>
  <c r="Q3315" i="1"/>
  <c r="Q3316" i="1"/>
  <c r="Q3317" i="1"/>
  <c r="Q3318" i="1"/>
  <c r="Q3319" i="1"/>
  <c r="Q3320" i="1"/>
  <c r="Q3321" i="1"/>
  <c r="Q3322" i="1"/>
  <c r="Q3323" i="1"/>
  <c r="Q3324" i="1"/>
  <c r="Q3325" i="1"/>
  <c r="Q3326" i="1"/>
  <c r="Q3327" i="1"/>
  <c r="Q3328" i="1"/>
  <c r="Q3329" i="1"/>
  <c r="Q3330" i="1"/>
  <c r="Q3331" i="1"/>
  <c r="Q3332" i="1"/>
  <c r="Q3333" i="1"/>
  <c r="Q3334" i="1"/>
  <c r="Q3335" i="1"/>
  <c r="Q3336" i="1"/>
  <c r="Q3337" i="1"/>
  <c r="Q3338" i="1"/>
  <c r="Q3339" i="1"/>
  <c r="Q3340" i="1"/>
  <c r="Q3341" i="1"/>
  <c r="Q3342" i="1"/>
  <c r="Q3343" i="1"/>
  <c r="Q3344" i="1"/>
  <c r="Q3345" i="1"/>
  <c r="Q3346" i="1"/>
  <c r="Q3347" i="1"/>
  <c r="Q3348" i="1"/>
  <c r="Q3349" i="1"/>
  <c r="Q3350" i="1"/>
  <c r="Q3351" i="1"/>
  <c r="Q3352" i="1"/>
  <c r="Q3353" i="1"/>
  <c r="Q3354" i="1"/>
  <c r="Q3355" i="1"/>
  <c r="Q3356" i="1"/>
  <c r="Q3357" i="1"/>
  <c r="Q3358" i="1"/>
  <c r="Q3359" i="1"/>
  <c r="Q3360" i="1"/>
  <c r="Q3361" i="1"/>
  <c r="Q3362" i="1"/>
  <c r="Q3363" i="1"/>
  <c r="Q3364" i="1"/>
  <c r="Q3365" i="1"/>
  <c r="Q3366" i="1"/>
  <c r="Q3367" i="1"/>
  <c r="Q3368" i="1"/>
  <c r="Q3369" i="1"/>
  <c r="Q3370" i="1"/>
  <c r="Q3371" i="1"/>
  <c r="Q3372" i="1"/>
  <c r="Q3373" i="1"/>
  <c r="Q3374" i="1"/>
  <c r="Q3375" i="1"/>
  <c r="Q3376" i="1"/>
  <c r="Q3377" i="1"/>
  <c r="Q3378" i="1"/>
  <c r="Q3379" i="1"/>
  <c r="Q3380" i="1"/>
  <c r="Q3381" i="1"/>
  <c r="Q3382" i="1"/>
  <c r="Q3383" i="1"/>
  <c r="Q3384" i="1"/>
  <c r="Q3385" i="1"/>
  <c r="Q3386" i="1"/>
  <c r="Q3387" i="1"/>
  <c r="Q3388" i="1"/>
  <c r="Q3389" i="1"/>
  <c r="Q3390" i="1"/>
  <c r="Q3391" i="1"/>
  <c r="Q3392" i="1"/>
  <c r="Q3393" i="1"/>
  <c r="Q3394" i="1"/>
  <c r="Q3395" i="1"/>
  <c r="Q3396" i="1"/>
  <c r="Q3397" i="1"/>
  <c r="Q3398" i="1"/>
  <c r="Q3399" i="1"/>
  <c r="Q3400" i="1"/>
  <c r="Q3401" i="1"/>
  <c r="Q3402" i="1"/>
  <c r="Q3403" i="1"/>
  <c r="Q3404" i="1"/>
  <c r="Q3405" i="1"/>
  <c r="Q3406" i="1"/>
  <c r="Q3407" i="1"/>
  <c r="Q3408" i="1"/>
  <c r="Q3409" i="1"/>
  <c r="Q3410" i="1"/>
  <c r="Q3411" i="1"/>
  <c r="Q3412" i="1"/>
  <c r="Q3413" i="1"/>
  <c r="Q3414" i="1"/>
  <c r="Q3415" i="1"/>
  <c r="Q3416" i="1"/>
  <c r="Q3417" i="1"/>
  <c r="Q3418" i="1"/>
  <c r="Q3419" i="1"/>
  <c r="Q3420" i="1"/>
  <c r="Q3421" i="1"/>
  <c r="Q3422" i="1"/>
  <c r="Q3423" i="1"/>
  <c r="Q3424" i="1"/>
  <c r="Q3425" i="1"/>
  <c r="Q3426" i="1"/>
  <c r="Q3427" i="1"/>
  <c r="Q3428" i="1"/>
  <c r="Q3429" i="1"/>
  <c r="Q3430" i="1"/>
  <c r="Q3431" i="1"/>
  <c r="Q3432" i="1"/>
  <c r="Q3433" i="1"/>
  <c r="Q3434" i="1"/>
  <c r="Q3435" i="1"/>
  <c r="Q3436" i="1"/>
  <c r="Q3437" i="1"/>
  <c r="Q3438" i="1"/>
  <c r="Q3439" i="1"/>
  <c r="Q3440" i="1"/>
  <c r="Q3441" i="1"/>
  <c r="Q3442" i="1"/>
  <c r="Q3443" i="1"/>
  <c r="Q3444" i="1"/>
  <c r="Q3445" i="1"/>
  <c r="Q3446" i="1"/>
  <c r="Q3447" i="1"/>
  <c r="Q3448" i="1"/>
  <c r="Q3449" i="1"/>
  <c r="Q3450" i="1"/>
  <c r="Q3451" i="1"/>
  <c r="Q3452" i="1"/>
  <c r="Q3453" i="1"/>
  <c r="Q3454" i="1"/>
  <c r="Q3455" i="1"/>
  <c r="Q3456" i="1"/>
  <c r="Q3457" i="1"/>
  <c r="Q3458" i="1"/>
  <c r="Q3459" i="1"/>
  <c r="Q3460" i="1"/>
  <c r="Q3461" i="1"/>
  <c r="Q3462" i="1"/>
  <c r="Q3463" i="1"/>
  <c r="Q3464" i="1"/>
  <c r="Q3465" i="1"/>
  <c r="Q3466" i="1"/>
  <c r="Q3467" i="1"/>
  <c r="Q3468" i="1"/>
  <c r="Q3469" i="1"/>
  <c r="Q3470" i="1"/>
  <c r="Q3471" i="1"/>
  <c r="Q3472" i="1"/>
  <c r="Q3473" i="1"/>
  <c r="Q3474" i="1"/>
  <c r="Q3475" i="1"/>
  <c r="Q3476" i="1"/>
  <c r="Q3477" i="1"/>
  <c r="Q3478" i="1"/>
  <c r="Q3479" i="1"/>
  <c r="Q3480" i="1"/>
  <c r="Q3481" i="1"/>
  <c r="Q3482" i="1"/>
  <c r="Q3483" i="1"/>
  <c r="Q3484" i="1"/>
  <c r="Q3485" i="1"/>
  <c r="Q3486" i="1"/>
  <c r="Q3487" i="1"/>
  <c r="Q3488" i="1"/>
  <c r="Q3489" i="1"/>
  <c r="Q3490" i="1"/>
  <c r="Q3491" i="1"/>
  <c r="Q3492" i="1"/>
  <c r="Q3493" i="1"/>
  <c r="Q3494" i="1"/>
  <c r="Q3495" i="1"/>
  <c r="Q3496" i="1"/>
  <c r="Q3497" i="1"/>
  <c r="Q3498" i="1"/>
  <c r="Q3499" i="1"/>
  <c r="Q3500" i="1"/>
  <c r="Q3501" i="1"/>
  <c r="Q3502" i="1"/>
  <c r="Q3503" i="1"/>
  <c r="Q3504" i="1"/>
  <c r="Q3505" i="1"/>
  <c r="Q3506" i="1"/>
  <c r="Q3507" i="1"/>
  <c r="Q3508" i="1"/>
  <c r="Q3509" i="1"/>
  <c r="Q3510" i="1"/>
  <c r="Q3511" i="1"/>
  <c r="Q3512" i="1"/>
  <c r="Q3513" i="1"/>
  <c r="Q3514" i="1"/>
  <c r="Q3515" i="1"/>
  <c r="Q3516" i="1"/>
  <c r="Q3517" i="1"/>
  <c r="Q3518" i="1"/>
  <c r="Q3519" i="1"/>
  <c r="Q3520" i="1"/>
  <c r="Q3521" i="1"/>
  <c r="Q3522" i="1"/>
  <c r="Q3523" i="1"/>
  <c r="Q3524" i="1"/>
  <c r="Q3525" i="1"/>
  <c r="Q3526" i="1"/>
  <c r="Q3527" i="1"/>
  <c r="Q3528" i="1"/>
  <c r="Q3529" i="1"/>
  <c r="Q3530" i="1"/>
  <c r="Q3531" i="1"/>
  <c r="Q3532" i="1"/>
  <c r="Q3533" i="1"/>
  <c r="Q3534" i="1"/>
  <c r="Q3535" i="1"/>
  <c r="Q3536" i="1"/>
  <c r="Q3537" i="1"/>
  <c r="Q3538" i="1"/>
  <c r="Q3539" i="1"/>
  <c r="Q3540" i="1"/>
  <c r="Q3541" i="1"/>
  <c r="Q3542" i="1"/>
  <c r="Q3543" i="1"/>
  <c r="Q3544" i="1"/>
  <c r="Q3545" i="1"/>
  <c r="Q3546" i="1"/>
  <c r="Q3547" i="1"/>
  <c r="Q3548" i="1"/>
  <c r="Q3549" i="1"/>
  <c r="Q3550" i="1"/>
  <c r="Q3551" i="1"/>
  <c r="Q3552" i="1"/>
  <c r="Q3553" i="1"/>
  <c r="Q3554" i="1"/>
  <c r="Q3555" i="1"/>
  <c r="Q3556" i="1"/>
  <c r="Q3557" i="1"/>
  <c r="Q3558" i="1"/>
  <c r="Q3559" i="1"/>
  <c r="Q3560" i="1"/>
  <c r="Q3561" i="1"/>
  <c r="Q3562" i="1"/>
  <c r="Q3563" i="1"/>
  <c r="Q3564" i="1"/>
  <c r="Q3565" i="1"/>
  <c r="Q3566" i="1"/>
  <c r="Q3567" i="1"/>
  <c r="Q3568" i="1"/>
  <c r="Q3569" i="1"/>
  <c r="Q3570" i="1"/>
  <c r="Q3571" i="1"/>
  <c r="Q3572" i="1"/>
  <c r="Q3573" i="1"/>
  <c r="Q3574" i="1"/>
  <c r="Q3575" i="1"/>
  <c r="Q3576" i="1"/>
  <c r="Q3577" i="1"/>
  <c r="Q3578" i="1"/>
  <c r="Q3579" i="1"/>
  <c r="Q3580" i="1"/>
  <c r="Q3581" i="1"/>
  <c r="Q3582" i="1"/>
  <c r="Q3583" i="1"/>
  <c r="Q3584" i="1"/>
  <c r="Q3585" i="1"/>
  <c r="Q3586" i="1"/>
  <c r="Q3587" i="1"/>
  <c r="Q3588" i="1"/>
  <c r="Q3589" i="1"/>
  <c r="Q3590" i="1"/>
  <c r="Q3591" i="1"/>
  <c r="Q3592" i="1"/>
  <c r="Q3593" i="1"/>
  <c r="Q3594" i="1"/>
  <c r="Q3595" i="1"/>
  <c r="Q3596" i="1"/>
  <c r="Q3597" i="1"/>
  <c r="Q3598" i="1"/>
  <c r="Q3599" i="1"/>
  <c r="Q3600" i="1"/>
  <c r="Q3601" i="1"/>
  <c r="Q3602" i="1"/>
  <c r="Q3603" i="1"/>
  <c r="Q3604" i="1"/>
  <c r="Q3605" i="1"/>
  <c r="Q3606" i="1"/>
  <c r="Q3607" i="1"/>
  <c r="Q3608" i="1"/>
  <c r="Q3609" i="1"/>
  <c r="Q3610" i="1"/>
  <c r="Q3611" i="1"/>
  <c r="Q3612" i="1"/>
  <c r="Q3613" i="1"/>
  <c r="Q3614" i="1"/>
  <c r="Q3615" i="1"/>
  <c r="Q3616" i="1"/>
  <c r="Q3617" i="1"/>
  <c r="Q3618" i="1"/>
  <c r="Q3619" i="1"/>
  <c r="Q3620" i="1"/>
  <c r="Q3621" i="1"/>
  <c r="Q3622" i="1"/>
  <c r="Q3623" i="1"/>
  <c r="Q3624" i="1"/>
  <c r="Q3625" i="1"/>
  <c r="Q3626" i="1"/>
  <c r="Q3627" i="1"/>
  <c r="Q3628" i="1"/>
  <c r="Q3629" i="1"/>
  <c r="Q3630" i="1"/>
  <c r="Q3631" i="1"/>
  <c r="Q3632" i="1"/>
  <c r="Q3633" i="1"/>
  <c r="Q3634" i="1"/>
  <c r="Q3635" i="1"/>
  <c r="Q3636" i="1"/>
  <c r="Q3637" i="1"/>
  <c r="Q3638" i="1"/>
  <c r="Q3639" i="1"/>
  <c r="Q3640" i="1"/>
  <c r="Q3641" i="1"/>
  <c r="Q3642" i="1"/>
  <c r="Q3643" i="1"/>
  <c r="Q3644" i="1"/>
  <c r="Q3645" i="1"/>
  <c r="Q3646" i="1"/>
  <c r="Q3647" i="1"/>
  <c r="Q3648" i="1"/>
  <c r="Q3649" i="1"/>
  <c r="Q3650" i="1"/>
  <c r="Q3651" i="1"/>
  <c r="Q3652" i="1"/>
  <c r="Q3653" i="1"/>
  <c r="Q3654" i="1"/>
  <c r="Q3655" i="1"/>
  <c r="Q3656" i="1"/>
  <c r="Q3657" i="1"/>
  <c r="Q3658" i="1"/>
  <c r="Q3659" i="1"/>
  <c r="Q3660" i="1"/>
  <c r="Q3661" i="1"/>
  <c r="Q3662" i="1"/>
  <c r="Q3663" i="1"/>
  <c r="Q3664" i="1"/>
  <c r="Q3665" i="1"/>
  <c r="Q3666" i="1"/>
  <c r="Q3667" i="1"/>
  <c r="Q3668" i="1"/>
  <c r="Q3669" i="1"/>
  <c r="Q3670" i="1"/>
  <c r="Q3671" i="1"/>
  <c r="Q3672" i="1"/>
  <c r="Q3673" i="1"/>
  <c r="Q3674" i="1"/>
  <c r="Q3675" i="1"/>
  <c r="Q3676" i="1"/>
  <c r="Q3677" i="1"/>
  <c r="Q3678" i="1"/>
  <c r="Q3679" i="1"/>
  <c r="Q3680" i="1"/>
  <c r="Q3681" i="1"/>
  <c r="Q3682" i="1"/>
  <c r="Q3683" i="1"/>
  <c r="Q3684" i="1"/>
  <c r="Q3685" i="1"/>
  <c r="Q3686" i="1"/>
  <c r="Q3687" i="1"/>
  <c r="Q3688" i="1"/>
  <c r="Q3689" i="1"/>
  <c r="Q3690" i="1"/>
  <c r="Q3691" i="1"/>
  <c r="Q3692" i="1"/>
  <c r="Q3693" i="1"/>
  <c r="Q3694" i="1"/>
  <c r="Q3695" i="1"/>
  <c r="Q3696" i="1"/>
  <c r="Q3697" i="1"/>
  <c r="Q3698" i="1"/>
  <c r="Q3699" i="1"/>
  <c r="Q3700" i="1"/>
  <c r="Q3701" i="1"/>
  <c r="Q3702" i="1"/>
  <c r="Q3703" i="1"/>
  <c r="Q3704" i="1"/>
  <c r="Q3705" i="1"/>
  <c r="Q3706" i="1"/>
  <c r="Q3707" i="1"/>
  <c r="Q3708" i="1"/>
  <c r="Q3709" i="1"/>
  <c r="Q3710" i="1"/>
  <c r="Q3711" i="1"/>
  <c r="Q3712" i="1"/>
  <c r="Q3713" i="1"/>
  <c r="Q3714" i="1"/>
  <c r="Q3715" i="1"/>
  <c r="Q3716" i="1"/>
  <c r="Q3717" i="1"/>
  <c r="Q3718" i="1"/>
  <c r="Q3719" i="1"/>
  <c r="Q3720" i="1"/>
  <c r="Q3721" i="1"/>
  <c r="Q3722" i="1"/>
  <c r="Q3723" i="1"/>
  <c r="Q3724" i="1"/>
  <c r="Q3725" i="1"/>
  <c r="Q3726" i="1"/>
  <c r="Q3727" i="1"/>
  <c r="Q3728" i="1"/>
  <c r="Q3729" i="1"/>
  <c r="Q3730" i="1"/>
  <c r="Q3731" i="1"/>
  <c r="Q3732" i="1"/>
  <c r="Q3733" i="1"/>
  <c r="Q3734" i="1"/>
  <c r="Q3735" i="1"/>
  <c r="Q3736" i="1"/>
  <c r="Q3737" i="1"/>
  <c r="Q3738" i="1"/>
  <c r="Q3739" i="1"/>
  <c r="Q3740" i="1"/>
  <c r="Q3741" i="1"/>
  <c r="Q3742" i="1"/>
  <c r="Q3743" i="1"/>
  <c r="Q3744" i="1"/>
  <c r="Q3745" i="1"/>
  <c r="Q3746" i="1"/>
  <c r="Q3747" i="1"/>
  <c r="Q3748" i="1"/>
  <c r="Q3749" i="1"/>
  <c r="Q3750" i="1"/>
  <c r="Q3751" i="1"/>
  <c r="Q3752" i="1"/>
  <c r="Q3753" i="1"/>
  <c r="Q3754" i="1"/>
  <c r="Q3755" i="1"/>
  <c r="Q3756" i="1"/>
  <c r="Q3757" i="1"/>
  <c r="Q3758" i="1"/>
  <c r="Q3759" i="1"/>
  <c r="Q3760" i="1"/>
  <c r="Q3761" i="1"/>
  <c r="Q3762" i="1"/>
  <c r="Q3763" i="1"/>
  <c r="Q3764" i="1"/>
  <c r="Q3765" i="1"/>
  <c r="Q3766" i="1"/>
  <c r="Q3767" i="1"/>
  <c r="Q3768" i="1"/>
  <c r="Q3769" i="1"/>
  <c r="Q3770" i="1"/>
  <c r="Q3771" i="1"/>
  <c r="Q3772" i="1"/>
  <c r="Q3773" i="1"/>
  <c r="Q3774" i="1"/>
  <c r="Q3775" i="1"/>
  <c r="Q3776" i="1"/>
  <c r="Q3777" i="1"/>
  <c r="Q3778" i="1"/>
  <c r="Q3779" i="1"/>
  <c r="Q3780" i="1"/>
  <c r="Q3781" i="1"/>
  <c r="Q3782" i="1"/>
  <c r="Q3783" i="1"/>
  <c r="Q3784" i="1"/>
  <c r="Q3785" i="1"/>
  <c r="Q3786" i="1"/>
  <c r="Q3787" i="1"/>
  <c r="Q3788" i="1"/>
  <c r="Q3789" i="1"/>
  <c r="Q3790" i="1"/>
  <c r="Q3791" i="1"/>
  <c r="Q3792" i="1"/>
  <c r="Q3793" i="1"/>
  <c r="Q3794" i="1"/>
  <c r="Q3795" i="1"/>
  <c r="Q3796" i="1"/>
  <c r="Q3797" i="1"/>
  <c r="Q3798" i="1"/>
  <c r="Q3799" i="1"/>
  <c r="Q3800" i="1"/>
  <c r="Q3801" i="1"/>
  <c r="Q3802" i="1"/>
  <c r="Q3803" i="1"/>
  <c r="Q3804" i="1"/>
  <c r="Q3805" i="1"/>
  <c r="Q3806" i="1"/>
  <c r="Q3807" i="1"/>
  <c r="Q3808" i="1"/>
  <c r="Q3809" i="1"/>
  <c r="Q3810" i="1"/>
  <c r="Q3811" i="1"/>
  <c r="Q3812" i="1"/>
  <c r="Q3813" i="1"/>
  <c r="Q3814" i="1"/>
  <c r="Q3815" i="1"/>
  <c r="Q3816" i="1"/>
  <c r="Q3817" i="1"/>
  <c r="Q3818" i="1"/>
  <c r="Q3819" i="1"/>
  <c r="Q3820" i="1"/>
  <c r="Q3821" i="1"/>
  <c r="Q3822" i="1"/>
  <c r="Q3823" i="1"/>
  <c r="Q3824" i="1"/>
  <c r="Q3825" i="1"/>
  <c r="Q3826" i="1"/>
  <c r="Q3827" i="1"/>
  <c r="Q3828" i="1"/>
  <c r="Q3829" i="1"/>
  <c r="Q3830" i="1"/>
  <c r="Q3831" i="1"/>
  <c r="Q3832" i="1"/>
  <c r="Q3833" i="1"/>
  <c r="Q3834" i="1"/>
  <c r="Q3835" i="1"/>
  <c r="Q3836" i="1"/>
  <c r="Q3837" i="1"/>
  <c r="Q3838" i="1"/>
  <c r="Q3839" i="1"/>
  <c r="Q3840" i="1"/>
  <c r="Q3841" i="1"/>
  <c r="Q3842" i="1"/>
  <c r="Q3843" i="1"/>
  <c r="Q3844" i="1"/>
  <c r="Q3845" i="1"/>
  <c r="Q3846" i="1"/>
  <c r="Q3847" i="1"/>
  <c r="Q3848" i="1"/>
  <c r="Q3849" i="1"/>
  <c r="Q3850" i="1"/>
  <c r="Q3851" i="1"/>
  <c r="Q3852" i="1"/>
  <c r="Q3853" i="1"/>
  <c r="Q3854" i="1"/>
  <c r="Q3855" i="1"/>
  <c r="Q3856" i="1"/>
  <c r="Q3857" i="1"/>
  <c r="Q3858" i="1"/>
  <c r="Q3859" i="1"/>
  <c r="Q3860" i="1"/>
  <c r="Q3861" i="1"/>
  <c r="Q3862" i="1"/>
  <c r="Q3863" i="1"/>
  <c r="Q3864" i="1"/>
  <c r="Q3865" i="1"/>
  <c r="Q3866" i="1"/>
  <c r="Q3867" i="1"/>
  <c r="Q3868" i="1"/>
  <c r="Q3869" i="1"/>
  <c r="Q3870" i="1"/>
  <c r="Q3871" i="1"/>
  <c r="Q3872" i="1"/>
  <c r="Q3873" i="1"/>
  <c r="Q3874" i="1"/>
  <c r="Q3875" i="1"/>
  <c r="Q3876" i="1"/>
  <c r="Q3877" i="1"/>
  <c r="Q3878" i="1"/>
  <c r="Q3879" i="1"/>
  <c r="Q3880" i="1"/>
  <c r="Q3881" i="1"/>
  <c r="Q3882" i="1"/>
  <c r="Q3883" i="1"/>
  <c r="Q3884" i="1"/>
  <c r="Q3885" i="1"/>
  <c r="Q3886" i="1"/>
  <c r="Q3887" i="1"/>
  <c r="Q3888" i="1"/>
  <c r="Q3889" i="1"/>
  <c r="Q3890" i="1"/>
  <c r="Q3891" i="1"/>
  <c r="Q3892" i="1"/>
  <c r="Q3893" i="1"/>
  <c r="Q3894" i="1"/>
  <c r="Q3895" i="1"/>
  <c r="Q3896" i="1"/>
  <c r="Q3897" i="1"/>
  <c r="Q3898" i="1"/>
  <c r="Q3899" i="1"/>
  <c r="Q3900" i="1"/>
  <c r="Q3901" i="1"/>
  <c r="Q3902" i="1"/>
  <c r="Q3903" i="1"/>
  <c r="Q3904" i="1"/>
  <c r="Q3905" i="1"/>
  <c r="Q3906" i="1"/>
  <c r="Q3907" i="1"/>
  <c r="Q3908" i="1"/>
  <c r="Q3909" i="1"/>
  <c r="Q3910" i="1"/>
  <c r="Q3911" i="1"/>
  <c r="Q3912" i="1"/>
  <c r="Q3913" i="1"/>
  <c r="Q3914" i="1"/>
  <c r="Q3915" i="1"/>
  <c r="Q3916" i="1"/>
  <c r="Q3917" i="1"/>
  <c r="Q3918" i="1"/>
  <c r="Q3919" i="1"/>
  <c r="Q3920" i="1"/>
  <c r="Q3921" i="1"/>
  <c r="Q3922" i="1"/>
  <c r="Q3923" i="1"/>
  <c r="Q3924" i="1"/>
  <c r="Q3925" i="1"/>
  <c r="Q3926" i="1"/>
  <c r="Q3927" i="1"/>
  <c r="Q3928" i="1"/>
  <c r="Q3929" i="1"/>
  <c r="Q3930" i="1"/>
  <c r="Q3931" i="1"/>
  <c r="Q3932" i="1"/>
  <c r="Q3933" i="1"/>
  <c r="Q3934" i="1"/>
  <c r="Q3935" i="1"/>
  <c r="Q3936" i="1"/>
  <c r="Q3937" i="1"/>
  <c r="Q3938" i="1"/>
  <c r="Q3939" i="1"/>
  <c r="Q3940" i="1"/>
  <c r="Q3941" i="1"/>
  <c r="Q3942" i="1"/>
  <c r="Q3943" i="1"/>
  <c r="Q3944" i="1"/>
  <c r="Q3945" i="1"/>
  <c r="Q3946" i="1"/>
  <c r="Q3947" i="1"/>
  <c r="Q3948" i="1"/>
  <c r="Q3949" i="1"/>
  <c r="Q3950" i="1"/>
  <c r="Q3951" i="1"/>
  <c r="Q3952" i="1"/>
  <c r="Q3953" i="1"/>
  <c r="Q3954" i="1"/>
  <c r="Q3955" i="1"/>
  <c r="Q3956" i="1"/>
  <c r="Q3957" i="1"/>
  <c r="Q3958" i="1"/>
  <c r="Q3959" i="1"/>
  <c r="Q3960" i="1"/>
  <c r="Q3961" i="1"/>
  <c r="Q3962" i="1"/>
  <c r="Q3963" i="1"/>
  <c r="Q3964" i="1"/>
  <c r="Q3965" i="1"/>
  <c r="Q3966" i="1"/>
  <c r="Q3967" i="1"/>
  <c r="Q3968" i="1"/>
  <c r="Q3969" i="1"/>
  <c r="Q3970" i="1"/>
  <c r="Q3971" i="1"/>
  <c r="Q3972" i="1"/>
  <c r="Q3973" i="1"/>
  <c r="Q3974" i="1"/>
  <c r="Q3975" i="1"/>
  <c r="Q3976" i="1"/>
  <c r="Q3977" i="1"/>
  <c r="Q3978" i="1"/>
  <c r="Q3979" i="1"/>
  <c r="Q3980" i="1"/>
  <c r="Q3981" i="1"/>
  <c r="Q3982" i="1"/>
  <c r="Q3983" i="1"/>
  <c r="Q3984" i="1"/>
  <c r="Q3985" i="1"/>
  <c r="Q3986" i="1"/>
  <c r="Q3987" i="1"/>
  <c r="Q3988" i="1"/>
  <c r="Q3989" i="1"/>
  <c r="Q3990" i="1"/>
  <c r="Q3991" i="1"/>
  <c r="Q3992" i="1"/>
  <c r="Q3993" i="1"/>
  <c r="Q3994" i="1"/>
  <c r="Q3995" i="1"/>
  <c r="Q3996" i="1"/>
  <c r="Q3997" i="1"/>
  <c r="Q3998" i="1"/>
  <c r="Q3999" i="1"/>
  <c r="Q4000" i="1"/>
  <c r="Q4001" i="1"/>
  <c r="Q4002" i="1"/>
  <c r="Q4003" i="1"/>
  <c r="Q4004" i="1"/>
  <c r="Q4005" i="1"/>
  <c r="Q4006" i="1"/>
  <c r="Q4007" i="1"/>
  <c r="Q4008" i="1"/>
  <c r="Q4009" i="1"/>
  <c r="Q4010" i="1"/>
  <c r="Q4011" i="1"/>
  <c r="Q4012" i="1"/>
  <c r="Q4013" i="1"/>
  <c r="Q4014" i="1"/>
  <c r="Q4015" i="1"/>
  <c r="Q4016" i="1"/>
  <c r="Q4017" i="1"/>
  <c r="Q4018" i="1"/>
  <c r="Q4019" i="1"/>
  <c r="Q4020" i="1"/>
  <c r="Q4021" i="1"/>
  <c r="Q4022" i="1"/>
  <c r="Q4023" i="1"/>
  <c r="Q4024" i="1"/>
  <c r="Q4025" i="1"/>
  <c r="Q4026" i="1"/>
  <c r="Q4027" i="1"/>
  <c r="Q4028" i="1"/>
  <c r="Q4029" i="1"/>
  <c r="Q4030" i="1"/>
  <c r="Q4031" i="1"/>
  <c r="Q4032" i="1"/>
  <c r="Q4033" i="1"/>
  <c r="Q4034" i="1"/>
  <c r="Q4035" i="1"/>
  <c r="Q4036" i="1"/>
  <c r="Q4037" i="1"/>
  <c r="Q4038" i="1"/>
  <c r="Q4039" i="1"/>
  <c r="Q4040" i="1"/>
  <c r="Q4041" i="1"/>
  <c r="Q4042" i="1"/>
  <c r="Q4043" i="1"/>
  <c r="Q4044" i="1"/>
  <c r="Q4045" i="1"/>
  <c r="Q4046" i="1"/>
  <c r="Q4047" i="1"/>
  <c r="Q4048" i="1"/>
  <c r="Q4049" i="1"/>
  <c r="Q4050" i="1"/>
  <c r="Q4051" i="1"/>
  <c r="Q4052" i="1"/>
  <c r="Q4053" i="1"/>
  <c r="Q4054" i="1"/>
  <c r="Q4055" i="1"/>
  <c r="Q4056" i="1"/>
  <c r="Q4057" i="1"/>
  <c r="Q4058" i="1"/>
  <c r="Q4059" i="1"/>
  <c r="Q4060" i="1"/>
  <c r="Q4061" i="1"/>
  <c r="Q4062" i="1"/>
  <c r="Q4063" i="1"/>
  <c r="Q4064" i="1"/>
  <c r="Q4065" i="1"/>
  <c r="Q4066" i="1"/>
  <c r="Q4067" i="1"/>
  <c r="Q4068" i="1"/>
  <c r="Q4069" i="1"/>
  <c r="Q4070" i="1"/>
  <c r="Q4071" i="1"/>
  <c r="Q4072" i="1"/>
  <c r="Q4073" i="1"/>
  <c r="Q4074" i="1"/>
  <c r="Q4075" i="1"/>
  <c r="Q4076" i="1"/>
  <c r="Q4077" i="1"/>
  <c r="Q4078" i="1"/>
  <c r="Q4079" i="1"/>
  <c r="Q4080" i="1"/>
  <c r="Q4081" i="1"/>
  <c r="Q4082" i="1"/>
  <c r="Q4083" i="1"/>
  <c r="Q4084" i="1"/>
  <c r="Q4085" i="1"/>
  <c r="Q4086" i="1"/>
  <c r="Q4087" i="1"/>
  <c r="Q4088" i="1"/>
  <c r="Q4089" i="1"/>
  <c r="Q4090" i="1"/>
  <c r="Q4091" i="1"/>
  <c r="Q4092" i="1"/>
  <c r="Q4093" i="1"/>
  <c r="Q4094" i="1"/>
  <c r="Q4095" i="1"/>
  <c r="Q4096" i="1"/>
  <c r="Q4097" i="1"/>
  <c r="Q4098" i="1"/>
  <c r="Q4099" i="1"/>
  <c r="Q4100" i="1"/>
  <c r="Q4101" i="1"/>
  <c r="Q4102" i="1"/>
  <c r="Q4103" i="1"/>
  <c r="Q4104" i="1"/>
  <c r="Q4105" i="1"/>
  <c r="Q4106" i="1"/>
  <c r="Q4107" i="1"/>
  <c r="Q4108" i="1"/>
  <c r="Q4109" i="1"/>
  <c r="Q4110" i="1"/>
  <c r="Q4111" i="1"/>
  <c r="Q4112" i="1"/>
  <c r="Q4113" i="1"/>
  <c r="Q4114" i="1"/>
  <c r="Q4115" i="1"/>
  <c r="Q4116" i="1"/>
  <c r="Q4117" i="1"/>
  <c r="Q4118" i="1"/>
  <c r="Q4119" i="1"/>
  <c r="Q4120" i="1"/>
  <c r="Q4121" i="1"/>
  <c r="Q4122" i="1"/>
  <c r="Q4123" i="1"/>
  <c r="Q4124" i="1"/>
  <c r="Q4125" i="1"/>
  <c r="Q4126" i="1"/>
  <c r="Q4127" i="1"/>
  <c r="Q4128" i="1"/>
  <c r="Q4129" i="1"/>
  <c r="Q4130" i="1"/>
  <c r="Q4131" i="1"/>
  <c r="Q4132" i="1"/>
  <c r="Q4133" i="1"/>
  <c r="Q4134" i="1"/>
  <c r="Q4135" i="1"/>
  <c r="Q4136" i="1"/>
  <c r="Q4137" i="1"/>
  <c r="Q4138" i="1"/>
  <c r="Q4139" i="1"/>
  <c r="Q4140" i="1"/>
  <c r="Q4141" i="1"/>
  <c r="Q4142" i="1"/>
  <c r="Q4143" i="1"/>
  <c r="Q4144" i="1"/>
  <c r="Q4145" i="1"/>
  <c r="Q4146" i="1"/>
  <c r="Q4147" i="1"/>
  <c r="Q4148" i="1"/>
  <c r="Q4149" i="1"/>
  <c r="Q4150" i="1"/>
  <c r="Q4151" i="1"/>
  <c r="Q4152" i="1"/>
  <c r="Q4153" i="1"/>
  <c r="Q4154" i="1"/>
  <c r="Q4155" i="1"/>
  <c r="Q4156" i="1"/>
  <c r="Q4157" i="1"/>
  <c r="Q4158" i="1"/>
  <c r="Q4159" i="1"/>
  <c r="Q4160" i="1"/>
  <c r="Q4161" i="1"/>
  <c r="Q4162" i="1"/>
  <c r="Q4163" i="1"/>
  <c r="Q4164" i="1"/>
  <c r="Q4165" i="1"/>
  <c r="Q4166" i="1"/>
  <c r="Q4167" i="1"/>
  <c r="Q4168" i="1"/>
  <c r="Q4169" i="1"/>
  <c r="Q4170" i="1"/>
  <c r="Q4171" i="1"/>
  <c r="Q4172" i="1"/>
  <c r="Q4173" i="1"/>
  <c r="Q4174" i="1"/>
  <c r="Q4175" i="1"/>
  <c r="Q4176" i="1"/>
  <c r="Q4177" i="1"/>
  <c r="Q4178" i="1"/>
  <c r="Q4179" i="1"/>
  <c r="Q4180" i="1"/>
  <c r="Q4181" i="1"/>
  <c r="Q4182" i="1"/>
  <c r="Q4183" i="1"/>
  <c r="Q4184" i="1"/>
  <c r="Q4185" i="1"/>
  <c r="Q4186" i="1"/>
  <c r="Q4187" i="1"/>
  <c r="Q4188" i="1"/>
  <c r="Q4189" i="1"/>
  <c r="Q4190" i="1"/>
  <c r="Q4191" i="1"/>
  <c r="Q4192" i="1"/>
  <c r="Q4193" i="1"/>
  <c r="Q4194" i="1"/>
  <c r="Q4195" i="1"/>
  <c r="Q4196" i="1"/>
  <c r="Q4197" i="1"/>
  <c r="Q4198" i="1"/>
  <c r="Q4199" i="1"/>
  <c r="Q4200" i="1"/>
  <c r="Q4201" i="1"/>
  <c r="Q4202" i="1"/>
  <c r="Q4203" i="1"/>
  <c r="Q4204" i="1"/>
  <c r="Q4205" i="1"/>
  <c r="Q4206" i="1"/>
  <c r="Q4207" i="1"/>
  <c r="Q4208" i="1"/>
  <c r="Q4209" i="1"/>
  <c r="Q4210" i="1"/>
  <c r="Q4211" i="1"/>
  <c r="Q4212" i="1"/>
  <c r="Q4213" i="1"/>
  <c r="Q4214" i="1"/>
  <c r="Q4215" i="1"/>
  <c r="Q4216" i="1"/>
  <c r="Q4217" i="1"/>
  <c r="Q4218" i="1"/>
  <c r="Q4219" i="1"/>
  <c r="Q4220" i="1"/>
  <c r="Q4221" i="1"/>
  <c r="Q4222" i="1"/>
  <c r="Q4223" i="1"/>
  <c r="Q4224" i="1"/>
  <c r="Q4225" i="1"/>
  <c r="Q4226" i="1"/>
  <c r="Q4227" i="1"/>
  <c r="Q4228" i="1"/>
  <c r="Q4229" i="1"/>
  <c r="Q4230" i="1"/>
  <c r="Q4231" i="1"/>
  <c r="Q4232" i="1"/>
  <c r="Q4233" i="1"/>
  <c r="Q4234" i="1"/>
  <c r="Q4235" i="1"/>
  <c r="Q4236" i="1"/>
  <c r="Q4237" i="1"/>
  <c r="Q4238" i="1"/>
  <c r="Q4239" i="1"/>
  <c r="Q4240" i="1"/>
  <c r="Q4241" i="1"/>
  <c r="Q4242" i="1"/>
  <c r="Q4243" i="1"/>
  <c r="Q4244" i="1"/>
  <c r="Q4245" i="1"/>
  <c r="Q4246" i="1"/>
  <c r="Q4247" i="1"/>
  <c r="Q4248" i="1"/>
  <c r="Q4249" i="1"/>
  <c r="Q4250" i="1"/>
  <c r="Q4251" i="1"/>
  <c r="Q4252" i="1"/>
  <c r="Q4253" i="1"/>
  <c r="Q4254" i="1"/>
  <c r="Q4255" i="1"/>
  <c r="Q4256" i="1"/>
  <c r="Q4257" i="1"/>
  <c r="Q4258" i="1"/>
  <c r="Q4259" i="1"/>
  <c r="Q4260" i="1"/>
  <c r="Q4261" i="1"/>
  <c r="Q4262" i="1"/>
  <c r="Q4263" i="1"/>
  <c r="Q4264" i="1"/>
  <c r="Q4265" i="1"/>
  <c r="Q4266" i="1"/>
  <c r="Q4267" i="1"/>
  <c r="Q4268" i="1"/>
  <c r="Q4269" i="1"/>
  <c r="Q4270" i="1"/>
  <c r="Q4271" i="1"/>
  <c r="Q4272" i="1"/>
  <c r="Q4273" i="1"/>
  <c r="Q4274" i="1"/>
  <c r="Q4275" i="1"/>
  <c r="Q4276" i="1"/>
  <c r="Q4277" i="1"/>
  <c r="Q4278" i="1"/>
  <c r="Q4279" i="1"/>
  <c r="Q4280" i="1"/>
  <c r="Q4281" i="1"/>
  <c r="Q4282" i="1"/>
  <c r="Q4283" i="1"/>
  <c r="Q4284" i="1"/>
  <c r="Q4285" i="1"/>
  <c r="Q4286" i="1"/>
  <c r="Q4287" i="1"/>
  <c r="Q4288" i="1"/>
  <c r="Q4289" i="1"/>
  <c r="Q4290" i="1"/>
  <c r="Q4291" i="1"/>
  <c r="Q4292" i="1"/>
  <c r="Q4293" i="1"/>
  <c r="Q4294" i="1"/>
  <c r="Q4295" i="1"/>
  <c r="Q4296" i="1"/>
  <c r="Q4297" i="1"/>
  <c r="Q4298" i="1"/>
  <c r="Q4299" i="1"/>
  <c r="Q4300" i="1"/>
  <c r="Q4301" i="1"/>
  <c r="Q4302" i="1"/>
  <c r="Q4303" i="1"/>
  <c r="Q4304" i="1"/>
  <c r="Q4305" i="1"/>
  <c r="Q4306" i="1"/>
  <c r="Q4307" i="1"/>
  <c r="Q4308" i="1"/>
  <c r="Q4309" i="1"/>
  <c r="Q4310" i="1"/>
  <c r="Q4311" i="1"/>
  <c r="Q4312" i="1"/>
  <c r="Q4313" i="1"/>
  <c r="Q4314" i="1"/>
  <c r="Q4315" i="1"/>
  <c r="Q4316" i="1"/>
  <c r="Q4317" i="1"/>
  <c r="Q4318" i="1"/>
  <c r="Q4319" i="1"/>
  <c r="Q4320" i="1"/>
  <c r="Q4321" i="1"/>
  <c r="Q4322" i="1"/>
  <c r="Q4323" i="1"/>
  <c r="Q4324" i="1"/>
  <c r="Q4325" i="1"/>
  <c r="Q4326" i="1"/>
  <c r="Q4327" i="1"/>
  <c r="Q4328" i="1"/>
  <c r="Q4329" i="1"/>
  <c r="Q4330" i="1"/>
  <c r="Q4331" i="1"/>
  <c r="Q4332" i="1"/>
  <c r="Q4333" i="1"/>
  <c r="Q4334" i="1"/>
  <c r="Q4335" i="1"/>
  <c r="Q4336" i="1"/>
  <c r="Q4337" i="1"/>
  <c r="Q4338" i="1"/>
  <c r="Q4339" i="1"/>
  <c r="Q4340" i="1"/>
  <c r="Q4341" i="1"/>
  <c r="Q4342" i="1"/>
  <c r="Q4343" i="1"/>
  <c r="Q4344" i="1"/>
  <c r="Q4345" i="1"/>
  <c r="Q4346" i="1"/>
  <c r="Q4347" i="1"/>
  <c r="Q4348" i="1"/>
  <c r="Q4349" i="1"/>
  <c r="Q4350" i="1"/>
  <c r="Q4351" i="1"/>
  <c r="Q4352" i="1"/>
  <c r="Q4353" i="1"/>
  <c r="Q4354" i="1"/>
  <c r="Q4355" i="1"/>
  <c r="Q4356" i="1"/>
  <c r="Q4357" i="1"/>
  <c r="Q4358" i="1"/>
  <c r="Q4359" i="1"/>
  <c r="Q4360" i="1"/>
  <c r="Q4361" i="1"/>
  <c r="Q4362" i="1"/>
  <c r="Q4363" i="1"/>
  <c r="Q4364" i="1"/>
  <c r="Q4365" i="1"/>
  <c r="Q4366" i="1"/>
  <c r="Q4367" i="1"/>
  <c r="Q4368" i="1"/>
  <c r="Q4369" i="1"/>
  <c r="Q4370" i="1"/>
  <c r="Q4371" i="1"/>
  <c r="Q4372" i="1"/>
  <c r="Q4373" i="1"/>
  <c r="Q4374" i="1"/>
  <c r="Q4375" i="1"/>
  <c r="Q4376" i="1"/>
  <c r="Q4377" i="1"/>
  <c r="Q4378" i="1"/>
  <c r="Q4379" i="1"/>
  <c r="Q4380" i="1"/>
  <c r="Q4381" i="1"/>
  <c r="Q4382" i="1"/>
  <c r="Q4383" i="1"/>
  <c r="Q4384" i="1"/>
  <c r="Q4385" i="1"/>
  <c r="Q4386" i="1"/>
  <c r="Q4387" i="1"/>
  <c r="Q4388" i="1"/>
  <c r="Q4389" i="1"/>
  <c r="Q4390" i="1"/>
  <c r="Q4391" i="1"/>
  <c r="Q4392" i="1"/>
  <c r="Q4393" i="1"/>
  <c r="Q4394" i="1"/>
  <c r="Q4395" i="1"/>
  <c r="Q4396" i="1"/>
  <c r="Q4397" i="1"/>
  <c r="Q4398" i="1"/>
  <c r="Q4399" i="1"/>
  <c r="Q4400" i="1"/>
  <c r="Q4401" i="1"/>
  <c r="Q4402" i="1"/>
  <c r="Q4403" i="1"/>
  <c r="Q4404" i="1"/>
  <c r="Q4405" i="1"/>
  <c r="Q4406" i="1"/>
  <c r="Q4407" i="1"/>
  <c r="Q4408" i="1"/>
  <c r="Q4409" i="1"/>
  <c r="Q4410" i="1"/>
  <c r="Q4411" i="1"/>
  <c r="Q4412" i="1"/>
  <c r="Q4413" i="1"/>
  <c r="Q4414" i="1"/>
  <c r="Q4415" i="1"/>
  <c r="Q4416" i="1"/>
  <c r="Q4417" i="1"/>
  <c r="Q4418" i="1"/>
  <c r="Q4419" i="1"/>
  <c r="Q4420" i="1"/>
  <c r="Q4421" i="1"/>
  <c r="Q4422" i="1"/>
  <c r="Q4423" i="1"/>
  <c r="Q4424" i="1"/>
  <c r="Q4425" i="1"/>
  <c r="Q4426" i="1"/>
  <c r="Q4427" i="1"/>
  <c r="Q4428" i="1"/>
  <c r="Q4429" i="1"/>
  <c r="Q4430" i="1"/>
  <c r="Q4431" i="1"/>
  <c r="Q4432" i="1"/>
  <c r="Q4433" i="1"/>
  <c r="Q4434" i="1"/>
  <c r="Q4435" i="1"/>
  <c r="Q4436" i="1"/>
  <c r="Q4437" i="1"/>
  <c r="Q4438" i="1"/>
  <c r="Q4439" i="1"/>
  <c r="Q4440" i="1"/>
  <c r="Q4441" i="1"/>
  <c r="Q4442" i="1"/>
  <c r="Q4443" i="1"/>
  <c r="Q4444" i="1"/>
  <c r="Q4445" i="1"/>
  <c r="Q4446" i="1"/>
  <c r="Q4447" i="1"/>
  <c r="Q4448" i="1"/>
  <c r="Q4449" i="1"/>
  <c r="Q4450" i="1"/>
  <c r="Q4451" i="1"/>
  <c r="Q4452" i="1"/>
  <c r="Q4453" i="1"/>
  <c r="Q4454" i="1"/>
  <c r="Q4455" i="1"/>
  <c r="Q4456" i="1"/>
  <c r="Q4457" i="1"/>
  <c r="Q4458" i="1"/>
  <c r="Q4459" i="1"/>
  <c r="Q4460" i="1"/>
  <c r="Q4461" i="1"/>
  <c r="Q4462" i="1"/>
  <c r="Q4463" i="1"/>
  <c r="Q4464" i="1"/>
  <c r="Q4465" i="1"/>
  <c r="Q4466" i="1"/>
  <c r="Q4467" i="1"/>
  <c r="Q4468" i="1"/>
  <c r="Q4469" i="1"/>
  <c r="Q4470" i="1"/>
  <c r="Q4471" i="1"/>
  <c r="Q4472" i="1"/>
  <c r="Q4473" i="1"/>
  <c r="Q4474" i="1"/>
  <c r="Q4475" i="1"/>
  <c r="Q4476" i="1"/>
  <c r="Q4477" i="1"/>
  <c r="Q4478" i="1"/>
  <c r="Q4479" i="1"/>
  <c r="Q4480" i="1"/>
  <c r="Q4481" i="1"/>
  <c r="Q4482" i="1"/>
  <c r="Q4483" i="1"/>
  <c r="Q4484" i="1"/>
  <c r="Q4485" i="1"/>
  <c r="Q4486" i="1"/>
  <c r="Q4487" i="1"/>
  <c r="Q4488" i="1"/>
  <c r="Q4489" i="1"/>
  <c r="Q4490" i="1"/>
  <c r="Q4491" i="1"/>
  <c r="Q4492" i="1"/>
  <c r="Q4493" i="1"/>
  <c r="Q4494" i="1"/>
  <c r="Q4495" i="1"/>
  <c r="Q4496" i="1"/>
  <c r="Q4497" i="1"/>
  <c r="Q4498" i="1"/>
  <c r="Q4499" i="1"/>
  <c r="Q4500" i="1"/>
  <c r="Q4501" i="1"/>
  <c r="Q4502" i="1"/>
  <c r="Q4503" i="1"/>
  <c r="Q4504" i="1"/>
  <c r="Q4505" i="1"/>
  <c r="Q4506" i="1"/>
  <c r="Q4507" i="1"/>
  <c r="Q4508" i="1"/>
  <c r="Q4509" i="1"/>
  <c r="Q4510" i="1"/>
  <c r="Q4511" i="1"/>
  <c r="Q4512" i="1"/>
  <c r="Q4513" i="1"/>
  <c r="Q4514" i="1"/>
  <c r="Q4515" i="1"/>
  <c r="Q4516" i="1"/>
  <c r="Q4517" i="1"/>
  <c r="Q4518" i="1"/>
  <c r="Q4519" i="1"/>
  <c r="Q4520" i="1"/>
  <c r="Q4521" i="1"/>
  <c r="Q4522" i="1"/>
  <c r="Q4523" i="1"/>
  <c r="Q4524" i="1"/>
  <c r="Q4525" i="1"/>
  <c r="Q4526" i="1"/>
  <c r="Q4527" i="1"/>
  <c r="Q4528" i="1"/>
  <c r="Q4529" i="1"/>
  <c r="Q4530" i="1"/>
  <c r="Q4531" i="1"/>
  <c r="Q4532" i="1"/>
  <c r="Q4533" i="1"/>
  <c r="Q4534" i="1"/>
  <c r="Q4535" i="1"/>
  <c r="Q4536" i="1"/>
  <c r="Q4537" i="1"/>
  <c r="Q4538" i="1"/>
  <c r="Q4539" i="1"/>
  <c r="Q4540" i="1"/>
  <c r="Q4541" i="1"/>
  <c r="Q4542" i="1"/>
  <c r="Q4543" i="1"/>
  <c r="Q4544" i="1"/>
  <c r="Q4545" i="1"/>
  <c r="Q4546" i="1"/>
  <c r="Q4547" i="1"/>
  <c r="Q4548" i="1"/>
  <c r="Q4549" i="1"/>
  <c r="Q4550" i="1"/>
  <c r="Q4551" i="1"/>
  <c r="Q4552" i="1"/>
  <c r="Q4553" i="1"/>
  <c r="Q4554" i="1"/>
  <c r="Q4555" i="1"/>
  <c r="Q4556" i="1"/>
  <c r="Q4557" i="1"/>
  <c r="Q4558" i="1"/>
  <c r="Q4559" i="1"/>
  <c r="Q4560" i="1"/>
  <c r="Q4561" i="1"/>
  <c r="Q4562" i="1"/>
  <c r="Q4563" i="1"/>
  <c r="Q4564" i="1"/>
  <c r="Q4565" i="1"/>
  <c r="Q4566" i="1"/>
  <c r="Q4567" i="1"/>
  <c r="Q4568" i="1"/>
  <c r="Q4569" i="1"/>
  <c r="Q4570" i="1"/>
  <c r="Q4571" i="1"/>
  <c r="Q4572" i="1"/>
  <c r="Q4573" i="1"/>
  <c r="Q4574" i="1"/>
  <c r="Q4575" i="1"/>
  <c r="Q4576" i="1"/>
  <c r="Q4577" i="1"/>
  <c r="Q4578" i="1"/>
  <c r="Q4579" i="1"/>
  <c r="Q4580" i="1"/>
  <c r="Q4581" i="1"/>
  <c r="Q4582" i="1"/>
  <c r="Q4583" i="1"/>
  <c r="Q4584" i="1"/>
  <c r="Q4585" i="1"/>
  <c r="Q4586" i="1"/>
  <c r="Q4587" i="1"/>
  <c r="Q4588" i="1"/>
  <c r="Q4589" i="1"/>
  <c r="Q4590" i="1"/>
  <c r="Q4591" i="1"/>
  <c r="Q4592" i="1"/>
  <c r="Q4593" i="1"/>
  <c r="Q4594" i="1"/>
  <c r="Q4595" i="1"/>
  <c r="Q4596" i="1"/>
  <c r="Q4597" i="1"/>
  <c r="Q4598" i="1"/>
  <c r="Q4599" i="1"/>
  <c r="Q4600" i="1"/>
  <c r="Q4601" i="1"/>
  <c r="Q4602" i="1"/>
  <c r="Q4603" i="1"/>
  <c r="Q4604" i="1"/>
  <c r="Q4605" i="1"/>
  <c r="Q4606" i="1"/>
  <c r="Q4607" i="1"/>
  <c r="Q4608" i="1"/>
  <c r="Q4609" i="1"/>
  <c r="Q4610" i="1"/>
  <c r="Q4611" i="1"/>
  <c r="Q4612" i="1"/>
  <c r="Q4613" i="1"/>
  <c r="Q4614" i="1"/>
  <c r="Q4615" i="1"/>
  <c r="Q4616" i="1"/>
  <c r="Q4617" i="1"/>
  <c r="Q4618" i="1"/>
  <c r="Q4619" i="1"/>
  <c r="Q4620" i="1"/>
  <c r="Q4621" i="1"/>
  <c r="Q4622" i="1"/>
  <c r="Q4623" i="1"/>
  <c r="Q4624" i="1"/>
  <c r="Q4625" i="1"/>
  <c r="Q4626" i="1"/>
  <c r="Q4627" i="1"/>
  <c r="Q4628" i="1"/>
  <c r="Q4629" i="1"/>
  <c r="Q4630" i="1"/>
  <c r="Q4631" i="1"/>
  <c r="Q4632" i="1"/>
  <c r="Q4633" i="1"/>
  <c r="Q4634" i="1"/>
  <c r="Q4635" i="1"/>
  <c r="Q4636" i="1"/>
  <c r="Q4637" i="1"/>
  <c r="Q4638" i="1"/>
  <c r="Q4639" i="1"/>
  <c r="Q4640" i="1"/>
  <c r="Q4641" i="1"/>
  <c r="Q4642" i="1"/>
  <c r="Q4643" i="1"/>
  <c r="Q4644" i="1"/>
  <c r="Q4645" i="1"/>
  <c r="Q4646" i="1"/>
  <c r="Q4647" i="1"/>
  <c r="Q4648" i="1"/>
  <c r="Q4649" i="1"/>
  <c r="Q4650" i="1"/>
  <c r="Q4651" i="1"/>
  <c r="Q4652" i="1"/>
  <c r="Q4653" i="1"/>
  <c r="Q4654" i="1"/>
  <c r="Q4655" i="1"/>
  <c r="Q4656" i="1"/>
  <c r="Q4657" i="1"/>
  <c r="Q4658" i="1"/>
  <c r="Q4659" i="1"/>
  <c r="Q4660" i="1"/>
  <c r="Q4661" i="1"/>
  <c r="Q4662" i="1"/>
  <c r="Q4663" i="1"/>
  <c r="Q4664" i="1"/>
  <c r="Q4665" i="1"/>
  <c r="Q4666" i="1"/>
  <c r="Q4667" i="1"/>
  <c r="Q4668" i="1"/>
  <c r="Q4669" i="1"/>
  <c r="Q4670" i="1"/>
  <c r="Q4671" i="1"/>
  <c r="Q4672" i="1"/>
  <c r="Q4673" i="1"/>
  <c r="Q4674" i="1"/>
  <c r="Q4675" i="1"/>
  <c r="Q4676" i="1"/>
  <c r="Q4677" i="1"/>
  <c r="Q4678" i="1"/>
  <c r="Q4679" i="1"/>
  <c r="Q4680" i="1"/>
  <c r="Q4681" i="1"/>
  <c r="Q4682" i="1"/>
  <c r="Q4683" i="1"/>
  <c r="Q4684" i="1"/>
  <c r="Q4685" i="1"/>
  <c r="Q4686" i="1"/>
  <c r="Q4687" i="1"/>
  <c r="Q4688" i="1"/>
  <c r="Q4689" i="1"/>
  <c r="Q4690" i="1"/>
  <c r="Q4691" i="1"/>
  <c r="Q4692" i="1"/>
  <c r="Q4693" i="1"/>
  <c r="Q4694" i="1"/>
  <c r="Q4695" i="1"/>
  <c r="Q4696" i="1"/>
  <c r="Q4697" i="1"/>
  <c r="Q4698" i="1"/>
  <c r="Q4699" i="1"/>
  <c r="Q4700" i="1"/>
  <c r="Q4701" i="1"/>
  <c r="Q4702" i="1"/>
  <c r="Q4703" i="1"/>
  <c r="Q4704" i="1"/>
  <c r="Q4705" i="1"/>
  <c r="Q4706" i="1"/>
  <c r="Q4707" i="1"/>
  <c r="Q4708" i="1"/>
  <c r="Q4709" i="1"/>
  <c r="Q4710" i="1"/>
  <c r="Q4711" i="1"/>
  <c r="Q4712" i="1"/>
  <c r="Q4713" i="1"/>
  <c r="Q4714" i="1"/>
  <c r="Q4715" i="1"/>
  <c r="Q4716" i="1"/>
  <c r="Q4717" i="1"/>
  <c r="Q4718" i="1"/>
  <c r="Q4719" i="1"/>
  <c r="Q4720" i="1"/>
  <c r="Q4721" i="1"/>
  <c r="Q4722" i="1"/>
  <c r="Q4723" i="1"/>
  <c r="Q4724" i="1"/>
  <c r="Q4725" i="1"/>
  <c r="Q4726" i="1"/>
  <c r="Q4727" i="1"/>
  <c r="Q4728" i="1"/>
  <c r="Q4729" i="1"/>
  <c r="Q4730" i="1"/>
  <c r="Q4731" i="1"/>
  <c r="Q4732" i="1"/>
  <c r="Q4733" i="1"/>
  <c r="Q4734" i="1"/>
  <c r="Q4735" i="1"/>
  <c r="Q4736" i="1"/>
  <c r="Q4737" i="1"/>
  <c r="Q4738" i="1"/>
  <c r="Q4739" i="1"/>
  <c r="Q4740" i="1"/>
  <c r="Q4741" i="1"/>
  <c r="Q4742" i="1"/>
  <c r="Q4743" i="1"/>
  <c r="Q4744" i="1"/>
  <c r="Q4745" i="1"/>
  <c r="Q4746" i="1"/>
  <c r="Q4747" i="1"/>
  <c r="Q4748" i="1"/>
  <c r="Q4749" i="1"/>
  <c r="Q4750" i="1"/>
  <c r="Q4751" i="1"/>
  <c r="Q4752" i="1"/>
  <c r="Q4753" i="1"/>
  <c r="Q4754" i="1"/>
  <c r="Q4755" i="1"/>
  <c r="Q4756" i="1"/>
  <c r="Q4757" i="1"/>
  <c r="Q4758" i="1"/>
  <c r="Q4759" i="1"/>
  <c r="Q4760" i="1"/>
  <c r="Q4761" i="1"/>
  <c r="Q4762" i="1"/>
  <c r="Q4763" i="1"/>
  <c r="Q4764" i="1"/>
  <c r="Q4765" i="1"/>
  <c r="Q4766" i="1"/>
  <c r="Q4767" i="1"/>
  <c r="Q4768" i="1"/>
  <c r="Q4769" i="1"/>
  <c r="Q4770" i="1"/>
  <c r="Q4771" i="1"/>
  <c r="Q4772" i="1"/>
  <c r="Q4773" i="1"/>
  <c r="Q4774" i="1"/>
  <c r="Q4775" i="1"/>
  <c r="Q4776" i="1"/>
  <c r="Q4777" i="1"/>
  <c r="Q4778" i="1"/>
  <c r="Q4779" i="1"/>
  <c r="Q4780" i="1"/>
  <c r="Q4781" i="1"/>
  <c r="Q4782" i="1"/>
  <c r="Q4783" i="1"/>
  <c r="Q4784" i="1"/>
  <c r="Q4785" i="1"/>
  <c r="Q4786" i="1"/>
  <c r="Q4787" i="1"/>
  <c r="Q4788" i="1"/>
  <c r="Q4789" i="1"/>
  <c r="Q4790" i="1"/>
  <c r="Q4791" i="1"/>
  <c r="Q4792" i="1"/>
  <c r="Q4793" i="1"/>
  <c r="Q4794" i="1"/>
  <c r="Q4795" i="1"/>
  <c r="Q4796" i="1"/>
  <c r="Q4797" i="1"/>
  <c r="Q4798" i="1"/>
  <c r="Q4799" i="1"/>
  <c r="Q4800" i="1"/>
  <c r="Q4801" i="1"/>
  <c r="Q4802" i="1"/>
  <c r="Q4803" i="1"/>
  <c r="Q4804" i="1"/>
  <c r="Q4805" i="1"/>
  <c r="Q4806" i="1"/>
  <c r="Q4807" i="1"/>
  <c r="Q4808" i="1"/>
  <c r="Q4809" i="1"/>
  <c r="Q4810" i="1"/>
  <c r="Q4811" i="1"/>
  <c r="Q4812" i="1"/>
  <c r="Q4813" i="1"/>
  <c r="Q4814" i="1"/>
  <c r="Q4815" i="1"/>
  <c r="Q4816" i="1"/>
  <c r="Q4817" i="1"/>
  <c r="Q4818" i="1"/>
  <c r="Q4819" i="1"/>
  <c r="Q4820" i="1"/>
  <c r="Q4821" i="1"/>
  <c r="Q4822" i="1"/>
  <c r="Q4823" i="1"/>
  <c r="Q4824" i="1"/>
  <c r="Q4825" i="1"/>
  <c r="Q4826" i="1"/>
  <c r="Q4827" i="1"/>
  <c r="Q4828" i="1"/>
  <c r="Q4829" i="1"/>
  <c r="Q4830" i="1"/>
  <c r="Q4831" i="1"/>
  <c r="Q4832" i="1"/>
  <c r="Q4833" i="1"/>
  <c r="Q4834" i="1"/>
  <c r="Q4835" i="1"/>
  <c r="Q4836" i="1"/>
  <c r="Q4837" i="1"/>
  <c r="Q4838" i="1"/>
  <c r="Q4839" i="1"/>
  <c r="Q4840" i="1"/>
  <c r="Q4841" i="1"/>
  <c r="Q4842" i="1"/>
  <c r="Q4843" i="1"/>
  <c r="Q4844" i="1"/>
  <c r="Q4845" i="1"/>
  <c r="Q4846" i="1"/>
  <c r="Q4847" i="1"/>
  <c r="Q4848" i="1"/>
  <c r="Q4849" i="1"/>
  <c r="Q4850" i="1"/>
  <c r="Q4851" i="1"/>
  <c r="Q4852" i="1"/>
  <c r="Q4853" i="1"/>
  <c r="Q4854" i="1"/>
  <c r="Q4855" i="1"/>
  <c r="Q4856" i="1"/>
  <c r="Q4857" i="1"/>
  <c r="Q4858" i="1"/>
  <c r="Q4859" i="1"/>
  <c r="Q4860" i="1"/>
  <c r="Q4861" i="1"/>
  <c r="Q4862" i="1"/>
  <c r="Q4863" i="1"/>
  <c r="Q4864" i="1"/>
  <c r="Q4865" i="1"/>
  <c r="Q4866" i="1"/>
  <c r="Q4867" i="1"/>
  <c r="Q4868" i="1"/>
  <c r="Q4869" i="1"/>
  <c r="Q4870" i="1"/>
  <c r="Q4871" i="1"/>
  <c r="Q4872" i="1"/>
  <c r="Q4873" i="1"/>
  <c r="Q4874" i="1"/>
  <c r="Q4875" i="1"/>
  <c r="Q4876" i="1"/>
  <c r="Q4877" i="1"/>
  <c r="Q4878" i="1"/>
  <c r="Q4879" i="1"/>
  <c r="Q4880" i="1"/>
  <c r="Q4881" i="1"/>
  <c r="Q4882" i="1"/>
  <c r="Q4883" i="1"/>
  <c r="Q4884" i="1"/>
  <c r="Q4885" i="1"/>
  <c r="Q4886" i="1"/>
  <c r="Q4887" i="1"/>
  <c r="Q4888" i="1"/>
  <c r="Q4889" i="1"/>
  <c r="Q4890" i="1"/>
  <c r="Q4891" i="1"/>
  <c r="Q4892" i="1"/>
  <c r="Q4893" i="1"/>
  <c r="Q4894" i="1"/>
  <c r="Q4895" i="1"/>
  <c r="Q4896" i="1"/>
  <c r="Q4897" i="1"/>
  <c r="Q4898" i="1"/>
  <c r="Q4899" i="1"/>
  <c r="Q4900" i="1"/>
  <c r="Q4901" i="1"/>
  <c r="Q4902" i="1"/>
  <c r="Q4903" i="1"/>
  <c r="Q4904" i="1"/>
  <c r="Q4905" i="1"/>
  <c r="Q4906" i="1"/>
  <c r="Q4907" i="1"/>
  <c r="Q4908" i="1"/>
  <c r="Q4909" i="1"/>
  <c r="Q4910" i="1"/>
  <c r="Q4911" i="1"/>
  <c r="Q4912" i="1"/>
  <c r="Q4913" i="1"/>
  <c r="Q4914" i="1"/>
  <c r="Q4915" i="1"/>
  <c r="Q4916" i="1"/>
  <c r="Q4917" i="1"/>
  <c r="Q4918" i="1"/>
  <c r="Q4919" i="1"/>
  <c r="Q4920" i="1"/>
  <c r="Q4921" i="1"/>
  <c r="Q4922" i="1"/>
  <c r="Q4923" i="1"/>
  <c r="Q4924" i="1"/>
  <c r="Q4925" i="1"/>
  <c r="Q4926" i="1"/>
  <c r="Q4927" i="1"/>
  <c r="Q4928" i="1"/>
  <c r="Q4929" i="1"/>
  <c r="Q4930" i="1"/>
  <c r="Q4931" i="1"/>
  <c r="Q4932" i="1"/>
  <c r="Q4933" i="1"/>
  <c r="Q4934" i="1"/>
  <c r="Q4935" i="1"/>
  <c r="Q4936" i="1"/>
  <c r="Q4937" i="1"/>
  <c r="Q4938" i="1"/>
  <c r="Q4939" i="1"/>
  <c r="Q4940" i="1"/>
  <c r="Q4941" i="1"/>
  <c r="Q4942" i="1"/>
  <c r="Q4943" i="1"/>
  <c r="Q4944" i="1"/>
  <c r="Q4945" i="1"/>
  <c r="Q4946" i="1"/>
  <c r="Q4947" i="1"/>
  <c r="Q4948" i="1"/>
  <c r="Q4949" i="1"/>
  <c r="Q4950" i="1"/>
  <c r="Q4951" i="1"/>
  <c r="Q4952" i="1"/>
  <c r="Q4953" i="1"/>
  <c r="Q4954" i="1"/>
  <c r="Q4955" i="1"/>
  <c r="Q4956" i="1"/>
  <c r="Q4957" i="1"/>
  <c r="Q4958" i="1"/>
  <c r="Q4959" i="1"/>
  <c r="Q4960" i="1"/>
  <c r="Q4961" i="1"/>
  <c r="Q4962" i="1"/>
  <c r="Q4963" i="1"/>
  <c r="Q4964" i="1"/>
  <c r="Q4965" i="1"/>
  <c r="Q4966" i="1"/>
  <c r="Q4967" i="1"/>
  <c r="Q4968" i="1"/>
  <c r="Q4969" i="1"/>
  <c r="Q4970" i="1"/>
  <c r="Q4971" i="1"/>
  <c r="Q4972" i="1"/>
  <c r="Q4973" i="1"/>
  <c r="Q4974" i="1"/>
  <c r="Q4975" i="1"/>
  <c r="Q4976" i="1"/>
  <c r="Q4977" i="1"/>
  <c r="Q4978" i="1"/>
  <c r="Q4979" i="1"/>
  <c r="Q4980" i="1"/>
  <c r="Q4981" i="1"/>
  <c r="Q4982" i="1"/>
  <c r="Q4983" i="1"/>
  <c r="Q4984" i="1"/>
  <c r="Q4985" i="1"/>
  <c r="Q4986" i="1"/>
  <c r="Q4987" i="1"/>
  <c r="Q4988" i="1"/>
  <c r="Q4989" i="1"/>
  <c r="Q4990" i="1"/>
  <c r="Q4991" i="1"/>
  <c r="Q4992" i="1"/>
  <c r="Q4993" i="1"/>
  <c r="Q4994" i="1"/>
  <c r="Q4995" i="1"/>
  <c r="Q4996" i="1"/>
  <c r="Q4997" i="1"/>
  <c r="Q4998" i="1"/>
  <c r="Q4999" i="1"/>
  <c r="Q5000" i="1"/>
  <c r="Q5001" i="1"/>
  <c r="Q2" i="1"/>
  <c r="H21" i="5"/>
  <c r="M15" i="5"/>
  <c r="D31" i="5"/>
  <c r="B4" i="5"/>
  <c r="G25" i="5"/>
</calcChain>
</file>

<file path=xl/sharedStrings.xml><?xml version="1.0" encoding="utf-8"?>
<sst xmlns="http://schemas.openxmlformats.org/spreadsheetml/2006/main" count="75155" uniqueCount="5228">
  <si>
    <t>student_id</t>
  </si>
  <si>
    <t>origin_country</t>
  </si>
  <si>
    <t>destination_country</t>
  </si>
  <si>
    <t>destination_city</t>
  </si>
  <si>
    <t>university_name</t>
  </si>
  <si>
    <t>course_name</t>
  </si>
  <si>
    <t>field_of_study</t>
  </si>
  <si>
    <t>year_of_enrollment</t>
  </si>
  <si>
    <t>scholarship_received</t>
  </si>
  <si>
    <t>enrollment_reason</t>
  </si>
  <si>
    <t>graduation_year</t>
  </si>
  <si>
    <t>placement_status</t>
  </si>
  <si>
    <t>placement_country</t>
  </si>
  <si>
    <t>placement_company</t>
  </si>
  <si>
    <t>starting_salary_usd</t>
  </si>
  <si>
    <t>gpa_or_score</t>
  </si>
  <si>
    <t>visa_status</t>
  </si>
  <si>
    <t>post_graduation_visa</t>
  </si>
  <si>
    <t>language_proficiency_test</t>
  </si>
  <si>
    <t>test_score</t>
  </si>
  <si>
    <t>S00001</t>
  </si>
  <si>
    <t>Finland</t>
  </si>
  <si>
    <t>Russia</t>
  </si>
  <si>
    <t>Moscow</t>
  </si>
  <si>
    <t>Lomonosov Moscow State University</t>
  </si>
  <si>
    <t>Computer Science</t>
  </si>
  <si>
    <t>Engineering</t>
  </si>
  <si>
    <t>No</t>
  </si>
  <si>
    <t>Higher Ranking</t>
  </si>
  <si>
    <t>Placed</t>
  </si>
  <si>
    <t>Microsoft</t>
  </si>
  <si>
    <t>Tier 4</t>
  </si>
  <si>
    <t>Work Permit</t>
  </si>
  <si>
    <t>TOEFL</t>
  </si>
  <si>
    <t>S00002</t>
  </si>
  <si>
    <t>UK</t>
  </si>
  <si>
    <t>Germany</t>
  </si>
  <si>
    <t>Aachen</t>
  </si>
  <si>
    <t>RWTH Aachen</t>
  </si>
  <si>
    <t>Civil Engineering</t>
  </si>
  <si>
    <t>Law</t>
  </si>
  <si>
    <t>Yes</t>
  </si>
  <si>
    <t>Job Opportunities</t>
  </si>
  <si>
    <t>Google</t>
  </si>
  <si>
    <t>Study Permit</t>
  </si>
  <si>
    <t>OPT</t>
  </si>
  <si>
    <t>PTE</t>
  </si>
  <si>
    <t>S00003</t>
  </si>
  <si>
    <t>Ireland</t>
  </si>
  <si>
    <t>Canada</t>
  </si>
  <si>
    <t>Vancouver</t>
  </si>
  <si>
    <t>University of British Columbia</t>
  </si>
  <si>
    <t>Arts</t>
  </si>
  <si>
    <t>Scholarship</t>
  </si>
  <si>
    <t>Not Placed</t>
  </si>
  <si>
    <t>N/A</t>
  </si>
  <si>
    <t>F1</t>
  </si>
  <si>
    <t>Blue Card</t>
  </si>
  <si>
    <t>None</t>
  </si>
  <si>
    <t>S00004</t>
  </si>
  <si>
    <t>UAE</t>
  </si>
  <si>
    <t>Birmingham</t>
  </si>
  <si>
    <t>University of Birmingham</t>
  </si>
  <si>
    <t>Data Science</t>
  </si>
  <si>
    <t>Social Sciences</t>
  </si>
  <si>
    <t>Quality of Life</t>
  </si>
  <si>
    <t>Apple</t>
  </si>
  <si>
    <t>Schengen Student Visa</t>
  </si>
  <si>
    <t>PSW</t>
  </si>
  <si>
    <t>S00005</t>
  </si>
  <si>
    <t>South Africa</t>
  </si>
  <si>
    <t>Stuttgart</t>
  </si>
  <si>
    <t>University of Stuttgart</t>
  </si>
  <si>
    <t>Business Administration</t>
  </si>
  <si>
    <t>Political Stability</t>
  </si>
  <si>
    <t>IBM</t>
  </si>
  <si>
    <t>S00006</t>
  </si>
  <si>
    <t>Pretoria</t>
  </si>
  <si>
    <t>University of Pretoria</t>
  </si>
  <si>
    <t>Mechanical Engineering</t>
  </si>
  <si>
    <t>J1</t>
  </si>
  <si>
    <t>S00007</t>
  </si>
  <si>
    <t>Edinburgh</t>
  </si>
  <si>
    <t>University of Edinburgh</t>
  </si>
  <si>
    <t>Architecture</t>
  </si>
  <si>
    <t>Duolingo</t>
  </si>
  <si>
    <t>S00008</t>
  </si>
  <si>
    <t>Cambridge</t>
  </si>
  <si>
    <t>University of Cambridge</t>
  </si>
  <si>
    <t>Finance</t>
  </si>
  <si>
    <t>Facebook</t>
  </si>
  <si>
    <t>Student Visa</t>
  </si>
  <si>
    <t>IELTS</t>
  </si>
  <si>
    <t>S00009</t>
  </si>
  <si>
    <t>India</t>
  </si>
  <si>
    <t>Higher School of Economics</t>
  </si>
  <si>
    <t>Economics</t>
  </si>
  <si>
    <t>Business</t>
  </si>
  <si>
    <t>McKinsey</t>
  </si>
  <si>
    <t>S00010</t>
  </si>
  <si>
    <t>Mumbai</t>
  </si>
  <si>
    <t>IIT Bombay</t>
  </si>
  <si>
    <t>Post-Study Visa</t>
  </si>
  <si>
    <t>S00011</t>
  </si>
  <si>
    <t>Dubai</t>
  </si>
  <si>
    <t>University of Dubai</t>
  </si>
  <si>
    <t>S00012</t>
  </si>
  <si>
    <t>Psychology</t>
  </si>
  <si>
    <t>S00013</t>
  </si>
  <si>
    <t>Delhi</t>
  </si>
  <si>
    <t>JNU Delhi</t>
  </si>
  <si>
    <t>S00014</t>
  </si>
  <si>
    <t>USA</t>
  </si>
  <si>
    <t>Boston</t>
  </si>
  <si>
    <t>Harvard University</t>
  </si>
  <si>
    <t>S00015</t>
  </si>
  <si>
    <t>Manipal Academy Dubai</t>
  </si>
  <si>
    <t>Medicine</t>
  </si>
  <si>
    <t>S00016</t>
  </si>
  <si>
    <t>San Francisco</t>
  </si>
  <si>
    <t>UC Berkeley</t>
  </si>
  <si>
    <t>Siemens</t>
  </si>
  <si>
    <t>S00017</t>
  </si>
  <si>
    <t>Manchester</t>
  </si>
  <si>
    <t>University of Manchester</t>
  </si>
  <si>
    <t>Intel</t>
  </si>
  <si>
    <t>S00018</t>
  </si>
  <si>
    <t>London</t>
  </si>
  <si>
    <t>King's College London</t>
  </si>
  <si>
    <t>S00019</t>
  </si>
  <si>
    <t>Moscow Institute of Physics and Technology</t>
  </si>
  <si>
    <t>Electrical Engineering</t>
  </si>
  <si>
    <t>S00020</t>
  </si>
  <si>
    <t>Turku</t>
  </si>
  <si>
    <t>University of Turku</t>
  </si>
  <si>
    <t>S00021</t>
  </si>
  <si>
    <t>Simon Fraser University</t>
  </si>
  <si>
    <t>S00022</t>
  </si>
  <si>
    <t>Johannesburg</t>
  </si>
  <si>
    <t>University of Johannesburg</t>
  </si>
  <si>
    <t>Deloitte</t>
  </si>
  <si>
    <t>S00023</t>
  </si>
  <si>
    <t>S00024</t>
  </si>
  <si>
    <t>Joensuu</t>
  </si>
  <si>
    <t>University of Eastern Finland</t>
  </si>
  <si>
    <t>Political Science</t>
  </si>
  <si>
    <t>S00025</t>
  </si>
  <si>
    <t>Biotechnology</t>
  </si>
  <si>
    <t>S00026</t>
  </si>
  <si>
    <t>Tampere</t>
  </si>
  <si>
    <t>Tampere University</t>
  </si>
  <si>
    <t>S00027</t>
  </si>
  <si>
    <t>Galway</t>
  </si>
  <si>
    <t>National University of Ireland Galway</t>
  </si>
  <si>
    <t>Amazon</t>
  </si>
  <si>
    <t>S00028</t>
  </si>
  <si>
    <t>UCL</t>
  </si>
  <si>
    <t>S00029</t>
  </si>
  <si>
    <t>SAP</t>
  </si>
  <si>
    <t>S00030</t>
  </si>
  <si>
    <t>S00031</t>
  </si>
  <si>
    <t>S00032</t>
  </si>
  <si>
    <t>Pilani</t>
  </si>
  <si>
    <t>BITS Pilani</t>
  </si>
  <si>
    <t>S00033</t>
  </si>
  <si>
    <t>Los Angeles</t>
  </si>
  <si>
    <t>UCLA</t>
  </si>
  <si>
    <t>Natural Sciences</t>
  </si>
  <si>
    <t>S00034</t>
  </si>
  <si>
    <t>S00035</t>
  </si>
  <si>
    <t>Munich</t>
  </si>
  <si>
    <t>Technical University of Munich</t>
  </si>
  <si>
    <t>S00036</t>
  </si>
  <si>
    <t>Abu Dhabi</t>
  </si>
  <si>
    <t>Zayed University</t>
  </si>
  <si>
    <t>S00037</t>
  </si>
  <si>
    <t>Oxford</t>
  </si>
  <si>
    <t>University of Oxford</t>
  </si>
  <si>
    <t>S00038</t>
  </si>
  <si>
    <t>S00039</t>
  </si>
  <si>
    <t>Bangalore</t>
  </si>
  <si>
    <t>IISc Bangalore</t>
  </si>
  <si>
    <t>S00040</t>
  </si>
  <si>
    <t>Maynooth</t>
  </si>
  <si>
    <t>Maynooth University</t>
  </si>
  <si>
    <t>Tesla</t>
  </si>
  <si>
    <t>S00041</t>
  </si>
  <si>
    <t>Tiruchirappalli</t>
  </si>
  <si>
    <t>NIT Trichy</t>
  </si>
  <si>
    <t>S00042</t>
  </si>
  <si>
    <t>Design</t>
  </si>
  <si>
    <t>S00043</t>
  </si>
  <si>
    <t>Heriot-Watt Dubai</t>
  </si>
  <si>
    <t>S00044</t>
  </si>
  <si>
    <t>Middlesex University Dubai</t>
  </si>
  <si>
    <t>S00045</t>
  </si>
  <si>
    <t>S00046</t>
  </si>
  <si>
    <t>Stanford University</t>
  </si>
  <si>
    <t>S00047</t>
  </si>
  <si>
    <t>New York</t>
  </si>
  <si>
    <t>NYU</t>
  </si>
  <si>
    <t>S00048</t>
  </si>
  <si>
    <t>S00049</t>
  </si>
  <si>
    <t>Novosibirsk</t>
  </si>
  <si>
    <t>Novosibirsk State University</t>
  </si>
  <si>
    <t>S00050</t>
  </si>
  <si>
    <t>Imperial College London</t>
  </si>
  <si>
    <t>S00051</t>
  </si>
  <si>
    <t>Chennai</t>
  </si>
  <si>
    <t>IIT Madras</t>
  </si>
  <si>
    <t>S00052</t>
  </si>
  <si>
    <t>S00053</t>
  </si>
  <si>
    <t>S00054</t>
  </si>
  <si>
    <t>Berlin</t>
  </si>
  <si>
    <t>Humboldt University</t>
  </si>
  <si>
    <t>S00055</t>
  </si>
  <si>
    <t>Helsinki</t>
  </si>
  <si>
    <t>University of Helsinki</t>
  </si>
  <si>
    <t>S00056</t>
  </si>
  <si>
    <t>Delhi University</t>
  </si>
  <si>
    <t>S00057</t>
  </si>
  <si>
    <t>Lappeenranta</t>
  </si>
  <si>
    <t>LUT University</t>
  </si>
  <si>
    <t>S00058</t>
  </si>
  <si>
    <t>S00059</t>
  </si>
  <si>
    <t>Espoo</t>
  </si>
  <si>
    <t>Aalto University</t>
  </si>
  <si>
    <t>S00060</t>
  </si>
  <si>
    <t>S00061</t>
  </si>
  <si>
    <t>Western University</t>
  </si>
  <si>
    <t>S00062</t>
  </si>
  <si>
    <t>Saint Petersburg</t>
  </si>
  <si>
    <t>Saint Petersburg State University</t>
  </si>
  <si>
    <t>S00063</t>
  </si>
  <si>
    <t>S00064</t>
  </si>
  <si>
    <t>Toronto</t>
  </si>
  <si>
    <t>University of Toronto</t>
  </si>
  <si>
    <t>S00065</t>
  </si>
  <si>
    <t>S00066</t>
  </si>
  <si>
    <t>S00067</t>
  </si>
  <si>
    <t>MIT</t>
  </si>
  <si>
    <t>S00068</t>
  </si>
  <si>
    <t>Ottawa</t>
  </si>
  <si>
    <t>University of Ottawa</t>
  </si>
  <si>
    <t>S00069</t>
  </si>
  <si>
    <t>Stellenbosch</t>
  </si>
  <si>
    <t>Stellenbosch University</t>
  </si>
  <si>
    <t>S00070</t>
  </si>
  <si>
    <t>S00071</t>
  </si>
  <si>
    <t>S00072</t>
  </si>
  <si>
    <t>Heidelberg</t>
  </si>
  <si>
    <t>Heidelberg University</t>
  </si>
  <si>
    <t>S00073</t>
  </si>
  <si>
    <t>S00074</t>
  </si>
  <si>
    <t>S00075</t>
  </si>
  <si>
    <t>S00076</t>
  </si>
  <si>
    <t>Kazan</t>
  </si>
  <si>
    <t>Kazan Federal University</t>
  </si>
  <si>
    <t>Goldman Sachs</t>
  </si>
  <si>
    <t>S00077</t>
  </si>
  <si>
    <t>Edmonton</t>
  </si>
  <si>
    <t>University of Alberta</t>
  </si>
  <si>
    <t>S00078</t>
  </si>
  <si>
    <t>S00079</t>
  </si>
  <si>
    <t>S00080</t>
  </si>
  <si>
    <t>TU Berlin</t>
  </si>
  <si>
    <t>S00081</t>
  </si>
  <si>
    <t>S00082</t>
  </si>
  <si>
    <t>S00083</t>
  </si>
  <si>
    <t>S00084</t>
  </si>
  <si>
    <t>S00085</t>
  </si>
  <si>
    <t>S00086</t>
  </si>
  <si>
    <t>S00087</t>
  </si>
  <si>
    <t>S00088</t>
  </si>
  <si>
    <t>S00089</t>
  </si>
  <si>
    <t>Khalifa University</t>
  </si>
  <si>
    <t>S00090</t>
  </si>
  <si>
    <t>S00091</t>
  </si>
  <si>
    <t>Dublin</t>
  </si>
  <si>
    <t>Technological University Dublin</t>
  </si>
  <si>
    <t>S00092</t>
  </si>
  <si>
    <t>S00093</t>
  </si>
  <si>
    <t>Durban</t>
  </si>
  <si>
    <t>University of KwaZulu-Natal</t>
  </si>
  <si>
    <t>S00094</t>
  </si>
  <si>
    <t>University of the Witwatersrand</t>
  </si>
  <si>
    <t>S00095</t>
  </si>
  <si>
    <t>S00096</t>
  </si>
  <si>
    <t>Chicago</t>
  </si>
  <si>
    <t>University of Chicago</t>
  </si>
  <si>
    <t>S00097</t>
  </si>
  <si>
    <t>Columbia University</t>
  </si>
  <si>
    <t>S00098</t>
  </si>
  <si>
    <t>S00099</t>
  </si>
  <si>
    <t>S00100</t>
  </si>
  <si>
    <t>S00101</t>
  </si>
  <si>
    <t>S00102</t>
  </si>
  <si>
    <t>S00103</t>
  </si>
  <si>
    <t>Bauman Moscow State Technical University</t>
  </si>
  <si>
    <t>S00104</t>
  </si>
  <si>
    <t>S00105</t>
  </si>
  <si>
    <t>Cape Town</t>
  </si>
  <si>
    <t>University of Cape Town</t>
  </si>
  <si>
    <t>S00106</t>
  </si>
  <si>
    <t>S00107</t>
  </si>
  <si>
    <t>S00108</t>
  </si>
  <si>
    <t>Trinity College Dublin</t>
  </si>
  <si>
    <t>S00109</t>
  </si>
  <si>
    <t>S00110</t>
  </si>
  <si>
    <t>S00111</t>
  </si>
  <si>
    <t>S00112</t>
  </si>
  <si>
    <t>S00113</t>
  </si>
  <si>
    <t>S00114</t>
  </si>
  <si>
    <t>S00115</t>
  </si>
  <si>
    <t>S00116</t>
  </si>
  <si>
    <t>S00117</t>
  </si>
  <si>
    <t>S00118</t>
  </si>
  <si>
    <t>S00119</t>
  </si>
  <si>
    <t>S00120</t>
  </si>
  <si>
    <t>S00121</t>
  </si>
  <si>
    <t>S00122</t>
  </si>
  <si>
    <t>S00123</t>
  </si>
  <si>
    <t>S00124</t>
  </si>
  <si>
    <t>S00125</t>
  </si>
  <si>
    <t>Cork</t>
  </si>
  <si>
    <t>University College Cork</t>
  </si>
  <si>
    <t>S00126</t>
  </si>
  <si>
    <t>S00127</t>
  </si>
  <si>
    <t>S00128</t>
  </si>
  <si>
    <t>S00129</t>
  </si>
  <si>
    <t>S00130</t>
  </si>
  <si>
    <t>S00131</t>
  </si>
  <si>
    <t>S00132</t>
  </si>
  <si>
    <t>S00133</t>
  </si>
  <si>
    <t>S00134</t>
  </si>
  <si>
    <t>S00135</t>
  </si>
  <si>
    <t>LMU Munich</t>
  </si>
  <si>
    <t>S00136</t>
  </si>
  <si>
    <t>Montreal</t>
  </si>
  <si>
    <t>McGill University</t>
  </si>
  <si>
    <t>S00137</t>
  </si>
  <si>
    <t>S00138</t>
  </si>
  <si>
    <t>S00139</t>
  </si>
  <si>
    <t>S00140</t>
  </si>
  <si>
    <t>S00141</t>
  </si>
  <si>
    <t>S00142</t>
  </si>
  <si>
    <t>S00143</t>
  </si>
  <si>
    <t>S00144</t>
  </si>
  <si>
    <t>S00145</t>
  </si>
  <si>
    <t>S00146</t>
  </si>
  <si>
    <t>S00147</t>
  </si>
  <si>
    <t>Sharjah</t>
  </si>
  <si>
    <t>American University of Sharjah</t>
  </si>
  <si>
    <t>S00148</t>
  </si>
  <si>
    <t>S00149</t>
  </si>
  <si>
    <t>S00150</t>
  </si>
  <si>
    <t>S00151</t>
  </si>
  <si>
    <t>S00152</t>
  </si>
  <si>
    <t>S00153</t>
  </si>
  <si>
    <t>S00154</t>
  </si>
  <si>
    <t>S00155</t>
  </si>
  <si>
    <t>S00156</t>
  </si>
  <si>
    <t>S00157</t>
  </si>
  <si>
    <t>S00158</t>
  </si>
  <si>
    <t>S00159</t>
  </si>
  <si>
    <t>S00160</t>
  </si>
  <si>
    <t>S00161</t>
  </si>
  <si>
    <t>S00162</t>
  </si>
  <si>
    <t>S00163</t>
  </si>
  <si>
    <t>Ã…bo Akademi University</t>
  </si>
  <si>
    <t>S00164</t>
  </si>
  <si>
    <t>S00165</t>
  </si>
  <si>
    <t>S00166</t>
  </si>
  <si>
    <t>S00167</t>
  </si>
  <si>
    <t>S00168</t>
  </si>
  <si>
    <t>S00169</t>
  </si>
  <si>
    <t>S00170</t>
  </si>
  <si>
    <t>S00171</t>
  </si>
  <si>
    <t>S00172</t>
  </si>
  <si>
    <t>S00173</t>
  </si>
  <si>
    <t>Dublin City University</t>
  </si>
  <si>
    <t>S00174</t>
  </si>
  <si>
    <t>S00175</t>
  </si>
  <si>
    <t>S00176</t>
  </si>
  <si>
    <t>S00177</t>
  </si>
  <si>
    <t>S00178</t>
  </si>
  <si>
    <t>S00179</t>
  </si>
  <si>
    <t>S00180</t>
  </si>
  <si>
    <t>S00181</t>
  </si>
  <si>
    <t>S00182</t>
  </si>
  <si>
    <t>S00183</t>
  </si>
  <si>
    <t>S00184</t>
  </si>
  <si>
    <t>S00185</t>
  </si>
  <si>
    <t>S00186</t>
  </si>
  <si>
    <t>S00187</t>
  </si>
  <si>
    <t>Grahamstown</t>
  </si>
  <si>
    <t>Rhodes University</t>
  </si>
  <si>
    <t>S00188</t>
  </si>
  <si>
    <t>S00189</t>
  </si>
  <si>
    <t>S00190</t>
  </si>
  <si>
    <t>S00191</t>
  </si>
  <si>
    <t>S00192</t>
  </si>
  <si>
    <t>S00193</t>
  </si>
  <si>
    <t>S00194</t>
  </si>
  <si>
    <t>S00195</t>
  </si>
  <si>
    <t>S00196</t>
  </si>
  <si>
    <t>S00197</t>
  </si>
  <si>
    <t>S00198</t>
  </si>
  <si>
    <t>S00199</t>
  </si>
  <si>
    <t>S00200</t>
  </si>
  <si>
    <t>S00201</t>
  </si>
  <si>
    <t>S00202</t>
  </si>
  <si>
    <t>S00203</t>
  </si>
  <si>
    <t>S00204</t>
  </si>
  <si>
    <t>IIT Delhi</t>
  </si>
  <si>
    <t>S00205</t>
  </si>
  <si>
    <t>S00206</t>
  </si>
  <si>
    <t>S00207</t>
  </si>
  <si>
    <t>S00208</t>
  </si>
  <si>
    <t>S00209</t>
  </si>
  <si>
    <t>S00210</t>
  </si>
  <si>
    <t>S00211</t>
  </si>
  <si>
    <t>S00212</t>
  </si>
  <si>
    <t>S00213</t>
  </si>
  <si>
    <t>S00214</t>
  </si>
  <si>
    <t>University College Dublin</t>
  </si>
  <si>
    <t>S00215</t>
  </si>
  <si>
    <t>S00216</t>
  </si>
  <si>
    <t>S00217</t>
  </si>
  <si>
    <t>S00218</t>
  </si>
  <si>
    <t>S00219</t>
  </si>
  <si>
    <t>S00220</t>
  </si>
  <si>
    <t>S00221</t>
  </si>
  <si>
    <t>S00222</t>
  </si>
  <si>
    <t>S00223</t>
  </si>
  <si>
    <t>S00224</t>
  </si>
  <si>
    <t>S00225</t>
  </si>
  <si>
    <t>S00226</t>
  </si>
  <si>
    <t>S00227</t>
  </si>
  <si>
    <t>S00228</t>
  </si>
  <si>
    <t>S00229</t>
  </si>
  <si>
    <t>S00230</t>
  </si>
  <si>
    <t>S00231</t>
  </si>
  <si>
    <t>S00232</t>
  </si>
  <si>
    <t>S00233</t>
  </si>
  <si>
    <t>S00234</t>
  </si>
  <si>
    <t>S00235</t>
  </si>
  <si>
    <t>S00236</t>
  </si>
  <si>
    <t>S00237</t>
  </si>
  <si>
    <t>S00238</t>
  </si>
  <si>
    <t>S00239</t>
  </si>
  <si>
    <t>S00240</t>
  </si>
  <si>
    <t>S00241</t>
  </si>
  <si>
    <t>S00242</t>
  </si>
  <si>
    <t>S00243</t>
  </si>
  <si>
    <t>S00244</t>
  </si>
  <si>
    <t>S00245</t>
  </si>
  <si>
    <t>S00246</t>
  </si>
  <si>
    <t>S00247</t>
  </si>
  <si>
    <t>Kingston</t>
  </si>
  <si>
    <t>Queen's University</t>
  </si>
  <si>
    <t>S00248</t>
  </si>
  <si>
    <t>S00249</t>
  </si>
  <si>
    <t>S00250</t>
  </si>
  <si>
    <t>S00251</t>
  </si>
  <si>
    <t>S00252</t>
  </si>
  <si>
    <t>S00253</t>
  </si>
  <si>
    <t>S00254</t>
  </si>
  <si>
    <t>S00255</t>
  </si>
  <si>
    <t>S00256</t>
  </si>
  <si>
    <t>S00257</t>
  </si>
  <si>
    <t>S00258</t>
  </si>
  <si>
    <t>S00259</t>
  </si>
  <si>
    <t>S00260</t>
  </si>
  <si>
    <t>S00261</t>
  </si>
  <si>
    <t>S00262</t>
  </si>
  <si>
    <t>S00263</t>
  </si>
  <si>
    <t>S00264</t>
  </si>
  <si>
    <t>S00265</t>
  </si>
  <si>
    <t>S00266</t>
  </si>
  <si>
    <t>S00267</t>
  </si>
  <si>
    <t>S00268</t>
  </si>
  <si>
    <t>S00269</t>
  </si>
  <si>
    <t>S00270</t>
  </si>
  <si>
    <t>S00271</t>
  </si>
  <si>
    <t>S00272</t>
  </si>
  <si>
    <t>S00273</t>
  </si>
  <si>
    <t>S00274</t>
  </si>
  <si>
    <t>S00275</t>
  </si>
  <si>
    <t>S00276</t>
  </si>
  <si>
    <t>S00277</t>
  </si>
  <si>
    <t>S00278</t>
  </si>
  <si>
    <t>S00279</t>
  </si>
  <si>
    <t>S00280</t>
  </si>
  <si>
    <t>S00281</t>
  </si>
  <si>
    <t>S00282</t>
  </si>
  <si>
    <t>S00283</t>
  </si>
  <si>
    <t>S00284</t>
  </si>
  <si>
    <t>S00285</t>
  </si>
  <si>
    <t>S00286</t>
  </si>
  <si>
    <t>S00287</t>
  </si>
  <si>
    <t>S00288</t>
  </si>
  <si>
    <t>S00289</t>
  </si>
  <si>
    <t>S00290</t>
  </si>
  <si>
    <t>S00291</t>
  </si>
  <si>
    <t>S00292</t>
  </si>
  <si>
    <t>S00293</t>
  </si>
  <si>
    <t>S00294</t>
  </si>
  <si>
    <t>S00295</t>
  </si>
  <si>
    <t>S00296</t>
  </si>
  <si>
    <t>S00297</t>
  </si>
  <si>
    <t>S00298</t>
  </si>
  <si>
    <t>S00299</t>
  </si>
  <si>
    <t>S00300</t>
  </si>
  <si>
    <t>S00301</t>
  </si>
  <si>
    <t>S00302</t>
  </si>
  <si>
    <t>S00303</t>
  </si>
  <si>
    <t>S00304</t>
  </si>
  <si>
    <t>S00305</t>
  </si>
  <si>
    <t>S00306</t>
  </si>
  <si>
    <t>S00307</t>
  </si>
  <si>
    <t>S00308</t>
  </si>
  <si>
    <t>S00309</t>
  </si>
  <si>
    <t>S00310</t>
  </si>
  <si>
    <t>S00311</t>
  </si>
  <si>
    <t>S00312</t>
  </si>
  <si>
    <t>S00313</t>
  </si>
  <si>
    <t>S00314</t>
  </si>
  <si>
    <t>S00315</t>
  </si>
  <si>
    <t>S00316</t>
  </si>
  <si>
    <t>S00317</t>
  </si>
  <si>
    <t>S00318</t>
  </si>
  <si>
    <t>S00319</t>
  </si>
  <si>
    <t>S00320</t>
  </si>
  <si>
    <t>S00321</t>
  </si>
  <si>
    <t>S00322</t>
  </si>
  <si>
    <t>S00323</t>
  </si>
  <si>
    <t>S00324</t>
  </si>
  <si>
    <t>S00325</t>
  </si>
  <si>
    <t>S00326</t>
  </si>
  <si>
    <t>S00327</t>
  </si>
  <si>
    <t>S00328</t>
  </si>
  <si>
    <t>S00329</t>
  </si>
  <si>
    <t>S00330</t>
  </si>
  <si>
    <t>S00331</t>
  </si>
  <si>
    <t>S00332</t>
  </si>
  <si>
    <t>S00333</t>
  </si>
  <si>
    <t>S00334</t>
  </si>
  <si>
    <t>S00335</t>
  </si>
  <si>
    <t>S00336</t>
  </si>
  <si>
    <t>S00337</t>
  </si>
  <si>
    <t>S00338</t>
  </si>
  <si>
    <t>S00339</t>
  </si>
  <si>
    <t>S00340</t>
  </si>
  <si>
    <t>S00341</t>
  </si>
  <si>
    <t>S00342</t>
  </si>
  <si>
    <t>S00343</t>
  </si>
  <si>
    <t>S00344</t>
  </si>
  <si>
    <t>S00345</t>
  </si>
  <si>
    <t>S00346</t>
  </si>
  <si>
    <t>S00347</t>
  </si>
  <si>
    <t>S00348</t>
  </si>
  <si>
    <t>S00349</t>
  </si>
  <si>
    <t>S00350</t>
  </si>
  <si>
    <t>S00351</t>
  </si>
  <si>
    <t>S00352</t>
  </si>
  <si>
    <t>S00353</t>
  </si>
  <si>
    <t>S00354</t>
  </si>
  <si>
    <t>S00355</t>
  </si>
  <si>
    <t>S00356</t>
  </si>
  <si>
    <t>S00357</t>
  </si>
  <si>
    <t>S00358</t>
  </si>
  <si>
    <t>S00359</t>
  </si>
  <si>
    <t>S00360</t>
  </si>
  <si>
    <t>S00361</t>
  </si>
  <si>
    <t>S00362</t>
  </si>
  <si>
    <t>S00363</t>
  </si>
  <si>
    <t>S00364</t>
  </si>
  <si>
    <t>S00365</t>
  </si>
  <si>
    <t>S00366</t>
  </si>
  <si>
    <t>S00367</t>
  </si>
  <si>
    <t>S00368</t>
  </si>
  <si>
    <t>S00369</t>
  </si>
  <si>
    <t>S00370</t>
  </si>
  <si>
    <t>S00371</t>
  </si>
  <si>
    <t>S00372</t>
  </si>
  <si>
    <t>S00373</t>
  </si>
  <si>
    <t>S00374</t>
  </si>
  <si>
    <t>S00375</t>
  </si>
  <si>
    <t>S00376</t>
  </si>
  <si>
    <t>S00377</t>
  </si>
  <si>
    <t>S00378</t>
  </si>
  <si>
    <t>S00379</t>
  </si>
  <si>
    <t>S00380</t>
  </si>
  <si>
    <t>S00381</t>
  </si>
  <si>
    <t>S00382</t>
  </si>
  <si>
    <t>S00383</t>
  </si>
  <si>
    <t>S00384</t>
  </si>
  <si>
    <t>S00385</t>
  </si>
  <si>
    <t>S00386</t>
  </si>
  <si>
    <t>S00387</t>
  </si>
  <si>
    <t>S00388</t>
  </si>
  <si>
    <t>S00389</t>
  </si>
  <si>
    <t>S00390</t>
  </si>
  <si>
    <t>S00391</t>
  </si>
  <si>
    <t>S00392</t>
  </si>
  <si>
    <t>S00393</t>
  </si>
  <si>
    <t>S00394</t>
  </si>
  <si>
    <t>S00395</t>
  </si>
  <si>
    <t>S00396</t>
  </si>
  <si>
    <t>S00397</t>
  </si>
  <si>
    <t>S00398</t>
  </si>
  <si>
    <t>S00399</t>
  </si>
  <si>
    <t>S00400</t>
  </si>
  <si>
    <t>S00401</t>
  </si>
  <si>
    <t>S00402</t>
  </si>
  <si>
    <t>S00403</t>
  </si>
  <si>
    <t>S00404</t>
  </si>
  <si>
    <t>S00405</t>
  </si>
  <si>
    <t>S00406</t>
  </si>
  <si>
    <t>S00407</t>
  </si>
  <si>
    <t>S00408</t>
  </si>
  <si>
    <t>S00409</t>
  </si>
  <si>
    <t>S00410</t>
  </si>
  <si>
    <t>S00411</t>
  </si>
  <si>
    <t>S00412</t>
  </si>
  <si>
    <t>S00413</t>
  </si>
  <si>
    <t>S00414</t>
  </si>
  <si>
    <t>S00415</t>
  </si>
  <si>
    <t>S00416</t>
  </si>
  <si>
    <t>S00417</t>
  </si>
  <si>
    <t>S00418</t>
  </si>
  <si>
    <t>S00419</t>
  </si>
  <si>
    <t>S00420</t>
  </si>
  <si>
    <t>S00421</t>
  </si>
  <si>
    <t>S00422</t>
  </si>
  <si>
    <t>S00423</t>
  </si>
  <si>
    <t>S00424</t>
  </si>
  <si>
    <t>S00425</t>
  </si>
  <si>
    <t>S00426</t>
  </si>
  <si>
    <t>S00427</t>
  </si>
  <si>
    <t>S00428</t>
  </si>
  <si>
    <t>S00429</t>
  </si>
  <si>
    <t>S00430</t>
  </si>
  <si>
    <t>S00431</t>
  </si>
  <si>
    <t>S00432</t>
  </si>
  <si>
    <t>S00433</t>
  </si>
  <si>
    <t>S00434</t>
  </si>
  <si>
    <t>S00435</t>
  </si>
  <si>
    <t>S00436</t>
  </si>
  <si>
    <t>S00437</t>
  </si>
  <si>
    <t>S00438</t>
  </si>
  <si>
    <t>S00439</t>
  </si>
  <si>
    <t>S00440</t>
  </si>
  <si>
    <t>S00441</t>
  </si>
  <si>
    <t>S00442</t>
  </si>
  <si>
    <t>S00443</t>
  </si>
  <si>
    <t>S00444</t>
  </si>
  <si>
    <t>S00445</t>
  </si>
  <si>
    <t>S00446</t>
  </si>
  <si>
    <t>S00447</t>
  </si>
  <si>
    <t>S00448</t>
  </si>
  <si>
    <t>S00449</t>
  </si>
  <si>
    <t>S00450</t>
  </si>
  <si>
    <t>S00451</t>
  </si>
  <si>
    <t>S00452</t>
  </si>
  <si>
    <t>S00453</t>
  </si>
  <si>
    <t>S00454</t>
  </si>
  <si>
    <t>S00455</t>
  </si>
  <si>
    <t>S00456</t>
  </si>
  <si>
    <t>S00457</t>
  </si>
  <si>
    <t>S00458</t>
  </si>
  <si>
    <t>S00459</t>
  </si>
  <si>
    <t>S00460</t>
  </si>
  <si>
    <t>S00461</t>
  </si>
  <si>
    <t>S00462</t>
  </si>
  <si>
    <t>S00463</t>
  </si>
  <si>
    <t>S00464</t>
  </si>
  <si>
    <t>S00465</t>
  </si>
  <si>
    <t>S00466</t>
  </si>
  <si>
    <t>S00467</t>
  </si>
  <si>
    <t>S00468</t>
  </si>
  <si>
    <t>S00469</t>
  </si>
  <si>
    <t>S00470</t>
  </si>
  <si>
    <t>S00471</t>
  </si>
  <si>
    <t>S00472</t>
  </si>
  <si>
    <t>S00473</t>
  </si>
  <si>
    <t>S00474</t>
  </si>
  <si>
    <t>S00475</t>
  </si>
  <si>
    <t>S00476</t>
  </si>
  <si>
    <t>S00477</t>
  </si>
  <si>
    <t>S00478</t>
  </si>
  <si>
    <t>S00479</t>
  </si>
  <si>
    <t>S00480</t>
  </si>
  <si>
    <t>S00481</t>
  </si>
  <si>
    <t>S00482</t>
  </si>
  <si>
    <t>S00483</t>
  </si>
  <si>
    <t>S00484</t>
  </si>
  <si>
    <t>S00485</t>
  </si>
  <si>
    <t>S00486</t>
  </si>
  <si>
    <t>S00487</t>
  </si>
  <si>
    <t>S00488</t>
  </si>
  <si>
    <t>S00489</t>
  </si>
  <si>
    <t>S00490</t>
  </si>
  <si>
    <t>S00491</t>
  </si>
  <si>
    <t>S00492</t>
  </si>
  <si>
    <t>S00493</t>
  </si>
  <si>
    <t>S00494</t>
  </si>
  <si>
    <t>S00495</t>
  </si>
  <si>
    <t>S00496</t>
  </si>
  <si>
    <t>S00497</t>
  </si>
  <si>
    <t>S00498</t>
  </si>
  <si>
    <t>S00499</t>
  </si>
  <si>
    <t>S00500</t>
  </si>
  <si>
    <t>S00501</t>
  </si>
  <si>
    <t>S00502</t>
  </si>
  <si>
    <t>S00503</t>
  </si>
  <si>
    <t>S00504</t>
  </si>
  <si>
    <t>S00505</t>
  </si>
  <si>
    <t>S00506</t>
  </si>
  <si>
    <t>S00507</t>
  </si>
  <si>
    <t>S00508</t>
  </si>
  <si>
    <t>S00509</t>
  </si>
  <si>
    <t>S00510</t>
  </si>
  <si>
    <t>S00511</t>
  </si>
  <si>
    <t>S00512</t>
  </si>
  <si>
    <t>S00513</t>
  </si>
  <si>
    <t>S00514</t>
  </si>
  <si>
    <t>S00515</t>
  </si>
  <si>
    <t>S00516</t>
  </si>
  <si>
    <t>S00517</t>
  </si>
  <si>
    <t>S00518</t>
  </si>
  <si>
    <t>S00519</t>
  </si>
  <si>
    <t>S00520</t>
  </si>
  <si>
    <t>S00521</t>
  </si>
  <si>
    <t>S00522</t>
  </si>
  <si>
    <t>S00523</t>
  </si>
  <si>
    <t>S00524</t>
  </si>
  <si>
    <t>S00525</t>
  </si>
  <si>
    <t>S00526</t>
  </si>
  <si>
    <t>S00527</t>
  </si>
  <si>
    <t>S00528</t>
  </si>
  <si>
    <t>S00529</t>
  </si>
  <si>
    <t>S00530</t>
  </si>
  <si>
    <t>S00531</t>
  </si>
  <si>
    <t>S00532</t>
  </si>
  <si>
    <t>S00533</t>
  </si>
  <si>
    <t>S00534</t>
  </si>
  <si>
    <t>S00535</t>
  </si>
  <si>
    <t>S00536</t>
  </si>
  <si>
    <t>S00537</t>
  </si>
  <si>
    <t>S00538</t>
  </si>
  <si>
    <t>S00539</t>
  </si>
  <si>
    <t>S00540</t>
  </si>
  <si>
    <t>S00541</t>
  </si>
  <si>
    <t>S00542</t>
  </si>
  <si>
    <t>S00543</t>
  </si>
  <si>
    <t>S00544</t>
  </si>
  <si>
    <t>S00545</t>
  </si>
  <si>
    <t>S00546</t>
  </si>
  <si>
    <t>S00547</t>
  </si>
  <si>
    <t>S00548</t>
  </si>
  <si>
    <t>S00549</t>
  </si>
  <si>
    <t>S00550</t>
  </si>
  <si>
    <t>S00551</t>
  </si>
  <si>
    <t>S00552</t>
  </si>
  <si>
    <t>S00553</t>
  </si>
  <si>
    <t>S00554</t>
  </si>
  <si>
    <t>S00555</t>
  </si>
  <si>
    <t>S00556</t>
  </si>
  <si>
    <t>S00557</t>
  </si>
  <si>
    <t>S00558</t>
  </si>
  <si>
    <t>S00559</t>
  </si>
  <si>
    <t>S00560</t>
  </si>
  <si>
    <t>S00561</t>
  </si>
  <si>
    <t>S00562</t>
  </si>
  <si>
    <t>S00563</t>
  </si>
  <si>
    <t>S00564</t>
  </si>
  <si>
    <t>S00565</t>
  </si>
  <si>
    <t>S00566</t>
  </si>
  <si>
    <t>S00567</t>
  </si>
  <si>
    <t>S00568</t>
  </si>
  <si>
    <t>S00569</t>
  </si>
  <si>
    <t>S00570</t>
  </si>
  <si>
    <t>S00571</t>
  </si>
  <si>
    <t>S00572</t>
  </si>
  <si>
    <t>S00573</t>
  </si>
  <si>
    <t>S00574</t>
  </si>
  <si>
    <t>S00575</t>
  </si>
  <si>
    <t>S00576</t>
  </si>
  <si>
    <t>S00577</t>
  </si>
  <si>
    <t>S00578</t>
  </si>
  <si>
    <t>S00579</t>
  </si>
  <si>
    <t>S00580</t>
  </si>
  <si>
    <t>S00581</t>
  </si>
  <si>
    <t>S00582</t>
  </si>
  <si>
    <t>S00583</t>
  </si>
  <si>
    <t>S00584</t>
  </si>
  <si>
    <t>S00585</t>
  </si>
  <si>
    <t>S00586</t>
  </si>
  <si>
    <t>S00587</t>
  </si>
  <si>
    <t>S00588</t>
  </si>
  <si>
    <t>S00589</t>
  </si>
  <si>
    <t>S00590</t>
  </si>
  <si>
    <t>S00591</t>
  </si>
  <si>
    <t>S00592</t>
  </si>
  <si>
    <t>S00593</t>
  </si>
  <si>
    <t>S00594</t>
  </si>
  <si>
    <t>S00595</t>
  </si>
  <si>
    <t>S00596</t>
  </si>
  <si>
    <t>S00597</t>
  </si>
  <si>
    <t>S00598</t>
  </si>
  <si>
    <t>S00599</t>
  </si>
  <si>
    <t>S00600</t>
  </si>
  <si>
    <t>S00601</t>
  </si>
  <si>
    <t>S00602</t>
  </si>
  <si>
    <t>S00603</t>
  </si>
  <si>
    <t>S00604</t>
  </si>
  <si>
    <t>S00605</t>
  </si>
  <si>
    <t>S00606</t>
  </si>
  <si>
    <t>S00607</t>
  </si>
  <si>
    <t>S00608</t>
  </si>
  <si>
    <t>S00609</t>
  </si>
  <si>
    <t>S00610</t>
  </si>
  <si>
    <t>S00611</t>
  </si>
  <si>
    <t>S00612</t>
  </si>
  <si>
    <t>S00613</t>
  </si>
  <si>
    <t>S00614</t>
  </si>
  <si>
    <t>S00615</t>
  </si>
  <si>
    <t>S00616</t>
  </si>
  <si>
    <t>S00617</t>
  </si>
  <si>
    <t>S00618</t>
  </si>
  <si>
    <t>S00619</t>
  </si>
  <si>
    <t>S00620</t>
  </si>
  <si>
    <t>S00621</t>
  </si>
  <si>
    <t>S00622</t>
  </si>
  <si>
    <t>S00623</t>
  </si>
  <si>
    <t>S00624</t>
  </si>
  <si>
    <t>S00625</t>
  </si>
  <si>
    <t>S00626</t>
  </si>
  <si>
    <t>S00627</t>
  </si>
  <si>
    <t>S00628</t>
  </si>
  <si>
    <t>S00629</t>
  </si>
  <si>
    <t>S00630</t>
  </si>
  <si>
    <t>S00631</t>
  </si>
  <si>
    <t>S00632</t>
  </si>
  <si>
    <t>S00633</t>
  </si>
  <si>
    <t>S00634</t>
  </si>
  <si>
    <t>S00635</t>
  </si>
  <si>
    <t>S00636</t>
  </si>
  <si>
    <t>S00637</t>
  </si>
  <si>
    <t>S00638</t>
  </si>
  <si>
    <t>S00639</t>
  </si>
  <si>
    <t>S00640</t>
  </si>
  <si>
    <t>S00641</t>
  </si>
  <si>
    <t>S00642</t>
  </si>
  <si>
    <t>S00643</t>
  </si>
  <si>
    <t>S00644</t>
  </si>
  <si>
    <t>S00645</t>
  </si>
  <si>
    <t>S00646</t>
  </si>
  <si>
    <t>S00647</t>
  </si>
  <si>
    <t>S00648</t>
  </si>
  <si>
    <t>S00649</t>
  </si>
  <si>
    <t>S00650</t>
  </si>
  <si>
    <t>S00651</t>
  </si>
  <si>
    <t>S00652</t>
  </si>
  <si>
    <t>S00653</t>
  </si>
  <si>
    <t>S00654</t>
  </si>
  <si>
    <t>S00655</t>
  </si>
  <si>
    <t>S00656</t>
  </si>
  <si>
    <t>S00657</t>
  </si>
  <si>
    <t>S00658</t>
  </si>
  <si>
    <t>S00659</t>
  </si>
  <si>
    <t>S00660</t>
  </si>
  <si>
    <t>S00661</t>
  </si>
  <si>
    <t>S00662</t>
  </si>
  <si>
    <t>S00663</t>
  </si>
  <si>
    <t>S00664</t>
  </si>
  <si>
    <t>S00665</t>
  </si>
  <si>
    <t>S00666</t>
  </si>
  <si>
    <t>S00667</t>
  </si>
  <si>
    <t>S00668</t>
  </si>
  <si>
    <t>S00669</t>
  </si>
  <si>
    <t>S00670</t>
  </si>
  <si>
    <t>S00671</t>
  </si>
  <si>
    <t>S00672</t>
  </si>
  <si>
    <t>S00673</t>
  </si>
  <si>
    <t>S00674</t>
  </si>
  <si>
    <t>S00675</t>
  </si>
  <si>
    <t>S00676</t>
  </si>
  <si>
    <t>S00677</t>
  </si>
  <si>
    <t>S00678</t>
  </si>
  <si>
    <t>S00679</t>
  </si>
  <si>
    <t>S00680</t>
  </si>
  <si>
    <t>S00681</t>
  </si>
  <si>
    <t>S00682</t>
  </si>
  <si>
    <t>S00683</t>
  </si>
  <si>
    <t>S00684</t>
  </si>
  <si>
    <t>S00685</t>
  </si>
  <si>
    <t>S00686</t>
  </si>
  <si>
    <t>S00687</t>
  </si>
  <si>
    <t>S00688</t>
  </si>
  <si>
    <t>S00689</t>
  </si>
  <si>
    <t>S00690</t>
  </si>
  <si>
    <t>S00691</t>
  </si>
  <si>
    <t>S00692</t>
  </si>
  <si>
    <t>S00693</t>
  </si>
  <si>
    <t>S00694</t>
  </si>
  <si>
    <t>S00695</t>
  </si>
  <si>
    <t>S00696</t>
  </si>
  <si>
    <t>S00697</t>
  </si>
  <si>
    <t>S00698</t>
  </si>
  <si>
    <t>S00699</t>
  </si>
  <si>
    <t>S00700</t>
  </si>
  <si>
    <t>S00701</t>
  </si>
  <si>
    <t>S00702</t>
  </si>
  <si>
    <t>S00703</t>
  </si>
  <si>
    <t>S00704</t>
  </si>
  <si>
    <t>S00705</t>
  </si>
  <si>
    <t>S00706</t>
  </si>
  <si>
    <t>S00707</t>
  </si>
  <si>
    <t>S00708</t>
  </si>
  <si>
    <t>S00709</t>
  </si>
  <si>
    <t>S00710</t>
  </si>
  <si>
    <t>S00711</t>
  </si>
  <si>
    <t>S00712</t>
  </si>
  <si>
    <t>S00713</t>
  </si>
  <si>
    <t>S00714</t>
  </si>
  <si>
    <t>S00715</t>
  </si>
  <si>
    <t>S00716</t>
  </si>
  <si>
    <t>S00717</t>
  </si>
  <si>
    <t>S00718</t>
  </si>
  <si>
    <t>S00719</t>
  </si>
  <si>
    <t>S00720</t>
  </si>
  <si>
    <t>S00721</t>
  </si>
  <si>
    <t>S00722</t>
  </si>
  <si>
    <t>S00723</t>
  </si>
  <si>
    <t>S00724</t>
  </si>
  <si>
    <t>S00725</t>
  </si>
  <si>
    <t>S00726</t>
  </si>
  <si>
    <t>S00727</t>
  </si>
  <si>
    <t>S00728</t>
  </si>
  <si>
    <t>S00729</t>
  </si>
  <si>
    <t>S00730</t>
  </si>
  <si>
    <t>S00731</t>
  </si>
  <si>
    <t>S00732</t>
  </si>
  <si>
    <t>S00733</t>
  </si>
  <si>
    <t>S00734</t>
  </si>
  <si>
    <t>S00735</t>
  </si>
  <si>
    <t>S00736</t>
  </si>
  <si>
    <t>S00737</t>
  </si>
  <si>
    <t>S00738</t>
  </si>
  <si>
    <t>S00739</t>
  </si>
  <si>
    <t>S00740</t>
  </si>
  <si>
    <t>S00741</t>
  </si>
  <si>
    <t>S00742</t>
  </si>
  <si>
    <t>S00743</t>
  </si>
  <si>
    <t>S00744</t>
  </si>
  <si>
    <t>S00745</t>
  </si>
  <si>
    <t>S00746</t>
  </si>
  <si>
    <t>S00747</t>
  </si>
  <si>
    <t>S00748</t>
  </si>
  <si>
    <t>S00749</t>
  </si>
  <si>
    <t>S00750</t>
  </si>
  <si>
    <t>S00751</t>
  </si>
  <si>
    <t>S00752</t>
  </si>
  <si>
    <t>S00753</t>
  </si>
  <si>
    <t>S00754</t>
  </si>
  <si>
    <t>S00755</t>
  </si>
  <si>
    <t>S00756</t>
  </si>
  <si>
    <t>S00757</t>
  </si>
  <si>
    <t>S00758</t>
  </si>
  <si>
    <t>S00759</t>
  </si>
  <si>
    <t>S00760</t>
  </si>
  <si>
    <t>S00761</t>
  </si>
  <si>
    <t>S00762</t>
  </si>
  <si>
    <t>S00763</t>
  </si>
  <si>
    <t>S00764</t>
  </si>
  <si>
    <t>S00765</t>
  </si>
  <si>
    <t>S00766</t>
  </si>
  <si>
    <t>S00767</t>
  </si>
  <si>
    <t>S00768</t>
  </si>
  <si>
    <t>S00769</t>
  </si>
  <si>
    <t>S00770</t>
  </si>
  <si>
    <t>S00771</t>
  </si>
  <si>
    <t>S00772</t>
  </si>
  <si>
    <t>S00773</t>
  </si>
  <si>
    <t>S00774</t>
  </si>
  <si>
    <t>S00775</t>
  </si>
  <si>
    <t>S00776</t>
  </si>
  <si>
    <t>S00777</t>
  </si>
  <si>
    <t>S00778</t>
  </si>
  <si>
    <t>S00779</t>
  </si>
  <si>
    <t>S00780</t>
  </si>
  <si>
    <t>S00781</t>
  </si>
  <si>
    <t>S00782</t>
  </si>
  <si>
    <t>S00783</t>
  </si>
  <si>
    <t>S00784</t>
  </si>
  <si>
    <t>S00785</t>
  </si>
  <si>
    <t>S00786</t>
  </si>
  <si>
    <t>S00787</t>
  </si>
  <si>
    <t>S00788</t>
  </si>
  <si>
    <t>S00789</t>
  </si>
  <si>
    <t>S00790</t>
  </si>
  <si>
    <t>S00791</t>
  </si>
  <si>
    <t>S00792</t>
  </si>
  <si>
    <t>S00793</t>
  </si>
  <si>
    <t>S00794</t>
  </si>
  <si>
    <t>S00795</t>
  </si>
  <si>
    <t>S00796</t>
  </si>
  <si>
    <t>S00797</t>
  </si>
  <si>
    <t>S00798</t>
  </si>
  <si>
    <t>S00799</t>
  </si>
  <si>
    <t>S00800</t>
  </si>
  <si>
    <t>S00801</t>
  </si>
  <si>
    <t>S00802</t>
  </si>
  <si>
    <t>S00803</t>
  </si>
  <si>
    <t>S00804</t>
  </si>
  <si>
    <t>S00805</t>
  </si>
  <si>
    <t>S00806</t>
  </si>
  <si>
    <t>S00807</t>
  </si>
  <si>
    <t>S00808</t>
  </si>
  <si>
    <t>S00809</t>
  </si>
  <si>
    <t>S00810</t>
  </si>
  <si>
    <t>S00811</t>
  </si>
  <si>
    <t>S00812</t>
  </si>
  <si>
    <t>S00813</t>
  </si>
  <si>
    <t>S00814</t>
  </si>
  <si>
    <t>S00815</t>
  </si>
  <si>
    <t>S00816</t>
  </si>
  <si>
    <t>S00817</t>
  </si>
  <si>
    <t>S00818</t>
  </si>
  <si>
    <t>S00819</t>
  </si>
  <si>
    <t>S00820</t>
  </si>
  <si>
    <t>S00821</t>
  </si>
  <si>
    <t>S00822</t>
  </si>
  <si>
    <t>S00823</t>
  </si>
  <si>
    <t>S00824</t>
  </si>
  <si>
    <t>S00825</t>
  </si>
  <si>
    <t>S00826</t>
  </si>
  <si>
    <t>S00827</t>
  </si>
  <si>
    <t>S00828</t>
  </si>
  <si>
    <t>S00829</t>
  </si>
  <si>
    <t>S00830</t>
  </si>
  <si>
    <t>S00831</t>
  </si>
  <si>
    <t>S00832</t>
  </si>
  <si>
    <t>S00833</t>
  </si>
  <si>
    <t>S00834</t>
  </si>
  <si>
    <t>S00835</t>
  </si>
  <si>
    <t>S00836</t>
  </si>
  <si>
    <t>S00837</t>
  </si>
  <si>
    <t>S00838</t>
  </si>
  <si>
    <t>S00839</t>
  </si>
  <si>
    <t>S00840</t>
  </si>
  <si>
    <t>S00841</t>
  </si>
  <si>
    <t>S00842</t>
  </si>
  <si>
    <t>S00843</t>
  </si>
  <si>
    <t>S00844</t>
  </si>
  <si>
    <t>S00845</t>
  </si>
  <si>
    <t>S00846</t>
  </si>
  <si>
    <t>S00847</t>
  </si>
  <si>
    <t>S00848</t>
  </si>
  <si>
    <t>S00849</t>
  </si>
  <si>
    <t>S00850</t>
  </si>
  <si>
    <t>S00851</t>
  </si>
  <si>
    <t>S00852</t>
  </si>
  <si>
    <t>S00853</t>
  </si>
  <si>
    <t>S00854</t>
  </si>
  <si>
    <t>S00855</t>
  </si>
  <si>
    <t>S00856</t>
  </si>
  <si>
    <t>S00857</t>
  </si>
  <si>
    <t>S00858</t>
  </si>
  <si>
    <t>S00859</t>
  </si>
  <si>
    <t>S00860</t>
  </si>
  <si>
    <t>S00861</t>
  </si>
  <si>
    <t>S00862</t>
  </si>
  <si>
    <t>S00863</t>
  </si>
  <si>
    <t>S00864</t>
  </si>
  <si>
    <t>S00865</t>
  </si>
  <si>
    <t>S00866</t>
  </si>
  <si>
    <t>S00867</t>
  </si>
  <si>
    <t>S00868</t>
  </si>
  <si>
    <t>S00869</t>
  </si>
  <si>
    <t>S00870</t>
  </si>
  <si>
    <t>S00871</t>
  </si>
  <si>
    <t>S00872</t>
  </si>
  <si>
    <t>S00873</t>
  </si>
  <si>
    <t>S00874</t>
  </si>
  <si>
    <t>S00875</t>
  </si>
  <si>
    <t>S00876</t>
  </si>
  <si>
    <t>S00877</t>
  </si>
  <si>
    <t>S00878</t>
  </si>
  <si>
    <t>S00879</t>
  </si>
  <si>
    <t>S00880</t>
  </si>
  <si>
    <t>S00881</t>
  </si>
  <si>
    <t>S00882</t>
  </si>
  <si>
    <t>S00883</t>
  </si>
  <si>
    <t>S00884</t>
  </si>
  <si>
    <t>S00885</t>
  </si>
  <si>
    <t>S00886</t>
  </si>
  <si>
    <t>S00887</t>
  </si>
  <si>
    <t>S00888</t>
  </si>
  <si>
    <t>S00889</t>
  </si>
  <si>
    <t>S00890</t>
  </si>
  <si>
    <t>S00891</t>
  </si>
  <si>
    <t>S00892</t>
  </si>
  <si>
    <t>S00893</t>
  </si>
  <si>
    <t>S00894</t>
  </si>
  <si>
    <t>S00895</t>
  </si>
  <si>
    <t>S00896</t>
  </si>
  <si>
    <t>S00897</t>
  </si>
  <si>
    <t>S00898</t>
  </si>
  <si>
    <t>S00899</t>
  </si>
  <si>
    <t>S00900</t>
  </si>
  <si>
    <t>S00901</t>
  </si>
  <si>
    <t>S00902</t>
  </si>
  <si>
    <t>S00903</t>
  </si>
  <si>
    <t>S00904</t>
  </si>
  <si>
    <t>S00905</t>
  </si>
  <si>
    <t>S00906</t>
  </si>
  <si>
    <t>S00907</t>
  </si>
  <si>
    <t>S00908</t>
  </si>
  <si>
    <t>S00909</t>
  </si>
  <si>
    <t>S00910</t>
  </si>
  <si>
    <t>S00911</t>
  </si>
  <si>
    <t>S00912</t>
  </si>
  <si>
    <t>S00913</t>
  </si>
  <si>
    <t>S00914</t>
  </si>
  <si>
    <t>S00915</t>
  </si>
  <si>
    <t>S00916</t>
  </si>
  <si>
    <t>S00917</t>
  </si>
  <si>
    <t>S00918</t>
  </si>
  <si>
    <t>S00919</t>
  </si>
  <si>
    <t>S00920</t>
  </si>
  <si>
    <t>S00921</t>
  </si>
  <si>
    <t>S00922</t>
  </si>
  <si>
    <t>S00923</t>
  </si>
  <si>
    <t>S00924</t>
  </si>
  <si>
    <t>S00925</t>
  </si>
  <si>
    <t>S00926</t>
  </si>
  <si>
    <t>S00927</t>
  </si>
  <si>
    <t>S00928</t>
  </si>
  <si>
    <t>S00929</t>
  </si>
  <si>
    <t>S00930</t>
  </si>
  <si>
    <t>S00931</t>
  </si>
  <si>
    <t>S00932</t>
  </si>
  <si>
    <t>S00933</t>
  </si>
  <si>
    <t>S00934</t>
  </si>
  <si>
    <t>S00935</t>
  </si>
  <si>
    <t>S00936</t>
  </si>
  <si>
    <t>S00937</t>
  </si>
  <si>
    <t>S00938</t>
  </si>
  <si>
    <t>S00939</t>
  </si>
  <si>
    <t>S00940</t>
  </si>
  <si>
    <t>S00941</t>
  </si>
  <si>
    <t>S00942</t>
  </si>
  <si>
    <t>S00943</t>
  </si>
  <si>
    <t>S00944</t>
  </si>
  <si>
    <t>S00945</t>
  </si>
  <si>
    <t>S00946</t>
  </si>
  <si>
    <t>S00947</t>
  </si>
  <si>
    <t>S00948</t>
  </si>
  <si>
    <t>S00949</t>
  </si>
  <si>
    <t>S00950</t>
  </si>
  <si>
    <t>S00951</t>
  </si>
  <si>
    <t>S00952</t>
  </si>
  <si>
    <t>S00953</t>
  </si>
  <si>
    <t>S00954</t>
  </si>
  <si>
    <t>S00955</t>
  </si>
  <si>
    <t>S00956</t>
  </si>
  <si>
    <t>S00957</t>
  </si>
  <si>
    <t>S00958</t>
  </si>
  <si>
    <t>S00959</t>
  </si>
  <si>
    <t>S00960</t>
  </si>
  <si>
    <t>S00961</t>
  </si>
  <si>
    <t>S00962</t>
  </si>
  <si>
    <t>S00963</t>
  </si>
  <si>
    <t>S00964</t>
  </si>
  <si>
    <t>S00965</t>
  </si>
  <si>
    <t>S00966</t>
  </si>
  <si>
    <t>S00967</t>
  </si>
  <si>
    <t>S00968</t>
  </si>
  <si>
    <t>S00969</t>
  </si>
  <si>
    <t>S00970</t>
  </si>
  <si>
    <t>S00971</t>
  </si>
  <si>
    <t>S00972</t>
  </si>
  <si>
    <t>S00973</t>
  </si>
  <si>
    <t>S00974</t>
  </si>
  <si>
    <t>S00975</t>
  </si>
  <si>
    <t>S00976</t>
  </si>
  <si>
    <t>S00977</t>
  </si>
  <si>
    <t>S00978</t>
  </si>
  <si>
    <t>S00979</t>
  </si>
  <si>
    <t>S00980</t>
  </si>
  <si>
    <t>S00981</t>
  </si>
  <si>
    <t>S00982</t>
  </si>
  <si>
    <t>S00983</t>
  </si>
  <si>
    <t>S00984</t>
  </si>
  <si>
    <t>S00985</t>
  </si>
  <si>
    <t>S00986</t>
  </si>
  <si>
    <t>S00987</t>
  </si>
  <si>
    <t>S00988</t>
  </si>
  <si>
    <t>S00989</t>
  </si>
  <si>
    <t>S00990</t>
  </si>
  <si>
    <t>S00991</t>
  </si>
  <si>
    <t>S00992</t>
  </si>
  <si>
    <t>S00993</t>
  </si>
  <si>
    <t>S00994</t>
  </si>
  <si>
    <t>S00995</t>
  </si>
  <si>
    <t>S00996</t>
  </si>
  <si>
    <t>S00997</t>
  </si>
  <si>
    <t>S00998</t>
  </si>
  <si>
    <t>S00999</t>
  </si>
  <si>
    <t>S01000</t>
  </si>
  <si>
    <t>S01001</t>
  </si>
  <si>
    <t>S01002</t>
  </si>
  <si>
    <t>S01003</t>
  </si>
  <si>
    <t>S01004</t>
  </si>
  <si>
    <t>S01005</t>
  </si>
  <si>
    <t>S01006</t>
  </si>
  <si>
    <t>S01007</t>
  </si>
  <si>
    <t>S01008</t>
  </si>
  <si>
    <t>S01009</t>
  </si>
  <si>
    <t>S01010</t>
  </si>
  <si>
    <t>S01011</t>
  </si>
  <si>
    <t>S01012</t>
  </si>
  <si>
    <t>S01013</t>
  </si>
  <si>
    <t>S01014</t>
  </si>
  <si>
    <t>S01015</t>
  </si>
  <si>
    <t>S01016</t>
  </si>
  <si>
    <t>S01017</t>
  </si>
  <si>
    <t>S01018</t>
  </si>
  <si>
    <t>S01019</t>
  </si>
  <si>
    <t>S01020</t>
  </si>
  <si>
    <t>S01021</t>
  </si>
  <si>
    <t>S01022</t>
  </si>
  <si>
    <t>S01023</t>
  </si>
  <si>
    <t>S01024</t>
  </si>
  <si>
    <t>S01025</t>
  </si>
  <si>
    <t>S01026</t>
  </si>
  <si>
    <t>S01027</t>
  </si>
  <si>
    <t>S01028</t>
  </si>
  <si>
    <t>S01029</t>
  </si>
  <si>
    <t>S01030</t>
  </si>
  <si>
    <t>S01031</t>
  </si>
  <si>
    <t>S01032</t>
  </si>
  <si>
    <t>S01033</t>
  </si>
  <si>
    <t>S01034</t>
  </si>
  <si>
    <t>S01035</t>
  </si>
  <si>
    <t>S01036</t>
  </si>
  <si>
    <t>S01037</t>
  </si>
  <si>
    <t>S01038</t>
  </si>
  <si>
    <t>S01039</t>
  </si>
  <si>
    <t>S01040</t>
  </si>
  <si>
    <t>S01041</t>
  </si>
  <si>
    <t>S01042</t>
  </si>
  <si>
    <t>S01043</t>
  </si>
  <si>
    <t>S01044</t>
  </si>
  <si>
    <t>S01045</t>
  </si>
  <si>
    <t>S01046</t>
  </si>
  <si>
    <t>S01047</t>
  </si>
  <si>
    <t>S01048</t>
  </si>
  <si>
    <t>S01049</t>
  </si>
  <si>
    <t>S01050</t>
  </si>
  <si>
    <t>S01051</t>
  </si>
  <si>
    <t>S01052</t>
  </si>
  <si>
    <t>S01053</t>
  </si>
  <si>
    <t>S01054</t>
  </si>
  <si>
    <t>S01055</t>
  </si>
  <si>
    <t>S01056</t>
  </si>
  <si>
    <t>S01057</t>
  </si>
  <si>
    <t>S01058</t>
  </si>
  <si>
    <t>S01059</t>
  </si>
  <si>
    <t>S01060</t>
  </si>
  <si>
    <t>S01061</t>
  </si>
  <si>
    <t>S01062</t>
  </si>
  <si>
    <t>S01063</t>
  </si>
  <si>
    <t>S01064</t>
  </si>
  <si>
    <t>S01065</t>
  </si>
  <si>
    <t>S01066</t>
  </si>
  <si>
    <t>S01067</t>
  </si>
  <si>
    <t>S01068</t>
  </si>
  <si>
    <t>S01069</t>
  </si>
  <si>
    <t>S01070</t>
  </si>
  <si>
    <t>S01071</t>
  </si>
  <si>
    <t>S01072</t>
  </si>
  <si>
    <t>S01073</t>
  </si>
  <si>
    <t>S01074</t>
  </si>
  <si>
    <t>S01075</t>
  </si>
  <si>
    <t>S01076</t>
  </si>
  <si>
    <t>S01077</t>
  </si>
  <si>
    <t>S01078</t>
  </si>
  <si>
    <t>S01079</t>
  </si>
  <si>
    <t>S01080</t>
  </si>
  <si>
    <t>S01081</t>
  </si>
  <si>
    <t>S01082</t>
  </si>
  <si>
    <t>S01083</t>
  </si>
  <si>
    <t>S01084</t>
  </si>
  <si>
    <t>S01085</t>
  </si>
  <si>
    <t>S01086</t>
  </si>
  <si>
    <t>S01087</t>
  </si>
  <si>
    <t>S01088</t>
  </si>
  <si>
    <t>S01089</t>
  </si>
  <si>
    <t>S01090</t>
  </si>
  <si>
    <t>S01091</t>
  </si>
  <si>
    <t>S01092</t>
  </si>
  <si>
    <t>S01093</t>
  </si>
  <si>
    <t>S01094</t>
  </si>
  <si>
    <t>S01095</t>
  </si>
  <si>
    <t>S01096</t>
  </si>
  <si>
    <t>S01097</t>
  </si>
  <si>
    <t>S01098</t>
  </si>
  <si>
    <t>S01099</t>
  </si>
  <si>
    <t>S01100</t>
  </si>
  <si>
    <t>S01101</t>
  </si>
  <si>
    <t>S01102</t>
  </si>
  <si>
    <t>S01103</t>
  </si>
  <si>
    <t>S01104</t>
  </si>
  <si>
    <t>S01105</t>
  </si>
  <si>
    <t>S01106</t>
  </si>
  <si>
    <t>S01107</t>
  </si>
  <si>
    <t>S01108</t>
  </si>
  <si>
    <t>S01109</t>
  </si>
  <si>
    <t>S01110</t>
  </si>
  <si>
    <t>S01111</t>
  </si>
  <si>
    <t>S01112</t>
  </si>
  <si>
    <t>S01113</t>
  </si>
  <si>
    <t>S01114</t>
  </si>
  <si>
    <t>S01115</t>
  </si>
  <si>
    <t>S01116</t>
  </si>
  <si>
    <t>S01117</t>
  </si>
  <si>
    <t>S01118</t>
  </si>
  <si>
    <t>S01119</t>
  </si>
  <si>
    <t>S01120</t>
  </si>
  <si>
    <t>S01121</t>
  </si>
  <si>
    <t>S01122</t>
  </si>
  <si>
    <t>S01123</t>
  </si>
  <si>
    <t>S01124</t>
  </si>
  <si>
    <t>S01125</t>
  </si>
  <si>
    <t>S01126</t>
  </si>
  <si>
    <t>S01127</t>
  </si>
  <si>
    <t>S01128</t>
  </si>
  <si>
    <t>S01129</t>
  </si>
  <si>
    <t>S01130</t>
  </si>
  <si>
    <t>S01131</t>
  </si>
  <si>
    <t>S01132</t>
  </si>
  <si>
    <t>S01133</t>
  </si>
  <si>
    <t>S01134</t>
  </si>
  <si>
    <t>S01135</t>
  </si>
  <si>
    <t>S01136</t>
  </si>
  <si>
    <t>S01137</t>
  </si>
  <si>
    <t>S01138</t>
  </si>
  <si>
    <t>S01139</t>
  </si>
  <si>
    <t>S01140</t>
  </si>
  <si>
    <t>S01141</t>
  </si>
  <si>
    <t>S01142</t>
  </si>
  <si>
    <t>S01143</t>
  </si>
  <si>
    <t>S01144</t>
  </si>
  <si>
    <t>S01145</t>
  </si>
  <si>
    <t>S01146</t>
  </si>
  <si>
    <t>S01147</t>
  </si>
  <si>
    <t>S01148</t>
  </si>
  <si>
    <t>S01149</t>
  </si>
  <si>
    <t>S01150</t>
  </si>
  <si>
    <t>S01151</t>
  </si>
  <si>
    <t>S01152</t>
  </si>
  <si>
    <t>S01153</t>
  </si>
  <si>
    <t>S01154</t>
  </si>
  <si>
    <t>S01155</t>
  </si>
  <si>
    <t>S01156</t>
  </si>
  <si>
    <t>S01157</t>
  </si>
  <si>
    <t>S01158</t>
  </si>
  <si>
    <t>S01159</t>
  </si>
  <si>
    <t>S01160</t>
  </si>
  <si>
    <t>S01161</t>
  </si>
  <si>
    <t>S01162</t>
  </si>
  <si>
    <t>S01163</t>
  </si>
  <si>
    <t>S01164</t>
  </si>
  <si>
    <t>S01165</t>
  </si>
  <si>
    <t>S01166</t>
  </si>
  <si>
    <t>S01167</t>
  </si>
  <si>
    <t>S01168</t>
  </si>
  <si>
    <t>S01169</t>
  </si>
  <si>
    <t>S01170</t>
  </si>
  <si>
    <t>S01171</t>
  </si>
  <si>
    <t>S01172</t>
  </si>
  <si>
    <t>S01173</t>
  </si>
  <si>
    <t>S01174</t>
  </si>
  <si>
    <t>S01175</t>
  </si>
  <si>
    <t>S01176</t>
  </si>
  <si>
    <t>S01177</t>
  </si>
  <si>
    <t>S01178</t>
  </si>
  <si>
    <t>S01179</t>
  </si>
  <si>
    <t>S01180</t>
  </si>
  <si>
    <t>S01181</t>
  </si>
  <si>
    <t>S01182</t>
  </si>
  <si>
    <t>S01183</t>
  </si>
  <si>
    <t>S01184</t>
  </si>
  <si>
    <t>S01185</t>
  </si>
  <si>
    <t>S01186</t>
  </si>
  <si>
    <t>S01187</t>
  </si>
  <si>
    <t>S01188</t>
  </si>
  <si>
    <t>S01189</t>
  </si>
  <si>
    <t>S01190</t>
  </si>
  <si>
    <t>S01191</t>
  </si>
  <si>
    <t>S01192</t>
  </si>
  <si>
    <t>S01193</t>
  </si>
  <si>
    <t>S01194</t>
  </si>
  <si>
    <t>S01195</t>
  </si>
  <si>
    <t>S01196</t>
  </si>
  <si>
    <t>S01197</t>
  </si>
  <si>
    <t>S01198</t>
  </si>
  <si>
    <t>S01199</t>
  </si>
  <si>
    <t>S01200</t>
  </si>
  <si>
    <t>S01201</t>
  </si>
  <si>
    <t>S01202</t>
  </si>
  <si>
    <t>S01203</t>
  </si>
  <si>
    <t>S01204</t>
  </si>
  <si>
    <t>S01205</t>
  </si>
  <si>
    <t>S01206</t>
  </si>
  <si>
    <t>S01207</t>
  </si>
  <si>
    <t>S01208</t>
  </si>
  <si>
    <t>S01209</t>
  </si>
  <si>
    <t>S01210</t>
  </si>
  <si>
    <t>S01211</t>
  </si>
  <si>
    <t>S01212</t>
  </si>
  <si>
    <t>S01213</t>
  </si>
  <si>
    <t>S01214</t>
  </si>
  <si>
    <t>S01215</t>
  </si>
  <si>
    <t>S01216</t>
  </si>
  <si>
    <t>S01217</t>
  </si>
  <si>
    <t>S01218</t>
  </si>
  <si>
    <t>S01219</t>
  </si>
  <si>
    <t>S01220</t>
  </si>
  <si>
    <t>S01221</t>
  </si>
  <si>
    <t>S01222</t>
  </si>
  <si>
    <t>S01223</t>
  </si>
  <si>
    <t>S01224</t>
  </si>
  <si>
    <t>S01225</t>
  </si>
  <si>
    <t>S01226</t>
  </si>
  <si>
    <t>S01227</t>
  </si>
  <si>
    <t>S01228</t>
  </si>
  <si>
    <t>S01229</t>
  </si>
  <si>
    <t>S01230</t>
  </si>
  <si>
    <t>S01231</t>
  </si>
  <si>
    <t>S01232</t>
  </si>
  <si>
    <t>S01233</t>
  </si>
  <si>
    <t>S01234</t>
  </si>
  <si>
    <t>S01235</t>
  </si>
  <si>
    <t>S01236</t>
  </si>
  <si>
    <t>S01237</t>
  </si>
  <si>
    <t>S01238</t>
  </si>
  <si>
    <t>S01239</t>
  </si>
  <si>
    <t>S01240</t>
  </si>
  <si>
    <t>S01241</t>
  </si>
  <si>
    <t>S01242</t>
  </si>
  <si>
    <t>S01243</t>
  </si>
  <si>
    <t>S01244</t>
  </si>
  <si>
    <t>S01245</t>
  </si>
  <si>
    <t>S01246</t>
  </si>
  <si>
    <t>S01247</t>
  </si>
  <si>
    <t>S01248</t>
  </si>
  <si>
    <t>S01249</t>
  </si>
  <si>
    <t>S01250</t>
  </si>
  <si>
    <t>S01251</t>
  </si>
  <si>
    <t>S01252</t>
  </si>
  <si>
    <t>S01253</t>
  </si>
  <si>
    <t>S01254</t>
  </si>
  <si>
    <t>S01255</t>
  </si>
  <si>
    <t>S01256</t>
  </si>
  <si>
    <t>S01257</t>
  </si>
  <si>
    <t>S01258</t>
  </si>
  <si>
    <t>S01259</t>
  </si>
  <si>
    <t>S01260</t>
  </si>
  <si>
    <t>S01261</t>
  </si>
  <si>
    <t>S01262</t>
  </si>
  <si>
    <t>S01263</t>
  </si>
  <si>
    <t>S01264</t>
  </si>
  <si>
    <t>S01265</t>
  </si>
  <si>
    <t>S01266</t>
  </si>
  <si>
    <t>S01267</t>
  </si>
  <si>
    <t>S01268</t>
  </si>
  <si>
    <t>S01269</t>
  </si>
  <si>
    <t>S01270</t>
  </si>
  <si>
    <t>S01271</t>
  </si>
  <si>
    <t>S01272</t>
  </si>
  <si>
    <t>S01273</t>
  </si>
  <si>
    <t>S01274</t>
  </si>
  <si>
    <t>S01275</t>
  </si>
  <si>
    <t>S01276</t>
  </si>
  <si>
    <t>S01277</t>
  </si>
  <si>
    <t>S01278</t>
  </si>
  <si>
    <t>S01279</t>
  </si>
  <si>
    <t>S01280</t>
  </si>
  <si>
    <t>S01281</t>
  </si>
  <si>
    <t>S01282</t>
  </si>
  <si>
    <t>S01283</t>
  </si>
  <si>
    <t>S01284</t>
  </si>
  <si>
    <t>S01285</t>
  </si>
  <si>
    <t>S01286</t>
  </si>
  <si>
    <t>S01287</t>
  </si>
  <si>
    <t>S01288</t>
  </si>
  <si>
    <t>S01289</t>
  </si>
  <si>
    <t>S01290</t>
  </si>
  <si>
    <t>S01291</t>
  </si>
  <si>
    <t>S01292</t>
  </si>
  <si>
    <t>S01293</t>
  </si>
  <si>
    <t>S01294</t>
  </si>
  <si>
    <t>S01295</t>
  </si>
  <si>
    <t>S01296</t>
  </si>
  <si>
    <t>S01297</t>
  </si>
  <si>
    <t>S01298</t>
  </si>
  <si>
    <t>S01299</t>
  </si>
  <si>
    <t>S01300</t>
  </si>
  <si>
    <t>S01301</t>
  </si>
  <si>
    <t>S01302</t>
  </si>
  <si>
    <t>S01303</t>
  </si>
  <si>
    <t>S01304</t>
  </si>
  <si>
    <t>S01305</t>
  </si>
  <si>
    <t>S01306</t>
  </si>
  <si>
    <t>S01307</t>
  </si>
  <si>
    <t>S01308</t>
  </si>
  <si>
    <t>S01309</t>
  </si>
  <si>
    <t>S01310</t>
  </si>
  <si>
    <t>S01311</t>
  </si>
  <si>
    <t>S01312</t>
  </si>
  <si>
    <t>S01313</t>
  </si>
  <si>
    <t>S01314</t>
  </si>
  <si>
    <t>S01315</t>
  </si>
  <si>
    <t>S01316</t>
  </si>
  <si>
    <t>S01317</t>
  </si>
  <si>
    <t>S01318</t>
  </si>
  <si>
    <t>S01319</t>
  </si>
  <si>
    <t>S01320</t>
  </si>
  <si>
    <t>S01321</t>
  </si>
  <si>
    <t>S01322</t>
  </si>
  <si>
    <t>S01323</t>
  </si>
  <si>
    <t>S01324</t>
  </si>
  <si>
    <t>S01325</t>
  </si>
  <si>
    <t>S01326</t>
  </si>
  <si>
    <t>S01327</t>
  </si>
  <si>
    <t>S01328</t>
  </si>
  <si>
    <t>S01329</t>
  </si>
  <si>
    <t>S01330</t>
  </si>
  <si>
    <t>S01331</t>
  </si>
  <si>
    <t>S01332</t>
  </si>
  <si>
    <t>S01333</t>
  </si>
  <si>
    <t>S01334</t>
  </si>
  <si>
    <t>S01335</t>
  </si>
  <si>
    <t>S01336</t>
  </si>
  <si>
    <t>S01337</t>
  </si>
  <si>
    <t>S01338</t>
  </si>
  <si>
    <t>S01339</t>
  </si>
  <si>
    <t>S01340</t>
  </si>
  <si>
    <t>S01341</t>
  </si>
  <si>
    <t>S01342</t>
  </si>
  <si>
    <t>S01343</t>
  </si>
  <si>
    <t>S01344</t>
  </si>
  <si>
    <t>S01345</t>
  </si>
  <si>
    <t>S01346</t>
  </si>
  <si>
    <t>S01347</t>
  </si>
  <si>
    <t>S01348</t>
  </si>
  <si>
    <t>S01349</t>
  </si>
  <si>
    <t>S01350</t>
  </si>
  <si>
    <t>S01351</t>
  </si>
  <si>
    <t>S01352</t>
  </si>
  <si>
    <t>S01353</t>
  </si>
  <si>
    <t>S01354</t>
  </si>
  <si>
    <t>S01355</t>
  </si>
  <si>
    <t>S01356</t>
  </si>
  <si>
    <t>S01357</t>
  </si>
  <si>
    <t>S01358</t>
  </si>
  <si>
    <t>S01359</t>
  </si>
  <si>
    <t>S01360</t>
  </si>
  <si>
    <t>S01361</t>
  </si>
  <si>
    <t>S01362</t>
  </si>
  <si>
    <t>S01363</t>
  </si>
  <si>
    <t>S01364</t>
  </si>
  <si>
    <t>S01365</t>
  </si>
  <si>
    <t>S01366</t>
  </si>
  <si>
    <t>S01367</t>
  </si>
  <si>
    <t>S01368</t>
  </si>
  <si>
    <t>S01369</t>
  </si>
  <si>
    <t>S01370</t>
  </si>
  <si>
    <t>S01371</t>
  </si>
  <si>
    <t>S01372</t>
  </si>
  <si>
    <t>S01373</t>
  </si>
  <si>
    <t>S01374</t>
  </si>
  <si>
    <t>S01375</t>
  </si>
  <si>
    <t>S01376</t>
  </si>
  <si>
    <t>S01377</t>
  </si>
  <si>
    <t>S01378</t>
  </si>
  <si>
    <t>S01379</t>
  </si>
  <si>
    <t>S01380</t>
  </si>
  <si>
    <t>S01381</t>
  </si>
  <si>
    <t>S01382</t>
  </si>
  <si>
    <t>S01383</t>
  </si>
  <si>
    <t>S01384</t>
  </si>
  <si>
    <t>S01385</t>
  </si>
  <si>
    <t>S01386</t>
  </si>
  <si>
    <t>S01387</t>
  </si>
  <si>
    <t>S01388</t>
  </si>
  <si>
    <t>S01389</t>
  </si>
  <si>
    <t>S01390</t>
  </si>
  <si>
    <t>S01391</t>
  </si>
  <si>
    <t>S01392</t>
  </si>
  <si>
    <t>S01393</t>
  </si>
  <si>
    <t>S01394</t>
  </si>
  <si>
    <t>S01395</t>
  </si>
  <si>
    <t>S01396</t>
  </si>
  <si>
    <t>S01397</t>
  </si>
  <si>
    <t>S01398</t>
  </si>
  <si>
    <t>S01399</t>
  </si>
  <si>
    <t>S01400</t>
  </si>
  <si>
    <t>S01401</t>
  </si>
  <si>
    <t>S01402</t>
  </si>
  <si>
    <t>S01403</t>
  </si>
  <si>
    <t>S01404</t>
  </si>
  <si>
    <t>S01405</t>
  </si>
  <si>
    <t>S01406</t>
  </si>
  <si>
    <t>S01407</t>
  </si>
  <si>
    <t>S01408</t>
  </si>
  <si>
    <t>S01409</t>
  </si>
  <si>
    <t>S01410</t>
  </si>
  <si>
    <t>S01411</t>
  </si>
  <si>
    <t>S01412</t>
  </si>
  <si>
    <t>S01413</t>
  </si>
  <si>
    <t>S01414</t>
  </si>
  <si>
    <t>S01415</t>
  </si>
  <si>
    <t>S01416</t>
  </si>
  <si>
    <t>S01417</t>
  </si>
  <si>
    <t>S01418</t>
  </si>
  <si>
    <t>S01419</t>
  </si>
  <si>
    <t>S01420</t>
  </si>
  <si>
    <t>S01421</t>
  </si>
  <si>
    <t>S01422</t>
  </si>
  <si>
    <t>S01423</t>
  </si>
  <si>
    <t>S01424</t>
  </si>
  <si>
    <t>S01425</t>
  </si>
  <si>
    <t>S01426</t>
  </si>
  <si>
    <t>S01427</t>
  </si>
  <si>
    <t>S01428</t>
  </si>
  <si>
    <t>S01429</t>
  </si>
  <si>
    <t>S01430</t>
  </si>
  <si>
    <t>S01431</t>
  </si>
  <si>
    <t>S01432</t>
  </si>
  <si>
    <t>S01433</t>
  </si>
  <si>
    <t>S01434</t>
  </si>
  <si>
    <t>S01435</t>
  </si>
  <si>
    <t>S01436</t>
  </si>
  <si>
    <t>S01437</t>
  </si>
  <si>
    <t>S01438</t>
  </si>
  <si>
    <t>S01439</t>
  </si>
  <si>
    <t>S01440</t>
  </si>
  <si>
    <t>S01441</t>
  </si>
  <si>
    <t>S01442</t>
  </si>
  <si>
    <t>S01443</t>
  </si>
  <si>
    <t>S01444</t>
  </si>
  <si>
    <t>S01445</t>
  </si>
  <si>
    <t>S01446</t>
  </si>
  <si>
    <t>S01447</t>
  </si>
  <si>
    <t>S01448</t>
  </si>
  <si>
    <t>S01449</t>
  </si>
  <si>
    <t>S01450</t>
  </si>
  <si>
    <t>S01451</t>
  </si>
  <si>
    <t>S01452</t>
  </si>
  <si>
    <t>S01453</t>
  </si>
  <si>
    <t>S01454</t>
  </si>
  <si>
    <t>S01455</t>
  </si>
  <si>
    <t>S01456</t>
  </si>
  <si>
    <t>S01457</t>
  </si>
  <si>
    <t>S01458</t>
  </si>
  <si>
    <t>S01459</t>
  </si>
  <si>
    <t>S01460</t>
  </si>
  <si>
    <t>S01461</t>
  </si>
  <si>
    <t>S01462</t>
  </si>
  <si>
    <t>S01463</t>
  </si>
  <si>
    <t>S01464</t>
  </si>
  <si>
    <t>S01465</t>
  </si>
  <si>
    <t>S01466</t>
  </si>
  <si>
    <t>S01467</t>
  </si>
  <si>
    <t>S01468</t>
  </si>
  <si>
    <t>S01469</t>
  </si>
  <si>
    <t>S01470</t>
  </si>
  <si>
    <t>S01471</t>
  </si>
  <si>
    <t>S01472</t>
  </si>
  <si>
    <t>S01473</t>
  </si>
  <si>
    <t>S01474</t>
  </si>
  <si>
    <t>S01475</t>
  </si>
  <si>
    <t>S01476</t>
  </si>
  <si>
    <t>S01477</t>
  </si>
  <si>
    <t>S01478</t>
  </si>
  <si>
    <t>S01479</t>
  </si>
  <si>
    <t>S01480</t>
  </si>
  <si>
    <t>S01481</t>
  </si>
  <si>
    <t>S01482</t>
  </si>
  <si>
    <t>S01483</t>
  </si>
  <si>
    <t>S01484</t>
  </si>
  <si>
    <t>S01485</t>
  </si>
  <si>
    <t>S01486</t>
  </si>
  <si>
    <t>S01487</t>
  </si>
  <si>
    <t>S01488</t>
  </si>
  <si>
    <t>S01489</t>
  </si>
  <si>
    <t>S01490</t>
  </si>
  <si>
    <t>S01491</t>
  </si>
  <si>
    <t>S01492</t>
  </si>
  <si>
    <t>S01493</t>
  </si>
  <si>
    <t>S01494</t>
  </si>
  <si>
    <t>S01495</t>
  </si>
  <si>
    <t>S01496</t>
  </si>
  <si>
    <t>S01497</t>
  </si>
  <si>
    <t>S01498</t>
  </si>
  <si>
    <t>S01499</t>
  </si>
  <si>
    <t>S01500</t>
  </si>
  <si>
    <t>S01501</t>
  </si>
  <si>
    <t>S01502</t>
  </si>
  <si>
    <t>S01503</t>
  </si>
  <si>
    <t>S01504</t>
  </si>
  <si>
    <t>S01505</t>
  </si>
  <si>
    <t>S01506</t>
  </si>
  <si>
    <t>S01507</t>
  </si>
  <si>
    <t>S01508</t>
  </si>
  <si>
    <t>S01509</t>
  </si>
  <si>
    <t>S01510</t>
  </si>
  <si>
    <t>S01511</t>
  </si>
  <si>
    <t>S01512</t>
  </si>
  <si>
    <t>S01513</t>
  </si>
  <si>
    <t>S01514</t>
  </si>
  <si>
    <t>S01515</t>
  </si>
  <si>
    <t>S01516</t>
  </si>
  <si>
    <t>S01517</t>
  </si>
  <si>
    <t>S01518</t>
  </si>
  <si>
    <t>S01519</t>
  </si>
  <si>
    <t>S01520</t>
  </si>
  <si>
    <t>S01521</t>
  </si>
  <si>
    <t>S01522</t>
  </si>
  <si>
    <t>S01523</t>
  </si>
  <si>
    <t>S01524</t>
  </si>
  <si>
    <t>S01525</t>
  </si>
  <si>
    <t>S01526</t>
  </si>
  <si>
    <t>S01527</t>
  </si>
  <si>
    <t>S01528</t>
  </si>
  <si>
    <t>S01529</t>
  </si>
  <si>
    <t>S01530</t>
  </si>
  <si>
    <t>S01531</t>
  </si>
  <si>
    <t>S01532</t>
  </si>
  <si>
    <t>S01533</t>
  </si>
  <si>
    <t>S01534</t>
  </si>
  <si>
    <t>S01535</t>
  </si>
  <si>
    <t>S01536</t>
  </si>
  <si>
    <t>S01537</t>
  </si>
  <si>
    <t>S01538</t>
  </si>
  <si>
    <t>S01539</t>
  </si>
  <si>
    <t>S01540</t>
  </si>
  <si>
    <t>S01541</t>
  </si>
  <si>
    <t>S01542</t>
  </si>
  <si>
    <t>S01543</t>
  </si>
  <si>
    <t>S01544</t>
  </si>
  <si>
    <t>S01545</t>
  </si>
  <si>
    <t>S01546</t>
  </si>
  <si>
    <t>S01547</t>
  </si>
  <si>
    <t>S01548</t>
  </si>
  <si>
    <t>S01549</t>
  </si>
  <si>
    <t>S01550</t>
  </si>
  <si>
    <t>S01551</t>
  </si>
  <si>
    <t>S01552</t>
  </si>
  <si>
    <t>S01553</t>
  </si>
  <si>
    <t>S01554</t>
  </si>
  <si>
    <t>S01555</t>
  </si>
  <si>
    <t>S01556</t>
  </si>
  <si>
    <t>S01557</t>
  </si>
  <si>
    <t>S01558</t>
  </si>
  <si>
    <t>S01559</t>
  </si>
  <si>
    <t>S01560</t>
  </si>
  <si>
    <t>S01561</t>
  </si>
  <si>
    <t>S01562</t>
  </si>
  <si>
    <t>S01563</t>
  </si>
  <si>
    <t>S01564</t>
  </si>
  <si>
    <t>S01565</t>
  </si>
  <si>
    <t>S01566</t>
  </si>
  <si>
    <t>S01567</t>
  </si>
  <si>
    <t>S01568</t>
  </si>
  <si>
    <t>S01569</t>
  </si>
  <si>
    <t>S01570</t>
  </si>
  <si>
    <t>S01571</t>
  </si>
  <si>
    <t>S01572</t>
  </si>
  <si>
    <t>S01573</t>
  </si>
  <si>
    <t>S01574</t>
  </si>
  <si>
    <t>S01575</t>
  </si>
  <si>
    <t>S01576</t>
  </si>
  <si>
    <t>S01577</t>
  </si>
  <si>
    <t>S01578</t>
  </si>
  <si>
    <t>S01579</t>
  </si>
  <si>
    <t>S01580</t>
  </si>
  <si>
    <t>S01581</t>
  </si>
  <si>
    <t>S01582</t>
  </si>
  <si>
    <t>S01583</t>
  </si>
  <si>
    <t>S01584</t>
  </si>
  <si>
    <t>S01585</t>
  </si>
  <si>
    <t>S01586</t>
  </si>
  <si>
    <t>S01587</t>
  </si>
  <si>
    <t>S01588</t>
  </si>
  <si>
    <t>S01589</t>
  </si>
  <si>
    <t>S01590</t>
  </si>
  <si>
    <t>S01591</t>
  </si>
  <si>
    <t>S01592</t>
  </si>
  <si>
    <t>S01593</t>
  </si>
  <si>
    <t>S01594</t>
  </si>
  <si>
    <t>S01595</t>
  </si>
  <si>
    <t>S01596</t>
  </si>
  <si>
    <t>S01597</t>
  </si>
  <si>
    <t>S01598</t>
  </si>
  <si>
    <t>S01599</t>
  </si>
  <si>
    <t>S01600</t>
  </si>
  <si>
    <t>S01601</t>
  </si>
  <si>
    <t>S01602</t>
  </si>
  <si>
    <t>S01603</t>
  </si>
  <si>
    <t>S01604</t>
  </si>
  <si>
    <t>S01605</t>
  </si>
  <si>
    <t>S01606</t>
  </si>
  <si>
    <t>S01607</t>
  </si>
  <si>
    <t>S01608</t>
  </si>
  <si>
    <t>S01609</t>
  </si>
  <si>
    <t>S01610</t>
  </si>
  <si>
    <t>S01611</t>
  </si>
  <si>
    <t>S01612</t>
  </si>
  <si>
    <t>S01613</t>
  </si>
  <si>
    <t>S01614</t>
  </si>
  <si>
    <t>S01615</t>
  </si>
  <si>
    <t>S01616</t>
  </si>
  <si>
    <t>S01617</t>
  </si>
  <si>
    <t>S01618</t>
  </si>
  <si>
    <t>S01619</t>
  </si>
  <si>
    <t>S01620</t>
  </si>
  <si>
    <t>S01621</t>
  </si>
  <si>
    <t>S01622</t>
  </si>
  <si>
    <t>S01623</t>
  </si>
  <si>
    <t>S01624</t>
  </si>
  <si>
    <t>S01625</t>
  </si>
  <si>
    <t>S01626</t>
  </si>
  <si>
    <t>S01627</t>
  </si>
  <si>
    <t>S01628</t>
  </si>
  <si>
    <t>S01629</t>
  </si>
  <si>
    <t>S01630</t>
  </si>
  <si>
    <t>S01631</t>
  </si>
  <si>
    <t>S01632</t>
  </si>
  <si>
    <t>S01633</t>
  </si>
  <si>
    <t>S01634</t>
  </si>
  <si>
    <t>S01635</t>
  </si>
  <si>
    <t>S01636</t>
  </si>
  <si>
    <t>S01637</t>
  </si>
  <si>
    <t>S01638</t>
  </si>
  <si>
    <t>S01639</t>
  </si>
  <si>
    <t>S01640</t>
  </si>
  <si>
    <t>S01641</t>
  </si>
  <si>
    <t>S01642</t>
  </si>
  <si>
    <t>S01643</t>
  </si>
  <si>
    <t>S01644</t>
  </si>
  <si>
    <t>S01645</t>
  </si>
  <si>
    <t>S01646</t>
  </si>
  <si>
    <t>S01647</t>
  </si>
  <si>
    <t>S01648</t>
  </si>
  <si>
    <t>S01649</t>
  </si>
  <si>
    <t>S01650</t>
  </si>
  <si>
    <t>S01651</t>
  </si>
  <si>
    <t>S01652</t>
  </si>
  <si>
    <t>S01653</t>
  </si>
  <si>
    <t>S01654</t>
  </si>
  <si>
    <t>S01655</t>
  </si>
  <si>
    <t>S01656</t>
  </si>
  <si>
    <t>S01657</t>
  </si>
  <si>
    <t>S01658</t>
  </si>
  <si>
    <t>S01659</t>
  </si>
  <si>
    <t>S01660</t>
  </si>
  <si>
    <t>S01661</t>
  </si>
  <si>
    <t>S01662</t>
  </si>
  <si>
    <t>S01663</t>
  </si>
  <si>
    <t>S01664</t>
  </si>
  <si>
    <t>S01665</t>
  </si>
  <si>
    <t>S01666</t>
  </si>
  <si>
    <t>S01667</t>
  </si>
  <si>
    <t>S01668</t>
  </si>
  <si>
    <t>S01669</t>
  </si>
  <si>
    <t>S01670</t>
  </si>
  <si>
    <t>S01671</t>
  </si>
  <si>
    <t>S01672</t>
  </si>
  <si>
    <t>S01673</t>
  </si>
  <si>
    <t>S01674</t>
  </si>
  <si>
    <t>S01675</t>
  </si>
  <si>
    <t>S01676</t>
  </si>
  <si>
    <t>S01677</t>
  </si>
  <si>
    <t>S01678</t>
  </si>
  <si>
    <t>S01679</t>
  </si>
  <si>
    <t>S01680</t>
  </si>
  <si>
    <t>S01681</t>
  </si>
  <si>
    <t>S01682</t>
  </si>
  <si>
    <t>S01683</t>
  </si>
  <si>
    <t>S01684</t>
  </si>
  <si>
    <t>S01685</t>
  </si>
  <si>
    <t>S01686</t>
  </si>
  <si>
    <t>S01687</t>
  </si>
  <si>
    <t>S01688</t>
  </si>
  <si>
    <t>S01689</t>
  </si>
  <si>
    <t>S01690</t>
  </si>
  <si>
    <t>S01691</t>
  </si>
  <si>
    <t>S01692</t>
  </si>
  <si>
    <t>S01693</t>
  </si>
  <si>
    <t>S01694</t>
  </si>
  <si>
    <t>S01695</t>
  </si>
  <si>
    <t>S01696</t>
  </si>
  <si>
    <t>S01697</t>
  </si>
  <si>
    <t>S01698</t>
  </si>
  <si>
    <t>S01699</t>
  </si>
  <si>
    <t>S01700</t>
  </si>
  <si>
    <t>S01701</t>
  </si>
  <si>
    <t>S01702</t>
  </si>
  <si>
    <t>S01703</t>
  </si>
  <si>
    <t>S01704</t>
  </si>
  <si>
    <t>S01705</t>
  </si>
  <si>
    <t>S01706</t>
  </si>
  <si>
    <t>S01707</t>
  </si>
  <si>
    <t>S01708</t>
  </si>
  <si>
    <t>S01709</t>
  </si>
  <si>
    <t>S01710</t>
  </si>
  <si>
    <t>S01711</t>
  </si>
  <si>
    <t>S01712</t>
  </si>
  <si>
    <t>S01713</t>
  </si>
  <si>
    <t>S01714</t>
  </si>
  <si>
    <t>S01715</t>
  </si>
  <si>
    <t>S01716</t>
  </si>
  <si>
    <t>S01717</t>
  </si>
  <si>
    <t>S01718</t>
  </si>
  <si>
    <t>S01719</t>
  </si>
  <si>
    <t>S01720</t>
  </si>
  <si>
    <t>S01721</t>
  </si>
  <si>
    <t>S01722</t>
  </si>
  <si>
    <t>S01723</t>
  </si>
  <si>
    <t>S01724</t>
  </si>
  <si>
    <t>S01725</t>
  </si>
  <si>
    <t>S01726</t>
  </si>
  <si>
    <t>S01727</t>
  </si>
  <si>
    <t>S01728</t>
  </si>
  <si>
    <t>S01729</t>
  </si>
  <si>
    <t>S01730</t>
  </si>
  <si>
    <t>S01731</t>
  </si>
  <si>
    <t>S01732</t>
  </si>
  <si>
    <t>S01733</t>
  </si>
  <si>
    <t>S01734</t>
  </si>
  <si>
    <t>S01735</t>
  </si>
  <si>
    <t>S01736</t>
  </si>
  <si>
    <t>S01737</t>
  </si>
  <si>
    <t>S01738</t>
  </si>
  <si>
    <t>S01739</t>
  </si>
  <si>
    <t>S01740</t>
  </si>
  <si>
    <t>S01741</t>
  </si>
  <si>
    <t>S01742</t>
  </si>
  <si>
    <t>S01743</t>
  </si>
  <si>
    <t>S01744</t>
  </si>
  <si>
    <t>S01745</t>
  </si>
  <si>
    <t>S01746</t>
  </si>
  <si>
    <t>S01747</t>
  </si>
  <si>
    <t>S01748</t>
  </si>
  <si>
    <t>S01749</t>
  </si>
  <si>
    <t>S01750</t>
  </si>
  <si>
    <t>S01751</t>
  </si>
  <si>
    <t>S01752</t>
  </si>
  <si>
    <t>S01753</t>
  </si>
  <si>
    <t>S01754</t>
  </si>
  <si>
    <t>S01755</t>
  </si>
  <si>
    <t>S01756</t>
  </si>
  <si>
    <t>S01757</t>
  </si>
  <si>
    <t>S01758</t>
  </si>
  <si>
    <t>S01759</t>
  </si>
  <si>
    <t>S01760</t>
  </si>
  <si>
    <t>S01761</t>
  </si>
  <si>
    <t>S01762</t>
  </si>
  <si>
    <t>S01763</t>
  </si>
  <si>
    <t>S01764</t>
  </si>
  <si>
    <t>S01765</t>
  </si>
  <si>
    <t>S01766</t>
  </si>
  <si>
    <t>S01767</t>
  </si>
  <si>
    <t>S01768</t>
  </si>
  <si>
    <t>S01769</t>
  </si>
  <si>
    <t>S01770</t>
  </si>
  <si>
    <t>S01771</t>
  </si>
  <si>
    <t>S01772</t>
  </si>
  <si>
    <t>S01773</t>
  </si>
  <si>
    <t>S01774</t>
  </si>
  <si>
    <t>S01775</t>
  </si>
  <si>
    <t>S01776</t>
  </si>
  <si>
    <t>S01777</t>
  </si>
  <si>
    <t>S01778</t>
  </si>
  <si>
    <t>S01779</t>
  </si>
  <si>
    <t>S01780</t>
  </si>
  <si>
    <t>S01781</t>
  </si>
  <si>
    <t>S01782</t>
  </si>
  <si>
    <t>S01783</t>
  </si>
  <si>
    <t>S01784</t>
  </si>
  <si>
    <t>S01785</t>
  </si>
  <si>
    <t>S01786</t>
  </si>
  <si>
    <t>S01787</t>
  </si>
  <si>
    <t>S01788</t>
  </si>
  <si>
    <t>S01789</t>
  </si>
  <si>
    <t>S01790</t>
  </si>
  <si>
    <t>S01791</t>
  </si>
  <si>
    <t>S01792</t>
  </si>
  <si>
    <t>S01793</t>
  </si>
  <si>
    <t>S01794</t>
  </si>
  <si>
    <t>S01795</t>
  </si>
  <si>
    <t>S01796</t>
  </si>
  <si>
    <t>S01797</t>
  </si>
  <si>
    <t>S01798</t>
  </si>
  <si>
    <t>S01799</t>
  </si>
  <si>
    <t>S01800</t>
  </si>
  <si>
    <t>S01801</t>
  </si>
  <si>
    <t>S01802</t>
  </si>
  <si>
    <t>S01803</t>
  </si>
  <si>
    <t>S01804</t>
  </si>
  <si>
    <t>S01805</t>
  </si>
  <si>
    <t>S01806</t>
  </si>
  <si>
    <t>S01807</t>
  </si>
  <si>
    <t>S01808</t>
  </si>
  <si>
    <t>S01809</t>
  </si>
  <si>
    <t>S01810</t>
  </si>
  <si>
    <t>S01811</t>
  </si>
  <si>
    <t>S01812</t>
  </si>
  <si>
    <t>S01813</t>
  </si>
  <si>
    <t>S01814</t>
  </si>
  <si>
    <t>S01815</t>
  </si>
  <si>
    <t>S01816</t>
  </si>
  <si>
    <t>S01817</t>
  </si>
  <si>
    <t>S01818</t>
  </si>
  <si>
    <t>S01819</t>
  </si>
  <si>
    <t>S01820</t>
  </si>
  <si>
    <t>S01821</t>
  </si>
  <si>
    <t>S01822</t>
  </si>
  <si>
    <t>S01823</t>
  </si>
  <si>
    <t>S01824</t>
  </si>
  <si>
    <t>S01825</t>
  </si>
  <si>
    <t>S01826</t>
  </si>
  <si>
    <t>S01827</t>
  </si>
  <si>
    <t>S01828</t>
  </si>
  <si>
    <t>S01829</t>
  </si>
  <si>
    <t>S01830</t>
  </si>
  <si>
    <t>S01831</t>
  </si>
  <si>
    <t>S01832</t>
  </si>
  <si>
    <t>S01833</t>
  </si>
  <si>
    <t>S01834</t>
  </si>
  <si>
    <t>S01835</t>
  </si>
  <si>
    <t>S01836</t>
  </si>
  <si>
    <t>S01837</t>
  </si>
  <si>
    <t>S01838</t>
  </si>
  <si>
    <t>S01839</t>
  </si>
  <si>
    <t>S01840</t>
  </si>
  <si>
    <t>S01841</t>
  </si>
  <si>
    <t>S01842</t>
  </si>
  <si>
    <t>S01843</t>
  </si>
  <si>
    <t>S01844</t>
  </si>
  <si>
    <t>S01845</t>
  </si>
  <si>
    <t>S01846</t>
  </si>
  <si>
    <t>S01847</t>
  </si>
  <si>
    <t>S01848</t>
  </si>
  <si>
    <t>S01849</t>
  </si>
  <si>
    <t>S01850</t>
  </si>
  <si>
    <t>S01851</t>
  </si>
  <si>
    <t>S01852</t>
  </si>
  <si>
    <t>S01853</t>
  </si>
  <si>
    <t>S01854</t>
  </si>
  <si>
    <t>S01855</t>
  </si>
  <si>
    <t>S01856</t>
  </si>
  <si>
    <t>S01857</t>
  </si>
  <si>
    <t>S01858</t>
  </si>
  <si>
    <t>S01859</t>
  </si>
  <si>
    <t>S01860</t>
  </si>
  <si>
    <t>S01861</t>
  </si>
  <si>
    <t>S01862</t>
  </si>
  <si>
    <t>S01863</t>
  </si>
  <si>
    <t>S01864</t>
  </si>
  <si>
    <t>S01865</t>
  </si>
  <si>
    <t>S01866</t>
  </si>
  <si>
    <t>S01867</t>
  </si>
  <si>
    <t>S01868</t>
  </si>
  <si>
    <t>S01869</t>
  </si>
  <si>
    <t>S01870</t>
  </si>
  <si>
    <t>S01871</t>
  </si>
  <si>
    <t>S01872</t>
  </si>
  <si>
    <t>S01873</t>
  </si>
  <si>
    <t>S01874</t>
  </si>
  <si>
    <t>S01875</t>
  </si>
  <si>
    <t>S01876</t>
  </si>
  <si>
    <t>S01877</t>
  </si>
  <si>
    <t>S01878</t>
  </si>
  <si>
    <t>S01879</t>
  </si>
  <si>
    <t>S01880</t>
  </si>
  <si>
    <t>S01881</t>
  </si>
  <si>
    <t>S01882</t>
  </si>
  <si>
    <t>S01883</t>
  </si>
  <si>
    <t>S01884</t>
  </si>
  <si>
    <t>S01885</t>
  </si>
  <si>
    <t>S01886</t>
  </si>
  <si>
    <t>S01887</t>
  </si>
  <si>
    <t>S01888</t>
  </si>
  <si>
    <t>S01889</t>
  </si>
  <si>
    <t>S01890</t>
  </si>
  <si>
    <t>S01891</t>
  </si>
  <si>
    <t>S01892</t>
  </si>
  <si>
    <t>S01893</t>
  </si>
  <si>
    <t>S01894</t>
  </si>
  <si>
    <t>S01895</t>
  </si>
  <si>
    <t>S01896</t>
  </si>
  <si>
    <t>S01897</t>
  </si>
  <si>
    <t>S01898</t>
  </si>
  <si>
    <t>S01899</t>
  </si>
  <si>
    <t>S01900</t>
  </si>
  <si>
    <t>S01901</t>
  </si>
  <si>
    <t>S01902</t>
  </si>
  <si>
    <t>S01903</t>
  </si>
  <si>
    <t>S01904</t>
  </si>
  <si>
    <t>S01905</t>
  </si>
  <si>
    <t>S01906</t>
  </si>
  <si>
    <t>S01907</t>
  </si>
  <si>
    <t>S01908</t>
  </si>
  <si>
    <t>S01909</t>
  </si>
  <si>
    <t>S01910</t>
  </si>
  <si>
    <t>S01911</t>
  </si>
  <si>
    <t>S01912</t>
  </si>
  <si>
    <t>S01913</t>
  </si>
  <si>
    <t>S01914</t>
  </si>
  <si>
    <t>S01915</t>
  </si>
  <si>
    <t>S01916</t>
  </si>
  <si>
    <t>S01917</t>
  </si>
  <si>
    <t>S01918</t>
  </si>
  <si>
    <t>S01919</t>
  </si>
  <si>
    <t>S01920</t>
  </si>
  <si>
    <t>S01921</t>
  </si>
  <si>
    <t>S01922</t>
  </si>
  <si>
    <t>S01923</t>
  </si>
  <si>
    <t>S01924</t>
  </si>
  <si>
    <t>S01925</t>
  </si>
  <si>
    <t>S01926</t>
  </si>
  <si>
    <t>S01927</t>
  </si>
  <si>
    <t>S01928</t>
  </si>
  <si>
    <t>S01929</t>
  </si>
  <si>
    <t>S01930</t>
  </si>
  <si>
    <t>S01931</t>
  </si>
  <si>
    <t>S01932</t>
  </si>
  <si>
    <t>S01933</t>
  </si>
  <si>
    <t>S01934</t>
  </si>
  <si>
    <t>S01935</t>
  </si>
  <si>
    <t>S01936</t>
  </si>
  <si>
    <t>S01937</t>
  </si>
  <si>
    <t>S01938</t>
  </si>
  <si>
    <t>S01939</t>
  </si>
  <si>
    <t>S01940</t>
  </si>
  <si>
    <t>S01941</t>
  </si>
  <si>
    <t>S01942</t>
  </si>
  <si>
    <t>S01943</t>
  </si>
  <si>
    <t>S01944</t>
  </si>
  <si>
    <t>S01945</t>
  </si>
  <si>
    <t>S01946</t>
  </si>
  <si>
    <t>S01947</t>
  </si>
  <si>
    <t>S01948</t>
  </si>
  <si>
    <t>S01949</t>
  </si>
  <si>
    <t>S01950</t>
  </si>
  <si>
    <t>S01951</t>
  </si>
  <si>
    <t>S01952</t>
  </si>
  <si>
    <t>S01953</t>
  </si>
  <si>
    <t>S01954</t>
  </si>
  <si>
    <t>S01955</t>
  </si>
  <si>
    <t>S01956</t>
  </si>
  <si>
    <t>S01957</t>
  </si>
  <si>
    <t>S01958</t>
  </si>
  <si>
    <t>S01959</t>
  </si>
  <si>
    <t>S01960</t>
  </si>
  <si>
    <t>S01961</t>
  </si>
  <si>
    <t>S01962</t>
  </si>
  <si>
    <t>S01963</t>
  </si>
  <si>
    <t>S01964</t>
  </si>
  <si>
    <t>S01965</t>
  </si>
  <si>
    <t>S01966</t>
  </si>
  <si>
    <t>S01967</t>
  </si>
  <si>
    <t>S01968</t>
  </si>
  <si>
    <t>S01969</t>
  </si>
  <si>
    <t>S01970</t>
  </si>
  <si>
    <t>S01971</t>
  </si>
  <si>
    <t>S01972</t>
  </si>
  <si>
    <t>S01973</t>
  </si>
  <si>
    <t>S01974</t>
  </si>
  <si>
    <t>S01975</t>
  </si>
  <si>
    <t>S01976</t>
  </si>
  <si>
    <t>S01977</t>
  </si>
  <si>
    <t>S01978</t>
  </si>
  <si>
    <t>S01979</t>
  </si>
  <si>
    <t>S01980</t>
  </si>
  <si>
    <t>S01981</t>
  </si>
  <si>
    <t>S01982</t>
  </si>
  <si>
    <t>S01983</t>
  </si>
  <si>
    <t>S01984</t>
  </si>
  <si>
    <t>S01985</t>
  </si>
  <si>
    <t>S01986</t>
  </si>
  <si>
    <t>S01987</t>
  </si>
  <si>
    <t>S01988</t>
  </si>
  <si>
    <t>S01989</t>
  </si>
  <si>
    <t>S01990</t>
  </si>
  <si>
    <t>S01991</t>
  </si>
  <si>
    <t>S01992</t>
  </si>
  <si>
    <t>S01993</t>
  </si>
  <si>
    <t>S01994</t>
  </si>
  <si>
    <t>S01995</t>
  </si>
  <si>
    <t>S01996</t>
  </si>
  <si>
    <t>S01997</t>
  </si>
  <si>
    <t>S01998</t>
  </si>
  <si>
    <t>S01999</t>
  </si>
  <si>
    <t>S02000</t>
  </si>
  <si>
    <t>S02001</t>
  </si>
  <si>
    <t>S02002</t>
  </si>
  <si>
    <t>S02003</t>
  </si>
  <si>
    <t>S02004</t>
  </si>
  <si>
    <t>S02005</t>
  </si>
  <si>
    <t>S02006</t>
  </si>
  <si>
    <t>S02007</t>
  </si>
  <si>
    <t>S02008</t>
  </si>
  <si>
    <t>S02009</t>
  </si>
  <si>
    <t>S02010</t>
  </si>
  <si>
    <t>S02011</t>
  </si>
  <si>
    <t>S02012</t>
  </si>
  <si>
    <t>S02013</t>
  </si>
  <si>
    <t>S02014</t>
  </si>
  <si>
    <t>S02015</t>
  </si>
  <si>
    <t>S02016</t>
  </si>
  <si>
    <t>S02017</t>
  </si>
  <si>
    <t>S02018</t>
  </si>
  <si>
    <t>S02019</t>
  </si>
  <si>
    <t>S02020</t>
  </si>
  <si>
    <t>S02021</t>
  </si>
  <si>
    <t>S02022</t>
  </si>
  <si>
    <t>S02023</t>
  </si>
  <si>
    <t>S02024</t>
  </si>
  <si>
    <t>S02025</t>
  </si>
  <si>
    <t>S02026</t>
  </si>
  <si>
    <t>S02027</t>
  </si>
  <si>
    <t>S02028</t>
  </si>
  <si>
    <t>S02029</t>
  </si>
  <si>
    <t>S02030</t>
  </si>
  <si>
    <t>S02031</t>
  </si>
  <si>
    <t>S02032</t>
  </si>
  <si>
    <t>S02033</t>
  </si>
  <si>
    <t>S02034</t>
  </si>
  <si>
    <t>S02035</t>
  </si>
  <si>
    <t>S02036</t>
  </si>
  <si>
    <t>S02037</t>
  </si>
  <si>
    <t>S02038</t>
  </si>
  <si>
    <t>S02039</t>
  </si>
  <si>
    <t>S02040</t>
  </si>
  <si>
    <t>S02041</t>
  </si>
  <si>
    <t>S02042</t>
  </si>
  <si>
    <t>S02043</t>
  </si>
  <si>
    <t>S02044</t>
  </si>
  <si>
    <t>S02045</t>
  </si>
  <si>
    <t>S02046</t>
  </si>
  <si>
    <t>S02047</t>
  </si>
  <si>
    <t>S02048</t>
  </si>
  <si>
    <t>S02049</t>
  </si>
  <si>
    <t>S02050</t>
  </si>
  <si>
    <t>S02051</t>
  </si>
  <si>
    <t>S02052</t>
  </si>
  <si>
    <t>S02053</t>
  </si>
  <si>
    <t>S02054</t>
  </si>
  <si>
    <t>S02055</t>
  </si>
  <si>
    <t>S02056</t>
  </si>
  <si>
    <t>S02057</t>
  </si>
  <si>
    <t>S02058</t>
  </si>
  <si>
    <t>S02059</t>
  </si>
  <si>
    <t>S02060</t>
  </si>
  <si>
    <t>S02061</t>
  </si>
  <si>
    <t>S02062</t>
  </si>
  <si>
    <t>S02063</t>
  </si>
  <si>
    <t>S02064</t>
  </si>
  <si>
    <t>S02065</t>
  </si>
  <si>
    <t>S02066</t>
  </si>
  <si>
    <t>S02067</t>
  </si>
  <si>
    <t>S02068</t>
  </si>
  <si>
    <t>S02069</t>
  </si>
  <si>
    <t>S02070</t>
  </si>
  <si>
    <t>S02071</t>
  </si>
  <si>
    <t>S02072</t>
  </si>
  <si>
    <t>S02073</t>
  </si>
  <si>
    <t>S02074</t>
  </si>
  <si>
    <t>S02075</t>
  </si>
  <si>
    <t>S02076</t>
  </si>
  <si>
    <t>S02077</t>
  </si>
  <si>
    <t>S02078</t>
  </si>
  <si>
    <t>S02079</t>
  </si>
  <si>
    <t>S02080</t>
  </si>
  <si>
    <t>S02081</t>
  </si>
  <si>
    <t>S02082</t>
  </si>
  <si>
    <t>S02083</t>
  </si>
  <si>
    <t>S02084</t>
  </si>
  <si>
    <t>S02085</t>
  </si>
  <si>
    <t>S02086</t>
  </si>
  <si>
    <t>S02087</t>
  </si>
  <si>
    <t>S02088</t>
  </si>
  <si>
    <t>S02089</t>
  </si>
  <si>
    <t>S02090</t>
  </si>
  <si>
    <t>S02091</t>
  </si>
  <si>
    <t>S02092</t>
  </si>
  <si>
    <t>S02093</t>
  </si>
  <si>
    <t>S02094</t>
  </si>
  <si>
    <t>S02095</t>
  </si>
  <si>
    <t>S02096</t>
  </si>
  <si>
    <t>S02097</t>
  </si>
  <si>
    <t>S02098</t>
  </si>
  <si>
    <t>S02099</t>
  </si>
  <si>
    <t>S02100</t>
  </si>
  <si>
    <t>S02101</t>
  </si>
  <si>
    <t>S02102</t>
  </si>
  <si>
    <t>S02103</t>
  </si>
  <si>
    <t>S02104</t>
  </si>
  <si>
    <t>S02105</t>
  </si>
  <si>
    <t>S02106</t>
  </si>
  <si>
    <t>S02107</t>
  </si>
  <si>
    <t>S02108</t>
  </si>
  <si>
    <t>S02109</t>
  </si>
  <si>
    <t>S02110</t>
  </si>
  <si>
    <t>S02111</t>
  </si>
  <si>
    <t>S02112</t>
  </si>
  <si>
    <t>S02113</t>
  </si>
  <si>
    <t>S02114</t>
  </si>
  <si>
    <t>S02115</t>
  </si>
  <si>
    <t>S02116</t>
  </si>
  <si>
    <t>S02117</t>
  </si>
  <si>
    <t>S02118</t>
  </si>
  <si>
    <t>S02119</t>
  </si>
  <si>
    <t>S02120</t>
  </si>
  <si>
    <t>S02121</t>
  </si>
  <si>
    <t>S02122</t>
  </si>
  <si>
    <t>S02123</t>
  </si>
  <si>
    <t>S02124</t>
  </si>
  <si>
    <t>S02125</t>
  </si>
  <si>
    <t>S02126</t>
  </si>
  <si>
    <t>S02127</t>
  </si>
  <si>
    <t>S02128</t>
  </si>
  <si>
    <t>S02129</t>
  </si>
  <si>
    <t>S02130</t>
  </si>
  <si>
    <t>S02131</t>
  </si>
  <si>
    <t>S02132</t>
  </si>
  <si>
    <t>S02133</t>
  </si>
  <si>
    <t>S02134</t>
  </si>
  <si>
    <t>S02135</t>
  </si>
  <si>
    <t>S02136</t>
  </si>
  <si>
    <t>S02137</t>
  </si>
  <si>
    <t>S02138</t>
  </si>
  <si>
    <t>S02139</t>
  </si>
  <si>
    <t>S02140</t>
  </si>
  <si>
    <t>S02141</t>
  </si>
  <si>
    <t>S02142</t>
  </si>
  <si>
    <t>S02143</t>
  </si>
  <si>
    <t>S02144</t>
  </si>
  <si>
    <t>S02145</t>
  </si>
  <si>
    <t>S02146</t>
  </si>
  <si>
    <t>S02147</t>
  </si>
  <si>
    <t>S02148</t>
  </si>
  <si>
    <t>S02149</t>
  </si>
  <si>
    <t>S02150</t>
  </si>
  <si>
    <t>S02151</t>
  </si>
  <si>
    <t>S02152</t>
  </si>
  <si>
    <t>S02153</t>
  </si>
  <si>
    <t>S02154</t>
  </si>
  <si>
    <t>S02155</t>
  </si>
  <si>
    <t>S02156</t>
  </si>
  <si>
    <t>S02157</t>
  </si>
  <si>
    <t>S02158</t>
  </si>
  <si>
    <t>S02159</t>
  </si>
  <si>
    <t>S02160</t>
  </si>
  <si>
    <t>S02161</t>
  </si>
  <si>
    <t>S02162</t>
  </si>
  <si>
    <t>S02163</t>
  </si>
  <si>
    <t>S02164</t>
  </si>
  <si>
    <t>S02165</t>
  </si>
  <si>
    <t>S02166</t>
  </si>
  <si>
    <t>S02167</t>
  </si>
  <si>
    <t>S02168</t>
  </si>
  <si>
    <t>S02169</t>
  </si>
  <si>
    <t>S02170</t>
  </si>
  <si>
    <t>S02171</t>
  </si>
  <si>
    <t>S02172</t>
  </si>
  <si>
    <t>S02173</t>
  </si>
  <si>
    <t>S02174</t>
  </si>
  <si>
    <t>S02175</t>
  </si>
  <si>
    <t>S02176</t>
  </si>
  <si>
    <t>S02177</t>
  </si>
  <si>
    <t>S02178</t>
  </si>
  <si>
    <t>S02179</t>
  </si>
  <si>
    <t>S02180</t>
  </si>
  <si>
    <t>S02181</t>
  </si>
  <si>
    <t>S02182</t>
  </si>
  <si>
    <t>S02183</t>
  </si>
  <si>
    <t>S02184</t>
  </si>
  <si>
    <t>S02185</t>
  </si>
  <si>
    <t>S02186</t>
  </si>
  <si>
    <t>S02187</t>
  </si>
  <si>
    <t>S02188</t>
  </si>
  <si>
    <t>S02189</t>
  </si>
  <si>
    <t>S02190</t>
  </si>
  <si>
    <t>S02191</t>
  </si>
  <si>
    <t>S02192</t>
  </si>
  <si>
    <t>S02193</t>
  </si>
  <si>
    <t>S02194</t>
  </si>
  <si>
    <t>S02195</t>
  </si>
  <si>
    <t>S02196</t>
  </si>
  <si>
    <t>S02197</t>
  </si>
  <si>
    <t>S02198</t>
  </si>
  <si>
    <t>S02199</t>
  </si>
  <si>
    <t>S02200</t>
  </si>
  <si>
    <t>S02201</t>
  </si>
  <si>
    <t>S02202</t>
  </si>
  <si>
    <t>S02203</t>
  </si>
  <si>
    <t>S02204</t>
  </si>
  <si>
    <t>S02205</t>
  </si>
  <si>
    <t>S02206</t>
  </si>
  <si>
    <t>S02207</t>
  </si>
  <si>
    <t>S02208</t>
  </si>
  <si>
    <t>S02209</t>
  </si>
  <si>
    <t>S02210</t>
  </si>
  <si>
    <t>S02211</t>
  </si>
  <si>
    <t>S02212</t>
  </si>
  <si>
    <t>S02213</t>
  </si>
  <si>
    <t>S02214</t>
  </si>
  <si>
    <t>S02215</t>
  </si>
  <si>
    <t>S02216</t>
  </si>
  <si>
    <t>S02217</t>
  </si>
  <si>
    <t>S02218</t>
  </si>
  <si>
    <t>S02219</t>
  </si>
  <si>
    <t>S02220</t>
  </si>
  <si>
    <t>S02221</t>
  </si>
  <si>
    <t>S02222</t>
  </si>
  <si>
    <t>S02223</t>
  </si>
  <si>
    <t>S02224</t>
  </si>
  <si>
    <t>S02225</t>
  </si>
  <si>
    <t>S02226</t>
  </si>
  <si>
    <t>S02227</t>
  </si>
  <si>
    <t>S02228</t>
  </si>
  <si>
    <t>S02229</t>
  </si>
  <si>
    <t>S02230</t>
  </si>
  <si>
    <t>S02231</t>
  </si>
  <si>
    <t>S02232</t>
  </si>
  <si>
    <t>S02233</t>
  </si>
  <si>
    <t>S02234</t>
  </si>
  <si>
    <t>S02235</t>
  </si>
  <si>
    <t>S02236</t>
  </si>
  <si>
    <t>S02237</t>
  </si>
  <si>
    <t>S02238</t>
  </si>
  <si>
    <t>S02239</t>
  </si>
  <si>
    <t>S02240</t>
  </si>
  <si>
    <t>S02241</t>
  </si>
  <si>
    <t>S02242</t>
  </si>
  <si>
    <t>S02243</t>
  </si>
  <si>
    <t>S02244</t>
  </si>
  <si>
    <t>S02245</t>
  </si>
  <si>
    <t>S02246</t>
  </si>
  <si>
    <t>S02247</t>
  </si>
  <si>
    <t>S02248</t>
  </si>
  <si>
    <t>S02249</t>
  </si>
  <si>
    <t>S02250</t>
  </si>
  <si>
    <t>S02251</t>
  </si>
  <si>
    <t>S02252</t>
  </si>
  <si>
    <t>S02253</t>
  </si>
  <si>
    <t>S02254</t>
  </si>
  <si>
    <t>S02255</t>
  </si>
  <si>
    <t>S02256</t>
  </si>
  <si>
    <t>S02257</t>
  </si>
  <si>
    <t>S02258</t>
  </si>
  <si>
    <t>S02259</t>
  </si>
  <si>
    <t>S02260</t>
  </si>
  <si>
    <t>S02261</t>
  </si>
  <si>
    <t>S02262</t>
  </si>
  <si>
    <t>S02263</t>
  </si>
  <si>
    <t>S02264</t>
  </si>
  <si>
    <t>S02265</t>
  </si>
  <si>
    <t>S02266</t>
  </si>
  <si>
    <t>S02267</t>
  </si>
  <si>
    <t>S02268</t>
  </si>
  <si>
    <t>S02269</t>
  </si>
  <si>
    <t>S02270</t>
  </si>
  <si>
    <t>S02271</t>
  </si>
  <si>
    <t>S02272</t>
  </si>
  <si>
    <t>S02273</t>
  </si>
  <si>
    <t>S02274</t>
  </si>
  <si>
    <t>S02275</t>
  </si>
  <si>
    <t>S02276</t>
  </si>
  <si>
    <t>S02277</t>
  </si>
  <si>
    <t>S02278</t>
  </si>
  <si>
    <t>S02279</t>
  </si>
  <si>
    <t>S02280</t>
  </si>
  <si>
    <t>S02281</t>
  </si>
  <si>
    <t>S02282</t>
  </si>
  <si>
    <t>S02283</t>
  </si>
  <si>
    <t>S02284</t>
  </si>
  <si>
    <t>S02285</t>
  </si>
  <si>
    <t>S02286</t>
  </si>
  <si>
    <t>S02287</t>
  </si>
  <si>
    <t>S02288</t>
  </si>
  <si>
    <t>S02289</t>
  </si>
  <si>
    <t>S02290</t>
  </si>
  <si>
    <t>S02291</t>
  </si>
  <si>
    <t>S02292</t>
  </si>
  <si>
    <t>S02293</t>
  </si>
  <si>
    <t>S02294</t>
  </si>
  <si>
    <t>S02295</t>
  </si>
  <si>
    <t>S02296</t>
  </si>
  <si>
    <t>S02297</t>
  </si>
  <si>
    <t>S02298</t>
  </si>
  <si>
    <t>S02299</t>
  </si>
  <si>
    <t>S02300</t>
  </si>
  <si>
    <t>S02301</t>
  </si>
  <si>
    <t>S02302</t>
  </si>
  <si>
    <t>S02303</t>
  </si>
  <si>
    <t>S02304</t>
  </si>
  <si>
    <t>S02305</t>
  </si>
  <si>
    <t>S02306</t>
  </si>
  <si>
    <t>S02307</t>
  </si>
  <si>
    <t>S02308</t>
  </si>
  <si>
    <t>S02309</t>
  </si>
  <si>
    <t>S02310</t>
  </si>
  <si>
    <t>S02311</t>
  </si>
  <si>
    <t>S02312</t>
  </si>
  <si>
    <t>S02313</t>
  </si>
  <si>
    <t>S02314</t>
  </si>
  <si>
    <t>S02315</t>
  </si>
  <si>
    <t>S02316</t>
  </si>
  <si>
    <t>S02317</t>
  </si>
  <si>
    <t>S02318</t>
  </si>
  <si>
    <t>S02319</t>
  </si>
  <si>
    <t>S02320</t>
  </si>
  <si>
    <t>S02321</t>
  </si>
  <si>
    <t>S02322</t>
  </si>
  <si>
    <t>S02323</t>
  </si>
  <si>
    <t>S02324</t>
  </si>
  <si>
    <t>S02325</t>
  </si>
  <si>
    <t>S02326</t>
  </si>
  <si>
    <t>S02327</t>
  </si>
  <si>
    <t>S02328</t>
  </si>
  <si>
    <t>S02329</t>
  </si>
  <si>
    <t>S02330</t>
  </si>
  <si>
    <t>S02331</t>
  </si>
  <si>
    <t>S02332</t>
  </si>
  <si>
    <t>S02333</t>
  </si>
  <si>
    <t>S02334</t>
  </si>
  <si>
    <t>S02335</t>
  </si>
  <si>
    <t>S02336</t>
  </si>
  <si>
    <t>S02337</t>
  </si>
  <si>
    <t>S02338</t>
  </si>
  <si>
    <t>S02339</t>
  </si>
  <si>
    <t>S02340</t>
  </si>
  <si>
    <t>S02341</t>
  </si>
  <si>
    <t>S02342</t>
  </si>
  <si>
    <t>S02343</t>
  </si>
  <si>
    <t>S02344</t>
  </si>
  <si>
    <t>S02345</t>
  </si>
  <si>
    <t>S02346</t>
  </si>
  <si>
    <t>S02347</t>
  </si>
  <si>
    <t>S02348</t>
  </si>
  <si>
    <t>S02349</t>
  </si>
  <si>
    <t>S02350</t>
  </si>
  <si>
    <t>S02351</t>
  </si>
  <si>
    <t>S02352</t>
  </si>
  <si>
    <t>S02353</t>
  </si>
  <si>
    <t>S02354</t>
  </si>
  <si>
    <t>S02355</t>
  </si>
  <si>
    <t>S02356</t>
  </si>
  <si>
    <t>S02357</t>
  </si>
  <si>
    <t>S02358</t>
  </si>
  <si>
    <t>S02359</t>
  </si>
  <si>
    <t>S02360</t>
  </si>
  <si>
    <t>S02361</t>
  </si>
  <si>
    <t>S02362</t>
  </si>
  <si>
    <t>S02363</t>
  </si>
  <si>
    <t>S02364</t>
  </si>
  <si>
    <t>S02365</t>
  </si>
  <si>
    <t>S02366</t>
  </si>
  <si>
    <t>S02367</t>
  </si>
  <si>
    <t>S02368</t>
  </si>
  <si>
    <t>S02369</t>
  </si>
  <si>
    <t>S02370</t>
  </si>
  <si>
    <t>S02371</t>
  </si>
  <si>
    <t>S02372</t>
  </si>
  <si>
    <t>S02373</t>
  </si>
  <si>
    <t>S02374</t>
  </si>
  <si>
    <t>S02375</t>
  </si>
  <si>
    <t>S02376</t>
  </si>
  <si>
    <t>S02377</t>
  </si>
  <si>
    <t>S02378</t>
  </si>
  <si>
    <t>S02379</t>
  </si>
  <si>
    <t>S02380</t>
  </si>
  <si>
    <t>S02381</t>
  </si>
  <si>
    <t>S02382</t>
  </si>
  <si>
    <t>S02383</t>
  </si>
  <si>
    <t>S02384</t>
  </si>
  <si>
    <t>S02385</t>
  </si>
  <si>
    <t>S02386</t>
  </si>
  <si>
    <t>S02387</t>
  </si>
  <si>
    <t>S02388</t>
  </si>
  <si>
    <t>S02389</t>
  </si>
  <si>
    <t>S02390</t>
  </si>
  <si>
    <t>S02391</t>
  </si>
  <si>
    <t>S02392</t>
  </si>
  <si>
    <t>S02393</t>
  </si>
  <si>
    <t>S02394</t>
  </si>
  <si>
    <t>S02395</t>
  </si>
  <si>
    <t>S02396</t>
  </si>
  <si>
    <t>S02397</t>
  </si>
  <si>
    <t>S02398</t>
  </si>
  <si>
    <t>S02399</t>
  </si>
  <si>
    <t>S02400</t>
  </si>
  <si>
    <t>S02401</t>
  </si>
  <si>
    <t>S02402</t>
  </si>
  <si>
    <t>S02403</t>
  </si>
  <si>
    <t>S02404</t>
  </si>
  <si>
    <t>S02405</t>
  </si>
  <si>
    <t>S02406</t>
  </si>
  <si>
    <t>S02407</t>
  </si>
  <si>
    <t>S02408</t>
  </si>
  <si>
    <t>S02409</t>
  </si>
  <si>
    <t>S02410</t>
  </si>
  <si>
    <t>S02411</t>
  </si>
  <si>
    <t>S02412</t>
  </si>
  <si>
    <t>S02413</t>
  </si>
  <si>
    <t>S02414</t>
  </si>
  <si>
    <t>S02415</t>
  </si>
  <si>
    <t>S02416</t>
  </si>
  <si>
    <t>S02417</t>
  </si>
  <si>
    <t>S02418</t>
  </si>
  <si>
    <t>S02419</t>
  </si>
  <si>
    <t>S02420</t>
  </si>
  <si>
    <t>S02421</t>
  </si>
  <si>
    <t>S02422</t>
  </si>
  <si>
    <t>S02423</t>
  </si>
  <si>
    <t>S02424</t>
  </si>
  <si>
    <t>S02425</t>
  </si>
  <si>
    <t>S02426</t>
  </si>
  <si>
    <t>S02427</t>
  </si>
  <si>
    <t>S02428</t>
  </si>
  <si>
    <t>S02429</t>
  </si>
  <si>
    <t>S02430</t>
  </si>
  <si>
    <t>S02431</t>
  </si>
  <si>
    <t>S02432</t>
  </si>
  <si>
    <t>S02433</t>
  </si>
  <si>
    <t>S02434</t>
  </si>
  <si>
    <t>S02435</t>
  </si>
  <si>
    <t>S02436</t>
  </si>
  <si>
    <t>S02437</t>
  </si>
  <si>
    <t>S02438</t>
  </si>
  <si>
    <t>S02439</t>
  </si>
  <si>
    <t>S02440</t>
  </si>
  <si>
    <t>S02441</t>
  </si>
  <si>
    <t>S02442</t>
  </si>
  <si>
    <t>S02443</t>
  </si>
  <si>
    <t>S02444</t>
  </si>
  <si>
    <t>S02445</t>
  </si>
  <si>
    <t>S02446</t>
  </si>
  <si>
    <t>S02447</t>
  </si>
  <si>
    <t>S02448</t>
  </si>
  <si>
    <t>S02449</t>
  </si>
  <si>
    <t>S02450</t>
  </si>
  <si>
    <t>S02451</t>
  </si>
  <si>
    <t>S02452</t>
  </si>
  <si>
    <t>S02453</t>
  </si>
  <si>
    <t>S02454</t>
  </si>
  <si>
    <t>S02455</t>
  </si>
  <si>
    <t>S02456</t>
  </si>
  <si>
    <t>S02457</t>
  </si>
  <si>
    <t>S02458</t>
  </si>
  <si>
    <t>S02459</t>
  </si>
  <si>
    <t>S02460</t>
  </si>
  <si>
    <t>S02461</t>
  </si>
  <si>
    <t>S02462</t>
  </si>
  <si>
    <t>S02463</t>
  </si>
  <si>
    <t>S02464</t>
  </si>
  <si>
    <t>S02465</t>
  </si>
  <si>
    <t>S02466</t>
  </si>
  <si>
    <t>S02467</t>
  </si>
  <si>
    <t>S02468</t>
  </si>
  <si>
    <t>S02469</t>
  </si>
  <si>
    <t>S02470</t>
  </si>
  <si>
    <t>S02471</t>
  </si>
  <si>
    <t>S02472</t>
  </si>
  <si>
    <t>S02473</t>
  </si>
  <si>
    <t>S02474</t>
  </si>
  <si>
    <t>S02475</t>
  </si>
  <si>
    <t>S02476</t>
  </si>
  <si>
    <t>S02477</t>
  </si>
  <si>
    <t>S02478</t>
  </si>
  <si>
    <t>S02479</t>
  </si>
  <si>
    <t>S02480</t>
  </si>
  <si>
    <t>S02481</t>
  </si>
  <si>
    <t>S02482</t>
  </si>
  <si>
    <t>S02483</t>
  </si>
  <si>
    <t>S02484</t>
  </si>
  <si>
    <t>S02485</t>
  </si>
  <si>
    <t>S02486</t>
  </si>
  <si>
    <t>S02487</t>
  </si>
  <si>
    <t>S02488</t>
  </si>
  <si>
    <t>S02489</t>
  </si>
  <si>
    <t>S02490</t>
  </si>
  <si>
    <t>S02491</t>
  </si>
  <si>
    <t>S02492</t>
  </si>
  <si>
    <t>S02493</t>
  </si>
  <si>
    <t>S02494</t>
  </si>
  <si>
    <t>S02495</t>
  </si>
  <si>
    <t>S02496</t>
  </si>
  <si>
    <t>S02497</t>
  </si>
  <si>
    <t>S02498</t>
  </si>
  <si>
    <t>S02499</t>
  </si>
  <si>
    <t>S02500</t>
  </si>
  <si>
    <t>S02501</t>
  </si>
  <si>
    <t>S02502</t>
  </si>
  <si>
    <t>S02503</t>
  </si>
  <si>
    <t>S02504</t>
  </si>
  <si>
    <t>S02505</t>
  </si>
  <si>
    <t>S02506</t>
  </si>
  <si>
    <t>S02507</t>
  </si>
  <si>
    <t>S02508</t>
  </si>
  <si>
    <t>S02509</t>
  </si>
  <si>
    <t>S02510</t>
  </si>
  <si>
    <t>S02511</t>
  </si>
  <si>
    <t>S02512</t>
  </si>
  <si>
    <t>S02513</t>
  </si>
  <si>
    <t>S02514</t>
  </si>
  <si>
    <t>S02515</t>
  </si>
  <si>
    <t>S02516</t>
  </si>
  <si>
    <t>S02517</t>
  </si>
  <si>
    <t>S02518</t>
  </si>
  <si>
    <t>S02519</t>
  </si>
  <si>
    <t>S02520</t>
  </si>
  <si>
    <t>S02521</t>
  </si>
  <si>
    <t>S02522</t>
  </si>
  <si>
    <t>S02523</t>
  </si>
  <si>
    <t>S02524</t>
  </si>
  <si>
    <t>S02525</t>
  </si>
  <si>
    <t>S02526</t>
  </si>
  <si>
    <t>S02527</t>
  </si>
  <si>
    <t>S02528</t>
  </si>
  <si>
    <t>S02529</t>
  </si>
  <si>
    <t>S02530</t>
  </si>
  <si>
    <t>S02531</t>
  </si>
  <si>
    <t>S02532</t>
  </si>
  <si>
    <t>S02533</t>
  </si>
  <si>
    <t>S02534</t>
  </si>
  <si>
    <t>S02535</t>
  </si>
  <si>
    <t>S02536</t>
  </si>
  <si>
    <t>S02537</t>
  </si>
  <si>
    <t>S02538</t>
  </si>
  <si>
    <t>S02539</t>
  </si>
  <si>
    <t>S02540</t>
  </si>
  <si>
    <t>S02541</t>
  </si>
  <si>
    <t>S02542</t>
  </si>
  <si>
    <t>S02543</t>
  </si>
  <si>
    <t>S02544</t>
  </si>
  <si>
    <t>S02545</t>
  </si>
  <si>
    <t>S02546</t>
  </si>
  <si>
    <t>S02547</t>
  </si>
  <si>
    <t>S02548</t>
  </si>
  <si>
    <t>S02549</t>
  </si>
  <si>
    <t>S02550</t>
  </si>
  <si>
    <t>S02551</t>
  </si>
  <si>
    <t>S02552</t>
  </si>
  <si>
    <t>S02553</t>
  </si>
  <si>
    <t>S02554</t>
  </si>
  <si>
    <t>S02555</t>
  </si>
  <si>
    <t>S02556</t>
  </si>
  <si>
    <t>S02557</t>
  </si>
  <si>
    <t>S02558</t>
  </si>
  <si>
    <t>S02559</t>
  </si>
  <si>
    <t>S02560</t>
  </si>
  <si>
    <t>S02561</t>
  </si>
  <si>
    <t>S02562</t>
  </si>
  <si>
    <t>S02563</t>
  </si>
  <si>
    <t>S02564</t>
  </si>
  <si>
    <t>S02565</t>
  </si>
  <si>
    <t>S02566</t>
  </si>
  <si>
    <t>S02567</t>
  </si>
  <si>
    <t>S02568</t>
  </si>
  <si>
    <t>S02569</t>
  </si>
  <si>
    <t>S02570</t>
  </si>
  <si>
    <t>S02571</t>
  </si>
  <si>
    <t>S02572</t>
  </si>
  <si>
    <t>S02573</t>
  </si>
  <si>
    <t>S02574</t>
  </si>
  <si>
    <t>S02575</t>
  </si>
  <si>
    <t>S02576</t>
  </si>
  <si>
    <t>S02577</t>
  </si>
  <si>
    <t>S02578</t>
  </si>
  <si>
    <t>S02579</t>
  </si>
  <si>
    <t>S02580</t>
  </si>
  <si>
    <t>S02581</t>
  </si>
  <si>
    <t>S02582</t>
  </si>
  <si>
    <t>S02583</t>
  </si>
  <si>
    <t>S02584</t>
  </si>
  <si>
    <t>S02585</t>
  </si>
  <si>
    <t>S02586</t>
  </si>
  <si>
    <t>S02587</t>
  </si>
  <si>
    <t>S02588</t>
  </si>
  <si>
    <t>S02589</t>
  </si>
  <si>
    <t>S02590</t>
  </si>
  <si>
    <t>S02591</t>
  </si>
  <si>
    <t>S02592</t>
  </si>
  <si>
    <t>S02593</t>
  </si>
  <si>
    <t>S02594</t>
  </si>
  <si>
    <t>S02595</t>
  </si>
  <si>
    <t>S02596</t>
  </si>
  <si>
    <t>S02597</t>
  </si>
  <si>
    <t>S02598</t>
  </si>
  <si>
    <t>S02599</t>
  </si>
  <si>
    <t>S02600</t>
  </si>
  <si>
    <t>S02601</t>
  </si>
  <si>
    <t>S02602</t>
  </si>
  <si>
    <t>S02603</t>
  </si>
  <si>
    <t>S02604</t>
  </si>
  <si>
    <t>S02605</t>
  </si>
  <si>
    <t>S02606</t>
  </si>
  <si>
    <t>S02607</t>
  </si>
  <si>
    <t>S02608</t>
  </si>
  <si>
    <t>S02609</t>
  </si>
  <si>
    <t>S02610</t>
  </si>
  <si>
    <t>S02611</t>
  </si>
  <si>
    <t>S02612</t>
  </si>
  <si>
    <t>S02613</t>
  </si>
  <si>
    <t>S02614</t>
  </si>
  <si>
    <t>S02615</t>
  </si>
  <si>
    <t>S02616</t>
  </si>
  <si>
    <t>S02617</t>
  </si>
  <si>
    <t>S02618</t>
  </si>
  <si>
    <t>S02619</t>
  </si>
  <si>
    <t>S02620</t>
  </si>
  <si>
    <t>S02621</t>
  </si>
  <si>
    <t>S02622</t>
  </si>
  <si>
    <t>S02623</t>
  </si>
  <si>
    <t>S02624</t>
  </si>
  <si>
    <t>S02625</t>
  </si>
  <si>
    <t>S02626</t>
  </si>
  <si>
    <t>S02627</t>
  </si>
  <si>
    <t>S02628</t>
  </si>
  <si>
    <t>S02629</t>
  </si>
  <si>
    <t>S02630</t>
  </si>
  <si>
    <t>S02631</t>
  </si>
  <si>
    <t>S02632</t>
  </si>
  <si>
    <t>S02633</t>
  </si>
  <si>
    <t>S02634</t>
  </si>
  <si>
    <t>S02635</t>
  </si>
  <si>
    <t>S02636</t>
  </si>
  <si>
    <t>S02637</t>
  </si>
  <si>
    <t>S02638</t>
  </si>
  <si>
    <t>S02639</t>
  </si>
  <si>
    <t>S02640</t>
  </si>
  <si>
    <t>S02641</t>
  </si>
  <si>
    <t>S02642</t>
  </si>
  <si>
    <t>S02643</t>
  </si>
  <si>
    <t>S02644</t>
  </si>
  <si>
    <t>S02645</t>
  </si>
  <si>
    <t>S02646</t>
  </si>
  <si>
    <t>S02647</t>
  </si>
  <si>
    <t>S02648</t>
  </si>
  <si>
    <t>S02649</t>
  </si>
  <si>
    <t>S02650</t>
  </si>
  <si>
    <t>S02651</t>
  </si>
  <si>
    <t>S02652</t>
  </si>
  <si>
    <t>S02653</t>
  </si>
  <si>
    <t>S02654</t>
  </si>
  <si>
    <t>S02655</t>
  </si>
  <si>
    <t>S02656</t>
  </si>
  <si>
    <t>S02657</t>
  </si>
  <si>
    <t>S02658</t>
  </si>
  <si>
    <t>S02659</t>
  </si>
  <si>
    <t>S02660</t>
  </si>
  <si>
    <t>S02661</t>
  </si>
  <si>
    <t>S02662</t>
  </si>
  <si>
    <t>S02663</t>
  </si>
  <si>
    <t>S02664</t>
  </si>
  <si>
    <t>S02665</t>
  </si>
  <si>
    <t>S02666</t>
  </si>
  <si>
    <t>S02667</t>
  </si>
  <si>
    <t>S02668</t>
  </si>
  <si>
    <t>S02669</t>
  </si>
  <si>
    <t>S02670</t>
  </si>
  <si>
    <t>S02671</t>
  </si>
  <si>
    <t>S02672</t>
  </si>
  <si>
    <t>S02673</t>
  </si>
  <si>
    <t>S02674</t>
  </si>
  <si>
    <t>S02675</t>
  </si>
  <si>
    <t>S02676</t>
  </si>
  <si>
    <t>S02677</t>
  </si>
  <si>
    <t>S02678</t>
  </si>
  <si>
    <t>S02679</t>
  </si>
  <si>
    <t>S02680</t>
  </si>
  <si>
    <t>S02681</t>
  </si>
  <si>
    <t>S02682</t>
  </si>
  <si>
    <t>S02683</t>
  </si>
  <si>
    <t>S02684</t>
  </si>
  <si>
    <t>S02685</t>
  </si>
  <si>
    <t>S02686</t>
  </si>
  <si>
    <t>S02687</t>
  </si>
  <si>
    <t>S02688</t>
  </si>
  <si>
    <t>S02689</t>
  </si>
  <si>
    <t>S02690</t>
  </si>
  <si>
    <t>S02691</t>
  </si>
  <si>
    <t>S02692</t>
  </si>
  <si>
    <t>S02693</t>
  </si>
  <si>
    <t>S02694</t>
  </si>
  <si>
    <t>S02695</t>
  </si>
  <si>
    <t>S02696</t>
  </si>
  <si>
    <t>S02697</t>
  </si>
  <si>
    <t>S02698</t>
  </si>
  <si>
    <t>S02699</t>
  </si>
  <si>
    <t>S02700</t>
  </si>
  <si>
    <t>S02701</t>
  </si>
  <si>
    <t>S02702</t>
  </si>
  <si>
    <t>S02703</t>
  </si>
  <si>
    <t>S02704</t>
  </si>
  <si>
    <t>S02705</t>
  </si>
  <si>
    <t>S02706</t>
  </si>
  <si>
    <t>S02707</t>
  </si>
  <si>
    <t>S02708</t>
  </si>
  <si>
    <t>S02709</t>
  </si>
  <si>
    <t>S02710</t>
  </si>
  <si>
    <t>S02711</t>
  </si>
  <si>
    <t>S02712</t>
  </si>
  <si>
    <t>S02713</t>
  </si>
  <si>
    <t>S02714</t>
  </si>
  <si>
    <t>S02715</t>
  </si>
  <si>
    <t>S02716</t>
  </si>
  <si>
    <t>S02717</t>
  </si>
  <si>
    <t>S02718</t>
  </si>
  <si>
    <t>S02719</t>
  </si>
  <si>
    <t>S02720</t>
  </si>
  <si>
    <t>S02721</t>
  </si>
  <si>
    <t>S02722</t>
  </si>
  <si>
    <t>S02723</t>
  </si>
  <si>
    <t>S02724</t>
  </si>
  <si>
    <t>S02725</t>
  </si>
  <si>
    <t>S02726</t>
  </si>
  <si>
    <t>S02727</t>
  </si>
  <si>
    <t>S02728</t>
  </si>
  <si>
    <t>S02729</t>
  </si>
  <si>
    <t>S02730</t>
  </si>
  <si>
    <t>S02731</t>
  </si>
  <si>
    <t>S02732</t>
  </si>
  <si>
    <t>S02733</t>
  </si>
  <si>
    <t>S02734</t>
  </si>
  <si>
    <t>S02735</t>
  </si>
  <si>
    <t>S02736</t>
  </si>
  <si>
    <t>S02737</t>
  </si>
  <si>
    <t>S02738</t>
  </si>
  <si>
    <t>S02739</t>
  </si>
  <si>
    <t>S02740</t>
  </si>
  <si>
    <t>S02741</t>
  </si>
  <si>
    <t>S02742</t>
  </si>
  <si>
    <t>S02743</t>
  </si>
  <si>
    <t>S02744</t>
  </si>
  <si>
    <t>S02745</t>
  </si>
  <si>
    <t>S02746</t>
  </si>
  <si>
    <t>S02747</t>
  </si>
  <si>
    <t>S02748</t>
  </si>
  <si>
    <t>S02749</t>
  </si>
  <si>
    <t>S02750</t>
  </si>
  <si>
    <t>S02751</t>
  </si>
  <si>
    <t>S02752</t>
  </si>
  <si>
    <t>S02753</t>
  </si>
  <si>
    <t>S02754</t>
  </si>
  <si>
    <t>S02755</t>
  </si>
  <si>
    <t>S02756</t>
  </si>
  <si>
    <t>S02757</t>
  </si>
  <si>
    <t>S02758</t>
  </si>
  <si>
    <t>S02759</t>
  </si>
  <si>
    <t>S02760</t>
  </si>
  <si>
    <t>S02761</t>
  </si>
  <si>
    <t>S02762</t>
  </si>
  <si>
    <t>S02763</t>
  </si>
  <si>
    <t>S02764</t>
  </si>
  <si>
    <t>S02765</t>
  </si>
  <si>
    <t>S02766</t>
  </si>
  <si>
    <t>S02767</t>
  </si>
  <si>
    <t>S02768</t>
  </si>
  <si>
    <t>S02769</t>
  </si>
  <si>
    <t>S02770</t>
  </si>
  <si>
    <t>S02771</t>
  </si>
  <si>
    <t>S02772</t>
  </si>
  <si>
    <t>S02773</t>
  </si>
  <si>
    <t>S02774</t>
  </si>
  <si>
    <t>S02775</t>
  </si>
  <si>
    <t>S02776</t>
  </si>
  <si>
    <t>S02777</t>
  </si>
  <si>
    <t>S02778</t>
  </si>
  <si>
    <t>S02779</t>
  </si>
  <si>
    <t>S02780</t>
  </si>
  <si>
    <t>S02781</t>
  </si>
  <si>
    <t>S02782</t>
  </si>
  <si>
    <t>S02783</t>
  </si>
  <si>
    <t>S02784</t>
  </si>
  <si>
    <t>S02785</t>
  </si>
  <si>
    <t>S02786</t>
  </si>
  <si>
    <t>S02787</t>
  </si>
  <si>
    <t>S02788</t>
  </si>
  <si>
    <t>S02789</t>
  </si>
  <si>
    <t>S02790</t>
  </si>
  <si>
    <t>S02791</t>
  </si>
  <si>
    <t>S02792</t>
  </si>
  <si>
    <t>S02793</t>
  </si>
  <si>
    <t>S02794</t>
  </si>
  <si>
    <t>S02795</t>
  </si>
  <si>
    <t>S02796</t>
  </si>
  <si>
    <t>S02797</t>
  </si>
  <si>
    <t>S02798</t>
  </si>
  <si>
    <t>S02799</t>
  </si>
  <si>
    <t>S02800</t>
  </si>
  <si>
    <t>S02801</t>
  </si>
  <si>
    <t>S02802</t>
  </si>
  <si>
    <t>S02803</t>
  </si>
  <si>
    <t>S02804</t>
  </si>
  <si>
    <t>S02805</t>
  </si>
  <si>
    <t>S02806</t>
  </si>
  <si>
    <t>S02807</t>
  </si>
  <si>
    <t>S02808</t>
  </si>
  <si>
    <t>S02809</t>
  </si>
  <si>
    <t>S02810</t>
  </si>
  <si>
    <t>S02811</t>
  </si>
  <si>
    <t>S02812</t>
  </si>
  <si>
    <t>S02813</t>
  </si>
  <si>
    <t>S02814</t>
  </si>
  <si>
    <t>S02815</t>
  </si>
  <si>
    <t>S02816</t>
  </si>
  <si>
    <t>S02817</t>
  </si>
  <si>
    <t>S02818</t>
  </si>
  <si>
    <t>S02819</t>
  </si>
  <si>
    <t>S02820</t>
  </si>
  <si>
    <t>S02821</t>
  </si>
  <si>
    <t>S02822</t>
  </si>
  <si>
    <t>S02823</t>
  </si>
  <si>
    <t>S02824</t>
  </si>
  <si>
    <t>S02825</t>
  </si>
  <si>
    <t>S02826</t>
  </si>
  <si>
    <t>S02827</t>
  </si>
  <si>
    <t>S02828</t>
  </si>
  <si>
    <t>S02829</t>
  </si>
  <si>
    <t>S02830</t>
  </si>
  <si>
    <t>S02831</t>
  </si>
  <si>
    <t>S02832</t>
  </si>
  <si>
    <t>S02833</t>
  </si>
  <si>
    <t>S02834</t>
  </si>
  <si>
    <t>S02835</t>
  </si>
  <si>
    <t>S02836</t>
  </si>
  <si>
    <t>S02837</t>
  </si>
  <si>
    <t>S02838</t>
  </si>
  <si>
    <t>S02839</t>
  </si>
  <si>
    <t>S02840</t>
  </si>
  <si>
    <t>S02841</t>
  </si>
  <si>
    <t>S02842</t>
  </si>
  <si>
    <t>S02843</t>
  </si>
  <si>
    <t>S02844</t>
  </si>
  <si>
    <t>S02845</t>
  </si>
  <si>
    <t>S02846</t>
  </si>
  <si>
    <t>S02847</t>
  </si>
  <si>
    <t>S02848</t>
  </si>
  <si>
    <t>S02849</t>
  </si>
  <si>
    <t>S02850</t>
  </si>
  <si>
    <t>S02851</t>
  </si>
  <si>
    <t>S02852</t>
  </si>
  <si>
    <t>S02853</t>
  </si>
  <si>
    <t>S02854</t>
  </si>
  <si>
    <t>S02855</t>
  </si>
  <si>
    <t>S02856</t>
  </si>
  <si>
    <t>S02857</t>
  </si>
  <si>
    <t>S02858</t>
  </si>
  <si>
    <t>S02859</t>
  </si>
  <si>
    <t>S02860</t>
  </si>
  <si>
    <t>S02861</t>
  </si>
  <si>
    <t>S02862</t>
  </si>
  <si>
    <t>S02863</t>
  </si>
  <si>
    <t>S02864</t>
  </si>
  <si>
    <t>S02865</t>
  </si>
  <si>
    <t>S02866</t>
  </si>
  <si>
    <t>S02867</t>
  </si>
  <si>
    <t>S02868</t>
  </si>
  <si>
    <t>S02869</t>
  </si>
  <si>
    <t>S02870</t>
  </si>
  <si>
    <t>S02871</t>
  </si>
  <si>
    <t>S02872</t>
  </si>
  <si>
    <t>S02873</t>
  </si>
  <si>
    <t>S02874</t>
  </si>
  <si>
    <t>S02875</t>
  </si>
  <si>
    <t>S02876</t>
  </si>
  <si>
    <t>S02877</t>
  </si>
  <si>
    <t>S02878</t>
  </si>
  <si>
    <t>S02879</t>
  </si>
  <si>
    <t>S02880</t>
  </si>
  <si>
    <t>S02881</t>
  </si>
  <si>
    <t>S02882</t>
  </si>
  <si>
    <t>S02883</t>
  </si>
  <si>
    <t>S02884</t>
  </si>
  <si>
    <t>S02885</t>
  </si>
  <si>
    <t>S02886</t>
  </si>
  <si>
    <t>S02887</t>
  </si>
  <si>
    <t>S02888</t>
  </si>
  <si>
    <t>S02889</t>
  </si>
  <si>
    <t>S02890</t>
  </si>
  <si>
    <t>S02891</t>
  </si>
  <si>
    <t>S02892</t>
  </si>
  <si>
    <t>S02893</t>
  </si>
  <si>
    <t>S02894</t>
  </si>
  <si>
    <t>S02895</t>
  </si>
  <si>
    <t>S02896</t>
  </si>
  <si>
    <t>S02897</t>
  </si>
  <si>
    <t>S02898</t>
  </si>
  <si>
    <t>S02899</t>
  </si>
  <si>
    <t>S02900</t>
  </si>
  <si>
    <t>S02901</t>
  </si>
  <si>
    <t>S02902</t>
  </si>
  <si>
    <t>S02903</t>
  </si>
  <si>
    <t>S02904</t>
  </si>
  <si>
    <t>S02905</t>
  </si>
  <si>
    <t>S02906</t>
  </si>
  <si>
    <t>S02907</t>
  </si>
  <si>
    <t>S02908</t>
  </si>
  <si>
    <t>S02909</t>
  </si>
  <si>
    <t>S02910</t>
  </si>
  <si>
    <t>S02911</t>
  </si>
  <si>
    <t>S02912</t>
  </si>
  <si>
    <t>S02913</t>
  </si>
  <si>
    <t>S02914</t>
  </si>
  <si>
    <t>S02915</t>
  </si>
  <si>
    <t>S02916</t>
  </si>
  <si>
    <t>S02917</t>
  </si>
  <si>
    <t>S02918</t>
  </si>
  <si>
    <t>S02919</t>
  </si>
  <si>
    <t>S02920</t>
  </si>
  <si>
    <t>S02921</t>
  </si>
  <si>
    <t>S02922</t>
  </si>
  <si>
    <t>S02923</t>
  </si>
  <si>
    <t>S02924</t>
  </si>
  <si>
    <t>S02925</t>
  </si>
  <si>
    <t>S02926</t>
  </si>
  <si>
    <t>S02927</t>
  </si>
  <si>
    <t>S02928</t>
  </si>
  <si>
    <t>S02929</t>
  </si>
  <si>
    <t>S02930</t>
  </si>
  <si>
    <t>S02931</t>
  </si>
  <si>
    <t>S02932</t>
  </si>
  <si>
    <t>S02933</t>
  </si>
  <si>
    <t>S02934</t>
  </si>
  <si>
    <t>S02935</t>
  </si>
  <si>
    <t>S02936</t>
  </si>
  <si>
    <t>S02937</t>
  </si>
  <si>
    <t>S02938</t>
  </si>
  <si>
    <t>S02939</t>
  </si>
  <si>
    <t>S02940</t>
  </si>
  <si>
    <t>S02941</t>
  </si>
  <si>
    <t>S02942</t>
  </si>
  <si>
    <t>S02943</t>
  </si>
  <si>
    <t>S02944</t>
  </si>
  <si>
    <t>S02945</t>
  </si>
  <si>
    <t>S02946</t>
  </si>
  <si>
    <t>S02947</t>
  </si>
  <si>
    <t>S02948</t>
  </si>
  <si>
    <t>S02949</t>
  </si>
  <si>
    <t>S02950</t>
  </si>
  <si>
    <t>S02951</t>
  </si>
  <si>
    <t>S02952</t>
  </si>
  <si>
    <t>S02953</t>
  </si>
  <si>
    <t>S02954</t>
  </si>
  <si>
    <t>S02955</t>
  </si>
  <si>
    <t>S02956</t>
  </si>
  <si>
    <t>S02957</t>
  </si>
  <si>
    <t>S02958</t>
  </si>
  <si>
    <t>S02959</t>
  </si>
  <si>
    <t>S02960</t>
  </si>
  <si>
    <t>S02961</t>
  </si>
  <si>
    <t>S02962</t>
  </si>
  <si>
    <t>S02963</t>
  </si>
  <si>
    <t>S02964</t>
  </si>
  <si>
    <t>S02965</t>
  </si>
  <si>
    <t>S02966</t>
  </si>
  <si>
    <t>S02967</t>
  </si>
  <si>
    <t>S02968</t>
  </si>
  <si>
    <t>S02969</t>
  </si>
  <si>
    <t>S02970</t>
  </si>
  <si>
    <t>S02971</t>
  </si>
  <si>
    <t>S02972</t>
  </si>
  <si>
    <t>S02973</t>
  </si>
  <si>
    <t>S02974</t>
  </si>
  <si>
    <t>S02975</t>
  </si>
  <si>
    <t>S02976</t>
  </si>
  <si>
    <t>S02977</t>
  </si>
  <si>
    <t>S02978</t>
  </si>
  <si>
    <t>S02979</t>
  </si>
  <si>
    <t>S02980</t>
  </si>
  <si>
    <t>S02981</t>
  </si>
  <si>
    <t>S02982</t>
  </si>
  <si>
    <t>S02983</t>
  </si>
  <si>
    <t>S02984</t>
  </si>
  <si>
    <t>S02985</t>
  </si>
  <si>
    <t>S02986</t>
  </si>
  <si>
    <t>S02987</t>
  </si>
  <si>
    <t>S02988</t>
  </si>
  <si>
    <t>S02989</t>
  </si>
  <si>
    <t>S02990</t>
  </si>
  <si>
    <t>S02991</t>
  </si>
  <si>
    <t>S02992</t>
  </si>
  <si>
    <t>S02993</t>
  </si>
  <si>
    <t>S02994</t>
  </si>
  <si>
    <t>S02995</t>
  </si>
  <si>
    <t>S02996</t>
  </si>
  <si>
    <t>S02997</t>
  </si>
  <si>
    <t>S02998</t>
  </si>
  <si>
    <t>S02999</t>
  </si>
  <si>
    <t>S03000</t>
  </si>
  <si>
    <t>S03001</t>
  </si>
  <si>
    <t>S03002</t>
  </si>
  <si>
    <t>S03003</t>
  </si>
  <si>
    <t>S03004</t>
  </si>
  <si>
    <t>S03005</t>
  </si>
  <si>
    <t>S03006</t>
  </si>
  <si>
    <t>S03007</t>
  </si>
  <si>
    <t>S03008</t>
  </si>
  <si>
    <t>S03009</t>
  </si>
  <si>
    <t>S03010</t>
  </si>
  <si>
    <t>S03011</t>
  </si>
  <si>
    <t>S03012</t>
  </si>
  <si>
    <t>S03013</t>
  </si>
  <si>
    <t>S03014</t>
  </si>
  <si>
    <t>S03015</t>
  </si>
  <si>
    <t>S03016</t>
  </si>
  <si>
    <t>S03017</t>
  </si>
  <si>
    <t>S03018</t>
  </si>
  <si>
    <t>S03019</t>
  </si>
  <si>
    <t>S03020</t>
  </si>
  <si>
    <t>S03021</t>
  </si>
  <si>
    <t>S03022</t>
  </si>
  <si>
    <t>S03023</t>
  </si>
  <si>
    <t>S03024</t>
  </si>
  <si>
    <t>S03025</t>
  </si>
  <si>
    <t>S03026</t>
  </si>
  <si>
    <t>S03027</t>
  </si>
  <si>
    <t>S03028</t>
  </si>
  <si>
    <t>S03029</t>
  </si>
  <si>
    <t>S03030</t>
  </si>
  <si>
    <t>S03031</t>
  </si>
  <si>
    <t>S03032</t>
  </si>
  <si>
    <t>S03033</t>
  </si>
  <si>
    <t>S03034</t>
  </si>
  <si>
    <t>S03035</t>
  </si>
  <si>
    <t>S03036</t>
  </si>
  <si>
    <t>S03037</t>
  </si>
  <si>
    <t>S03038</t>
  </si>
  <si>
    <t>S03039</t>
  </si>
  <si>
    <t>S03040</t>
  </si>
  <si>
    <t>S03041</t>
  </si>
  <si>
    <t>S03042</t>
  </si>
  <si>
    <t>S03043</t>
  </si>
  <si>
    <t>S03044</t>
  </si>
  <si>
    <t>S03045</t>
  </si>
  <si>
    <t>S03046</t>
  </si>
  <si>
    <t>S03047</t>
  </si>
  <si>
    <t>S03048</t>
  </si>
  <si>
    <t>S03049</t>
  </si>
  <si>
    <t>S03050</t>
  </si>
  <si>
    <t>S03051</t>
  </si>
  <si>
    <t>S03052</t>
  </si>
  <si>
    <t>S03053</t>
  </si>
  <si>
    <t>S03054</t>
  </si>
  <si>
    <t>S03055</t>
  </si>
  <si>
    <t>S03056</t>
  </si>
  <si>
    <t>S03057</t>
  </si>
  <si>
    <t>S03058</t>
  </si>
  <si>
    <t>S03059</t>
  </si>
  <si>
    <t>S03060</t>
  </si>
  <si>
    <t>S03061</t>
  </si>
  <si>
    <t>S03062</t>
  </si>
  <si>
    <t>S03063</t>
  </si>
  <si>
    <t>S03064</t>
  </si>
  <si>
    <t>S03065</t>
  </si>
  <si>
    <t>S03066</t>
  </si>
  <si>
    <t>S03067</t>
  </si>
  <si>
    <t>S03068</t>
  </si>
  <si>
    <t>S03069</t>
  </si>
  <si>
    <t>S03070</t>
  </si>
  <si>
    <t>S03071</t>
  </si>
  <si>
    <t>S03072</t>
  </si>
  <si>
    <t>S03073</t>
  </si>
  <si>
    <t>S03074</t>
  </si>
  <si>
    <t>S03075</t>
  </si>
  <si>
    <t>S03076</t>
  </si>
  <si>
    <t>S03077</t>
  </si>
  <si>
    <t>S03078</t>
  </si>
  <si>
    <t>S03079</t>
  </si>
  <si>
    <t>S03080</t>
  </si>
  <si>
    <t>S03081</t>
  </si>
  <si>
    <t>S03082</t>
  </si>
  <si>
    <t>S03083</t>
  </si>
  <si>
    <t>S03084</t>
  </si>
  <si>
    <t>S03085</t>
  </si>
  <si>
    <t>S03086</t>
  </si>
  <si>
    <t>S03087</t>
  </si>
  <si>
    <t>S03088</t>
  </si>
  <si>
    <t>S03089</t>
  </si>
  <si>
    <t>S03090</t>
  </si>
  <si>
    <t>S03091</t>
  </si>
  <si>
    <t>S03092</t>
  </si>
  <si>
    <t>S03093</t>
  </si>
  <si>
    <t>S03094</t>
  </si>
  <si>
    <t>S03095</t>
  </si>
  <si>
    <t>S03096</t>
  </si>
  <si>
    <t>S03097</t>
  </si>
  <si>
    <t>S03098</t>
  </si>
  <si>
    <t>S03099</t>
  </si>
  <si>
    <t>S03100</t>
  </si>
  <si>
    <t>S03101</t>
  </si>
  <si>
    <t>S03102</t>
  </si>
  <si>
    <t>S03103</t>
  </si>
  <si>
    <t>S03104</t>
  </si>
  <si>
    <t>S03105</t>
  </si>
  <si>
    <t>S03106</t>
  </si>
  <si>
    <t>S03107</t>
  </si>
  <si>
    <t>S03108</t>
  </si>
  <si>
    <t>S03109</t>
  </si>
  <si>
    <t>S03110</t>
  </si>
  <si>
    <t>S03111</t>
  </si>
  <si>
    <t>S03112</t>
  </si>
  <si>
    <t>S03113</t>
  </si>
  <si>
    <t>S03114</t>
  </si>
  <si>
    <t>S03115</t>
  </si>
  <si>
    <t>S03116</t>
  </si>
  <si>
    <t>S03117</t>
  </si>
  <si>
    <t>S03118</t>
  </si>
  <si>
    <t>S03119</t>
  </si>
  <si>
    <t>S03120</t>
  </si>
  <si>
    <t>S03121</t>
  </si>
  <si>
    <t>S03122</t>
  </si>
  <si>
    <t>S03123</t>
  </si>
  <si>
    <t>S03124</t>
  </si>
  <si>
    <t>S03125</t>
  </si>
  <si>
    <t>S03126</t>
  </si>
  <si>
    <t>S03127</t>
  </si>
  <si>
    <t>S03128</t>
  </si>
  <si>
    <t>S03129</t>
  </si>
  <si>
    <t>S03130</t>
  </si>
  <si>
    <t>S03131</t>
  </si>
  <si>
    <t>S03132</t>
  </si>
  <si>
    <t>S03133</t>
  </si>
  <si>
    <t>S03134</t>
  </si>
  <si>
    <t>S03135</t>
  </si>
  <si>
    <t>S03136</t>
  </si>
  <si>
    <t>S03137</t>
  </si>
  <si>
    <t>S03138</t>
  </si>
  <si>
    <t>S03139</t>
  </si>
  <si>
    <t>S03140</t>
  </si>
  <si>
    <t>S03141</t>
  </si>
  <si>
    <t>S03142</t>
  </si>
  <si>
    <t>S03143</t>
  </si>
  <si>
    <t>S03144</t>
  </si>
  <si>
    <t>S03145</t>
  </si>
  <si>
    <t>S03146</t>
  </si>
  <si>
    <t>S03147</t>
  </si>
  <si>
    <t>S03148</t>
  </si>
  <si>
    <t>S03149</t>
  </si>
  <si>
    <t>S03150</t>
  </si>
  <si>
    <t>S03151</t>
  </si>
  <si>
    <t>S03152</t>
  </si>
  <si>
    <t>S03153</t>
  </si>
  <si>
    <t>S03154</t>
  </si>
  <si>
    <t>S03155</t>
  </si>
  <si>
    <t>S03156</t>
  </si>
  <si>
    <t>S03157</t>
  </si>
  <si>
    <t>S03158</t>
  </si>
  <si>
    <t>S03159</t>
  </si>
  <si>
    <t>S03160</t>
  </si>
  <si>
    <t>S03161</t>
  </si>
  <si>
    <t>S03162</t>
  </si>
  <si>
    <t>S03163</t>
  </si>
  <si>
    <t>S03164</t>
  </si>
  <si>
    <t>S03165</t>
  </si>
  <si>
    <t>S03166</t>
  </si>
  <si>
    <t>S03167</t>
  </si>
  <si>
    <t>S03168</t>
  </si>
  <si>
    <t>S03169</t>
  </si>
  <si>
    <t>S03170</t>
  </si>
  <si>
    <t>S03171</t>
  </si>
  <si>
    <t>S03172</t>
  </si>
  <si>
    <t>S03173</t>
  </si>
  <si>
    <t>S03174</t>
  </si>
  <si>
    <t>S03175</t>
  </si>
  <si>
    <t>S03176</t>
  </si>
  <si>
    <t>S03177</t>
  </si>
  <si>
    <t>S03178</t>
  </si>
  <si>
    <t>S03179</t>
  </si>
  <si>
    <t>S03180</t>
  </si>
  <si>
    <t>S03181</t>
  </si>
  <si>
    <t>S03182</t>
  </si>
  <si>
    <t>S03183</t>
  </si>
  <si>
    <t>S03184</t>
  </si>
  <si>
    <t>S03185</t>
  </si>
  <si>
    <t>S03186</t>
  </si>
  <si>
    <t>S03187</t>
  </si>
  <si>
    <t>S03188</t>
  </si>
  <si>
    <t>S03189</t>
  </si>
  <si>
    <t>S03190</t>
  </si>
  <si>
    <t>S03191</t>
  </si>
  <si>
    <t>S03192</t>
  </si>
  <si>
    <t>S03193</t>
  </si>
  <si>
    <t>S03194</t>
  </si>
  <si>
    <t>S03195</t>
  </si>
  <si>
    <t>S03196</t>
  </si>
  <si>
    <t>S03197</t>
  </si>
  <si>
    <t>S03198</t>
  </si>
  <si>
    <t>S03199</t>
  </si>
  <si>
    <t>S03200</t>
  </si>
  <si>
    <t>S03201</t>
  </si>
  <si>
    <t>S03202</t>
  </si>
  <si>
    <t>S03203</t>
  </si>
  <si>
    <t>S03204</t>
  </si>
  <si>
    <t>S03205</t>
  </si>
  <si>
    <t>S03206</t>
  </si>
  <si>
    <t>S03207</t>
  </si>
  <si>
    <t>S03208</t>
  </si>
  <si>
    <t>S03209</t>
  </si>
  <si>
    <t>S03210</t>
  </si>
  <si>
    <t>S03211</t>
  </si>
  <si>
    <t>S03212</t>
  </si>
  <si>
    <t>S03213</t>
  </si>
  <si>
    <t>S03214</t>
  </si>
  <si>
    <t>S03215</t>
  </si>
  <si>
    <t>S03216</t>
  </si>
  <si>
    <t>S03217</t>
  </si>
  <si>
    <t>S03218</t>
  </si>
  <si>
    <t>S03219</t>
  </si>
  <si>
    <t>S03220</t>
  </si>
  <si>
    <t>S03221</t>
  </si>
  <si>
    <t>S03222</t>
  </si>
  <si>
    <t>S03223</t>
  </si>
  <si>
    <t>S03224</t>
  </si>
  <si>
    <t>S03225</t>
  </si>
  <si>
    <t>S03226</t>
  </si>
  <si>
    <t>S03227</t>
  </si>
  <si>
    <t>S03228</t>
  </si>
  <si>
    <t>S03229</t>
  </si>
  <si>
    <t>S03230</t>
  </si>
  <si>
    <t>S03231</t>
  </si>
  <si>
    <t>S03232</t>
  </si>
  <si>
    <t>S03233</t>
  </si>
  <si>
    <t>S03234</t>
  </si>
  <si>
    <t>S03235</t>
  </si>
  <si>
    <t>S03236</t>
  </si>
  <si>
    <t>S03237</t>
  </si>
  <si>
    <t>S03238</t>
  </si>
  <si>
    <t>S03239</t>
  </si>
  <si>
    <t>S03240</t>
  </si>
  <si>
    <t>S03241</t>
  </si>
  <si>
    <t>S03242</t>
  </si>
  <si>
    <t>S03243</t>
  </si>
  <si>
    <t>S03244</t>
  </si>
  <si>
    <t>S03245</t>
  </si>
  <si>
    <t>S03246</t>
  </si>
  <si>
    <t>S03247</t>
  </si>
  <si>
    <t>S03248</t>
  </si>
  <si>
    <t>S03249</t>
  </si>
  <si>
    <t>S03250</t>
  </si>
  <si>
    <t>S03251</t>
  </si>
  <si>
    <t>S03252</t>
  </si>
  <si>
    <t>S03253</t>
  </si>
  <si>
    <t>S03254</t>
  </si>
  <si>
    <t>S03255</t>
  </si>
  <si>
    <t>S03256</t>
  </si>
  <si>
    <t>S03257</t>
  </si>
  <si>
    <t>S03258</t>
  </si>
  <si>
    <t>S03259</t>
  </si>
  <si>
    <t>S03260</t>
  </si>
  <si>
    <t>S03261</t>
  </si>
  <si>
    <t>S03262</t>
  </si>
  <si>
    <t>S03263</t>
  </si>
  <si>
    <t>S03264</t>
  </si>
  <si>
    <t>S03265</t>
  </si>
  <si>
    <t>S03266</t>
  </si>
  <si>
    <t>S03267</t>
  </si>
  <si>
    <t>S03268</t>
  </si>
  <si>
    <t>S03269</t>
  </si>
  <si>
    <t>S03270</t>
  </si>
  <si>
    <t>S03271</t>
  </si>
  <si>
    <t>S03272</t>
  </si>
  <si>
    <t>S03273</t>
  </si>
  <si>
    <t>S03274</t>
  </si>
  <si>
    <t>S03275</t>
  </si>
  <si>
    <t>S03276</t>
  </si>
  <si>
    <t>S03277</t>
  </si>
  <si>
    <t>S03278</t>
  </si>
  <si>
    <t>S03279</t>
  </si>
  <si>
    <t>S03280</t>
  </si>
  <si>
    <t>S03281</t>
  </si>
  <si>
    <t>S03282</t>
  </si>
  <si>
    <t>S03283</t>
  </si>
  <si>
    <t>S03284</t>
  </si>
  <si>
    <t>S03285</t>
  </si>
  <si>
    <t>S03286</t>
  </si>
  <si>
    <t>S03287</t>
  </si>
  <si>
    <t>S03288</t>
  </si>
  <si>
    <t>S03289</t>
  </si>
  <si>
    <t>S03290</t>
  </si>
  <si>
    <t>S03291</t>
  </si>
  <si>
    <t>S03292</t>
  </si>
  <si>
    <t>S03293</t>
  </si>
  <si>
    <t>S03294</t>
  </si>
  <si>
    <t>S03295</t>
  </si>
  <si>
    <t>S03296</t>
  </si>
  <si>
    <t>S03297</t>
  </si>
  <si>
    <t>S03298</t>
  </si>
  <si>
    <t>S03299</t>
  </si>
  <si>
    <t>S03300</t>
  </si>
  <si>
    <t>S03301</t>
  </si>
  <si>
    <t>S03302</t>
  </si>
  <si>
    <t>S03303</t>
  </si>
  <si>
    <t>S03304</t>
  </si>
  <si>
    <t>S03305</t>
  </si>
  <si>
    <t>S03306</t>
  </si>
  <si>
    <t>S03307</t>
  </si>
  <si>
    <t>S03308</t>
  </si>
  <si>
    <t>S03309</t>
  </si>
  <si>
    <t>S03310</t>
  </si>
  <si>
    <t>S03311</t>
  </si>
  <si>
    <t>S03312</t>
  </si>
  <si>
    <t>S03313</t>
  </si>
  <si>
    <t>S03314</t>
  </si>
  <si>
    <t>S03315</t>
  </si>
  <si>
    <t>S03316</t>
  </si>
  <si>
    <t>S03317</t>
  </si>
  <si>
    <t>S03318</t>
  </si>
  <si>
    <t>S03319</t>
  </si>
  <si>
    <t>S03320</t>
  </si>
  <si>
    <t>S03321</t>
  </si>
  <si>
    <t>S03322</t>
  </si>
  <si>
    <t>S03323</t>
  </si>
  <si>
    <t>S03324</t>
  </si>
  <si>
    <t>S03325</t>
  </si>
  <si>
    <t>S03326</t>
  </si>
  <si>
    <t>S03327</t>
  </si>
  <si>
    <t>S03328</t>
  </si>
  <si>
    <t>S03329</t>
  </si>
  <si>
    <t>S03330</t>
  </si>
  <si>
    <t>S03331</t>
  </si>
  <si>
    <t>S03332</t>
  </si>
  <si>
    <t>S03333</t>
  </si>
  <si>
    <t>S03334</t>
  </si>
  <si>
    <t>S03335</t>
  </si>
  <si>
    <t>S03336</t>
  </si>
  <si>
    <t>S03337</t>
  </si>
  <si>
    <t>S03338</t>
  </si>
  <si>
    <t>S03339</t>
  </si>
  <si>
    <t>S03340</t>
  </si>
  <si>
    <t>S03341</t>
  </si>
  <si>
    <t>S03342</t>
  </si>
  <si>
    <t>S03343</t>
  </si>
  <si>
    <t>S03344</t>
  </si>
  <si>
    <t>S03345</t>
  </si>
  <si>
    <t>S03346</t>
  </si>
  <si>
    <t>S03347</t>
  </si>
  <si>
    <t>S03348</t>
  </si>
  <si>
    <t>S03349</t>
  </si>
  <si>
    <t>S03350</t>
  </si>
  <si>
    <t>S03351</t>
  </si>
  <si>
    <t>S03352</t>
  </si>
  <si>
    <t>S03353</t>
  </si>
  <si>
    <t>S03354</t>
  </si>
  <si>
    <t>S03355</t>
  </si>
  <si>
    <t>S03356</t>
  </si>
  <si>
    <t>S03357</t>
  </si>
  <si>
    <t>S03358</t>
  </si>
  <si>
    <t>S03359</t>
  </si>
  <si>
    <t>S03360</t>
  </si>
  <si>
    <t>S03361</t>
  </si>
  <si>
    <t>S03362</t>
  </si>
  <si>
    <t>S03363</t>
  </si>
  <si>
    <t>S03364</t>
  </si>
  <si>
    <t>S03365</t>
  </si>
  <si>
    <t>S03366</t>
  </si>
  <si>
    <t>S03367</t>
  </si>
  <si>
    <t>S03368</t>
  </si>
  <si>
    <t>S03369</t>
  </si>
  <si>
    <t>S03370</t>
  </si>
  <si>
    <t>S03371</t>
  </si>
  <si>
    <t>S03372</t>
  </si>
  <si>
    <t>S03373</t>
  </si>
  <si>
    <t>S03374</t>
  </si>
  <si>
    <t>S03375</t>
  </si>
  <si>
    <t>S03376</t>
  </si>
  <si>
    <t>S03377</t>
  </si>
  <si>
    <t>S03378</t>
  </si>
  <si>
    <t>S03379</t>
  </si>
  <si>
    <t>S03380</t>
  </si>
  <si>
    <t>S03381</t>
  </si>
  <si>
    <t>S03382</t>
  </si>
  <si>
    <t>S03383</t>
  </si>
  <si>
    <t>S03384</t>
  </si>
  <si>
    <t>S03385</t>
  </si>
  <si>
    <t>S03386</t>
  </si>
  <si>
    <t>S03387</t>
  </si>
  <si>
    <t>S03388</t>
  </si>
  <si>
    <t>S03389</t>
  </si>
  <si>
    <t>S03390</t>
  </si>
  <si>
    <t>S03391</t>
  </si>
  <si>
    <t>S03392</t>
  </si>
  <si>
    <t>S03393</t>
  </si>
  <si>
    <t>S03394</t>
  </si>
  <si>
    <t>S03395</t>
  </si>
  <si>
    <t>S03396</t>
  </si>
  <si>
    <t>S03397</t>
  </si>
  <si>
    <t>S03398</t>
  </si>
  <si>
    <t>S03399</t>
  </si>
  <si>
    <t>S03400</t>
  </si>
  <si>
    <t>S03401</t>
  </si>
  <si>
    <t>S03402</t>
  </si>
  <si>
    <t>S03403</t>
  </si>
  <si>
    <t>S03404</t>
  </si>
  <si>
    <t>S03405</t>
  </si>
  <si>
    <t>S03406</t>
  </si>
  <si>
    <t>S03407</t>
  </si>
  <si>
    <t>S03408</t>
  </si>
  <si>
    <t>S03409</t>
  </si>
  <si>
    <t>S03410</t>
  </si>
  <si>
    <t>S03411</t>
  </si>
  <si>
    <t>S03412</t>
  </si>
  <si>
    <t>S03413</t>
  </si>
  <si>
    <t>S03414</t>
  </si>
  <si>
    <t>S03415</t>
  </si>
  <si>
    <t>S03416</t>
  </si>
  <si>
    <t>S03417</t>
  </si>
  <si>
    <t>S03418</t>
  </si>
  <si>
    <t>S03419</t>
  </si>
  <si>
    <t>S03420</t>
  </si>
  <si>
    <t>S03421</t>
  </si>
  <si>
    <t>S03422</t>
  </si>
  <si>
    <t>S03423</t>
  </si>
  <si>
    <t>S03424</t>
  </si>
  <si>
    <t>S03425</t>
  </si>
  <si>
    <t>S03426</t>
  </si>
  <si>
    <t>S03427</t>
  </si>
  <si>
    <t>S03428</t>
  </si>
  <si>
    <t>S03429</t>
  </si>
  <si>
    <t>S03430</t>
  </si>
  <si>
    <t>S03431</t>
  </si>
  <si>
    <t>S03432</t>
  </si>
  <si>
    <t>S03433</t>
  </si>
  <si>
    <t>S03434</t>
  </si>
  <si>
    <t>S03435</t>
  </si>
  <si>
    <t>S03436</t>
  </si>
  <si>
    <t>S03437</t>
  </si>
  <si>
    <t>S03438</t>
  </si>
  <si>
    <t>S03439</t>
  </si>
  <si>
    <t>S03440</t>
  </si>
  <si>
    <t>S03441</t>
  </si>
  <si>
    <t>S03442</t>
  </si>
  <si>
    <t>S03443</t>
  </si>
  <si>
    <t>S03444</t>
  </si>
  <si>
    <t>S03445</t>
  </si>
  <si>
    <t>S03446</t>
  </si>
  <si>
    <t>S03447</t>
  </si>
  <si>
    <t>S03448</t>
  </si>
  <si>
    <t>S03449</t>
  </si>
  <si>
    <t>S03450</t>
  </si>
  <si>
    <t>S03451</t>
  </si>
  <si>
    <t>S03452</t>
  </si>
  <si>
    <t>S03453</t>
  </si>
  <si>
    <t>S03454</t>
  </si>
  <si>
    <t>S03455</t>
  </si>
  <si>
    <t>S03456</t>
  </si>
  <si>
    <t>S03457</t>
  </si>
  <si>
    <t>S03458</t>
  </si>
  <si>
    <t>S03459</t>
  </si>
  <si>
    <t>S03460</t>
  </si>
  <si>
    <t>S03461</t>
  </si>
  <si>
    <t>S03462</t>
  </si>
  <si>
    <t>S03463</t>
  </si>
  <si>
    <t>S03464</t>
  </si>
  <si>
    <t>S03465</t>
  </si>
  <si>
    <t>S03466</t>
  </si>
  <si>
    <t>S03467</t>
  </si>
  <si>
    <t>S03468</t>
  </si>
  <si>
    <t>S03469</t>
  </si>
  <si>
    <t>S03470</t>
  </si>
  <si>
    <t>S03471</t>
  </si>
  <si>
    <t>S03472</t>
  </si>
  <si>
    <t>S03473</t>
  </si>
  <si>
    <t>S03474</t>
  </si>
  <si>
    <t>S03475</t>
  </si>
  <si>
    <t>S03476</t>
  </si>
  <si>
    <t>S03477</t>
  </si>
  <si>
    <t>S03478</t>
  </si>
  <si>
    <t>S03479</t>
  </si>
  <si>
    <t>S03480</t>
  </si>
  <si>
    <t>S03481</t>
  </si>
  <si>
    <t>S03482</t>
  </si>
  <si>
    <t>S03483</t>
  </si>
  <si>
    <t>S03484</t>
  </si>
  <si>
    <t>S03485</t>
  </si>
  <si>
    <t>S03486</t>
  </si>
  <si>
    <t>S03487</t>
  </si>
  <si>
    <t>S03488</t>
  </si>
  <si>
    <t>S03489</t>
  </si>
  <si>
    <t>S03490</t>
  </si>
  <si>
    <t>S03491</t>
  </si>
  <si>
    <t>S03492</t>
  </si>
  <si>
    <t>S03493</t>
  </si>
  <si>
    <t>S03494</t>
  </si>
  <si>
    <t>S03495</t>
  </si>
  <si>
    <t>S03496</t>
  </si>
  <si>
    <t>S03497</t>
  </si>
  <si>
    <t>S03498</t>
  </si>
  <si>
    <t>S03499</t>
  </si>
  <si>
    <t>S03500</t>
  </si>
  <si>
    <t>S03501</t>
  </si>
  <si>
    <t>S03502</t>
  </si>
  <si>
    <t>S03503</t>
  </si>
  <si>
    <t>S03504</t>
  </si>
  <si>
    <t>S03505</t>
  </si>
  <si>
    <t>S03506</t>
  </si>
  <si>
    <t>S03507</t>
  </si>
  <si>
    <t>S03508</t>
  </si>
  <si>
    <t>S03509</t>
  </si>
  <si>
    <t>S03510</t>
  </si>
  <si>
    <t>S03511</t>
  </si>
  <si>
    <t>S03512</t>
  </si>
  <si>
    <t>S03513</t>
  </si>
  <si>
    <t>S03514</t>
  </si>
  <si>
    <t>S03515</t>
  </si>
  <si>
    <t>S03516</t>
  </si>
  <si>
    <t>S03517</t>
  </si>
  <si>
    <t>S03518</t>
  </si>
  <si>
    <t>S03519</t>
  </si>
  <si>
    <t>S03520</t>
  </si>
  <si>
    <t>S03521</t>
  </si>
  <si>
    <t>S03522</t>
  </si>
  <si>
    <t>S03523</t>
  </si>
  <si>
    <t>S03524</t>
  </si>
  <si>
    <t>S03525</t>
  </si>
  <si>
    <t>S03526</t>
  </si>
  <si>
    <t>S03527</t>
  </si>
  <si>
    <t>S03528</t>
  </si>
  <si>
    <t>S03529</t>
  </si>
  <si>
    <t>S03530</t>
  </si>
  <si>
    <t>S03531</t>
  </si>
  <si>
    <t>S03532</t>
  </si>
  <si>
    <t>S03533</t>
  </si>
  <si>
    <t>S03534</t>
  </si>
  <si>
    <t>S03535</t>
  </si>
  <si>
    <t>S03536</t>
  </si>
  <si>
    <t>S03537</t>
  </si>
  <si>
    <t>S03538</t>
  </si>
  <si>
    <t>S03539</t>
  </si>
  <si>
    <t>S03540</t>
  </si>
  <si>
    <t>S03541</t>
  </si>
  <si>
    <t>S03542</t>
  </si>
  <si>
    <t>S03543</t>
  </si>
  <si>
    <t>S03544</t>
  </si>
  <si>
    <t>S03545</t>
  </si>
  <si>
    <t>S03546</t>
  </si>
  <si>
    <t>S03547</t>
  </si>
  <si>
    <t>S03548</t>
  </si>
  <si>
    <t>S03549</t>
  </si>
  <si>
    <t>S03550</t>
  </si>
  <si>
    <t>S03551</t>
  </si>
  <si>
    <t>S03552</t>
  </si>
  <si>
    <t>S03553</t>
  </si>
  <si>
    <t>S03554</t>
  </si>
  <si>
    <t>S03555</t>
  </si>
  <si>
    <t>S03556</t>
  </si>
  <si>
    <t>S03557</t>
  </si>
  <si>
    <t>S03558</t>
  </si>
  <si>
    <t>S03559</t>
  </si>
  <si>
    <t>S03560</t>
  </si>
  <si>
    <t>S03561</t>
  </si>
  <si>
    <t>S03562</t>
  </si>
  <si>
    <t>S03563</t>
  </si>
  <si>
    <t>S03564</t>
  </si>
  <si>
    <t>S03565</t>
  </si>
  <si>
    <t>S03566</t>
  </si>
  <si>
    <t>S03567</t>
  </si>
  <si>
    <t>S03568</t>
  </si>
  <si>
    <t>S03569</t>
  </si>
  <si>
    <t>S03570</t>
  </si>
  <si>
    <t>S03571</t>
  </si>
  <si>
    <t>S03572</t>
  </si>
  <si>
    <t>S03573</t>
  </si>
  <si>
    <t>S03574</t>
  </si>
  <si>
    <t>S03575</t>
  </si>
  <si>
    <t>S03576</t>
  </si>
  <si>
    <t>S03577</t>
  </si>
  <si>
    <t>S03578</t>
  </si>
  <si>
    <t>S03579</t>
  </si>
  <si>
    <t>S03580</t>
  </si>
  <si>
    <t>S03581</t>
  </si>
  <si>
    <t>S03582</t>
  </si>
  <si>
    <t>S03583</t>
  </si>
  <si>
    <t>S03584</t>
  </si>
  <si>
    <t>S03585</t>
  </si>
  <si>
    <t>S03586</t>
  </si>
  <si>
    <t>S03587</t>
  </si>
  <si>
    <t>S03588</t>
  </si>
  <si>
    <t>S03589</t>
  </si>
  <si>
    <t>S03590</t>
  </si>
  <si>
    <t>S03591</t>
  </si>
  <si>
    <t>S03592</t>
  </si>
  <si>
    <t>S03593</t>
  </si>
  <si>
    <t>S03594</t>
  </si>
  <si>
    <t>S03595</t>
  </si>
  <si>
    <t>S03596</t>
  </si>
  <si>
    <t>S03597</t>
  </si>
  <si>
    <t>S03598</t>
  </si>
  <si>
    <t>S03599</t>
  </si>
  <si>
    <t>S03600</t>
  </si>
  <si>
    <t>S03601</t>
  </si>
  <si>
    <t>S03602</t>
  </si>
  <si>
    <t>S03603</t>
  </si>
  <si>
    <t>S03604</t>
  </si>
  <si>
    <t>S03605</t>
  </si>
  <si>
    <t>S03606</t>
  </si>
  <si>
    <t>S03607</t>
  </si>
  <si>
    <t>S03608</t>
  </si>
  <si>
    <t>S03609</t>
  </si>
  <si>
    <t>S03610</t>
  </si>
  <si>
    <t>S03611</t>
  </si>
  <si>
    <t>S03612</t>
  </si>
  <si>
    <t>S03613</t>
  </si>
  <si>
    <t>S03614</t>
  </si>
  <si>
    <t>S03615</t>
  </si>
  <si>
    <t>S03616</t>
  </si>
  <si>
    <t>S03617</t>
  </si>
  <si>
    <t>S03618</t>
  </si>
  <si>
    <t>S03619</t>
  </si>
  <si>
    <t>S03620</t>
  </si>
  <si>
    <t>S03621</t>
  </si>
  <si>
    <t>S03622</t>
  </si>
  <si>
    <t>S03623</t>
  </si>
  <si>
    <t>S03624</t>
  </si>
  <si>
    <t>S03625</t>
  </si>
  <si>
    <t>S03626</t>
  </si>
  <si>
    <t>S03627</t>
  </si>
  <si>
    <t>S03628</t>
  </si>
  <si>
    <t>S03629</t>
  </si>
  <si>
    <t>S03630</t>
  </si>
  <si>
    <t>S03631</t>
  </si>
  <si>
    <t>S03632</t>
  </si>
  <si>
    <t>S03633</t>
  </si>
  <si>
    <t>S03634</t>
  </si>
  <si>
    <t>S03635</t>
  </si>
  <si>
    <t>S03636</t>
  </si>
  <si>
    <t>S03637</t>
  </si>
  <si>
    <t>S03638</t>
  </si>
  <si>
    <t>S03639</t>
  </si>
  <si>
    <t>S03640</t>
  </si>
  <si>
    <t>S03641</t>
  </si>
  <si>
    <t>S03642</t>
  </si>
  <si>
    <t>S03643</t>
  </si>
  <si>
    <t>S03644</t>
  </si>
  <si>
    <t>S03645</t>
  </si>
  <si>
    <t>S03646</t>
  </si>
  <si>
    <t>S03647</t>
  </si>
  <si>
    <t>S03648</t>
  </si>
  <si>
    <t>S03649</t>
  </si>
  <si>
    <t>S03650</t>
  </si>
  <si>
    <t>S03651</t>
  </si>
  <si>
    <t>S03652</t>
  </si>
  <si>
    <t>S03653</t>
  </si>
  <si>
    <t>S03654</t>
  </si>
  <si>
    <t>S03655</t>
  </si>
  <si>
    <t>S03656</t>
  </si>
  <si>
    <t>S03657</t>
  </si>
  <si>
    <t>S03658</t>
  </si>
  <si>
    <t>S03659</t>
  </si>
  <si>
    <t>S03660</t>
  </si>
  <si>
    <t>S03661</t>
  </si>
  <si>
    <t>S03662</t>
  </si>
  <si>
    <t>S03663</t>
  </si>
  <si>
    <t>S03664</t>
  </si>
  <si>
    <t>S03665</t>
  </si>
  <si>
    <t>S03666</t>
  </si>
  <si>
    <t>S03667</t>
  </si>
  <si>
    <t>S03668</t>
  </si>
  <si>
    <t>S03669</t>
  </si>
  <si>
    <t>S03670</t>
  </si>
  <si>
    <t>S03671</t>
  </si>
  <si>
    <t>S03672</t>
  </si>
  <si>
    <t>S03673</t>
  </si>
  <si>
    <t>S03674</t>
  </si>
  <si>
    <t>S03675</t>
  </si>
  <si>
    <t>S03676</t>
  </si>
  <si>
    <t>S03677</t>
  </si>
  <si>
    <t>S03678</t>
  </si>
  <si>
    <t>S03679</t>
  </si>
  <si>
    <t>S03680</t>
  </si>
  <si>
    <t>S03681</t>
  </si>
  <si>
    <t>S03682</t>
  </si>
  <si>
    <t>S03683</t>
  </si>
  <si>
    <t>S03684</t>
  </si>
  <si>
    <t>S03685</t>
  </si>
  <si>
    <t>S03686</t>
  </si>
  <si>
    <t>S03687</t>
  </si>
  <si>
    <t>S03688</t>
  </si>
  <si>
    <t>S03689</t>
  </si>
  <si>
    <t>S03690</t>
  </si>
  <si>
    <t>S03691</t>
  </si>
  <si>
    <t>S03692</t>
  </si>
  <si>
    <t>S03693</t>
  </si>
  <si>
    <t>S03694</t>
  </si>
  <si>
    <t>S03695</t>
  </si>
  <si>
    <t>S03696</t>
  </si>
  <si>
    <t>S03697</t>
  </si>
  <si>
    <t>S03698</t>
  </si>
  <si>
    <t>S03699</t>
  </si>
  <si>
    <t>S03700</t>
  </si>
  <si>
    <t>S03701</t>
  </si>
  <si>
    <t>S03702</t>
  </si>
  <si>
    <t>S03703</t>
  </si>
  <si>
    <t>S03704</t>
  </si>
  <si>
    <t>S03705</t>
  </si>
  <si>
    <t>S03706</t>
  </si>
  <si>
    <t>S03707</t>
  </si>
  <si>
    <t>S03708</t>
  </si>
  <si>
    <t>S03709</t>
  </si>
  <si>
    <t>S03710</t>
  </si>
  <si>
    <t>S03711</t>
  </si>
  <si>
    <t>S03712</t>
  </si>
  <si>
    <t>S03713</t>
  </si>
  <si>
    <t>S03714</t>
  </si>
  <si>
    <t>S03715</t>
  </si>
  <si>
    <t>S03716</t>
  </si>
  <si>
    <t>S03717</t>
  </si>
  <si>
    <t>S03718</t>
  </si>
  <si>
    <t>S03719</t>
  </si>
  <si>
    <t>S03720</t>
  </si>
  <si>
    <t>S03721</t>
  </si>
  <si>
    <t>S03722</t>
  </si>
  <si>
    <t>S03723</t>
  </si>
  <si>
    <t>S03724</t>
  </si>
  <si>
    <t>S03725</t>
  </si>
  <si>
    <t>S03726</t>
  </si>
  <si>
    <t>S03727</t>
  </si>
  <si>
    <t>S03728</t>
  </si>
  <si>
    <t>S03729</t>
  </si>
  <si>
    <t>S03730</t>
  </si>
  <si>
    <t>S03731</t>
  </si>
  <si>
    <t>S03732</t>
  </si>
  <si>
    <t>S03733</t>
  </si>
  <si>
    <t>S03734</t>
  </si>
  <si>
    <t>S03735</t>
  </si>
  <si>
    <t>S03736</t>
  </si>
  <si>
    <t>S03737</t>
  </si>
  <si>
    <t>S03738</t>
  </si>
  <si>
    <t>S03739</t>
  </si>
  <si>
    <t>S03740</t>
  </si>
  <si>
    <t>S03741</t>
  </si>
  <si>
    <t>S03742</t>
  </si>
  <si>
    <t>S03743</t>
  </si>
  <si>
    <t>S03744</t>
  </si>
  <si>
    <t>S03745</t>
  </si>
  <si>
    <t>S03746</t>
  </si>
  <si>
    <t>S03747</t>
  </si>
  <si>
    <t>S03748</t>
  </si>
  <si>
    <t>S03749</t>
  </si>
  <si>
    <t>S03750</t>
  </si>
  <si>
    <t>S03751</t>
  </si>
  <si>
    <t>S03752</t>
  </si>
  <si>
    <t>S03753</t>
  </si>
  <si>
    <t>S03754</t>
  </si>
  <si>
    <t>S03755</t>
  </si>
  <si>
    <t>S03756</t>
  </si>
  <si>
    <t>S03757</t>
  </si>
  <si>
    <t>S03758</t>
  </si>
  <si>
    <t>S03759</t>
  </si>
  <si>
    <t>S03760</t>
  </si>
  <si>
    <t>S03761</t>
  </si>
  <si>
    <t>S03762</t>
  </si>
  <si>
    <t>S03763</t>
  </si>
  <si>
    <t>S03764</t>
  </si>
  <si>
    <t>S03765</t>
  </si>
  <si>
    <t>S03766</t>
  </si>
  <si>
    <t>S03767</t>
  </si>
  <si>
    <t>S03768</t>
  </si>
  <si>
    <t>S03769</t>
  </si>
  <si>
    <t>S03770</t>
  </si>
  <si>
    <t>S03771</t>
  </si>
  <si>
    <t>S03772</t>
  </si>
  <si>
    <t>S03773</t>
  </si>
  <si>
    <t>S03774</t>
  </si>
  <si>
    <t>S03775</t>
  </si>
  <si>
    <t>S03776</t>
  </si>
  <si>
    <t>S03777</t>
  </si>
  <si>
    <t>S03778</t>
  </si>
  <si>
    <t>S03779</t>
  </si>
  <si>
    <t>S03780</t>
  </si>
  <si>
    <t>S03781</t>
  </si>
  <si>
    <t>S03782</t>
  </si>
  <si>
    <t>S03783</t>
  </si>
  <si>
    <t>S03784</t>
  </si>
  <si>
    <t>S03785</t>
  </si>
  <si>
    <t>S03786</t>
  </si>
  <si>
    <t>S03787</t>
  </si>
  <si>
    <t>S03788</t>
  </si>
  <si>
    <t>S03789</t>
  </si>
  <si>
    <t>S03790</t>
  </si>
  <si>
    <t>S03791</t>
  </si>
  <si>
    <t>S03792</t>
  </si>
  <si>
    <t>S03793</t>
  </si>
  <si>
    <t>S03794</t>
  </si>
  <si>
    <t>S03795</t>
  </si>
  <si>
    <t>S03796</t>
  </si>
  <si>
    <t>S03797</t>
  </si>
  <si>
    <t>S03798</t>
  </si>
  <si>
    <t>S03799</t>
  </si>
  <si>
    <t>S03800</t>
  </si>
  <si>
    <t>S03801</t>
  </si>
  <si>
    <t>S03802</t>
  </si>
  <si>
    <t>S03803</t>
  </si>
  <si>
    <t>S03804</t>
  </si>
  <si>
    <t>S03805</t>
  </si>
  <si>
    <t>S03806</t>
  </si>
  <si>
    <t>S03807</t>
  </si>
  <si>
    <t>S03808</t>
  </si>
  <si>
    <t>S03809</t>
  </si>
  <si>
    <t>S03810</t>
  </si>
  <si>
    <t>S03811</t>
  </si>
  <si>
    <t>S03812</t>
  </si>
  <si>
    <t>S03813</t>
  </si>
  <si>
    <t>S03814</t>
  </si>
  <si>
    <t>S03815</t>
  </si>
  <si>
    <t>S03816</t>
  </si>
  <si>
    <t>S03817</t>
  </si>
  <si>
    <t>S03818</t>
  </si>
  <si>
    <t>S03819</t>
  </si>
  <si>
    <t>S03820</t>
  </si>
  <si>
    <t>S03821</t>
  </si>
  <si>
    <t>S03822</t>
  </si>
  <si>
    <t>S03823</t>
  </si>
  <si>
    <t>S03824</t>
  </si>
  <si>
    <t>S03825</t>
  </si>
  <si>
    <t>S03826</t>
  </si>
  <si>
    <t>S03827</t>
  </si>
  <si>
    <t>S03828</t>
  </si>
  <si>
    <t>S03829</t>
  </si>
  <si>
    <t>S03830</t>
  </si>
  <si>
    <t>S03831</t>
  </si>
  <si>
    <t>S03832</t>
  </si>
  <si>
    <t>S03833</t>
  </si>
  <si>
    <t>S03834</t>
  </si>
  <si>
    <t>S03835</t>
  </si>
  <si>
    <t>S03836</t>
  </si>
  <si>
    <t>S03837</t>
  </si>
  <si>
    <t>S03838</t>
  </si>
  <si>
    <t>S03839</t>
  </si>
  <si>
    <t>S03840</t>
  </si>
  <si>
    <t>S03841</t>
  </si>
  <si>
    <t>S03842</t>
  </si>
  <si>
    <t>S03843</t>
  </si>
  <si>
    <t>S03844</t>
  </si>
  <si>
    <t>S03845</t>
  </si>
  <si>
    <t>S03846</t>
  </si>
  <si>
    <t>S03847</t>
  </si>
  <si>
    <t>S03848</t>
  </si>
  <si>
    <t>S03849</t>
  </si>
  <si>
    <t>S03850</t>
  </si>
  <si>
    <t>S03851</t>
  </si>
  <si>
    <t>S03852</t>
  </si>
  <si>
    <t>S03853</t>
  </si>
  <si>
    <t>S03854</t>
  </si>
  <si>
    <t>S03855</t>
  </si>
  <si>
    <t>S03856</t>
  </si>
  <si>
    <t>S03857</t>
  </si>
  <si>
    <t>S03858</t>
  </si>
  <si>
    <t>S03859</t>
  </si>
  <si>
    <t>S03860</t>
  </si>
  <si>
    <t>S03861</t>
  </si>
  <si>
    <t>S03862</t>
  </si>
  <si>
    <t>S03863</t>
  </si>
  <si>
    <t>S03864</t>
  </si>
  <si>
    <t>S03865</t>
  </si>
  <si>
    <t>S03866</t>
  </si>
  <si>
    <t>S03867</t>
  </si>
  <si>
    <t>S03868</t>
  </si>
  <si>
    <t>S03869</t>
  </si>
  <si>
    <t>S03870</t>
  </si>
  <si>
    <t>S03871</t>
  </si>
  <si>
    <t>S03872</t>
  </si>
  <si>
    <t>S03873</t>
  </si>
  <si>
    <t>S03874</t>
  </si>
  <si>
    <t>S03875</t>
  </si>
  <si>
    <t>S03876</t>
  </si>
  <si>
    <t>S03877</t>
  </si>
  <si>
    <t>S03878</t>
  </si>
  <si>
    <t>S03879</t>
  </si>
  <si>
    <t>S03880</t>
  </si>
  <si>
    <t>S03881</t>
  </si>
  <si>
    <t>S03882</t>
  </si>
  <si>
    <t>S03883</t>
  </si>
  <si>
    <t>S03884</t>
  </si>
  <si>
    <t>S03885</t>
  </si>
  <si>
    <t>S03886</t>
  </si>
  <si>
    <t>S03887</t>
  </si>
  <si>
    <t>S03888</t>
  </si>
  <si>
    <t>S03889</t>
  </si>
  <si>
    <t>S03890</t>
  </si>
  <si>
    <t>S03891</t>
  </si>
  <si>
    <t>S03892</t>
  </si>
  <si>
    <t>S03893</t>
  </si>
  <si>
    <t>S03894</t>
  </si>
  <si>
    <t>S03895</t>
  </si>
  <si>
    <t>S03896</t>
  </si>
  <si>
    <t>S03897</t>
  </si>
  <si>
    <t>S03898</t>
  </si>
  <si>
    <t>S03899</t>
  </si>
  <si>
    <t>S03900</t>
  </si>
  <si>
    <t>S03901</t>
  </si>
  <si>
    <t>S03902</t>
  </si>
  <si>
    <t>S03903</t>
  </si>
  <si>
    <t>S03904</t>
  </si>
  <si>
    <t>S03905</t>
  </si>
  <si>
    <t>S03906</t>
  </si>
  <si>
    <t>S03907</t>
  </si>
  <si>
    <t>S03908</t>
  </si>
  <si>
    <t>S03909</t>
  </si>
  <si>
    <t>S03910</t>
  </si>
  <si>
    <t>S03911</t>
  </si>
  <si>
    <t>S03912</t>
  </si>
  <si>
    <t>S03913</t>
  </si>
  <si>
    <t>S03914</t>
  </si>
  <si>
    <t>S03915</t>
  </si>
  <si>
    <t>S03916</t>
  </si>
  <si>
    <t>S03917</t>
  </si>
  <si>
    <t>S03918</t>
  </si>
  <si>
    <t>S03919</t>
  </si>
  <si>
    <t>S03920</t>
  </si>
  <si>
    <t>S03921</t>
  </si>
  <si>
    <t>S03922</t>
  </si>
  <si>
    <t>S03923</t>
  </si>
  <si>
    <t>S03924</t>
  </si>
  <si>
    <t>S03925</t>
  </si>
  <si>
    <t>S03926</t>
  </si>
  <si>
    <t>S03927</t>
  </si>
  <si>
    <t>S03928</t>
  </si>
  <si>
    <t>S03929</t>
  </si>
  <si>
    <t>S03930</t>
  </si>
  <si>
    <t>S03931</t>
  </si>
  <si>
    <t>S03932</t>
  </si>
  <si>
    <t>S03933</t>
  </si>
  <si>
    <t>S03934</t>
  </si>
  <si>
    <t>S03935</t>
  </si>
  <si>
    <t>S03936</t>
  </si>
  <si>
    <t>S03937</t>
  </si>
  <si>
    <t>S03938</t>
  </si>
  <si>
    <t>S03939</t>
  </si>
  <si>
    <t>S03940</t>
  </si>
  <si>
    <t>S03941</t>
  </si>
  <si>
    <t>S03942</t>
  </si>
  <si>
    <t>S03943</t>
  </si>
  <si>
    <t>S03944</t>
  </si>
  <si>
    <t>S03945</t>
  </si>
  <si>
    <t>S03946</t>
  </si>
  <si>
    <t>S03947</t>
  </si>
  <si>
    <t>S03948</t>
  </si>
  <si>
    <t>S03949</t>
  </si>
  <si>
    <t>S03950</t>
  </si>
  <si>
    <t>S03951</t>
  </si>
  <si>
    <t>S03952</t>
  </si>
  <si>
    <t>S03953</t>
  </si>
  <si>
    <t>S03954</t>
  </si>
  <si>
    <t>S03955</t>
  </si>
  <si>
    <t>S03956</t>
  </si>
  <si>
    <t>S03957</t>
  </si>
  <si>
    <t>S03958</t>
  </si>
  <si>
    <t>S03959</t>
  </si>
  <si>
    <t>S03960</t>
  </si>
  <si>
    <t>S03961</t>
  </si>
  <si>
    <t>S03962</t>
  </si>
  <si>
    <t>S03963</t>
  </si>
  <si>
    <t>S03964</t>
  </si>
  <si>
    <t>S03965</t>
  </si>
  <si>
    <t>S03966</t>
  </si>
  <si>
    <t>S03967</t>
  </si>
  <si>
    <t>S03968</t>
  </si>
  <si>
    <t>S03969</t>
  </si>
  <si>
    <t>S03970</t>
  </si>
  <si>
    <t>S03971</t>
  </si>
  <si>
    <t>S03972</t>
  </si>
  <si>
    <t>S03973</t>
  </si>
  <si>
    <t>S03974</t>
  </si>
  <si>
    <t>S03975</t>
  </si>
  <si>
    <t>S03976</t>
  </si>
  <si>
    <t>S03977</t>
  </si>
  <si>
    <t>S03978</t>
  </si>
  <si>
    <t>S03979</t>
  </si>
  <si>
    <t>S03980</t>
  </si>
  <si>
    <t>S03981</t>
  </si>
  <si>
    <t>S03982</t>
  </si>
  <si>
    <t>S03983</t>
  </si>
  <si>
    <t>S03984</t>
  </si>
  <si>
    <t>S03985</t>
  </si>
  <si>
    <t>S03986</t>
  </si>
  <si>
    <t>S03987</t>
  </si>
  <si>
    <t>S03988</t>
  </si>
  <si>
    <t>S03989</t>
  </si>
  <si>
    <t>S03990</t>
  </si>
  <si>
    <t>S03991</t>
  </si>
  <si>
    <t>S03992</t>
  </si>
  <si>
    <t>S03993</t>
  </si>
  <si>
    <t>S03994</t>
  </si>
  <si>
    <t>S03995</t>
  </si>
  <si>
    <t>S03996</t>
  </si>
  <si>
    <t>S03997</t>
  </si>
  <si>
    <t>S03998</t>
  </si>
  <si>
    <t>S03999</t>
  </si>
  <si>
    <t>S04000</t>
  </si>
  <si>
    <t>S04001</t>
  </si>
  <si>
    <t>S04002</t>
  </si>
  <si>
    <t>S04003</t>
  </si>
  <si>
    <t>S04004</t>
  </si>
  <si>
    <t>S04005</t>
  </si>
  <si>
    <t>S04006</t>
  </si>
  <si>
    <t>S04007</t>
  </si>
  <si>
    <t>S04008</t>
  </si>
  <si>
    <t>S04009</t>
  </si>
  <si>
    <t>S04010</t>
  </si>
  <si>
    <t>S04011</t>
  </si>
  <si>
    <t>S04012</t>
  </si>
  <si>
    <t>S04013</t>
  </si>
  <si>
    <t>S04014</t>
  </si>
  <si>
    <t>S04015</t>
  </si>
  <si>
    <t>S04016</t>
  </si>
  <si>
    <t>S04017</t>
  </si>
  <si>
    <t>S04018</t>
  </si>
  <si>
    <t>S04019</t>
  </si>
  <si>
    <t>S04020</t>
  </si>
  <si>
    <t>S04021</t>
  </si>
  <si>
    <t>S04022</t>
  </si>
  <si>
    <t>S04023</t>
  </si>
  <si>
    <t>S04024</t>
  </si>
  <si>
    <t>S04025</t>
  </si>
  <si>
    <t>S04026</t>
  </si>
  <si>
    <t>S04027</t>
  </si>
  <si>
    <t>S04028</t>
  </si>
  <si>
    <t>S04029</t>
  </si>
  <si>
    <t>S04030</t>
  </si>
  <si>
    <t>S04031</t>
  </si>
  <si>
    <t>S04032</t>
  </si>
  <si>
    <t>S04033</t>
  </si>
  <si>
    <t>S04034</t>
  </si>
  <si>
    <t>S04035</t>
  </si>
  <si>
    <t>S04036</t>
  </si>
  <si>
    <t>S04037</t>
  </si>
  <si>
    <t>S04038</t>
  </si>
  <si>
    <t>S04039</t>
  </si>
  <si>
    <t>S04040</t>
  </si>
  <si>
    <t>S04041</t>
  </si>
  <si>
    <t>S04042</t>
  </si>
  <si>
    <t>S04043</t>
  </si>
  <si>
    <t>S04044</t>
  </si>
  <si>
    <t>S04045</t>
  </si>
  <si>
    <t>S04046</t>
  </si>
  <si>
    <t>S04047</t>
  </si>
  <si>
    <t>S04048</t>
  </si>
  <si>
    <t>S04049</t>
  </si>
  <si>
    <t>S04050</t>
  </si>
  <si>
    <t>S04051</t>
  </si>
  <si>
    <t>S04052</t>
  </si>
  <si>
    <t>S04053</t>
  </si>
  <si>
    <t>S04054</t>
  </si>
  <si>
    <t>S04055</t>
  </si>
  <si>
    <t>S04056</t>
  </si>
  <si>
    <t>S04057</t>
  </si>
  <si>
    <t>S04058</t>
  </si>
  <si>
    <t>S04059</t>
  </si>
  <si>
    <t>S04060</t>
  </si>
  <si>
    <t>S04061</t>
  </si>
  <si>
    <t>S04062</t>
  </si>
  <si>
    <t>S04063</t>
  </si>
  <si>
    <t>S04064</t>
  </si>
  <si>
    <t>S04065</t>
  </si>
  <si>
    <t>S04066</t>
  </si>
  <si>
    <t>S04067</t>
  </si>
  <si>
    <t>S04068</t>
  </si>
  <si>
    <t>S04069</t>
  </si>
  <si>
    <t>S04070</t>
  </si>
  <si>
    <t>S04071</t>
  </si>
  <si>
    <t>S04072</t>
  </si>
  <si>
    <t>S04073</t>
  </si>
  <si>
    <t>S04074</t>
  </si>
  <si>
    <t>S04075</t>
  </si>
  <si>
    <t>S04076</t>
  </si>
  <si>
    <t>S04077</t>
  </si>
  <si>
    <t>S04078</t>
  </si>
  <si>
    <t>S04079</t>
  </si>
  <si>
    <t>S04080</t>
  </si>
  <si>
    <t>S04081</t>
  </si>
  <si>
    <t>S04082</t>
  </si>
  <si>
    <t>S04083</t>
  </si>
  <si>
    <t>S04084</t>
  </si>
  <si>
    <t>S04085</t>
  </si>
  <si>
    <t>S04086</t>
  </si>
  <si>
    <t>S04087</t>
  </si>
  <si>
    <t>S04088</t>
  </si>
  <si>
    <t>S04089</t>
  </si>
  <si>
    <t>S04090</t>
  </si>
  <si>
    <t>S04091</t>
  </si>
  <si>
    <t>S04092</t>
  </si>
  <si>
    <t>S04093</t>
  </si>
  <si>
    <t>S04094</t>
  </si>
  <si>
    <t>S04095</t>
  </si>
  <si>
    <t>S04096</t>
  </si>
  <si>
    <t>S04097</t>
  </si>
  <si>
    <t>S04098</t>
  </si>
  <si>
    <t>S04099</t>
  </si>
  <si>
    <t>S04100</t>
  </si>
  <si>
    <t>S04101</t>
  </si>
  <si>
    <t>S04102</t>
  </si>
  <si>
    <t>S04103</t>
  </si>
  <si>
    <t>S04104</t>
  </si>
  <si>
    <t>S04105</t>
  </si>
  <si>
    <t>S04106</t>
  </si>
  <si>
    <t>S04107</t>
  </si>
  <si>
    <t>S04108</t>
  </si>
  <si>
    <t>S04109</t>
  </si>
  <si>
    <t>S04110</t>
  </si>
  <si>
    <t>S04111</t>
  </si>
  <si>
    <t>S04112</t>
  </si>
  <si>
    <t>S04113</t>
  </si>
  <si>
    <t>S04114</t>
  </si>
  <si>
    <t>S04115</t>
  </si>
  <si>
    <t>S04116</t>
  </si>
  <si>
    <t>S04117</t>
  </si>
  <si>
    <t>S04118</t>
  </si>
  <si>
    <t>S04119</t>
  </si>
  <si>
    <t>S04120</t>
  </si>
  <si>
    <t>S04121</t>
  </si>
  <si>
    <t>S04122</t>
  </si>
  <si>
    <t>S04123</t>
  </si>
  <si>
    <t>S04124</t>
  </si>
  <si>
    <t>S04125</t>
  </si>
  <si>
    <t>S04126</t>
  </si>
  <si>
    <t>S04127</t>
  </si>
  <si>
    <t>S04128</t>
  </si>
  <si>
    <t>S04129</t>
  </si>
  <si>
    <t>S04130</t>
  </si>
  <si>
    <t>S04131</t>
  </si>
  <si>
    <t>S04132</t>
  </si>
  <si>
    <t>S04133</t>
  </si>
  <si>
    <t>S04134</t>
  </si>
  <si>
    <t>S04135</t>
  </si>
  <si>
    <t>S04136</t>
  </si>
  <si>
    <t>S04137</t>
  </si>
  <si>
    <t>S04138</t>
  </si>
  <si>
    <t>S04139</t>
  </si>
  <si>
    <t>S04140</t>
  </si>
  <si>
    <t>S04141</t>
  </si>
  <si>
    <t>S04142</t>
  </si>
  <si>
    <t>S04143</t>
  </si>
  <si>
    <t>S04144</t>
  </si>
  <si>
    <t>S04145</t>
  </si>
  <si>
    <t>S04146</t>
  </si>
  <si>
    <t>S04147</t>
  </si>
  <si>
    <t>S04148</t>
  </si>
  <si>
    <t>S04149</t>
  </si>
  <si>
    <t>S04150</t>
  </si>
  <si>
    <t>S04151</t>
  </si>
  <si>
    <t>S04152</t>
  </si>
  <si>
    <t>S04153</t>
  </si>
  <si>
    <t>S04154</t>
  </si>
  <si>
    <t>S04155</t>
  </si>
  <si>
    <t>S04156</t>
  </si>
  <si>
    <t>S04157</t>
  </si>
  <si>
    <t>S04158</t>
  </si>
  <si>
    <t>S04159</t>
  </si>
  <si>
    <t>S04160</t>
  </si>
  <si>
    <t>S04161</t>
  </si>
  <si>
    <t>S04162</t>
  </si>
  <si>
    <t>S04163</t>
  </si>
  <si>
    <t>S04164</t>
  </si>
  <si>
    <t>S04165</t>
  </si>
  <si>
    <t>S04166</t>
  </si>
  <si>
    <t>S04167</t>
  </si>
  <si>
    <t>S04168</t>
  </si>
  <si>
    <t>S04169</t>
  </si>
  <si>
    <t>S04170</t>
  </si>
  <si>
    <t>S04171</t>
  </si>
  <si>
    <t>S04172</t>
  </si>
  <si>
    <t>S04173</t>
  </si>
  <si>
    <t>S04174</t>
  </si>
  <si>
    <t>S04175</t>
  </si>
  <si>
    <t>S04176</t>
  </si>
  <si>
    <t>S04177</t>
  </si>
  <si>
    <t>S04178</t>
  </si>
  <si>
    <t>S04179</t>
  </si>
  <si>
    <t>S04180</t>
  </si>
  <si>
    <t>S04181</t>
  </si>
  <si>
    <t>S04182</t>
  </si>
  <si>
    <t>S04183</t>
  </si>
  <si>
    <t>S04184</t>
  </si>
  <si>
    <t>S04185</t>
  </si>
  <si>
    <t>S04186</t>
  </si>
  <si>
    <t>S04187</t>
  </si>
  <si>
    <t>S04188</t>
  </si>
  <si>
    <t>S04189</t>
  </si>
  <si>
    <t>S04190</t>
  </si>
  <si>
    <t>S04191</t>
  </si>
  <si>
    <t>S04192</t>
  </si>
  <si>
    <t>S04193</t>
  </si>
  <si>
    <t>S04194</t>
  </si>
  <si>
    <t>S04195</t>
  </si>
  <si>
    <t>S04196</t>
  </si>
  <si>
    <t>S04197</t>
  </si>
  <si>
    <t>S04198</t>
  </si>
  <si>
    <t>S04199</t>
  </si>
  <si>
    <t>S04200</t>
  </si>
  <si>
    <t>S04201</t>
  </si>
  <si>
    <t>S04202</t>
  </si>
  <si>
    <t>S04203</t>
  </si>
  <si>
    <t>S04204</t>
  </si>
  <si>
    <t>S04205</t>
  </si>
  <si>
    <t>S04206</t>
  </si>
  <si>
    <t>S04207</t>
  </si>
  <si>
    <t>S04208</t>
  </si>
  <si>
    <t>S04209</t>
  </si>
  <si>
    <t>S04210</t>
  </si>
  <si>
    <t>S04211</t>
  </si>
  <si>
    <t>S04212</t>
  </si>
  <si>
    <t>S04213</t>
  </si>
  <si>
    <t>S04214</t>
  </si>
  <si>
    <t>S04215</t>
  </si>
  <si>
    <t>S04216</t>
  </si>
  <si>
    <t>S04217</t>
  </si>
  <si>
    <t>S04218</t>
  </si>
  <si>
    <t>S04219</t>
  </si>
  <si>
    <t>S04220</t>
  </si>
  <si>
    <t>S04221</t>
  </si>
  <si>
    <t>S04222</t>
  </si>
  <si>
    <t>S04223</t>
  </si>
  <si>
    <t>S04224</t>
  </si>
  <si>
    <t>S04225</t>
  </si>
  <si>
    <t>S04226</t>
  </si>
  <si>
    <t>S04227</t>
  </si>
  <si>
    <t>S04228</t>
  </si>
  <si>
    <t>S04229</t>
  </si>
  <si>
    <t>S04230</t>
  </si>
  <si>
    <t>S04231</t>
  </si>
  <si>
    <t>S04232</t>
  </si>
  <si>
    <t>S04233</t>
  </si>
  <si>
    <t>S04234</t>
  </si>
  <si>
    <t>S04235</t>
  </si>
  <si>
    <t>S04236</t>
  </si>
  <si>
    <t>S04237</t>
  </si>
  <si>
    <t>S04238</t>
  </si>
  <si>
    <t>S04239</t>
  </si>
  <si>
    <t>S04240</t>
  </si>
  <si>
    <t>S04241</t>
  </si>
  <si>
    <t>S04242</t>
  </si>
  <si>
    <t>S04243</t>
  </si>
  <si>
    <t>S04244</t>
  </si>
  <si>
    <t>S04245</t>
  </si>
  <si>
    <t>S04246</t>
  </si>
  <si>
    <t>S04247</t>
  </si>
  <si>
    <t>S04248</t>
  </si>
  <si>
    <t>S04249</t>
  </si>
  <si>
    <t>S04250</t>
  </si>
  <si>
    <t>S04251</t>
  </si>
  <si>
    <t>S04252</t>
  </si>
  <si>
    <t>S04253</t>
  </si>
  <si>
    <t>S04254</t>
  </si>
  <si>
    <t>S04255</t>
  </si>
  <si>
    <t>S04256</t>
  </si>
  <si>
    <t>S04257</t>
  </si>
  <si>
    <t>S04258</t>
  </si>
  <si>
    <t>S04259</t>
  </si>
  <si>
    <t>S04260</t>
  </si>
  <si>
    <t>S04261</t>
  </si>
  <si>
    <t>S04262</t>
  </si>
  <si>
    <t>S04263</t>
  </si>
  <si>
    <t>S04264</t>
  </si>
  <si>
    <t>S04265</t>
  </si>
  <si>
    <t>S04266</t>
  </si>
  <si>
    <t>S04267</t>
  </si>
  <si>
    <t>S04268</t>
  </si>
  <si>
    <t>S04269</t>
  </si>
  <si>
    <t>S04270</t>
  </si>
  <si>
    <t>S04271</t>
  </si>
  <si>
    <t>S04272</t>
  </si>
  <si>
    <t>S04273</t>
  </si>
  <si>
    <t>S04274</t>
  </si>
  <si>
    <t>S04275</t>
  </si>
  <si>
    <t>S04276</t>
  </si>
  <si>
    <t>S04277</t>
  </si>
  <si>
    <t>S04278</t>
  </si>
  <si>
    <t>S04279</t>
  </si>
  <si>
    <t>S04280</t>
  </si>
  <si>
    <t>S04281</t>
  </si>
  <si>
    <t>S04282</t>
  </si>
  <si>
    <t>S04283</t>
  </si>
  <si>
    <t>S04284</t>
  </si>
  <si>
    <t>S04285</t>
  </si>
  <si>
    <t>S04286</t>
  </si>
  <si>
    <t>S04287</t>
  </si>
  <si>
    <t>S04288</t>
  </si>
  <si>
    <t>S04289</t>
  </si>
  <si>
    <t>S04290</t>
  </si>
  <si>
    <t>S04291</t>
  </si>
  <si>
    <t>S04292</t>
  </si>
  <si>
    <t>S04293</t>
  </si>
  <si>
    <t>S04294</t>
  </si>
  <si>
    <t>S04295</t>
  </si>
  <si>
    <t>S04296</t>
  </si>
  <si>
    <t>S04297</t>
  </si>
  <si>
    <t>S04298</t>
  </si>
  <si>
    <t>S04299</t>
  </si>
  <si>
    <t>S04300</t>
  </si>
  <si>
    <t>S04301</t>
  </si>
  <si>
    <t>S04302</t>
  </si>
  <si>
    <t>S04303</t>
  </si>
  <si>
    <t>S04304</t>
  </si>
  <si>
    <t>S04305</t>
  </si>
  <si>
    <t>S04306</t>
  </si>
  <si>
    <t>S04307</t>
  </si>
  <si>
    <t>S04308</t>
  </si>
  <si>
    <t>S04309</t>
  </si>
  <si>
    <t>S04310</t>
  </si>
  <si>
    <t>S04311</t>
  </si>
  <si>
    <t>S04312</t>
  </si>
  <si>
    <t>S04313</t>
  </si>
  <si>
    <t>S04314</t>
  </si>
  <si>
    <t>S04315</t>
  </si>
  <si>
    <t>S04316</t>
  </si>
  <si>
    <t>S04317</t>
  </si>
  <si>
    <t>S04318</t>
  </si>
  <si>
    <t>S04319</t>
  </si>
  <si>
    <t>S04320</t>
  </si>
  <si>
    <t>S04321</t>
  </si>
  <si>
    <t>S04322</t>
  </si>
  <si>
    <t>S04323</t>
  </si>
  <si>
    <t>S04324</t>
  </si>
  <si>
    <t>S04325</t>
  </si>
  <si>
    <t>S04326</t>
  </si>
  <si>
    <t>S04327</t>
  </si>
  <si>
    <t>S04328</t>
  </si>
  <si>
    <t>S04329</t>
  </si>
  <si>
    <t>S04330</t>
  </si>
  <si>
    <t>S04331</t>
  </si>
  <si>
    <t>S04332</t>
  </si>
  <si>
    <t>S04333</t>
  </si>
  <si>
    <t>S04334</t>
  </si>
  <si>
    <t>S04335</t>
  </si>
  <si>
    <t>S04336</t>
  </si>
  <si>
    <t>S04337</t>
  </si>
  <si>
    <t>S04338</t>
  </si>
  <si>
    <t>S04339</t>
  </si>
  <si>
    <t>S04340</t>
  </si>
  <si>
    <t>S04341</t>
  </si>
  <si>
    <t>S04342</t>
  </si>
  <si>
    <t>S04343</t>
  </si>
  <si>
    <t>S04344</t>
  </si>
  <si>
    <t>S04345</t>
  </si>
  <si>
    <t>S04346</t>
  </si>
  <si>
    <t>S04347</t>
  </si>
  <si>
    <t>S04348</t>
  </si>
  <si>
    <t>S04349</t>
  </si>
  <si>
    <t>S04350</t>
  </si>
  <si>
    <t>S04351</t>
  </si>
  <si>
    <t>S04352</t>
  </si>
  <si>
    <t>S04353</t>
  </si>
  <si>
    <t>S04354</t>
  </si>
  <si>
    <t>S04355</t>
  </si>
  <si>
    <t>S04356</t>
  </si>
  <si>
    <t>S04357</t>
  </si>
  <si>
    <t>S04358</t>
  </si>
  <si>
    <t>S04359</t>
  </si>
  <si>
    <t>S04360</t>
  </si>
  <si>
    <t>S04361</t>
  </si>
  <si>
    <t>S04362</t>
  </si>
  <si>
    <t>S04363</t>
  </si>
  <si>
    <t>S04364</t>
  </si>
  <si>
    <t>S04365</t>
  </si>
  <si>
    <t>S04366</t>
  </si>
  <si>
    <t>S04367</t>
  </si>
  <si>
    <t>S04368</t>
  </si>
  <si>
    <t>S04369</t>
  </si>
  <si>
    <t>S04370</t>
  </si>
  <si>
    <t>S04371</t>
  </si>
  <si>
    <t>S04372</t>
  </si>
  <si>
    <t>S04373</t>
  </si>
  <si>
    <t>S04374</t>
  </si>
  <si>
    <t>S04375</t>
  </si>
  <si>
    <t>S04376</t>
  </si>
  <si>
    <t>S04377</t>
  </si>
  <si>
    <t>S04378</t>
  </si>
  <si>
    <t>S04379</t>
  </si>
  <si>
    <t>S04380</t>
  </si>
  <si>
    <t>S04381</t>
  </si>
  <si>
    <t>S04382</t>
  </si>
  <si>
    <t>S04383</t>
  </si>
  <si>
    <t>S04384</t>
  </si>
  <si>
    <t>S04385</t>
  </si>
  <si>
    <t>S04386</t>
  </si>
  <si>
    <t>S04387</t>
  </si>
  <si>
    <t>S04388</t>
  </si>
  <si>
    <t>S04389</t>
  </si>
  <si>
    <t>S04390</t>
  </si>
  <si>
    <t>S04391</t>
  </si>
  <si>
    <t>S04392</t>
  </si>
  <si>
    <t>S04393</t>
  </si>
  <si>
    <t>S04394</t>
  </si>
  <si>
    <t>S04395</t>
  </si>
  <si>
    <t>S04396</t>
  </si>
  <si>
    <t>S04397</t>
  </si>
  <si>
    <t>S04398</t>
  </si>
  <si>
    <t>S04399</t>
  </si>
  <si>
    <t>S04400</t>
  </si>
  <si>
    <t>S04401</t>
  </si>
  <si>
    <t>S04402</t>
  </si>
  <si>
    <t>S04403</t>
  </si>
  <si>
    <t>S04404</t>
  </si>
  <si>
    <t>S04405</t>
  </si>
  <si>
    <t>S04406</t>
  </si>
  <si>
    <t>S04407</t>
  </si>
  <si>
    <t>S04408</t>
  </si>
  <si>
    <t>S04409</t>
  </si>
  <si>
    <t>S04410</t>
  </si>
  <si>
    <t>S04411</t>
  </si>
  <si>
    <t>S04412</t>
  </si>
  <si>
    <t>S04413</t>
  </si>
  <si>
    <t>S04414</t>
  </si>
  <si>
    <t>S04415</t>
  </si>
  <si>
    <t>S04416</t>
  </si>
  <si>
    <t>S04417</t>
  </si>
  <si>
    <t>S04418</t>
  </si>
  <si>
    <t>S04419</t>
  </si>
  <si>
    <t>S04420</t>
  </si>
  <si>
    <t>S04421</t>
  </si>
  <si>
    <t>S04422</t>
  </si>
  <si>
    <t>S04423</t>
  </si>
  <si>
    <t>S04424</t>
  </si>
  <si>
    <t>S04425</t>
  </si>
  <si>
    <t>S04426</t>
  </si>
  <si>
    <t>S04427</t>
  </si>
  <si>
    <t>S04428</t>
  </si>
  <si>
    <t>S04429</t>
  </si>
  <si>
    <t>S04430</t>
  </si>
  <si>
    <t>S04431</t>
  </si>
  <si>
    <t>S04432</t>
  </si>
  <si>
    <t>S04433</t>
  </si>
  <si>
    <t>S04434</t>
  </si>
  <si>
    <t>S04435</t>
  </si>
  <si>
    <t>S04436</t>
  </si>
  <si>
    <t>S04437</t>
  </si>
  <si>
    <t>S04438</t>
  </si>
  <si>
    <t>S04439</t>
  </si>
  <si>
    <t>S04440</t>
  </si>
  <si>
    <t>S04441</t>
  </si>
  <si>
    <t>S04442</t>
  </si>
  <si>
    <t>S04443</t>
  </si>
  <si>
    <t>S04444</t>
  </si>
  <si>
    <t>S04445</t>
  </si>
  <si>
    <t>S04446</t>
  </si>
  <si>
    <t>S04447</t>
  </si>
  <si>
    <t>S04448</t>
  </si>
  <si>
    <t>S04449</t>
  </si>
  <si>
    <t>S04450</t>
  </si>
  <si>
    <t>S04451</t>
  </si>
  <si>
    <t>S04452</t>
  </si>
  <si>
    <t>S04453</t>
  </si>
  <si>
    <t>S04454</t>
  </si>
  <si>
    <t>S04455</t>
  </si>
  <si>
    <t>S04456</t>
  </si>
  <si>
    <t>S04457</t>
  </si>
  <si>
    <t>S04458</t>
  </si>
  <si>
    <t>S04459</t>
  </si>
  <si>
    <t>S04460</t>
  </si>
  <si>
    <t>S04461</t>
  </si>
  <si>
    <t>S04462</t>
  </si>
  <si>
    <t>S04463</t>
  </si>
  <si>
    <t>S04464</t>
  </si>
  <si>
    <t>S04465</t>
  </si>
  <si>
    <t>S04466</t>
  </si>
  <si>
    <t>S04467</t>
  </si>
  <si>
    <t>S04468</t>
  </si>
  <si>
    <t>S04469</t>
  </si>
  <si>
    <t>S04470</t>
  </si>
  <si>
    <t>S04471</t>
  </si>
  <si>
    <t>S04472</t>
  </si>
  <si>
    <t>S04473</t>
  </si>
  <si>
    <t>S04474</t>
  </si>
  <si>
    <t>S04475</t>
  </si>
  <si>
    <t>S04476</t>
  </si>
  <si>
    <t>S04477</t>
  </si>
  <si>
    <t>S04478</t>
  </si>
  <si>
    <t>S04479</t>
  </si>
  <si>
    <t>S04480</t>
  </si>
  <si>
    <t>S04481</t>
  </si>
  <si>
    <t>S04482</t>
  </si>
  <si>
    <t>S04483</t>
  </si>
  <si>
    <t>S04484</t>
  </si>
  <si>
    <t>S04485</t>
  </si>
  <si>
    <t>S04486</t>
  </si>
  <si>
    <t>S04487</t>
  </si>
  <si>
    <t>S04488</t>
  </si>
  <si>
    <t>S04489</t>
  </si>
  <si>
    <t>S04490</t>
  </si>
  <si>
    <t>S04491</t>
  </si>
  <si>
    <t>S04492</t>
  </si>
  <si>
    <t>S04493</t>
  </si>
  <si>
    <t>S04494</t>
  </si>
  <si>
    <t>S04495</t>
  </si>
  <si>
    <t>S04496</t>
  </si>
  <si>
    <t>S04497</t>
  </si>
  <si>
    <t>S04498</t>
  </si>
  <si>
    <t>S04499</t>
  </si>
  <si>
    <t>S04500</t>
  </si>
  <si>
    <t>S04501</t>
  </si>
  <si>
    <t>S04502</t>
  </si>
  <si>
    <t>S04503</t>
  </si>
  <si>
    <t>S04504</t>
  </si>
  <si>
    <t>S04505</t>
  </si>
  <si>
    <t>S04506</t>
  </si>
  <si>
    <t>S04507</t>
  </si>
  <si>
    <t>S04508</t>
  </si>
  <si>
    <t>S04509</t>
  </si>
  <si>
    <t>S04510</t>
  </si>
  <si>
    <t>S04511</t>
  </si>
  <si>
    <t>S04512</t>
  </si>
  <si>
    <t>S04513</t>
  </si>
  <si>
    <t>S04514</t>
  </si>
  <si>
    <t>S04515</t>
  </si>
  <si>
    <t>S04516</t>
  </si>
  <si>
    <t>S04517</t>
  </si>
  <si>
    <t>S04518</t>
  </si>
  <si>
    <t>S04519</t>
  </si>
  <si>
    <t>S04520</t>
  </si>
  <si>
    <t>S04521</t>
  </si>
  <si>
    <t>S04522</t>
  </si>
  <si>
    <t>S04523</t>
  </si>
  <si>
    <t>S04524</t>
  </si>
  <si>
    <t>S04525</t>
  </si>
  <si>
    <t>S04526</t>
  </si>
  <si>
    <t>S04527</t>
  </si>
  <si>
    <t>S04528</t>
  </si>
  <si>
    <t>S04529</t>
  </si>
  <si>
    <t>S04530</t>
  </si>
  <si>
    <t>S04531</t>
  </si>
  <si>
    <t>S04532</t>
  </si>
  <si>
    <t>S04533</t>
  </si>
  <si>
    <t>S04534</t>
  </si>
  <si>
    <t>S04535</t>
  </si>
  <si>
    <t>S04536</t>
  </si>
  <si>
    <t>S04537</t>
  </si>
  <si>
    <t>S04538</t>
  </si>
  <si>
    <t>S04539</t>
  </si>
  <si>
    <t>S04540</t>
  </si>
  <si>
    <t>S04541</t>
  </si>
  <si>
    <t>S04542</t>
  </si>
  <si>
    <t>S04543</t>
  </si>
  <si>
    <t>S04544</t>
  </si>
  <si>
    <t>S04545</t>
  </si>
  <si>
    <t>S04546</t>
  </si>
  <si>
    <t>S04547</t>
  </si>
  <si>
    <t>S04548</t>
  </si>
  <si>
    <t>S04549</t>
  </si>
  <si>
    <t>S04550</t>
  </si>
  <si>
    <t>S04551</t>
  </si>
  <si>
    <t>S04552</t>
  </si>
  <si>
    <t>S04553</t>
  </si>
  <si>
    <t>S04554</t>
  </si>
  <si>
    <t>S04555</t>
  </si>
  <si>
    <t>S04556</t>
  </si>
  <si>
    <t>S04557</t>
  </si>
  <si>
    <t>S04558</t>
  </si>
  <si>
    <t>S04559</t>
  </si>
  <si>
    <t>S04560</t>
  </si>
  <si>
    <t>S04561</t>
  </si>
  <si>
    <t>S04562</t>
  </si>
  <si>
    <t>S04563</t>
  </si>
  <si>
    <t>S04564</t>
  </si>
  <si>
    <t>S04565</t>
  </si>
  <si>
    <t>S04566</t>
  </si>
  <si>
    <t>S04567</t>
  </si>
  <si>
    <t>S04568</t>
  </si>
  <si>
    <t>S04569</t>
  </si>
  <si>
    <t>S04570</t>
  </si>
  <si>
    <t>S04571</t>
  </si>
  <si>
    <t>S04572</t>
  </si>
  <si>
    <t>S04573</t>
  </si>
  <si>
    <t>S04574</t>
  </si>
  <si>
    <t>S04575</t>
  </si>
  <si>
    <t>S04576</t>
  </si>
  <si>
    <t>S04577</t>
  </si>
  <si>
    <t>S04578</t>
  </si>
  <si>
    <t>S04579</t>
  </si>
  <si>
    <t>S04580</t>
  </si>
  <si>
    <t>S04581</t>
  </si>
  <si>
    <t>S04582</t>
  </si>
  <si>
    <t>S04583</t>
  </si>
  <si>
    <t>S04584</t>
  </si>
  <si>
    <t>S04585</t>
  </si>
  <si>
    <t>S04586</t>
  </si>
  <si>
    <t>S04587</t>
  </si>
  <si>
    <t>S04588</t>
  </si>
  <si>
    <t>S04589</t>
  </si>
  <si>
    <t>S04590</t>
  </si>
  <si>
    <t>S04591</t>
  </si>
  <si>
    <t>S04592</t>
  </si>
  <si>
    <t>S04593</t>
  </si>
  <si>
    <t>S04594</t>
  </si>
  <si>
    <t>S04595</t>
  </si>
  <si>
    <t>S04596</t>
  </si>
  <si>
    <t>S04597</t>
  </si>
  <si>
    <t>S04598</t>
  </si>
  <si>
    <t>S04599</t>
  </si>
  <si>
    <t>S04600</t>
  </si>
  <si>
    <t>S04601</t>
  </si>
  <si>
    <t>S04602</t>
  </si>
  <si>
    <t>S04603</t>
  </si>
  <si>
    <t>S04604</t>
  </si>
  <si>
    <t>S04605</t>
  </si>
  <si>
    <t>S04606</t>
  </si>
  <si>
    <t>S04607</t>
  </si>
  <si>
    <t>S04608</t>
  </si>
  <si>
    <t>S04609</t>
  </si>
  <si>
    <t>S04610</t>
  </si>
  <si>
    <t>S04611</t>
  </si>
  <si>
    <t>S04612</t>
  </si>
  <si>
    <t>S04613</t>
  </si>
  <si>
    <t>S04614</t>
  </si>
  <si>
    <t>S04615</t>
  </si>
  <si>
    <t>S04616</t>
  </si>
  <si>
    <t>S04617</t>
  </si>
  <si>
    <t>S04618</t>
  </si>
  <si>
    <t>S04619</t>
  </si>
  <si>
    <t>S04620</t>
  </si>
  <si>
    <t>S04621</t>
  </si>
  <si>
    <t>S04622</t>
  </si>
  <si>
    <t>S04623</t>
  </si>
  <si>
    <t>S04624</t>
  </si>
  <si>
    <t>S04625</t>
  </si>
  <si>
    <t>S04626</t>
  </si>
  <si>
    <t>S04627</t>
  </si>
  <si>
    <t>S04628</t>
  </si>
  <si>
    <t>S04629</t>
  </si>
  <si>
    <t>S04630</t>
  </si>
  <si>
    <t>S04631</t>
  </si>
  <si>
    <t>S04632</t>
  </si>
  <si>
    <t>S04633</t>
  </si>
  <si>
    <t>S04634</t>
  </si>
  <si>
    <t>S04635</t>
  </si>
  <si>
    <t>S04636</t>
  </si>
  <si>
    <t>S04637</t>
  </si>
  <si>
    <t>S04638</t>
  </si>
  <si>
    <t>S04639</t>
  </si>
  <si>
    <t>S04640</t>
  </si>
  <si>
    <t>S04641</t>
  </si>
  <si>
    <t>S04642</t>
  </si>
  <si>
    <t>S04643</t>
  </si>
  <si>
    <t>S04644</t>
  </si>
  <si>
    <t>S04645</t>
  </si>
  <si>
    <t>S04646</t>
  </si>
  <si>
    <t>S04647</t>
  </si>
  <si>
    <t>S04648</t>
  </si>
  <si>
    <t>S04649</t>
  </si>
  <si>
    <t>S04650</t>
  </si>
  <si>
    <t>S04651</t>
  </si>
  <si>
    <t>S04652</t>
  </si>
  <si>
    <t>S04653</t>
  </si>
  <si>
    <t>S04654</t>
  </si>
  <si>
    <t>S04655</t>
  </si>
  <si>
    <t>S04656</t>
  </si>
  <si>
    <t>S04657</t>
  </si>
  <si>
    <t>S04658</t>
  </si>
  <si>
    <t>S04659</t>
  </si>
  <si>
    <t>S04660</t>
  </si>
  <si>
    <t>S04661</t>
  </si>
  <si>
    <t>S04662</t>
  </si>
  <si>
    <t>S04663</t>
  </si>
  <si>
    <t>S04664</t>
  </si>
  <si>
    <t>S04665</t>
  </si>
  <si>
    <t>S04666</t>
  </si>
  <si>
    <t>S04667</t>
  </si>
  <si>
    <t>S04668</t>
  </si>
  <si>
    <t>S04669</t>
  </si>
  <si>
    <t>S04670</t>
  </si>
  <si>
    <t>S04671</t>
  </si>
  <si>
    <t>S04672</t>
  </si>
  <si>
    <t>S04673</t>
  </si>
  <si>
    <t>S04674</t>
  </si>
  <si>
    <t>S04675</t>
  </si>
  <si>
    <t>S04676</t>
  </si>
  <si>
    <t>S04677</t>
  </si>
  <si>
    <t>S04678</t>
  </si>
  <si>
    <t>S04679</t>
  </si>
  <si>
    <t>S04680</t>
  </si>
  <si>
    <t>S04681</t>
  </si>
  <si>
    <t>S04682</t>
  </si>
  <si>
    <t>S04683</t>
  </si>
  <si>
    <t>S04684</t>
  </si>
  <si>
    <t>S04685</t>
  </si>
  <si>
    <t>S04686</t>
  </si>
  <si>
    <t>S04687</t>
  </si>
  <si>
    <t>S04688</t>
  </si>
  <si>
    <t>S04689</t>
  </si>
  <si>
    <t>S04690</t>
  </si>
  <si>
    <t>S04691</t>
  </si>
  <si>
    <t>S04692</t>
  </si>
  <si>
    <t>S04693</t>
  </si>
  <si>
    <t>S04694</t>
  </si>
  <si>
    <t>S04695</t>
  </si>
  <si>
    <t>S04696</t>
  </si>
  <si>
    <t>S04697</t>
  </si>
  <si>
    <t>S04698</t>
  </si>
  <si>
    <t>S04699</t>
  </si>
  <si>
    <t>S04700</t>
  </si>
  <si>
    <t>S04701</t>
  </si>
  <si>
    <t>S04702</t>
  </si>
  <si>
    <t>S04703</t>
  </si>
  <si>
    <t>S04704</t>
  </si>
  <si>
    <t>S04705</t>
  </si>
  <si>
    <t>S04706</t>
  </si>
  <si>
    <t>S04707</t>
  </si>
  <si>
    <t>S04708</t>
  </si>
  <si>
    <t>S04709</t>
  </si>
  <si>
    <t>S04710</t>
  </si>
  <si>
    <t>S04711</t>
  </si>
  <si>
    <t>S04712</t>
  </si>
  <si>
    <t>S04713</t>
  </si>
  <si>
    <t>S04714</t>
  </si>
  <si>
    <t>S04715</t>
  </si>
  <si>
    <t>S04716</t>
  </si>
  <si>
    <t>S04717</t>
  </si>
  <si>
    <t>S04718</t>
  </si>
  <si>
    <t>S04719</t>
  </si>
  <si>
    <t>S04720</t>
  </si>
  <si>
    <t>S04721</t>
  </si>
  <si>
    <t>S04722</t>
  </si>
  <si>
    <t>S04723</t>
  </si>
  <si>
    <t>S04724</t>
  </si>
  <si>
    <t>S04725</t>
  </si>
  <si>
    <t>S04726</t>
  </si>
  <si>
    <t>S04727</t>
  </si>
  <si>
    <t>S04728</t>
  </si>
  <si>
    <t>S04729</t>
  </si>
  <si>
    <t>S04730</t>
  </si>
  <si>
    <t>S04731</t>
  </si>
  <si>
    <t>S04732</t>
  </si>
  <si>
    <t>S04733</t>
  </si>
  <si>
    <t>S04734</t>
  </si>
  <si>
    <t>S04735</t>
  </si>
  <si>
    <t>S04736</t>
  </si>
  <si>
    <t>S04737</t>
  </si>
  <si>
    <t>S04738</t>
  </si>
  <si>
    <t>S04739</t>
  </si>
  <si>
    <t>S04740</t>
  </si>
  <si>
    <t>S04741</t>
  </si>
  <si>
    <t>S04742</t>
  </si>
  <si>
    <t>S04743</t>
  </si>
  <si>
    <t>S04744</t>
  </si>
  <si>
    <t>S04745</t>
  </si>
  <si>
    <t>S04746</t>
  </si>
  <si>
    <t>S04747</t>
  </si>
  <si>
    <t>S04748</t>
  </si>
  <si>
    <t>S04749</t>
  </si>
  <si>
    <t>S04750</t>
  </si>
  <si>
    <t>S04751</t>
  </si>
  <si>
    <t>S04752</t>
  </si>
  <si>
    <t>S04753</t>
  </si>
  <si>
    <t>S04754</t>
  </si>
  <si>
    <t>S04755</t>
  </si>
  <si>
    <t>S04756</t>
  </si>
  <si>
    <t>S04757</t>
  </si>
  <si>
    <t>S04758</t>
  </si>
  <si>
    <t>S04759</t>
  </si>
  <si>
    <t>S04760</t>
  </si>
  <si>
    <t>S04761</t>
  </si>
  <si>
    <t>S04762</t>
  </si>
  <si>
    <t>S04763</t>
  </si>
  <si>
    <t>S04764</t>
  </si>
  <si>
    <t>S04765</t>
  </si>
  <si>
    <t>S04766</t>
  </si>
  <si>
    <t>S04767</t>
  </si>
  <si>
    <t>S04768</t>
  </si>
  <si>
    <t>S04769</t>
  </si>
  <si>
    <t>S04770</t>
  </si>
  <si>
    <t>S04771</t>
  </si>
  <si>
    <t>S04772</t>
  </si>
  <si>
    <t>S04773</t>
  </si>
  <si>
    <t>S04774</t>
  </si>
  <si>
    <t>S04775</t>
  </si>
  <si>
    <t>S04776</t>
  </si>
  <si>
    <t>S04777</t>
  </si>
  <si>
    <t>S04778</t>
  </si>
  <si>
    <t>S04779</t>
  </si>
  <si>
    <t>S04780</t>
  </si>
  <si>
    <t>S04781</t>
  </si>
  <si>
    <t>S04782</t>
  </si>
  <si>
    <t>S04783</t>
  </si>
  <si>
    <t>S04784</t>
  </si>
  <si>
    <t>S04785</t>
  </si>
  <si>
    <t>S04786</t>
  </si>
  <si>
    <t>S04787</t>
  </si>
  <si>
    <t>S04788</t>
  </si>
  <si>
    <t>S04789</t>
  </si>
  <si>
    <t>S04790</t>
  </si>
  <si>
    <t>S04791</t>
  </si>
  <si>
    <t>S04792</t>
  </si>
  <si>
    <t>S04793</t>
  </si>
  <si>
    <t>S04794</t>
  </si>
  <si>
    <t>S04795</t>
  </si>
  <si>
    <t>S04796</t>
  </si>
  <si>
    <t>S04797</t>
  </si>
  <si>
    <t>S04798</t>
  </si>
  <si>
    <t>S04799</t>
  </si>
  <si>
    <t>S04800</t>
  </si>
  <si>
    <t>S04801</t>
  </si>
  <si>
    <t>S04802</t>
  </si>
  <si>
    <t>S04803</t>
  </si>
  <si>
    <t>S04804</t>
  </si>
  <si>
    <t>S04805</t>
  </si>
  <si>
    <t>S04806</t>
  </si>
  <si>
    <t>S04807</t>
  </si>
  <si>
    <t>S04808</t>
  </si>
  <si>
    <t>S04809</t>
  </si>
  <si>
    <t>S04810</t>
  </si>
  <si>
    <t>S04811</t>
  </si>
  <si>
    <t>S04812</t>
  </si>
  <si>
    <t>S04813</t>
  </si>
  <si>
    <t>S04814</t>
  </si>
  <si>
    <t>S04815</t>
  </si>
  <si>
    <t>S04816</t>
  </si>
  <si>
    <t>S04817</t>
  </si>
  <si>
    <t>S04818</t>
  </si>
  <si>
    <t>S04819</t>
  </si>
  <si>
    <t>S04820</t>
  </si>
  <si>
    <t>S04821</t>
  </si>
  <si>
    <t>S04822</t>
  </si>
  <si>
    <t>S04823</t>
  </si>
  <si>
    <t>S04824</t>
  </si>
  <si>
    <t>S04825</t>
  </si>
  <si>
    <t>S04826</t>
  </si>
  <si>
    <t>S04827</t>
  </si>
  <si>
    <t>S04828</t>
  </si>
  <si>
    <t>S04829</t>
  </si>
  <si>
    <t>S04830</t>
  </si>
  <si>
    <t>S04831</t>
  </si>
  <si>
    <t>S04832</t>
  </si>
  <si>
    <t>S04833</t>
  </si>
  <si>
    <t>S04834</t>
  </si>
  <si>
    <t>S04835</t>
  </si>
  <si>
    <t>S04836</t>
  </si>
  <si>
    <t>S04837</t>
  </si>
  <si>
    <t>S04838</t>
  </si>
  <si>
    <t>S04839</t>
  </si>
  <si>
    <t>S04840</t>
  </si>
  <si>
    <t>S04841</t>
  </si>
  <si>
    <t>S04842</t>
  </si>
  <si>
    <t>S04843</t>
  </si>
  <si>
    <t>S04844</t>
  </si>
  <si>
    <t>S04845</t>
  </si>
  <si>
    <t>S04846</t>
  </si>
  <si>
    <t>S04847</t>
  </si>
  <si>
    <t>S04848</t>
  </si>
  <si>
    <t>S04849</t>
  </si>
  <si>
    <t>S04850</t>
  </si>
  <si>
    <t>S04851</t>
  </si>
  <si>
    <t>S04852</t>
  </si>
  <si>
    <t>S04853</t>
  </si>
  <si>
    <t>S04854</t>
  </si>
  <si>
    <t>S04855</t>
  </si>
  <si>
    <t>S04856</t>
  </si>
  <si>
    <t>S04857</t>
  </si>
  <si>
    <t>S04858</t>
  </si>
  <si>
    <t>S04859</t>
  </si>
  <si>
    <t>S04860</t>
  </si>
  <si>
    <t>S04861</t>
  </si>
  <si>
    <t>S04862</t>
  </si>
  <si>
    <t>S04863</t>
  </si>
  <si>
    <t>S04864</t>
  </si>
  <si>
    <t>S04865</t>
  </si>
  <si>
    <t>S04866</t>
  </si>
  <si>
    <t>S04867</t>
  </si>
  <si>
    <t>S04868</t>
  </si>
  <si>
    <t>S04869</t>
  </si>
  <si>
    <t>S04870</t>
  </si>
  <si>
    <t>S04871</t>
  </si>
  <si>
    <t>S04872</t>
  </si>
  <si>
    <t>S04873</t>
  </si>
  <si>
    <t>S04874</t>
  </si>
  <si>
    <t>S04875</t>
  </si>
  <si>
    <t>S04876</t>
  </si>
  <si>
    <t>S04877</t>
  </si>
  <si>
    <t>S04878</t>
  </si>
  <si>
    <t>S04879</t>
  </si>
  <si>
    <t>S04880</t>
  </si>
  <si>
    <t>S04881</t>
  </si>
  <si>
    <t>S04882</t>
  </si>
  <si>
    <t>S04883</t>
  </si>
  <si>
    <t>S04884</t>
  </si>
  <si>
    <t>S04885</t>
  </si>
  <si>
    <t>S04886</t>
  </si>
  <si>
    <t>S04887</t>
  </si>
  <si>
    <t>S04888</t>
  </si>
  <si>
    <t>S04889</t>
  </si>
  <si>
    <t>S04890</t>
  </si>
  <si>
    <t>S04891</t>
  </si>
  <si>
    <t>S04892</t>
  </si>
  <si>
    <t>S04893</t>
  </si>
  <si>
    <t>S04894</t>
  </si>
  <si>
    <t>S04895</t>
  </si>
  <si>
    <t>S04896</t>
  </si>
  <si>
    <t>S04897</t>
  </si>
  <si>
    <t>S04898</t>
  </si>
  <si>
    <t>S04899</t>
  </si>
  <si>
    <t>S04900</t>
  </si>
  <si>
    <t>S04901</t>
  </si>
  <si>
    <t>S04902</t>
  </si>
  <si>
    <t>S04903</t>
  </si>
  <si>
    <t>S04904</t>
  </si>
  <si>
    <t>S04905</t>
  </si>
  <si>
    <t>S04906</t>
  </si>
  <si>
    <t>S04907</t>
  </si>
  <si>
    <t>S04908</t>
  </si>
  <si>
    <t>S04909</t>
  </si>
  <si>
    <t>S04910</t>
  </si>
  <si>
    <t>S04911</t>
  </si>
  <si>
    <t>S04912</t>
  </si>
  <si>
    <t>S04913</t>
  </si>
  <si>
    <t>S04914</t>
  </si>
  <si>
    <t>S04915</t>
  </si>
  <si>
    <t>S04916</t>
  </si>
  <si>
    <t>S04917</t>
  </si>
  <si>
    <t>S04918</t>
  </si>
  <si>
    <t>S04919</t>
  </si>
  <si>
    <t>S04920</t>
  </si>
  <si>
    <t>S04921</t>
  </si>
  <si>
    <t>S04922</t>
  </si>
  <si>
    <t>S04923</t>
  </si>
  <si>
    <t>S04924</t>
  </si>
  <si>
    <t>S04925</t>
  </si>
  <si>
    <t>S04926</t>
  </si>
  <si>
    <t>S04927</t>
  </si>
  <si>
    <t>S04928</t>
  </si>
  <si>
    <t>S04929</t>
  </si>
  <si>
    <t>S04930</t>
  </si>
  <si>
    <t>S04931</t>
  </si>
  <si>
    <t>S04932</t>
  </si>
  <si>
    <t>S04933</t>
  </si>
  <si>
    <t>S04934</t>
  </si>
  <si>
    <t>S04935</t>
  </si>
  <si>
    <t>S04936</t>
  </si>
  <si>
    <t>S04937</t>
  </si>
  <si>
    <t>S04938</t>
  </si>
  <si>
    <t>S04939</t>
  </si>
  <si>
    <t>S04940</t>
  </si>
  <si>
    <t>S04941</t>
  </si>
  <si>
    <t>S04942</t>
  </si>
  <si>
    <t>S04943</t>
  </si>
  <si>
    <t>S04944</t>
  </si>
  <si>
    <t>S04945</t>
  </si>
  <si>
    <t>S04946</t>
  </si>
  <si>
    <t>S04947</t>
  </si>
  <si>
    <t>S04948</t>
  </si>
  <si>
    <t>S04949</t>
  </si>
  <si>
    <t>S04950</t>
  </si>
  <si>
    <t>S04951</t>
  </si>
  <si>
    <t>S04952</t>
  </si>
  <si>
    <t>S04953</t>
  </si>
  <si>
    <t>S04954</t>
  </si>
  <si>
    <t>S04955</t>
  </si>
  <si>
    <t>S04956</t>
  </si>
  <si>
    <t>S04957</t>
  </si>
  <si>
    <t>S04958</t>
  </si>
  <si>
    <t>S04959</t>
  </si>
  <si>
    <t>S04960</t>
  </si>
  <si>
    <t>S04961</t>
  </si>
  <si>
    <t>S04962</t>
  </si>
  <si>
    <t>S04963</t>
  </si>
  <si>
    <t>S04964</t>
  </si>
  <si>
    <t>S04965</t>
  </si>
  <si>
    <t>S04966</t>
  </si>
  <si>
    <t>S04967</t>
  </si>
  <si>
    <t>S04968</t>
  </si>
  <si>
    <t>S04969</t>
  </si>
  <si>
    <t>S04970</t>
  </si>
  <si>
    <t>S04971</t>
  </si>
  <si>
    <t>S04972</t>
  </si>
  <si>
    <t>S04973</t>
  </si>
  <si>
    <t>S04974</t>
  </si>
  <si>
    <t>S04975</t>
  </si>
  <si>
    <t>S04976</t>
  </si>
  <si>
    <t>S04977</t>
  </si>
  <si>
    <t>S04978</t>
  </si>
  <si>
    <t>S04979</t>
  </si>
  <si>
    <t>S04980</t>
  </si>
  <si>
    <t>S04981</t>
  </si>
  <si>
    <t>S04982</t>
  </si>
  <si>
    <t>S04983</t>
  </si>
  <si>
    <t>S04984</t>
  </si>
  <si>
    <t>S04985</t>
  </si>
  <si>
    <t>S04986</t>
  </si>
  <si>
    <t>S04987</t>
  </si>
  <si>
    <t>S04988</t>
  </si>
  <si>
    <t>S04989</t>
  </si>
  <si>
    <t>S04990</t>
  </si>
  <si>
    <t>S04991</t>
  </si>
  <si>
    <t>S04992</t>
  </si>
  <si>
    <t>S04993</t>
  </si>
  <si>
    <t>S04994</t>
  </si>
  <si>
    <t>S04995</t>
  </si>
  <si>
    <t>S04996</t>
  </si>
  <si>
    <t>S04997</t>
  </si>
  <si>
    <t>S04998</t>
  </si>
  <si>
    <t>S04999</t>
  </si>
  <si>
    <t>S05000</t>
  </si>
  <si>
    <t>Count of student_id</t>
  </si>
  <si>
    <t>Row Labels</t>
  </si>
  <si>
    <t>Grand Total</t>
  </si>
  <si>
    <t>Column Labels</t>
  </si>
  <si>
    <t>Salary_Range</t>
  </si>
  <si>
    <t>placement</t>
  </si>
  <si>
    <t>Average of starting_salary_usd</t>
  </si>
  <si>
    <t>(All)</t>
  </si>
  <si>
    <t>primary kpi</t>
  </si>
  <si>
    <t>secondary kpi</t>
  </si>
  <si>
    <t>popular countries</t>
  </si>
  <si>
    <t>top field of study by country</t>
  </si>
  <si>
    <t>Salay by field of study</t>
  </si>
  <si>
    <t xml:space="preserve">Enrollment reason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</si>
</sst>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409]#,##0"/>
    <numFmt numFmtId="165"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7"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pivotButton="1"/>
    <xf numFmtId="0" fontId="0" fillId="0" borderId="0" xfId="0" applyAlignment="1">
      <alignment horizontal="left"/>
    </xf>
    <xf numFmtId="9" fontId="0" fillId="0" borderId="0" xfId="1" applyFont="1"/>
    <xf numFmtId="0" fontId="0" fillId="33" borderId="0" xfId="0" applyFill="1"/>
    <xf numFmtId="164" fontId="0" fillId="0" borderId="0" xfId="0" applyNumberFormat="1"/>
    <xf numFmtId="165" fontId="0" fillId="0" borderId="0" xfId="1" applyNumberFormat="1" applyFont="1"/>
    <xf numFmtId="0" fontId="16" fillId="34" borderId="10" xfId="0" applyFont="1" applyFill="1" applyBorder="1"/>
    <xf numFmtId="0" fontId="0" fillId="35" borderId="0" xfId="0" applyFill="1"/>
    <xf numFmtId="0" fontId="0" fillId="35" borderId="0" xfId="0" applyFill="1" applyAlignment="1">
      <alignment horizontal="left"/>
    </xf>
    <xf numFmtId="0" fontId="16" fillId="34" borderId="0" xfId="0" applyFont="1" applyFill="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
    <dxf>
      <font>
        <b/>
        <i val="0"/>
        <sz val="9"/>
        <color theme="4" tint="-0.499984740745262"/>
        <name val="Arial"/>
        <family val="2"/>
        <scheme val="none"/>
      </font>
      <fill>
        <patternFill>
          <fgColor theme="0"/>
        </patternFill>
      </fill>
      <border>
        <left style="thin">
          <color auto="1"/>
        </left>
        <right style="thin">
          <color auto="1"/>
        </right>
        <top style="thin">
          <color auto="1"/>
        </top>
        <bottom style="thin">
          <color auto="1"/>
        </bottom>
      </border>
    </dxf>
    <dxf>
      <font>
        <b/>
        <i val="0"/>
        <sz val="9"/>
        <color theme="3"/>
        <name val="Arial"/>
        <family val="2"/>
        <scheme val="none"/>
      </font>
      <fill>
        <patternFill patternType="solid">
          <fgColor theme="0"/>
        </patternFill>
      </fill>
    </dxf>
    <dxf>
      <font>
        <b/>
        <i val="0"/>
        <sz val="9"/>
        <color theme="3"/>
        <name val="Arial"/>
        <family val="2"/>
        <scheme val="none"/>
      </font>
      <fill>
        <patternFill>
          <fgColor theme="0"/>
          <bgColor theme="0"/>
        </patternFill>
      </fill>
    </dxf>
    <dxf>
      <font>
        <b/>
        <i val="0"/>
        <sz val="9"/>
        <color theme="5" tint="-0.24994659260841701"/>
      </font>
      <fill>
        <patternFill>
          <bgColor theme="4" tint="-0.24994659260841701"/>
        </patternFill>
      </fill>
    </dxf>
  </dxfs>
  <tableStyles count="4" defaultTableStyle="TableStyleMedium2" defaultPivotStyle="PivotStyleLight16">
    <tableStyle name="Slicer Style 1" pivot="0" table="0" count="1" xr9:uid="{D322EABB-077E-4999-AC70-BE37C5ED1602}">
      <tableStyleElement type="wholeTable" dxfId="3"/>
    </tableStyle>
    <tableStyle name="Slicer Style 2" pivot="0" table="0" count="1" xr9:uid="{801321C4-9CCF-4AE1-BC97-2E6A068A8497}">
      <tableStyleElement type="wholeTable" dxfId="2"/>
    </tableStyle>
    <tableStyle name="Slicer Style 3" pivot="0" table="0" count="1" xr9:uid="{B31CBE1C-1425-4A5D-808A-46C565815227}">
      <tableStyleElement type="wholeTable" dxfId="1"/>
    </tableStyle>
    <tableStyle name="Slicer Style 4" pivot="0" table="0" count="1" xr9:uid="{239D7F6B-F223-4B03-97DB-C289BDE68817}">
      <tableStyleElement type="wholeTable" dxfId="0"/>
    </tableStyle>
  </tableStyles>
  <extLst>
    <ext xmlns:x14="http://schemas.microsoft.com/office/spreadsheetml/2009/9/main" uri="{EB79DEF2-80B8-43e5-95BD-54CBDDF9020C}">
      <x14:slicerStyles defaultSlicerStyle="SlicerStyleLight1">
        <x14:slicerStyle name="Slicer Style 1"/>
        <x14:slicerStyle name="Slicer Style 2"/>
        <x14:slicerStyle name="Slicer Style 3"/>
        <x14:slicerStyle name="Slicer Style 4"/>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Global Accademic Migration Dashboard.xlsx]popular countries!PivotTable1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'popular countries'!$B$3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'popular countries'!$A$4:$A$8</c:f>
              <c:strCache>
                <c:ptCount val="5"/>
                <c:pt idx="0">
                  <c:v>South Africa</c:v>
                </c:pt>
                <c:pt idx="1">
                  <c:v>Russia</c:v>
                </c:pt>
                <c:pt idx="2">
                  <c:v>Germany</c:v>
                </c:pt>
                <c:pt idx="3">
                  <c:v>UK</c:v>
                </c:pt>
                <c:pt idx="4">
                  <c:v>UAE</c:v>
                </c:pt>
              </c:strCache>
            </c:strRef>
          </c:cat>
          <c:val>
            <c:numRef>
              <c:f>'popular countries'!$B$4:$B$8</c:f>
              <c:numCache>
                <c:formatCode>General</c:formatCode>
                <c:ptCount val="5"/>
                <c:pt idx="0">
                  <c:v>496</c:v>
                </c:pt>
                <c:pt idx="1">
                  <c:v>515</c:v>
                </c:pt>
                <c:pt idx="2">
                  <c:v>518</c:v>
                </c:pt>
                <c:pt idx="3">
                  <c:v>526</c:v>
                </c:pt>
                <c:pt idx="4">
                  <c:v>538</c:v>
                </c:pt>
              </c:numCache>
            </c:numRef>
          </c:val>
          <c:extLst>
            <c:ext xmlns:c16="http://schemas.microsoft.com/office/drawing/2014/chart" uri="{C3380CC4-5D6E-409C-BE32-E72D297353CC}">
              <c16:uniqueId val="{00000000-5D50-4B52-A8E9-2D9F6BE6836B}"/>
            </c:ext>
          </c:extLst>
        </c:ser>
        <c:dLbls>
          <c:dLblPos val="outEnd"/>
          <c:showLegendKey val="0"/>
          <c:showVal val="1"/>
          <c:showCatName val="0"/>
          <c:showSerName val="0"/>
          <c:showPercent val="0"/>
          <c:showBubbleSize val="0"/>
        </c:dLbls>
        <c:gapWidth val="182"/>
        <c:axId val="1704402687"/>
        <c:axId val="1704405567"/>
      </c:barChart>
      <c:catAx>
        <c:axId val="17044026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405567"/>
        <c:crosses val="autoZero"/>
        <c:auto val="1"/>
        <c:lblAlgn val="ctr"/>
        <c:lblOffset val="100"/>
        <c:noMultiLvlLbl val="0"/>
      </c:catAx>
      <c:valAx>
        <c:axId val="17044055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4026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Global Accademic Migration Dashboard.xlsx]top field of study!PivotTable2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a:t>
            </a:r>
            <a:r>
              <a:rPr lang="en-IN" baseline="0"/>
              <a:t> Field Of Study By Country</a:t>
            </a:r>
            <a:endParaRPr lang="en-IN"/>
          </a:p>
        </c:rich>
      </c:tx>
      <c:layout>
        <c:manualLayout>
          <c:xMode val="edge"/>
          <c:yMode val="edge"/>
          <c:x val="0.32515720857669889"/>
          <c:y val="2.1810250817884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'top field of study'!$B$3:$B$4</c:f>
              <c:strCache>
                <c:ptCount val="1"/>
                <c:pt idx="0">
                  <c:v>Business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field of study'!$A$5:$A$7</c:f>
              <c:strCache>
                <c:ptCount val="3"/>
                <c:pt idx="0">
                  <c:v>Germany</c:v>
                </c:pt>
                <c:pt idx="1">
                  <c:v>UAE</c:v>
                </c:pt>
                <c:pt idx="2">
                  <c:v>UK</c:v>
                </c:pt>
              </c:strCache>
            </c:strRef>
          </c:cat>
          <c:val>
            <c:numRef>
              <c:f>'top field of study'!$B$5:$B$7</c:f>
              <c:numCache>
                <c:formatCode>General</c:formatCode>
                <c:ptCount val="3"/>
                <c:pt idx="0">
                  <c:v>67</c:v>
                </c:pt>
                <c:pt idx="1">
                  <c:v>69</c:v>
                </c:pt>
                <c:pt idx="2">
                  <c:v>67</c:v>
                </c:pt>
              </c:numCache>
            </c:numRef>
          </c:val>
          <c:extLst>
            <c:ext xmlns:c16="http://schemas.microsoft.com/office/drawing/2014/chart" uri="{C3380CC4-5D6E-409C-BE32-E72D297353CC}">
              <c16:uniqueId val="{00000000-99FF-4A76-974F-07628D444DFC}"/>
            </c:ext>
          </c:extLst>
        </c:ser>
        <c:ser>
          <c:idx val="1"/>
          <c:order val="1"/>
          <c:tx>
            <c:strRef>
              <c:f>'top field of study'!$C$3:$C$4</c:f>
              <c:strCache>
                <c:ptCount val="1"/>
                <c:pt idx="0">
                  <c:v>Engineering</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field of study'!$A$5:$A$7</c:f>
              <c:strCache>
                <c:ptCount val="3"/>
                <c:pt idx="0">
                  <c:v>Germany</c:v>
                </c:pt>
                <c:pt idx="1">
                  <c:v>UAE</c:v>
                </c:pt>
                <c:pt idx="2">
                  <c:v>UK</c:v>
                </c:pt>
              </c:strCache>
            </c:strRef>
          </c:cat>
          <c:val>
            <c:numRef>
              <c:f>'top field of study'!$C$5:$C$7</c:f>
              <c:numCache>
                <c:formatCode>General</c:formatCode>
                <c:ptCount val="3"/>
                <c:pt idx="0">
                  <c:v>78</c:v>
                </c:pt>
                <c:pt idx="1">
                  <c:v>69</c:v>
                </c:pt>
                <c:pt idx="2">
                  <c:v>70</c:v>
                </c:pt>
              </c:numCache>
            </c:numRef>
          </c:val>
          <c:extLst>
            <c:ext xmlns:c16="http://schemas.microsoft.com/office/drawing/2014/chart" uri="{C3380CC4-5D6E-409C-BE32-E72D297353CC}">
              <c16:uniqueId val="{00000001-99FF-4A76-974F-07628D444DFC}"/>
            </c:ext>
          </c:extLst>
        </c:ser>
        <c:ser>
          <c:idx val="2"/>
          <c:order val="2"/>
          <c:tx>
            <c:strRef>
              <c:f>'top field of study'!$D$3:$D$4</c:f>
              <c:strCache>
                <c:ptCount val="1"/>
                <c:pt idx="0">
                  <c:v>Law</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field of study'!$A$5:$A$7</c:f>
              <c:strCache>
                <c:ptCount val="3"/>
                <c:pt idx="0">
                  <c:v>Germany</c:v>
                </c:pt>
                <c:pt idx="1">
                  <c:v>UAE</c:v>
                </c:pt>
                <c:pt idx="2">
                  <c:v>UK</c:v>
                </c:pt>
              </c:strCache>
            </c:strRef>
          </c:cat>
          <c:val>
            <c:numRef>
              <c:f>'top field of study'!$D$5:$D$7</c:f>
              <c:numCache>
                <c:formatCode>General</c:formatCode>
                <c:ptCount val="3"/>
                <c:pt idx="0">
                  <c:v>69</c:v>
                </c:pt>
                <c:pt idx="1">
                  <c:v>73</c:v>
                </c:pt>
                <c:pt idx="2">
                  <c:v>64</c:v>
                </c:pt>
              </c:numCache>
            </c:numRef>
          </c:val>
          <c:extLst>
            <c:ext xmlns:c16="http://schemas.microsoft.com/office/drawing/2014/chart" uri="{C3380CC4-5D6E-409C-BE32-E72D297353CC}">
              <c16:uniqueId val="{00000002-99FF-4A76-974F-07628D444DFC}"/>
            </c:ext>
          </c:extLst>
        </c:ser>
        <c:ser>
          <c:idx val="3"/>
          <c:order val="3"/>
          <c:tx>
            <c:strRef>
              <c:f>'top field of study'!$E$3:$E$4</c:f>
              <c:strCache>
                <c:ptCount val="1"/>
                <c:pt idx="0">
                  <c:v>Social Sciences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field of study'!$A$5:$A$7</c:f>
              <c:strCache>
                <c:ptCount val="3"/>
                <c:pt idx="0">
                  <c:v>Germany</c:v>
                </c:pt>
                <c:pt idx="1">
                  <c:v>UAE</c:v>
                </c:pt>
                <c:pt idx="2">
                  <c:v>UK</c:v>
                </c:pt>
              </c:strCache>
            </c:strRef>
          </c:cat>
          <c:val>
            <c:numRef>
              <c:f>'top field of study'!$E$5:$E$7</c:f>
              <c:numCache>
                <c:formatCode>General</c:formatCode>
                <c:ptCount val="3"/>
                <c:pt idx="0">
                  <c:v>72</c:v>
                </c:pt>
                <c:pt idx="1">
                  <c:v>73</c:v>
                </c:pt>
                <c:pt idx="2">
                  <c:v>78</c:v>
                </c:pt>
              </c:numCache>
            </c:numRef>
          </c:val>
          <c:extLst>
            <c:ext xmlns:c16="http://schemas.microsoft.com/office/drawing/2014/chart" uri="{C3380CC4-5D6E-409C-BE32-E72D297353CC}">
              <c16:uniqueId val="{00000003-180D-4603-BB26-8219F9A8685A}"/>
            </c:ext>
          </c:extLst>
        </c:ser>
        <c:dLbls>
          <c:dLblPos val="outEnd"/>
          <c:showLegendKey val="0"/>
          <c:showVal val="1"/>
          <c:showCatName val="0"/>
          <c:showSerName val="0"/>
          <c:showPercent val="0"/>
          <c:showBubbleSize val="0"/>
        </c:dLbls>
        <c:gapWidth val="219"/>
        <c:overlap val="-27"/>
        <c:axId val="1861134255"/>
        <c:axId val="1861127055"/>
      </c:barChart>
      <c:catAx>
        <c:axId val="1861134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127055"/>
        <c:crosses val="autoZero"/>
        <c:auto val="1"/>
        <c:lblAlgn val="ctr"/>
        <c:lblOffset val="100"/>
        <c:noMultiLvlLbl val="0"/>
      </c:catAx>
      <c:valAx>
        <c:axId val="18611270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134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Global Accademic Migration Dashboard.xlsx]scholarship!PivotTable1</c:name>
    <c:fmtId val="0"/>
  </c:pivotSource>
  <c:chart>
    <c:autoTitleDeleted val="1"/>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scholarship!$B$3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A19-424A-A5AA-AE3B4B946A3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A19-424A-A5AA-AE3B4B946A32}"/>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scholarship!$A$4:$A$5</c:f>
              <c:strCache>
                <c:ptCount val="2"/>
                <c:pt idx="0">
                  <c:v>No</c:v>
                </c:pt>
                <c:pt idx="1">
                  <c:v>Yes</c:v>
                </c:pt>
              </c:strCache>
            </c:strRef>
          </c:cat>
          <c:val>
            <c:numRef>
              <c:f>scholarship!$B$4:$B$5</c:f>
              <c:numCache>
                <c:formatCode>General</c:formatCode>
                <c:ptCount val="2"/>
                <c:pt idx="0">
                  <c:v>2423</c:v>
                </c:pt>
                <c:pt idx="1">
                  <c:v>2577</c:v>
                </c:pt>
              </c:numCache>
            </c:numRef>
          </c:val>
          <c:extLst>
            <c:ext xmlns:c16="http://schemas.microsoft.com/office/drawing/2014/chart" uri="{C3380CC4-5D6E-409C-BE32-E72D297353CC}">
              <c16:uniqueId val="{00000000-7A44-49E6-AACB-1EBB7156E92F}"/>
            </c:ext>
          </c:extLst>
        </c:ser>
        <c:dLbls>
          <c:showLegendKey val="0"/>
          <c:showVal val="0"/>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Global Accademic Migration Dashboard.xlsx]salary by field!PivotTable3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 by field'!$C$9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 by field'!$B$10:$B$15</c:f>
              <c:strCache>
                <c:ptCount val="5"/>
                <c:pt idx="0">
                  <c:v>Engineering</c:v>
                </c:pt>
                <c:pt idx="1">
                  <c:v>Law</c:v>
                </c:pt>
                <c:pt idx="2">
                  <c:v>Social Sciences</c:v>
                </c:pt>
                <c:pt idx="3">
                  <c:v>Arts</c:v>
                </c:pt>
                <c:pt idx="4">
                  <c:v>Business</c:v>
                </c:pt>
              </c:strCache>
            </c:strRef>
          </c:cat>
          <c:val>
            <c:numRef>
              <c:f>'salary by field'!$C$10:$C$15</c:f>
              <c:numCache>
                <c:formatCode>[$$-409]#,##0</c:formatCode>
                <c:ptCount val="5"/>
                <c:pt idx="0">
                  <c:v>48193.993690851734</c:v>
                </c:pt>
                <c:pt idx="1">
                  <c:v>45842.767772511848</c:v>
                </c:pt>
                <c:pt idx="2">
                  <c:v>45773.393798449615</c:v>
                </c:pt>
                <c:pt idx="3">
                  <c:v>44366.23333333333</c:v>
                </c:pt>
                <c:pt idx="4">
                  <c:v>43817.778301886792</c:v>
                </c:pt>
              </c:numCache>
            </c:numRef>
          </c:val>
          <c:extLst>
            <c:ext xmlns:c16="http://schemas.microsoft.com/office/drawing/2014/chart" uri="{C3380CC4-5D6E-409C-BE32-E72D297353CC}">
              <c16:uniqueId val="{00000000-3C61-4E46-8EAD-3C406F98465B}"/>
            </c:ext>
          </c:extLst>
        </c:ser>
        <c:dLbls>
          <c:dLblPos val="outEnd"/>
          <c:showLegendKey val="0"/>
          <c:showVal val="1"/>
          <c:showCatName val="0"/>
          <c:showSerName val="0"/>
          <c:showPercent val="0"/>
          <c:showBubbleSize val="0"/>
        </c:dLbls>
        <c:gapWidth val="219"/>
        <c:overlap val="-27"/>
        <c:axId val="2138736991"/>
        <c:axId val="2138750431"/>
      </c:barChart>
      <c:catAx>
        <c:axId val="213873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750431"/>
        <c:crosses val="autoZero"/>
        <c:auto val="1"/>
        <c:lblAlgn val="ctr"/>
        <c:lblOffset val="100"/>
        <c:noMultiLvlLbl val="0"/>
      </c:catAx>
      <c:valAx>
        <c:axId val="2138750431"/>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7369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Global Accademic Migration Dashboard.xlsx]enrollment reason!PivotTable1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'enrollment reason'!$B$3:$B$4</c:f>
              <c:strCache>
                <c:ptCount val="1"/>
                <c:pt idx="0">
                  <c:v>UAE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'enrollment reason'!$A$5:$A$9</c:f>
              <c:strCache>
                <c:ptCount val="5"/>
                <c:pt idx="0">
                  <c:v>Higher Ranking</c:v>
                </c:pt>
                <c:pt idx="1">
                  <c:v>Job Opportunities</c:v>
                </c:pt>
                <c:pt idx="2">
                  <c:v>Political Stability</c:v>
                </c:pt>
                <c:pt idx="3">
                  <c:v>Quality of Life</c:v>
                </c:pt>
                <c:pt idx="4">
                  <c:v>Scholarship</c:v>
                </c:pt>
              </c:strCache>
            </c:strRef>
          </c:cat>
          <c:val>
            <c:numRef>
              <c:f>'enrollment reason'!$B$5:$B$9</c:f>
              <c:numCache>
                <c:formatCode>General</c:formatCode>
                <c:ptCount val="5"/>
                <c:pt idx="0">
                  <c:v>103</c:v>
                </c:pt>
                <c:pt idx="1">
                  <c:v>112</c:v>
                </c:pt>
                <c:pt idx="2">
                  <c:v>114</c:v>
                </c:pt>
                <c:pt idx="3">
                  <c:v>99</c:v>
                </c:pt>
                <c:pt idx="4">
                  <c:v>110</c:v>
                </c:pt>
              </c:numCache>
            </c:numRef>
          </c:val>
          <c:extLst>
            <c:ext xmlns:c16="http://schemas.microsoft.com/office/drawing/2014/chart" uri="{C3380CC4-5D6E-409C-BE32-E72D297353CC}">
              <c16:uniqueId val="{00000000-ACAD-4EF5-AE29-D5CD5E1CF9E4}"/>
            </c:ext>
          </c:extLst>
        </c:ser>
        <c:ser>
          <c:idx val="1"/>
          <c:order val="1"/>
          <c:tx>
            <c:strRef>
              <c:f>'enrollment reason'!$C$3:$C$4</c:f>
              <c:strCache>
                <c:ptCount val="1"/>
                <c:pt idx="0">
                  <c:v>UK</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'enrollment reason'!$A$5:$A$9</c:f>
              <c:strCache>
                <c:ptCount val="5"/>
                <c:pt idx="0">
                  <c:v>Higher Ranking</c:v>
                </c:pt>
                <c:pt idx="1">
                  <c:v>Job Opportunities</c:v>
                </c:pt>
                <c:pt idx="2">
                  <c:v>Political Stability</c:v>
                </c:pt>
                <c:pt idx="3">
                  <c:v>Quality of Life</c:v>
                </c:pt>
                <c:pt idx="4">
                  <c:v>Scholarship</c:v>
                </c:pt>
              </c:strCache>
            </c:strRef>
          </c:cat>
          <c:val>
            <c:numRef>
              <c:f>'enrollment reason'!$C$5:$C$9</c:f>
              <c:numCache>
                <c:formatCode>General</c:formatCode>
                <c:ptCount val="5"/>
                <c:pt idx="0">
                  <c:v>102</c:v>
                </c:pt>
                <c:pt idx="1">
                  <c:v>106</c:v>
                </c:pt>
                <c:pt idx="2">
                  <c:v>101</c:v>
                </c:pt>
                <c:pt idx="3">
                  <c:v>106</c:v>
                </c:pt>
                <c:pt idx="4">
                  <c:v>111</c:v>
                </c:pt>
              </c:numCache>
            </c:numRef>
          </c:val>
          <c:extLst>
            <c:ext xmlns:c16="http://schemas.microsoft.com/office/drawing/2014/chart" uri="{C3380CC4-5D6E-409C-BE32-E72D297353CC}">
              <c16:uniqueId val="{00000001-ACAD-4EF5-AE29-D5CD5E1CF9E4}"/>
            </c:ext>
          </c:extLst>
        </c:ser>
        <c:dLbls>
          <c:dLblPos val="outEnd"/>
          <c:showLegendKey val="0"/>
          <c:showVal val="1"/>
          <c:showCatName val="0"/>
          <c:showSerName val="0"/>
          <c:showPercent val="0"/>
          <c:showBubbleSize val="0"/>
        </c:dLbls>
        <c:gapWidth val="219"/>
        <c:overlap val="-27"/>
        <c:axId val="2129273551"/>
        <c:axId val="2129269231"/>
      </c:barChart>
      <c:catAx>
        <c:axId val="2129273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269231"/>
        <c:crosses val="autoZero"/>
        <c:auto val="1"/>
        <c:lblAlgn val="ctr"/>
        <c:lblOffset val="100"/>
        <c:noMultiLvlLbl val="0"/>
      </c:catAx>
      <c:valAx>
        <c:axId val="2129269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273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Global Accademic Migration Dashboard.xlsx]placement!PivotTable1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Placement</a:t>
            </a:r>
            <a:r>
              <a:rPr lang="en-IN" baseline="0"/>
              <a:t> Sucess Rate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a:gsLst>
              <a:gs pos="27000">
                <a:schemeClr val="accent5">
                  <a:lumMod val="60000"/>
                  <a:lumOff val="40000"/>
                </a:schemeClr>
              </a:gs>
              <a:gs pos="100000">
                <a:schemeClr val="accent5">
                  <a:lumMod val="40000"/>
                  <a:lumOff val="60000"/>
                </a:schemeClr>
              </a:gs>
            </a:gsLst>
            <a:lin ang="5400000" scaled="1"/>
          </a:gradFill>
          <a:ln w="19050">
            <a:noFill/>
          </a:ln>
          <a:effectLst/>
        </c:spPr>
        <c:dLbl>
          <c:idx val="0"/>
          <c:layout>
            <c:manualLayout>
              <c:x val="-3.6111111111111108E-2"/>
              <c:y val="0.20833333333333326"/>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a:gsLst>
              <a:gs pos="0">
                <a:schemeClr val="accent2">
                  <a:lumMod val="75000"/>
                </a:schemeClr>
              </a:gs>
              <a:gs pos="72000">
                <a:schemeClr val="accent2">
                  <a:lumMod val="60000"/>
                  <a:lumOff val="40000"/>
                </a:schemeClr>
              </a:gs>
            </a:gsLst>
            <a:lin ang="5400000" scaled="1"/>
          </a:gradFill>
          <a:ln w="19050">
            <a:noFill/>
          </a:ln>
          <a:effectLst/>
        </c:spPr>
        <c:dLbl>
          <c:idx val="0"/>
          <c:layout>
            <c:manualLayout>
              <c:x val="4.9999999999999899E-2"/>
              <c:y val="0.21759259259259259"/>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doughnutChart>
        <c:varyColors val="1"/>
        <c:ser>
          <c:idx val="0"/>
          <c:order val="0"/>
          <c:tx>
            <c:strRef>
              <c:f>placement!$B$3</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c:spPr>
          <c:dPt>
            <c:idx val="0"/>
            <c:bubble3D val="0"/>
            <c:spPr>
              <a:gradFill>
                <a:gsLst>
                  <a:gs pos="0">
                    <a:schemeClr val="accent2">
                      <a:lumMod val="75000"/>
                    </a:schemeClr>
                  </a:gs>
                  <a:gs pos="72000">
                    <a:schemeClr val="accent2">
                      <a:lumMod val="60000"/>
                      <a:lumOff val="40000"/>
                    </a:schemeClr>
                  </a:gs>
                </a:gsLst>
                <a:lin ang="5400000" scaled="1"/>
              </a:gradFill>
              <a:ln w="19050">
                <a:noFill/>
              </a:ln>
              <a:effectLst/>
            </c:spPr>
            <c:extLst>
              <c:ext xmlns:c16="http://schemas.microsoft.com/office/drawing/2014/chart" uri="{C3380CC4-5D6E-409C-BE32-E72D297353CC}">
                <c16:uniqueId val="{00000003-BB3C-4E48-BD9A-7454684205B6}"/>
              </c:ext>
            </c:extLst>
          </c:dPt>
          <c:dPt>
            <c:idx val="1"/>
            <c:bubble3D val="0"/>
            <c:spPr>
              <a:gradFill>
                <a:gsLst>
                  <a:gs pos="27000">
                    <a:schemeClr val="accent5">
                      <a:lumMod val="60000"/>
                      <a:lumOff val="40000"/>
                    </a:schemeClr>
                  </a:gs>
                  <a:gs pos="100000">
                    <a:schemeClr val="accent5">
                      <a:lumMod val="40000"/>
                      <a:lumOff val="60000"/>
                    </a:schemeClr>
                  </a:gs>
                </a:gsLst>
                <a:lin ang="5400000" scaled="1"/>
              </a:gradFill>
              <a:ln w="19050">
                <a:noFill/>
              </a:ln>
              <a:effectLst/>
            </c:spPr>
            <c:extLst>
              <c:ext xmlns:c16="http://schemas.microsoft.com/office/drawing/2014/chart" uri="{C3380CC4-5D6E-409C-BE32-E72D297353CC}">
                <c16:uniqueId val="{00000002-BB3C-4E48-BD9A-7454684205B6}"/>
              </c:ext>
            </c:extLst>
          </c:dPt>
          <c:dLbls>
            <c:dLbl>
              <c:idx val="0"/>
              <c:layout>
                <c:manualLayout>
                  <c:x val="4.9999999999999899E-2"/>
                  <c:y val="0.21759259259259259"/>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BB3C-4E48-BD9A-7454684205B6}"/>
                </c:ext>
              </c:extLst>
            </c:dLbl>
            <c:dLbl>
              <c:idx val="1"/>
              <c:layout>
                <c:manualLayout>
                  <c:x val="-3.6111111111111108E-2"/>
                  <c:y val="0.20833333333333326"/>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BB3C-4E48-BD9A-7454684205B6}"/>
                </c:ext>
              </c:extLst>
            </c:dLbl>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placement!$A$4:$A$5</c:f>
              <c:strCache>
                <c:ptCount val="2"/>
                <c:pt idx="0">
                  <c:v>Not Placed</c:v>
                </c:pt>
                <c:pt idx="1">
                  <c:v>Placed</c:v>
                </c:pt>
              </c:strCache>
            </c:strRef>
          </c:cat>
          <c:val>
            <c:numRef>
              <c:f>placement!$B$4:$B$5</c:f>
              <c:numCache>
                <c:formatCode>General</c:formatCode>
                <c:ptCount val="2"/>
                <c:pt idx="0">
                  <c:v>2491</c:v>
                </c:pt>
                <c:pt idx="1">
                  <c:v>2509</c:v>
                </c:pt>
              </c:numCache>
            </c:numRef>
          </c:val>
          <c:extLst>
            <c:ext xmlns:c16="http://schemas.microsoft.com/office/drawing/2014/chart" uri="{C3380CC4-5D6E-409C-BE32-E72D297353CC}">
              <c16:uniqueId val="{00000000-BB3C-4E48-BD9A-7454684205B6}"/>
            </c:ext>
          </c:extLst>
        </c:ser>
        <c:dLbls>
          <c:showLegendKey val="0"/>
          <c:showVal val="0"/>
          <c:showCatName val="0"/>
          <c:showSerName val="0"/>
          <c:showPercent val="0"/>
          <c:showBubbleSize val="0"/>
          <c:showLeaderLines val="0"/>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Global Accademic Migration Dashboard.xlsx]top field of study!PivotTable2</c:name>
    <c:fmtId val="5"/>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IN" sz="1200">
                <a:latin typeface="Lato black" panose="020F0502020204030203" pitchFamily="34" charset="0"/>
                <a:ea typeface="Lato black" panose="020F0502020204030203" pitchFamily="34" charset="0"/>
                <a:cs typeface="Lato black" panose="020F0502020204030203" pitchFamily="34" charset="0"/>
              </a:rPr>
              <a:t>Top</a:t>
            </a:r>
            <a:r>
              <a:rPr lang="en-IN" sz="1200" baseline="0">
                <a:latin typeface="Lato black" panose="020F0502020204030203" pitchFamily="34" charset="0"/>
                <a:ea typeface="Lato black" panose="020F0502020204030203" pitchFamily="34" charset="0"/>
                <a:cs typeface="Lato black" panose="020F0502020204030203" pitchFamily="34" charset="0"/>
              </a:rPr>
              <a:t> Field of Study By Country</a:t>
            </a:r>
            <a:endParaRPr lang="en-IN" sz="1200">
              <a:latin typeface="Lato black" panose="020F0502020204030203" pitchFamily="34" charset="0"/>
              <a:ea typeface="Lato black" panose="020F0502020204030203" pitchFamily="34" charset="0"/>
              <a:cs typeface="Lato black" panose="020F0502020204030203" pitchFamily="34" charset="0"/>
            </a:endParaRPr>
          </a:p>
        </c:rich>
      </c:tx>
      <c:layout>
        <c:manualLayout>
          <c:xMode val="edge"/>
          <c:yMode val="edge"/>
          <c:x val="0.27255234861346916"/>
          <c:y val="3.253708747258921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pivotFmt>
    </c:pivotFmts>
    <c:plotArea>
      <c:layout/>
      <c:barChart>
        <c:barDir val="col"/>
        <c:grouping val="clustered"/>
        <c:varyColors val="0"/>
        <c:ser>
          <c:idx val="0"/>
          <c:order val="0"/>
          <c:tx>
            <c:strRef>
              <c:f>'top field of study'!$B$3:$B$4</c:f>
              <c:strCache>
                <c:ptCount val="1"/>
                <c:pt idx="0">
                  <c:v>Business</c:v>
                </c:pt>
              </c:strCache>
            </c:strRef>
          </c:tx>
          <c:spPr>
            <a:solidFill>
              <a:schemeClr val="accent1">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field of study'!$A$5:$A$7</c:f>
              <c:strCache>
                <c:ptCount val="3"/>
                <c:pt idx="0">
                  <c:v>Germany</c:v>
                </c:pt>
                <c:pt idx="1">
                  <c:v>UAE</c:v>
                </c:pt>
                <c:pt idx="2">
                  <c:v>UK</c:v>
                </c:pt>
              </c:strCache>
            </c:strRef>
          </c:cat>
          <c:val>
            <c:numRef>
              <c:f>'top field of study'!$B$5:$B$7</c:f>
              <c:numCache>
                <c:formatCode>General</c:formatCode>
                <c:ptCount val="3"/>
                <c:pt idx="0">
                  <c:v>67</c:v>
                </c:pt>
                <c:pt idx="1">
                  <c:v>69</c:v>
                </c:pt>
                <c:pt idx="2">
                  <c:v>67</c:v>
                </c:pt>
              </c:numCache>
            </c:numRef>
          </c:val>
          <c:extLst>
            <c:ext xmlns:c16="http://schemas.microsoft.com/office/drawing/2014/chart" uri="{C3380CC4-5D6E-409C-BE32-E72D297353CC}">
              <c16:uniqueId val="{00000000-92A3-4792-9833-178E2C663DA5}"/>
            </c:ext>
          </c:extLst>
        </c:ser>
        <c:ser>
          <c:idx val="1"/>
          <c:order val="1"/>
          <c:tx>
            <c:strRef>
              <c:f>'top field of study'!$C$3:$C$4</c:f>
              <c:strCache>
                <c:ptCount val="1"/>
                <c:pt idx="0">
                  <c:v>Engineering</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field of study'!$A$5:$A$7</c:f>
              <c:strCache>
                <c:ptCount val="3"/>
                <c:pt idx="0">
                  <c:v>Germany</c:v>
                </c:pt>
                <c:pt idx="1">
                  <c:v>UAE</c:v>
                </c:pt>
                <c:pt idx="2">
                  <c:v>UK</c:v>
                </c:pt>
              </c:strCache>
            </c:strRef>
          </c:cat>
          <c:val>
            <c:numRef>
              <c:f>'top field of study'!$C$5:$C$7</c:f>
              <c:numCache>
                <c:formatCode>General</c:formatCode>
                <c:ptCount val="3"/>
                <c:pt idx="0">
                  <c:v>78</c:v>
                </c:pt>
                <c:pt idx="1">
                  <c:v>69</c:v>
                </c:pt>
                <c:pt idx="2">
                  <c:v>70</c:v>
                </c:pt>
              </c:numCache>
            </c:numRef>
          </c:val>
          <c:extLst>
            <c:ext xmlns:c16="http://schemas.microsoft.com/office/drawing/2014/chart" uri="{C3380CC4-5D6E-409C-BE32-E72D297353CC}">
              <c16:uniqueId val="{00000001-92A3-4792-9833-178E2C663DA5}"/>
            </c:ext>
          </c:extLst>
        </c:ser>
        <c:ser>
          <c:idx val="2"/>
          <c:order val="2"/>
          <c:tx>
            <c:strRef>
              <c:f>'top field of study'!$D$3:$D$4</c:f>
              <c:strCache>
                <c:ptCount val="1"/>
                <c:pt idx="0">
                  <c:v>Law</c:v>
                </c:pt>
              </c:strCache>
            </c:strRef>
          </c:tx>
          <c:spPr>
            <a:solidFill>
              <a:schemeClr val="accent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field of study'!$A$5:$A$7</c:f>
              <c:strCache>
                <c:ptCount val="3"/>
                <c:pt idx="0">
                  <c:v>Germany</c:v>
                </c:pt>
                <c:pt idx="1">
                  <c:v>UAE</c:v>
                </c:pt>
                <c:pt idx="2">
                  <c:v>UK</c:v>
                </c:pt>
              </c:strCache>
            </c:strRef>
          </c:cat>
          <c:val>
            <c:numRef>
              <c:f>'top field of study'!$D$5:$D$7</c:f>
              <c:numCache>
                <c:formatCode>General</c:formatCode>
                <c:ptCount val="3"/>
                <c:pt idx="0">
                  <c:v>69</c:v>
                </c:pt>
                <c:pt idx="1">
                  <c:v>73</c:v>
                </c:pt>
                <c:pt idx="2">
                  <c:v>64</c:v>
                </c:pt>
              </c:numCache>
            </c:numRef>
          </c:val>
          <c:extLst>
            <c:ext xmlns:c16="http://schemas.microsoft.com/office/drawing/2014/chart" uri="{C3380CC4-5D6E-409C-BE32-E72D297353CC}">
              <c16:uniqueId val="{00000002-92A3-4792-9833-178E2C663DA5}"/>
            </c:ext>
          </c:extLst>
        </c:ser>
        <c:ser>
          <c:idx val="3"/>
          <c:order val="3"/>
          <c:tx>
            <c:strRef>
              <c:f>'top field of study'!$E$3:$E$4</c:f>
              <c:strCache>
                <c:ptCount val="1"/>
                <c:pt idx="0">
                  <c:v>Social Sciences</c:v>
                </c:pt>
              </c:strCache>
            </c:strRef>
          </c:tx>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field of study'!$A$5:$A$7</c:f>
              <c:strCache>
                <c:ptCount val="3"/>
                <c:pt idx="0">
                  <c:v>Germany</c:v>
                </c:pt>
                <c:pt idx="1">
                  <c:v>UAE</c:v>
                </c:pt>
                <c:pt idx="2">
                  <c:v>UK</c:v>
                </c:pt>
              </c:strCache>
            </c:strRef>
          </c:cat>
          <c:val>
            <c:numRef>
              <c:f>'top field of study'!$E$5:$E$7</c:f>
              <c:numCache>
                <c:formatCode>General</c:formatCode>
                <c:ptCount val="3"/>
                <c:pt idx="0">
                  <c:v>72</c:v>
                </c:pt>
                <c:pt idx="1">
                  <c:v>73</c:v>
                </c:pt>
                <c:pt idx="2">
                  <c:v>78</c:v>
                </c:pt>
              </c:numCache>
            </c:numRef>
          </c:val>
          <c:extLst>
            <c:ext xmlns:c16="http://schemas.microsoft.com/office/drawing/2014/chart" uri="{C3380CC4-5D6E-409C-BE32-E72D297353CC}">
              <c16:uniqueId val="{00000002-CCDE-465E-8A42-4C75E2B69676}"/>
            </c:ext>
          </c:extLst>
        </c:ser>
        <c:dLbls>
          <c:dLblPos val="outEnd"/>
          <c:showLegendKey val="0"/>
          <c:showVal val="1"/>
          <c:showCatName val="0"/>
          <c:showSerName val="0"/>
          <c:showPercent val="0"/>
          <c:showBubbleSize val="0"/>
        </c:dLbls>
        <c:gapWidth val="219"/>
        <c:overlap val="-27"/>
        <c:axId val="1861134255"/>
        <c:axId val="1861127055"/>
      </c:barChart>
      <c:catAx>
        <c:axId val="1861134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127055"/>
        <c:crosses val="autoZero"/>
        <c:auto val="1"/>
        <c:lblAlgn val="ctr"/>
        <c:lblOffset val="100"/>
        <c:noMultiLvlLbl val="0"/>
      </c:catAx>
      <c:valAx>
        <c:axId val="186112705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1342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Global Accademic Migration Dashboard.xlsx]popular countries!PivotTable1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0">
                <a:solidFill>
                  <a:schemeClr val="tx1">
                    <a:lumMod val="85000"/>
                    <a:lumOff val="15000"/>
                  </a:schemeClr>
                </a:solidFill>
                <a:latin typeface="Lato black" panose="020F0502020204030203" pitchFamily="34" charset="0"/>
                <a:ea typeface="Lato black" panose="020F0502020204030203" pitchFamily="34" charset="0"/>
                <a:cs typeface="Lato black" panose="020F0502020204030203" pitchFamily="34" charset="0"/>
              </a:rPr>
              <a:t>Popular</a:t>
            </a:r>
            <a:r>
              <a:rPr lang="en-US" sz="1200" b="0" baseline="0">
                <a:solidFill>
                  <a:schemeClr val="tx1">
                    <a:lumMod val="85000"/>
                    <a:lumOff val="15000"/>
                  </a:schemeClr>
                </a:solidFill>
                <a:latin typeface="Lato black" panose="020F0502020204030203" pitchFamily="34" charset="0"/>
                <a:ea typeface="Lato black" panose="020F0502020204030203" pitchFamily="34" charset="0"/>
                <a:cs typeface="Lato black" panose="020F0502020204030203" pitchFamily="34" charset="0"/>
              </a:rPr>
              <a:t> countries : Top 5</a:t>
            </a:r>
            <a:endParaRPr lang="en-US" sz="1200" b="0">
              <a:solidFill>
                <a:schemeClr val="tx1">
                  <a:lumMod val="85000"/>
                  <a:lumOff val="15000"/>
                </a:schemeClr>
              </a:solidFill>
              <a:latin typeface="Lato black" panose="020F0502020204030203" pitchFamily="34" charset="0"/>
              <a:ea typeface="Lato black" panose="020F0502020204030203" pitchFamily="34" charset="0"/>
              <a:cs typeface="Lato black" panose="020F0502020204030203" pitchFamily="34" charset="0"/>
            </a:endParaRPr>
          </a:p>
        </c:rich>
      </c:tx>
      <c:layout>
        <c:manualLayout>
          <c:xMode val="edge"/>
          <c:yMode val="edge"/>
          <c:x val="0.14768777283668558"/>
          <c:y val="4.744941156548979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24000">
                <a:schemeClr val="accent5">
                  <a:lumMod val="40000"/>
                  <a:lumOff val="60000"/>
                </a:schemeClr>
              </a:gs>
              <a:gs pos="88111">
                <a:srgbClr val="37538A"/>
              </a:gs>
              <a:gs pos="67000">
                <a:schemeClr val="accent1">
                  <a:lumMod val="45000"/>
                  <a:lumOff val="55000"/>
                  <a:alpha val="96000"/>
                </a:schemeClr>
              </a:gs>
              <a:gs pos="100000">
                <a:srgbClr val="002060"/>
              </a:gs>
              <a:gs pos="98000">
                <a:srgbClr val="00206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24000">
                <a:schemeClr val="accent5">
                  <a:lumMod val="40000"/>
                  <a:lumOff val="60000"/>
                </a:schemeClr>
              </a:gs>
              <a:gs pos="88111">
                <a:srgbClr val="37538A"/>
              </a:gs>
              <a:gs pos="67000">
                <a:schemeClr val="accent1">
                  <a:lumMod val="45000"/>
                  <a:lumOff val="55000"/>
                  <a:alpha val="96000"/>
                </a:schemeClr>
              </a:gs>
              <a:gs pos="100000">
                <a:srgbClr val="002060"/>
              </a:gs>
              <a:gs pos="98000">
                <a:srgbClr val="00206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24000">
                <a:schemeClr val="accent5">
                  <a:lumMod val="40000"/>
                  <a:lumOff val="60000"/>
                </a:schemeClr>
              </a:gs>
              <a:gs pos="88111">
                <a:srgbClr val="37538A"/>
              </a:gs>
              <a:gs pos="15385">
                <a:schemeClr val="accent5">
                  <a:lumMod val="40000"/>
                  <a:lumOff val="60000"/>
                </a:schemeClr>
              </a:gs>
              <a:gs pos="67000">
                <a:schemeClr val="accent1">
                  <a:lumMod val="45000"/>
                  <a:lumOff val="55000"/>
                  <a:alpha val="96000"/>
                </a:schemeClr>
              </a:gs>
              <a:gs pos="100000">
                <a:srgbClr val="002060"/>
              </a:gs>
              <a:gs pos="98000">
                <a:srgbClr val="002060"/>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'popular countries'!$B$3</c:f>
              <c:strCache>
                <c:ptCount val="1"/>
                <c:pt idx="0">
                  <c:v>Total</c:v>
                </c:pt>
              </c:strCache>
            </c:strRef>
          </c:tx>
          <c:spPr>
            <a:gradFill>
              <a:gsLst>
                <a:gs pos="24000">
                  <a:schemeClr val="accent5">
                    <a:lumMod val="40000"/>
                    <a:lumOff val="60000"/>
                  </a:schemeClr>
                </a:gs>
                <a:gs pos="88111">
                  <a:srgbClr val="37538A"/>
                </a:gs>
                <a:gs pos="15385">
                  <a:schemeClr val="accent5">
                    <a:lumMod val="40000"/>
                    <a:lumOff val="60000"/>
                  </a:schemeClr>
                </a:gs>
                <a:gs pos="67000">
                  <a:schemeClr val="accent1">
                    <a:lumMod val="45000"/>
                    <a:lumOff val="55000"/>
                    <a:alpha val="96000"/>
                  </a:schemeClr>
                </a:gs>
                <a:gs pos="100000">
                  <a:srgbClr val="002060"/>
                </a:gs>
                <a:gs pos="98000">
                  <a:srgbClr val="002060"/>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'popular countries'!$A$4:$A$8</c:f>
              <c:strCache>
                <c:ptCount val="5"/>
                <c:pt idx="0">
                  <c:v>South Africa</c:v>
                </c:pt>
                <c:pt idx="1">
                  <c:v>Russia</c:v>
                </c:pt>
                <c:pt idx="2">
                  <c:v>Germany</c:v>
                </c:pt>
                <c:pt idx="3">
                  <c:v>UK</c:v>
                </c:pt>
                <c:pt idx="4">
                  <c:v>UAE</c:v>
                </c:pt>
              </c:strCache>
            </c:strRef>
          </c:cat>
          <c:val>
            <c:numRef>
              <c:f>'popular countries'!$B$4:$B$8</c:f>
              <c:numCache>
                <c:formatCode>General</c:formatCode>
                <c:ptCount val="5"/>
                <c:pt idx="0">
                  <c:v>496</c:v>
                </c:pt>
                <c:pt idx="1">
                  <c:v>515</c:v>
                </c:pt>
                <c:pt idx="2">
                  <c:v>518</c:v>
                </c:pt>
                <c:pt idx="3">
                  <c:v>526</c:v>
                </c:pt>
                <c:pt idx="4">
                  <c:v>538</c:v>
                </c:pt>
              </c:numCache>
            </c:numRef>
          </c:val>
          <c:extLst>
            <c:ext xmlns:c16="http://schemas.microsoft.com/office/drawing/2014/chart" uri="{C3380CC4-5D6E-409C-BE32-E72D297353CC}">
              <c16:uniqueId val="{00000000-A79B-4EFE-B910-4DB944B9D054}"/>
            </c:ext>
          </c:extLst>
        </c:ser>
        <c:dLbls>
          <c:dLblPos val="outEnd"/>
          <c:showLegendKey val="0"/>
          <c:showVal val="1"/>
          <c:showCatName val="0"/>
          <c:showSerName val="0"/>
          <c:showPercent val="0"/>
          <c:showBubbleSize val="0"/>
        </c:dLbls>
        <c:gapWidth val="70"/>
        <c:axId val="1704402687"/>
        <c:axId val="1704405567"/>
      </c:barChart>
      <c:catAx>
        <c:axId val="1704402687"/>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Lato black" panose="020F0502020204030203" pitchFamily="34" charset="0"/>
                <a:cs typeface="Arial" panose="020B0604020202020204" pitchFamily="34" charset="0"/>
              </a:defRPr>
            </a:pPr>
            <a:endParaRPr lang="en-US"/>
          </a:p>
        </c:txPr>
        <c:crossAx val="1704405567"/>
        <c:crosses val="autoZero"/>
        <c:auto val="1"/>
        <c:lblAlgn val="ctr"/>
        <c:lblOffset val="100"/>
        <c:noMultiLvlLbl val="0"/>
      </c:catAx>
      <c:valAx>
        <c:axId val="170440556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440268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Global Accademic Migration Dashboard.xlsx]scholarship!PivotTable1</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r>
              <a:rPr lang="en-IN" sz="1200">
                <a:latin typeface="Lato black" panose="020F0502020204030203" pitchFamily="34" charset="0"/>
                <a:ea typeface="Lato black" panose="020F0502020204030203" pitchFamily="34" charset="0"/>
                <a:cs typeface="Lato black" panose="020F0502020204030203" pitchFamily="34" charset="0"/>
              </a:rPr>
              <a:t>Scholarship</a:t>
            </a:r>
            <a:r>
              <a:rPr lang="en-IN" sz="1200" baseline="0">
                <a:latin typeface="Lato black" panose="020F0502020204030203" pitchFamily="34" charset="0"/>
                <a:ea typeface="Lato black" panose="020F0502020204030203" pitchFamily="34" charset="0"/>
                <a:cs typeface="Lato black" panose="020F0502020204030203" pitchFamily="34" charset="0"/>
              </a:rPr>
              <a:t> Distribution</a:t>
            </a:r>
            <a:endParaRPr lang="en-IN" sz="1200">
              <a:latin typeface="Lato black" panose="020F0502020204030203" pitchFamily="34" charset="0"/>
              <a:ea typeface="Lato black" panose="020F0502020204030203" pitchFamily="34" charset="0"/>
              <a:cs typeface="Lato black" panose="020F0502020204030203" pitchFamily="34" charset="0"/>
            </a:endParaRPr>
          </a:p>
        </c:rich>
      </c:tx>
      <c:layout>
        <c:manualLayout>
          <c:xMode val="edge"/>
          <c:yMode val="edge"/>
          <c:x val="0.19608200182092866"/>
          <c:y val="0"/>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19050">
            <a:solidFill>
              <a:schemeClr val="lt1"/>
            </a:solidFill>
          </a:ln>
          <a:effectLst/>
        </c:spPr>
        <c:marker>
          <c:symbol val="none"/>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gradFill>
            <a:gsLst>
              <a:gs pos="15000">
                <a:srgbClr val="002060"/>
              </a:gs>
              <a:gs pos="100000">
                <a:schemeClr val="bg1">
                  <a:lumMod val="75000"/>
                </a:schemeClr>
              </a:gs>
            </a:gsLst>
            <a:lin ang="6600000" scaled="0"/>
          </a:gra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a:gsLst>
              <a:gs pos="6000">
                <a:schemeClr val="accent5">
                  <a:lumMod val="50000"/>
                </a:schemeClr>
              </a:gs>
              <a:gs pos="100000">
                <a:schemeClr val="bg1">
                  <a:lumMod val="75000"/>
                </a:schemeClr>
              </a:gs>
            </a:gsLst>
            <a:lin ang="600000" scaled="0"/>
          </a:gradFill>
          <a:ln w="19050">
            <a:noFill/>
          </a:ln>
          <a:effectLst/>
        </c:spPr>
        <c:dLbl>
          <c:idx val="0"/>
          <c:layout>
            <c:manualLayout>
              <c:x val="9.3180855569673787E-2"/>
              <c:y val="8.3507306889352761E-2"/>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a:gsLst>
              <a:gs pos="0">
                <a:srgbClr val="002060"/>
              </a:gs>
              <a:gs pos="100000">
                <a:schemeClr val="accent2"/>
              </a:gs>
            </a:gsLst>
            <a:lin ang="7200000" scaled="0"/>
          </a:gradFill>
          <a:ln w="19050">
            <a:noFill/>
          </a:ln>
          <a:effectLst/>
        </c:spPr>
        <c:dLbl>
          <c:idx val="0"/>
          <c:layout>
            <c:manualLayout>
              <c:x val="-5.9296908089792481E-2"/>
              <c:y val="0.18093249826026445"/>
            </c:manualLayout>
          </c:layout>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showLegendKey val="0"/>
          <c:showVal val="0"/>
          <c:showCatName val="0"/>
          <c:showSerName val="0"/>
          <c:showPercent val="1"/>
          <c:showBubbleSize val="0"/>
          <c:separator>, </c:separator>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28774508332582949"/>
          <c:y val="0.18229287574112996"/>
          <c:w val="0.41482784142503515"/>
          <c:h val="0.69743963777436191"/>
        </c:manualLayout>
      </c:layout>
      <c:doughnutChart>
        <c:varyColors val="1"/>
        <c:ser>
          <c:idx val="0"/>
          <c:order val="0"/>
          <c:tx>
            <c:strRef>
              <c:f>scholarship!$B$3</c:f>
              <c:strCache>
                <c:ptCount val="1"/>
                <c:pt idx="0">
                  <c:v>Total</c:v>
                </c:pt>
              </c:strCache>
            </c:strRef>
          </c:tx>
          <c:spPr>
            <a:gradFill>
              <a:gsLst>
                <a:gs pos="15000">
                  <a:srgbClr val="002060"/>
                </a:gs>
                <a:gs pos="100000">
                  <a:schemeClr val="bg1">
                    <a:lumMod val="75000"/>
                  </a:schemeClr>
                </a:gs>
              </a:gsLst>
              <a:lin ang="6600000" scaled="0"/>
            </a:gradFill>
            <a:ln>
              <a:noFill/>
            </a:ln>
          </c:spPr>
          <c:dPt>
            <c:idx val="0"/>
            <c:bubble3D val="0"/>
            <c:spPr>
              <a:gradFill>
                <a:gsLst>
                  <a:gs pos="6000">
                    <a:schemeClr val="accent5">
                      <a:lumMod val="50000"/>
                    </a:schemeClr>
                  </a:gs>
                  <a:gs pos="100000">
                    <a:schemeClr val="bg1">
                      <a:lumMod val="75000"/>
                    </a:schemeClr>
                  </a:gs>
                </a:gsLst>
                <a:lin ang="600000" scaled="0"/>
              </a:gradFill>
              <a:ln w="19050">
                <a:noFill/>
              </a:ln>
              <a:effectLst/>
            </c:spPr>
            <c:extLst>
              <c:ext xmlns:c16="http://schemas.microsoft.com/office/drawing/2014/chart" uri="{C3380CC4-5D6E-409C-BE32-E72D297353CC}">
                <c16:uniqueId val="{00000001-3C3D-4225-8C63-804B47CC317E}"/>
              </c:ext>
            </c:extLst>
          </c:dPt>
          <c:dPt>
            <c:idx val="1"/>
            <c:bubble3D val="0"/>
            <c:spPr>
              <a:gradFill>
                <a:gsLst>
                  <a:gs pos="0">
                    <a:srgbClr val="002060"/>
                  </a:gs>
                  <a:gs pos="100000">
                    <a:schemeClr val="accent2"/>
                  </a:gs>
                </a:gsLst>
                <a:lin ang="7200000" scaled="0"/>
              </a:gradFill>
              <a:ln w="19050">
                <a:noFill/>
              </a:ln>
              <a:effectLst/>
            </c:spPr>
            <c:extLst>
              <c:ext xmlns:c16="http://schemas.microsoft.com/office/drawing/2014/chart" uri="{C3380CC4-5D6E-409C-BE32-E72D297353CC}">
                <c16:uniqueId val="{00000003-3C3D-4225-8C63-804B47CC317E}"/>
              </c:ext>
            </c:extLst>
          </c:dPt>
          <c:dLbls>
            <c:dLbl>
              <c:idx val="0"/>
              <c:layout>
                <c:manualLayout>
                  <c:x val="9.3180855569673787E-2"/>
                  <c:y val="8.3507306889352761E-2"/>
                </c:manualLayout>
              </c:layout>
              <c:showLegendKey val="0"/>
              <c:showVal val="0"/>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3C3D-4225-8C63-804B47CC317E}"/>
                </c:ext>
              </c:extLst>
            </c:dLbl>
            <c:dLbl>
              <c:idx val="1"/>
              <c:layout>
                <c:manualLayout>
                  <c:x val="-5.9296908089792481E-2"/>
                  <c:y val="0.18093249826026445"/>
                </c:manualLayout>
              </c:layout>
              <c:showLegendKey val="0"/>
              <c:showVal val="0"/>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3C3D-4225-8C63-804B47CC317E}"/>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Arial Black" panose="020B0A04020102020204" pitchFamily="34" charset="0"/>
                    <a:ea typeface="+mn-ea"/>
                    <a:cs typeface="+mn-cs"/>
                  </a:defRPr>
                </a:pPr>
                <a:endParaRPr lang="en-US"/>
              </a:p>
            </c:txPr>
            <c:showLegendKey val="0"/>
            <c:showVal val="0"/>
            <c:showCatName val="0"/>
            <c:showSerName val="0"/>
            <c:showPercent val="1"/>
            <c:showBubbleSize val="0"/>
            <c:separator>, </c:separator>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scholarship!$A$4:$A$5</c:f>
              <c:strCache>
                <c:ptCount val="2"/>
                <c:pt idx="0">
                  <c:v>No</c:v>
                </c:pt>
                <c:pt idx="1">
                  <c:v>Yes</c:v>
                </c:pt>
              </c:strCache>
            </c:strRef>
          </c:cat>
          <c:val>
            <c:numRef>
              <c:f>scholarship!$B$4:$B$5</c:f>
              <c:numCache>
                <c:formatCode>General</c:formatCode>
                <c:ptCount val="2"/>
                <c:pt idx="0">
                  <c:v>2423</c:v>
                </c:pt>
                <c:pt idx="1">
                  <c:v>2577</c:v>
                </c:pt>
              </c:numCache>
            </c:numRef>
          </c:val>
          <c:extLst>
            <c:ext xmlns:c16="http://schemas.microsoft.com/office/drawing/2014/chart" uri="{C3380CC4-5D6E-409C-BE32-E72D297353CC}">
              <c16:uniqueId val="{00000004-3C3D-4225-8C63-804B47CC317E}"/>
            </c:ext>
          </c:extLst>
        </c:ser>
        <c:dLbls>
          <c:showLegendKey val="0"/>
          <c:showVal val="0"/>
          <c:showCatName val="0"/>
          <c:showSerName val="0"/>
          <c:showPercent val="0"/>
          <c:showBubbleSize val="0"/>
          <c:showLeaderLines val="0"/>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Global Accademic Migration Dashboard.xlsx]salary by field!PivotTable3</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US" sz="1200">
                <a:latin typeface="Lato black" panose="020F0502020204030203" pitchFamily="34" charset="0"/>
                <a:ea typeface="Lato black" panose="020F0502020204030203" pitchFamily="34" charset="0"/>
                <a:cs typeface="Lato black" panose="020F0502020204030203" pitchFamily="34" charset="0"/>
              </a:rPr>
              <a:t>Field-Wise</a:t>
            </a:r>
            <a:r>
              <a:rPr lang="en-US" sz="1200" baseline="0">
                <a:latin typeface="Lato black" panose="020F0502020204030203" pitchFamily="34" charset="0"/>
                <a:ea typeface="Lato black" panose="020F0502020204030203" pitchFamily="34" charset="0"/>
                <a:cs typeface="Lato black" panose="020F0502020204030203" pitchFamily="34" charset="0"/>
              </a:rPr>
              <a:t> Average Graduate Salary(USD)</a:t>
            </a:r>
            <a:endParaRPr lang="en-US" sz="1200">
              <a:latin typeface="Lato black" panose="020F0502020204030203" pitchFamily="34" charset="0"/>
              <a:ea typeface="Lato black" panose="020F0502020204030203" pitchFamily="34" charset="0"/>
              <a:cs typeface="Lato black" panose="020F0502020204030203" pitchFamily="34" charset="0"/>
            </a:endParaRPr>
          </a:p>
        </c:rich>
      </c:tx>
      <c:layout>
        <c:manualLayout>
          <c:xMode val="edge"/>
          <c:yMode val="edge"/>
          <c:x val="0.19298643704019758"/>
          <c:y val="5.1869372492821961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84000">
                <a:srgbClr val="5F7CA7"/>
              </a:gs>
              <a:gs pos="34000">
                <a:schemeClr val="accent5">
                  <a:lumMod val="40000"/>
                  <a:lumOff val="60000"/>
                </a:schemeClr>
              </a:gs>
              <a:gs pos="100000">
                <a:srgbClr val="002060"/>
              </a:gs>
              <a:gs pos="100000">
                <a:srgbClr val="002060"/>
              </a:gs>
              <a:gs pos="21000">
                <a:schemeClr val="accent5">
                  <a:lumMod val="40000"/>
                  <a:lumOff val="6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'salary by field'!$C$9</c:f>
              <c:strCache>
                <c:ptCount val="1"/>
                <c:pt idx="0">
                  <c:v>Total</c:v>
                </c:pt>
              </c:strCache>
            </c:strRef>
          </c:tx>
          <c:spPr>
            <a:gradFill>
              <a:gsLst>
                <a:gs pos="84000">
                  <a:srgbClr val="5F7CA7"/>
                </a:gs>
                <a:gs pos="34000">
                  <a:schemeClr val="accent5">
                    <a:lumMod val="40000"/>
                    <a:lumOff val="60000"/>
                  </a:schemeClr>
                </a:gs>
                <a:gs pos="100000">
                  <a:srgbClr val="002060"/>
                </a:gs>
                <a:gs pos="100000">
                  <a:srgbClr val="002060"/>
                </a:gs>
                <a:gs pos="21000">
                  <a:schemeClr val="accent5">
                    <a:lumMod val="40000"/>
                    <a:lumOff val="6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'salary by field'!$B$10:$B$15</c:f>
              <c:strCache>
                <c:ptCount val="5"/>
                <c:pt idx="0">
                  <c:v>Engineering</c:v>
                </c:pt>
                <c:pt idx="1">
                  <c:v>Law</c:v>
                </c:pt>
                <c:pt idx="2">
                  <c:v>Social Sciences</c:v>
                </c:pt>
                <c:pt idx="3">
                  <c:v>Arts</c:v>
                </c:pt>
                <c:pt idx="4">
                  <c:v>Business</c:v>
                </c:pt>
              </c:strCache>
            </c:strRef>
          </c:cat>
          <c:val>
            <c:numRef>
              <c:f>'salary by field'!$C$10:$C$15</c:f>
              <c:numCache>
                <c:formatCode>[$$-409]#,##0</c:formatCode>
                <c:ptCount val="5"/>
                <c:pt idx="0">
                  <c:v>48193.993690851734</c:v>
                </c:pt>
                <c:pt idx="1">
                  <c:v>45842.767772511848</c:v>
                </c:pt>
                <c:pt idx="2">
                  <c:v>45773.393798449615</c:v>
                </c:pt>
                <c:pt idx="3">
                  <c:v>44366.23333333333</c:v>
                </c:pt>
                <c:pt idx="4">
                  <c:v>43817.778301886792</c:v>
                </c:pt>
              </c:numCache>
            </c:numRef>
          </c:val>
          <c:extLst>
            <c:ext xmlns:c16="http://schemas.microsoft.com/office/drawing/2014/chart" uri="{C3380CC4-5D6E-409C-BE32-E72D297353CC}">
              <c16:uniqueId val="{00000000-151A-4678-9B4B-68D770783622}"/>
            </c:ext>
          </c:extLst>
        </c:ser>
        <c:dLbls>
          <c:dLblPos val="outEnd"/>
          <c:showLegendKey val="0"/>
          <c:showVal val="1"/>
          <c:showCatName val="0"/>
          <c:showSerName val="0"/>
          <c:showPercent val="0"/>
          <c:showBubbleSize val="0"/>
        </c:dLbls>
        <c:gapWidth val="219"/>
        <c:overlap val="-27"/>
        <c:axId val="2138736991"/>
        <c:axId val="2138750431"/>
      </c:barChart>
      <c:catAx>
        <c:axId val="2138736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750431"/>
        <c:crosses val="autoZero"/>
        <c:auto val="1"/>
        <c:lblAlgn val="ctr"/>
        <c:lblOffset val="100"/>
        <c:noMultiLvlLbl val="0"/>
      </c:catAx>
      <c:valAx>
        <c:axId val="2138750431"/>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736991"/>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Global Accademic Migration Dashboard.xlsx]enrollment reason!PivotTable1</c:name>
    <c:fmtId val="3"/>
  </c:pivotSource>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r>
              <a:rPr lang="en-IN" sz="1200" baseline="0">
                <a:latin typeface="Lato black" panose="020F0502020204030203" pitchFamily="34" charset="0"/>
                <a:ea typeface="Lato black" panose="020F0502020204030203" pitchFamily="34" charset="0"/>
                <a:cs typeface="Lato black" panose="020F0502020204030203" pitchFamily="34" charset="0"/>
              </a:rPr>
              <a:t>Enrollment Reasons in Leading Global Destination</a:t>
            </a:r>
            <a:endParaRPr lang="en-IN" sz="1200">
              <a:latin typeface="Lato black" panose="020F0502020204030203" pitchFamily="34" charset="0"/>
              <a:ea typeface="Lato black" panose="020F0502020204030203" pitchFamily="34" charset="0"/>
              <a:cs typeface="Lato black" panose="020F0502020204030203" pitchFamily="34" charset="0"/>
            </a:endParaRPr>
          </a:p>
        </c:rich>
      </c:tx>
      <c:layout>
        <c:manualLayout>
          <c:xMode val="edge"/>
          <c:yMode val="edge"/>
          <c:x val="0.1414029309605192"/>
          <c:y val="3.602672205344410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c:spPr>
        <c:dLbl>
          <c:idx val="0"/>
          <c:layout>
            <c:manualLayout>
              <c:x val="-3.4556087187666236E-2"/>
              <c:y val="-1.2919896640826904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lumMod val="75000"/>
            </a:schemeClr>
          </a:solidFill>
          <a:ln>
            <a:noFill/>
          </a:ln>
          <a:effectLst/>
        </c:spPr>
        <c:dLbl>
          <c:idx val="0"/>
          <c:layout>
            <c:manualLayout>
              <c:x val="1.063264221158958E-2"/>
              <c:y val="-6.4599483204134363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75000"/>
            </a:schemeClr>
          </a:solidFill>
          <a:ln>
            <a:noFill/>
          </a:ln>
          <a:effectLst/>
        </c:spPr>
        <c:dLbl>
          <c:idx val="0"/>
          <c:layout>
            <c:manualLayout>
              <c:x val="3.4556087187666111E-2"/>
              <c:y val="4.52196382428939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'enrollment reason'!$B$3:$B$4</c:f>
              <c:strCache>
                <c:ptCount val="1"/>
                <c:pt idx="0">
                  <c:v>UAE</c:v>
                </c:pt>
              </c:strCache>
            </c:strRef>
          </c:tx>
          <c:spPr>
            <a:solidFill>
              <a:schemeClr val="accent1">
                <a:lumMod val="60000"/>
                <a:lumOff val="40000"/>
              </a:schemeClr>
            </a:solidFill>
            <a:ln>
              <a:noFill/>
            </a:ln>
            <a:effectLst/>
          </c:spPr>
          <c:invertIfNegative val="0"/>
          <c:dPt>
            <c:idx val="4"/>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2-641C-4264-A4C4-C67E16F40C2A}"/>
              </c:ext>
            </c:extLst>
          </c:dPt>
          <c:dLbls>
            <c:dLbl>
              <c:idx val="4"/>
              <c:layout>
                <c:manualLayout>
                  <c:x val="-3.4556087187666236E-2"/>
                  <c:y val="-1.291989664082690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41C-4264-A4C4-C67E16F40C2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'enrollment reason'!$A$5:$A$9</c:f>
              <c:strCache>
                <c:ptCount val="5"/>
                <c:pt idx="0">
                  <c:v>Higher Ranking</c:v>
                </c:pt>
                <c:pt idx="1">
                  <c:v>Job Opportunities</c:v>
                </c:pt>
                <c:pt idx="2">
                  <c:v>Political Stability</c:v>
                </c:pt>
                <c:pt idx="3">
                  <c:v>Quality of Life</c:v>
                </c:pt>
                <c:pt idx="4">
                  <c:v>Scholarship</c:v>
                </c:pt>
              </c:strCache>
            </c:strRef>
          </c:cat>
          <c:val>
            <c:numRef>
              <c:f>'enrollment reason'!$B$5:$B$9</c:f>
              <c:numCache>
                <c:formatCode>General</c:formatCode>
                <c:ptCount val="5"/>
                <c:pt idx="0">
                  <c:v>103</c:v>
                </c:pt>
                <c:pt idx="1">
                  <c:v>112</c:v>
                </c:pt>
                <c:pt idx="2">
                  <c:v>114</c:v>
                </c:pt>
                <c:pt idx="3">
                  <c:v>99</c:v>
                </c:pt>
                <c:pt idx="4">
                  <c:v>110</c:v>
                </c:pt>
              </c:numCache>
            </c:numRef>
          </c:val>
          <c:extLst>
            <c:ext xmlns:c16="http://schemas.microsoft.com/office/drawing/2014/chart" uri="{C3380CC4-5D6E-409C-BE32-E72D297353CC}">
              <c16:uniqueId val="{00000000-641C-4264-A4C4-C67E16F40C2A}"/>
            </c:ext>
          </c:extLst>
        </c:ser>
        <c:ser>
          <c:idx val="1"/>
          <c:order val="1"/>
          <c:tx>
            <c:strRef>
              <c:f>'enrollment reason'!$C$3:$C$4</c:f>
              <c:strCache>
                <c:ptCount val="1"/>
                <c:pt idx="0">
                  <c:v>UK</c:v>
                </c:pt>
              </c:strCache>
            </c:strRef>
          </c:tx>
          <c:spPr>
            <a:solidFill>
              <a:schemeClr val="accent2">
                <a:lumMod val="75000"/>
              </a:schemeClr>
            </a:solidFill>
            <a:ln>
              <a:noFill/>
            </a:ln>
            <a:effectLst/>
          </c:spPr>
          <c:invertIfNegative val="0"/>
          <c:dPt>
            <c:idx val="0"/>
            <c:invertIfNegative val="0"/>
            <c:bubble3D val="0"/>
            <c:spPr>
              <a:solidFill>
                <a:schemeClr val="accent2">
                  <a:lumMod val="75000"/>
                </a:schemeClr>
              </a:solidFill>
              <a:ln>
                <a:noFill/>
              </a:ln>
              <a:effectLst/>
            </c:spPr>
            <c:extLst>
              <c:ext xmlns:c16="http://schemas.microsoft.com/office/drawing/2014/chart" uri="{C3380CC4-5D6E-409C-BE32-E72D297353CC}">
                <c16:uniqueId val="{00000004-641C-4264-A4C4-C67E16F40C2A}"/>
              </c:ext>
            </c:extLst>
          </c:dPt>
          <c:dPt>
            <c:idx val="4"/>
            <c:invertIfNegative val="0"/>
            <c:bubble3D val="0"/>
            <c:spPr>
              <a:solidFill>
                <a:schemeClr val="accent2">
                  <a:lumMod val="75000"/>
                </a:schemeClr>
              </a:solidFill>
              <a:ln>
                <a:noFill/>
              </a:ln>
              <a:effectLst/>
            </c:spPr>
            <c:extLst>
              <c:ext xmlns:c16="http://schemas.microsoft.com/office/drawing/2014/chart" uri="{C3380CC4-5D6E-409C-BE32-E72D297353CC}">
                <c16:uniqueId val="{00000003-641C-4264-A4C4-C67E16F40C2A}"/>
              </c:ext>
            </c:extLst>
          </c:dPt>
          <c:dLbls>
            <c:dLbl>
              <c:idx val="0"/>
              <c:layout>
                <c:manualLayout>
                  <c:x val="3.4556087187666111E-2"/>
                  <c:y val="4.5219638242893996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41C-4264-A4C4-C67E16F40C2A}"/>
                </c:ext>
              </c:extLst>
            </c:dLbl>
            <c:dLbl>
              <c:idx val="4"/>
              <c:layout>
                <c:manualLayout>
                  <c:x val="1.063264221158958E-2"/>
                  <c:y val="-6.4599483204134363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641C-4264-A4C4-C67E16F40C2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'enrollment reason'!$A$5:$A$9</c:f>
              <c:strCache>
                <c:ptCount val="5"/>
                <c:pt idx="0">
                  <c:v>Higher Ranking</c:v>
                </c:pt>
                <c:pt idx="1">
                  <c:v>Job Opportunities</c:v>
                </c:pt>
                <c:pt idx="2">
                  <c:v>Political Stability</c:v>
                </c:pt>
                <c:pt idx="3">
                  <c:v>Quality of Life</c:v>
                </c:pt>
                <c:pt idx="4">
                  <c:v>Scholarship</c:v>
                </c:pt>
              </c:strCache>
            </c:strRef>
          </c:cat>
          <c:val>
            <c:numRef>
              <c:f>'enrollment reason'!$C$5:$C$9</c:f>
              <c:numCache>
                <c:formatCode>General</c:formatCode>
                <c:ptCount val="5"/>
                <c:pt idx="0">
                  <c:v>102</c:v>
                </c:pt>
                <c:pt idx="1">
                  <c:v>106</c:v>
                </c:pt>
                <c:pt idx="2">
                  <c:v>101</c:v>
                </c:pt>
                <c:pt idx="3">
                  <c:v>106</c:v>
                </c:pt>
                <c:pt idx="4">
                  <c:v>111</c:v>
                </c:pt>
              </c:numCache>
            </c:numRef>
          </c:val>
          <c:extLst>
            <c:ext xmlns:c16="http://schemas.microsoft.com/office/drawing/2014/chart" uri="{C3380CC4-5D6E-409C-BE32-E72D297353CC}">
              <c16:uniqueId val="{00000001-641C-4264-A4C4-C67E16F40C2A}"/>
            </c:ext>
          </c:extLst>
        </c:ser>
        <c:dLbls>
          <c:dLblPos val="outEnd"/>
          <c:showLegendKey val="0"/>
          <c:showVal val="1"/>
          <c:showCatName val="0"/>
          <c:showSerName val="0"/>
          <c:showPercent val="0"/>
          <c:showBubbleSize val="0"/>
        </c:dLbls>
        <c:gapWidth val="219"/>
        <c:overlap val="-27"/>
        <c:axId val="2129273551"/>
        <c:axId val="2129269231"/>
      </c:barChart>
      <c:catAx>
        <c:axId val="212927355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269231"/>
        <c:crosses val="autoZero"/>
        <c:auto val="1"/>
        <c:lblAlgn val="ctr"/>
        <c:lblOffset val="100"/>
        <c:noMultiLvlLbl val="0"/>
      </c:catAx>
      <c:valAx>
        <c:axId val="212926923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2735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Global Accademic Migration Dashboard.xlsx]placement!PivotTable1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latin typeface="Lato black" panose="020F0502020204030203" pitchFamily="34" charset="0"/>
                <a:ea typeface="Lato black" panose="020F0502020204030203" pitchFamily="34" charset="0"/>
                <a:cs typeface="Lato black" panose="020F0502020204030203" pitchFamily="34" charset="0"/>
              </a:rPr>
              <a:t>Placement</a:t>
            </a:r>
            <a:r>
              <a:rPr lang="en-IN" baseline="0">
                <a:latin typeface="Lato black" panose="020F0502020204030203" pitchFamily="34" charset="0"/>
                <a:ea typeface="Lato black" panose="020F0502020204030203" pitchFamily="34" charset="0"/>
                <a:cs typeface="Lato black" panose="020F0502020204030203" pitchFamily="34" charset="0"/>
              </a:rPr>
              <a:t> Sucess Rate</a:t>
            </a:r>
            <a:endParaRPr lang="en-IN">
              <a:latin typeface="Lato black" panose="020F0502020204030203" pitchFamily="34" charset="0"/>
              <a:ea typeface="Lato black" panose="020F0502020204030203" pitchFamily="34" charset="0"/>
              <a:cs typeface="Lato black" panose="020F0502020204030203" pitchFamily="34" charset="0"/>
            </a:endParaRPr>
          </a:p>
        </c:rich>
      </c:tx>
      <c:layout>
        <c:manualLayout>
          <c:xMode val="edge"/>
          <c:yMode val="edge"/>
          <c:x val="0.18158305211848519"/>
          <c:y val="3.18066157760814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a:gsLst>
              <a:gs pos="27000">
                <a:schemeClr val="accent5">
                  <a:lumMod val="60000"/>
                  <a:lumOff val="40000"/>
                </a:schemeClr>
              </a:gs>
              <a:gs pos="100000">
                <a:schemeClr val="accent5">
                  <a:lumMod val="40000"/>
                  <a:lumOff val="60000"/>
                </a:schemeClr>
              </a:gs>
            </a:gsLst>
            <a:lin ang="5400000" scaled="1"/>
          </a:gradFill>
          <a:ln w="19050">
            <a:noFill/>
          </a:ln>
          <a:effectLst/>
        </c:spPr>
        <c:dLbl>
          <c:idx val="0"/>
          <c:layout>
            <c:manualLayout>
              <c:x val="-3.6111111111111108E-2"/>
              <c:y val="0.20833333333333326"/>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a:gsLst>
              <a:gs pos="0">
                <a:schemeClr val="accent2">
                  <a:lumMod val="75000"/>
                </a:schemeClr>
              </a:gs>
              <a:gs pos="72000">
                <a:schemeClr val="accent2">
                  <a:lumMod val="60000"/>
                  <a:lumOff val="40000"/>
                </a:schemeClr>
              </a:gs>
            </a:gsLst>
            <a:lin ang="5400000" scaled="1"/>
          </a:gradFill>
          <a:ln w="19050">
            <a:noFill/>
          </a:ln>
          <a:effectLst/>
        </c:spPr>
        <c:dLbl>
          <c:idx val="0"/>
          <c:layout>
            <c:manualLayout>
              <c:x val="4.9999999999999899E-2"/>
              <c:y val="0.21759259259259259"/>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gradFill>
            <a:gsLst>
              <a:gs pos="0">
                <a:schemeClr val="accent2">
                  <a:lumMod val="75000"/>
                </a:schemeClr>
              </a:gs>
              <a:gs pos="72000">
                <a:schemeClr val="accent2">
                  <a:lumMod val="60000"/>
                  <a:lumOff val="40000"/>
                </a:schemeClr>
              </a:gs>
            </a:gsLst>
            <a:lin ang="5400000" scaled="1"/>
          </a:gradFill>
          <a:ln w="19050">
            <a:noFill/>
          </a:ln>
          <a:effectLst/>
        </c:spPr>
        <c:dLbl>
          <c:idx val="0"/>
          <c:layout>
            <c:manualLayout>
              <c:x val="4.9999999999999899E-2"/>
              <c:y val="0.21759259259259259"/>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gradFill>
            <a:gsLst>
              <a:gs pos="27000">
                <a:schemeClr val="accent5">
                  <a:lumMod val="60000"/>
                  <a:lumOff val="40000"/>
                </a:schemeClr>
              </a:gs>
              <a:gs pos="100000">
                <a:schemeClr val="accent5">
                  <a:lumMod val="40000"/>
                  <a:lumOff val="60000"/>
                </a:schemeClr>
              </a:gs>
            </a:gsLst>
            <a:lin ang="5400000" scaled="1"/>
          </a:gradFill>
          <a:ln w="19050">
            <a:noFill/>
          </a:ln>
          <a:effectLst/>
        </c:spPr>
        <c:dLbl>
          <c:idx val="0"/>
          <c:layout>
            <c:manualLayout>
              <c:x val="-3.6111111111111108E-2"/>
              <c:y val="0.20833333333333326"/>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gradFill>
            <a:gsLst>
              <a:gs pos="0">
                <a:schemeClr val="accent2">
                  <a:lumMod val="75000"/>
                </a:schemeClr>
              </a:gs>
              <a:gs pos="72000">
                <a:schemeClr val="accent2">
                  <a:lumMod val="60000"/>
                  <a:lumOff val="40000"/>
                </a:schemeClr>
              </a:gs>
            </a:gsLst>
            <a:lin ang="5400000" scaled="1"/>
          </a:gradFill>
          <a:ln w="19050">
            <a:noFill/>
          </a:ln>
          <a:effectLst/>
        </c:spPr>
        <c:dLbl>
          <c:idx val="0"/>
          <c:layout>
            <c:manualLayout>
              <c:x val="4.9999999999999899E-2"/>
              <c:y val="0.21759259259259259"/>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gradFill>
            <a:gsLst>
              <a:gs pos="27000">
                <a:schemeClr val="accent5">
                  <a:lumMod val="60000"/>
                  <a:lumOff val="40000"/>
                </a:schemeClr>
              </a:gs>
              <a:gs pos="100000">
                <a:schemeClr val="accent5">
                  <a:lumMod val="40000"/>
                  <a:lumOff val="60000"/>
                </a:schemeClr>
              </a:gs>
            </a:gsLst>
            <a:lin ang="5400000" scaled="1"/>
          </a:gradFill>
          <a:ln w="19050">
            <a:noFill/>
          </a:ln>
          <a:effectLst/>
        </c:spPr>
        <c:dLbl>
          <c:idx val="0"/>
          <c:layout>
            <c:manualLayout>
              <c:x val="-3.6111111111111108E-2"/>
              <c:y val="0.20833333333333326"/>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manualLayout>
          <c:layoutTarget val="inner"/>
          <c:xMode val="edge"/>
          <c:yMode val="edge"/>
          <c:x val="0.18987364079490063"/>
          <c:y val="0.28170693835026345"/>
          <c:w val="0.44153018372703412"/>
          <c:h val="0.58983039810863336"/>
        </c:manualLayout>
      </c:layout>
      <c:doughnutChart>
        <c:varyColors val="1"/>
        <c:ser>
          <c:idx val="0"/>
          <c:order val="0"/>
          <c:tx>
            <c:strRef>
              <c:f>placement!$B$3</c:f>
              <c:strCache>
                <c:ptCount val="1"/>
                <c:pt idx="0">
                  <c:v>Total</c:v>
                </c:pt>
              </c:strCache>
            </c:strRef>
          </c:tx>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c:spPr>
          <c:dPt>
            <c:idx val="0"/>
            <c:bubble3D val="0"/>
            <c:spPr>
              <a:gradFill>
                <a:gsLst>
                  <a:gs pos="0">
                    <a:schemeClr val="accent2">
                      <a:lumMod val="75000"/>
                    </a:schemeClr>
                  </a:gs>
                  <a:gs pos="72000">
                    <a:schemeClr val="accent2">
                      <a:lumMod val="60000"/>
                      <a:lumOff val="40000"/>
                    </a:schemeClr>
                  </a:gs>
                </a:gsLst>
                <a:lin ang="5400000" scaled="1"/>
              </a:gradFill>
              <a:ln w="19050">
                <a:noFill/>
              </a:ln>
              <a:effectLst/>
            </c:spPr>
            <c:extLst>
              <c:ext xmlns:c16="http://schemas.microsoft.com/office/drawing/2014/chart" uri="{C3380CC4-5D6E-409C-BE32-E72D297353CC}">
                <c16:uniqueId val="{00000001-7C7D-4889-89DC-110D58206D64}"/>
              </c:ext>
            </c:extLst>
          </c:dPt>
          <c:dPt>
            <c:idx val="1"/>
            <c:bubble3D val="0"/>
            <c:spPr>
              <a:gradFill>
                <a:gsLst>
                  <a:gs pos="27000">
                    <a:schemeClr val="accent5">
                      <a:lumMod val="60000"/>
                      <a:lumOff val="40000"/>
                    </a:schemeClr>
                  </a:gs>
                  <a:gs pos="100000">
                    <a:schemeClr val="accent5">
                      <a:lumMod val="40000"/>
                      <a:lumOff val="60000"/>
                    </a:schemeClr>
                  </a:gs>
                </a:gsLst>
                <a:lin ang="5400000" scaled="1"/>
              </a:gradFill>
              <a:ln w="19050">
                <a:noFill/>
              </a:ln>
              <a:effectLst/>
            </c:spPr>
            <c:extLst>
              <c:ext xmlns:c16="http://schemas.microsoft.com/office/drawing/2014/chart" uri="{C3380CC4-5D6E-409C-BE32-E72D297353CC}">
                <c16:uniqueId val="{00000003-7C7D-4889-89DC-110D58206D64}"/>
              </c:ext>
            </c:extLst>
          </c:dPt>
          <c:dLbls>
            <c:dLbl>
              <c:idx val="0"/>
              <c:layout>
                <c:manualLayout>
                  <c:x val="4.9999999999999899E-2"/>
                  <c:y val="0.21759259259259259"/>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7C7D-4889-89DC-110D58206D64}"/>
                </c:ext>
              </c:extLst>
            </c:dLbl>
            <c:dLbl>
              <c:idx val="1"/>
              <c:layout>
                <c:manualLayout>
                  <c:x val="-3.6111111111111108E-2"/>
                  <c:y val="0.20833333333333326"/>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7C7D-4889-89DC-110D58206D64}"/>
                </c:ext>
              </c:extLst>
            </c:dLbl>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placement!$A$4:$A$5</c:f>
              <c:strCache>
                <c:ptCount val="2"/>
                <c:pt idx="0">
                  <c:v>Not Placed</c:v>
                </c:pt>
                <c:pt idx="1">
                  <c:v>Placed</c:v>
                </c:pt>
              </c:strCache>
            </c:strRef>
          </c:cat>
          <c:val>
            <c:numRef>
              <c:f>placement!$B$4:$B$5</c:f>
              <c:numCache>
                <c:formatCode>General</c:formatCode>
                <c:ptCount val="2"/>
                <c:pt idx="0">
                  <c:v>2491</c:v>
                </c:pt>
                <c:pt idx="1">
                  <c:v>2509</c:v>
                </c:pt>
              </c:numCache>
            </c:numRef>
          </c:val>
          <c:extLst>
            <c:ext xmlns:c16="http://schemas.microsoft.com/office/drawing/2014/chart" uri="{C3380CC4-5D6E-409C-BE32-E72D297353CC}">
              <c16:uniqueId val="{00000004-7C7D-4889-89DC-110D58206D64}"/>
            </c:ext>
          </c:extLst>
        </c:ser>
        <c:dLbls>
          <c:showLegendKey val="0"/>
          <c:showVal val="0"/>
          <c:showCatName val="0"/>
          <c:showSerName val="0"/>
          <c:showPercent val="0"/>
          <c:showBubbleSize val="0"/>
          <c:showLeaderLines val="0"/>
        </c:dLbls>
        <c:firstSliceAng val="0"/>
        <c:holeSize val="7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image" Target="../media/image1.png"/><Relationship Id="rId13" Type="http://schemas.openxmlformats.org/officeDocument/2006/relationships/image" Target="../media/image5.svg"/><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image" Target="../media/image4.png"/><Relationship Id="rId2" Type="http://schemas.openxmlformats.org/officeDocument/2006/relationships/chart" Target="../charts/chart7.xml"/><Relationship Id="rId1" Type="http://schemas.openxmlformats.org/officeDocument/2006/relationships/hyperlink" Target="#'Data analysis'!A1"/><Relationship Id="rId6" Type="http://schemas.openxmlformats.org/officeDocument/2006/relationships/chart" Target="../charts/chart11.xml"/><Relationship Id="rId11" Type="http://schemas.openxmlformats.org/officeDocument/2006/relationships/image" Target="../media/image3.svg"/><Relationship Id="rId5" Type="http://schemas.openxmlformats.org/officeDocument/2006/relationships/chart" Target="../charts/chart10.xml"/><Relationship Id="rId10" Type="http://schemas.openxmlformats.org/officeDocument/2006/relationships/image" Target="../media/image2.png"/><Relationship Id="rId4" Type="http://schemas.openxmlformats.org/officeDocument/2006/relationships/chart" Target="../charts/chart9.xml"/><Relationship Id="rId9" Type="http://schemas.openxmlformats.org/officeDocument/2006/relationships/hyperlink" Target="#dashboard!A1"/></Relationships>
</file>

<file path=xl/drawings/_rels/drawing8.xml.rels><?xml version="1.0" encoding="UTF-8" standalone="yes"?>
<Relationships xmlns="http://schemas.openxmlformats.org/package/2006/relationships"><Relationship Id="rId3" Type="http://schemas.openxmlformats.org/officeDocument/2006/relationships/hyperlink" Target="#dashboard!A1"/><Relationship Id="rId7" Type="http://schemas.openxmlformats.org/officeDocument/2006/relationships/image" Target="../media/image5.svg"/><Relationship Id="rId2" Type="http://schemas.openxmlformats.org/officeDocument/2006/relationships/image" Target="../media/image6.png"/><Relationship Id="rId1" Type="http://schemas.openxmlformats.org/officeDocument/2006/relationships/hyperlink" Target="#'Data analysis'!A1"/><Relationship Id="rId6" Type="http://schemas.openxmlformats.org/officeDocument/2006/relationships/image" Target="../media/image4.png"/><Relationship Id="rId5" Type="http://schemas.openxmlformats.org/officeDocument/2006/relationships/image" Target="../media/image3.sv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426720</xdr:colOff>
      <xdr:row>6</xdr:row>
      <xdr:rowOff>148590</xdr:rowOff>
    </xdr:from>
    <xdr:to>
      <xdr:col>11</xdr:col>
      <xdr:colOff>121920</xdr:colOff>
      <xdr:row>21</xdr:row>
      <xdr:rowOff>148590</xdr:rowOff>
    </xdr:to>
    <xdr:graphicFrame macro="">
      <xdr:nvGraphicFramePr>
        <xdr:cNvPr id="2" name="Chart 1">
          <a:extLst>
            <a:ext uri="{FF2B5EF4-FFF2-40B4-BE49-F238E27FC236}">
              <a16:creationId xmlns:a16="http://schemas.microsoft.com/office/drawing/2014/main" id="{29E2EBAA-93D0-4556-595C-A2CC626AF0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297180</xdr:colOff>
      <xdr:row>4</xdr:row>
      <xdr:rowOff>160020</xdr:rowOff>
    </xdr:from>
    <xdr:to>
      <xdr:col>12</xdr:col>
      <xdr:colOff>647700</xdr:colOff>
      <xdr:row>23</xdr:row>
      <xdr:rowOff>179070</xdr:rowOff>
    </xdr:to>
    <xdr:graphicFrame macro="">
      <xdr:nvGraphicFramePr>
        <xdr:cNvPr id="2" name="Chart 1">
          <a:extLst>
            <a:ext uri="{FF2B5EF4-FFF2-40B4-BE49-F238E27FC236}">
              <a16:creationId xmlns:a16="http://schemas.microsoft.com/office/drawing/2014/main" id="{19F1BDB9-211E-BD6A-BDAF-139CCD2272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640080</xdr:colOff>
      <xdr:row>6</xdr:row>
      <xdr:rowOff>148590</xdr:rowOff>
    </xdr:from>
    <xdr:to>
      <xdr:col>6</xdr:col>
      <xdr:colOff>346710</xdr:colOff>
      <xdr:row>16</xdr:row>
      <xdr:rowOff>144780</xdr:rowOff>
    </xdr:to>
    <xdr:graphicFrame macro="">
      <xdr:nvGraphicFramePr>
        <xdr:cNvPr id="2" name="Chart 1">
          <a:extLst>
            <a:ext uri="{FF2B5EF4-FFF2-40B4-BE49-F238E27FC236}">
              <a16:creationId xmlns:a16="http://schemas.microsoft.com/office/drawing/2014/main" id="{BF4BFEFE-A53F-4723-0E74-64744B6CF8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1363980</xdr:colOff>
      <xdr:row>12</xdr:row>
      <xdr:rowOff>76200</xdr:rowOff>
    </xdr:from>
    <xdr:to>
      <xdr:col>9</xdr:col>
      <xdr:colOff>167640</xdr:colOff>
      <xdr:row>27</xdr:row>
      <xdr:rowOff>148590</xdr:rowOff>
    </xdr:to>
    <xdr:graphicFrame macro="">
      <xdr:nvGraphicFramePr>
        <xdr:cNvPr id="2" name="Chart 1">
          <a:extLst>
            <a:ext uri="{FF2B5EF4-FFF2-40B4-BE49-F238E27FC236}">
              <a16:creationId xmlns:a16="http://schemas.microsoft.com/office/drawing/2014/main" id="{4A655D88-D55A-1DDF-0838-6D659E0D73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274320</xdr:colOff>
      <xdr:row>8</xdr:row>
      <xdr:rowOff>83820</xdr:rowOff>
    </xdr:from>
    <xdr:to>
      <xdr:col>9</xdr:col>
      <xdr:colOff>236220</xdr:colOff>
      <xdr:row>21</xdr:row>
      <xdr:rowOff>148590</xdr:rowOff>
    </xdr:to>
    <xdr:graphicFrame macro="">
      <xdr:nvGraphicFramePr>
        <xdr:cNvPr id="2" name="Chart 1">
          <a:extLst>
            <a:ext uri="{FF2B5EF4-FFF2-40B4-BE49-F238E27FC236}">
              <a16:creationId xmlns:a16="http://schemas.microsoft.com/office/drawing/2014/main" id="{246A2236-FDB1-434E-27E6-EF298A58F2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556260</xdr:colOff>
      <xdr:row>7</xdr:row>
      <xdr:rowOff>19050</xdr:rowOff>
    </xdr:from>
    <xdr:to>
      <xdr:col>11</xdr:col>
      <xdr:colOff>30480</xdr:colOff>
      <xdr:row>19</xdr:row>
      <xdr:rowOff>83820</xdr:rowOff>
    </xdr:to>
    <xdr:graphicFrame macro="">
      <xdr:nvGraphicFramePr>
        <xdr:cNvPr id="2" name="Chart 1">
          <a:extLst>
            <a:ext uri="{FF2B5EF4-FFF2-40B4-BE49-F238E27FC236}">
              <a16:creationId xmlns:a16="http://schemas.microsoft.com/office/drawing/2014/main" id="{7780FDC0-A33B-0C47-7878-35D1DDDD8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190500</xdr:colOff>
      <xdr:row>0</xdr:row>
      <xdr:rowOff>45720</xdr:rowOff>
    </xdr:from>
    <xdr:to>
      <xdr:col>23</xdr:col>
      <xdr:colOff>152400</xdr:colOff>
      <xdr:row>34</xdr:row>
      <xdr:rowOff>60960</xdr:rowOff>
    </xdr:to>
    <xdr:grpSp>
      <xdr:nvGrpSpPr>
        <xdr:cNvPr id="32" name="Group 31">
          <a:extLst>
            <a:ext uri="{FF2B5EF4-FFF2-40B4-BE49-F238E27FC236}">
              <a16:creationId xmlns:a16="http://schemas.microsoft.com/office/drawing/2014/main" id="{676E7202-53F5-BFD7-91EC-CB2707DD4BCC}"/>
            </a:ext>
          </a:extLst>
        </xdr:cNvPr>
        <xdr:cNvGrpSpPr/>
      </xdr:nvGrpSpPr>
      <xdr:grpSpPr>
        <a:xfrm>
          <a:off x="190500" y="45720"/>
          <a:ext cx="13982700" cy="6168390"/>
          <a:chOff x="190500" y="45720"/>
          <a:chExt cx="13982700" cy="6168390"/>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C024E50C-3AC4-DF59-2085-BC9846E5DA13}"/>
              </a:ext>
            </a:extLst>
          </xdr:cNvPr>
          <xdr:cNvSpPr/>
        </xdr:nvSpPr>
        <xdr:spPr>
          <a:xfrm>
            <a:off x="190500" y="45720"/>
            <a:ext cx="1080000" cy="6168390"/>
          </a:xfrm>
          <a:prstGeom prst="roundRect">
            <a:avLst>
              <a:gd name="adj" fmla="val 6789"/>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3" name="Rectangle: Rounded Corners 2">
            <a:extLst>
              <a:ext uri="{FF2B5EF4-FFF2-40B4-BE49-F238E27FC236}">
                <a16:creationId xmlns:a16="http://schemas.microsoft.com/office/drawing/2014/main" id="{02E06871-6623-6E0F-F590-32ACD89D056D}"/>
              </a:ext>
            </a:extLst>
          </xdr:cNvPr>
          <xdr:cNvSpPr/>
        </xdr:nvSpPr>
        <xdr:spPr>
          <a:xfrm>
            <a:off x="1310640" y="160020"/>
            <a:ext cx="12862560" cy="622380"/>
          </a:xfrm>
          <a:prstGeom prst="roundRect">
            <a:avLst>
              <a:gd name="adj" fmla="val 13039"/>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 name="Rectangle: Rounded Corners 3">
            <a:extLst>
              <a:ext uri="{FF2B5EF4-FFF2-40B4-BE49-F238E27FC236}">
                <a16:creationId xmlns:a16="http://schemas.microsoft.com/office/drawing/2014/main" id="{A95AB5CA-91F8-4B23-8C82-844DCF0E25DC}"/>
              </a:ext>
            </a:extLst>
          </xdr:cNvPr>
          <xdr:cNvSpPr/>
        </xdr:nvSpPr>
        <xdr:spPr>
          <a:xfrm>
            <a:off x="1333500" y="838200"/>
            <a:ext cx="3096000" cy="942975"/>
          </a:xfrm>
          <a:prstGeom prst="roundRect">
            <a:avLst>
              <a:gd name="adj" fmla="val 8772"/>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8" name="Rectangle: Rounded Corners 17">
            <a:extLst>
              <a:ext uri="{FF2B5EF4-FFF2-40B4-BE49-F238E27FC236}">
                <a16:creationId xmlns:a16="http://schemas.microsoft.com/office/drawing/2014/main" id="{0E909367-171F-4772-AB17-EF0B7E544673}"/>
              </a:ext>
            </a:extLst>
          </xdr:cNvPr>
          <xdr:cNvSpPr/>
        </xdr:nvSpPr>
        <xdr:spPr>
          <a:xfrm>
            <a:off x="4559300" y="838200"/>
            <a:ext cx="3096000" cy="942975"/>
          </a:xfrm>
          <a:prstGeom prst="roundRect">
            <a:avLst>
              <a:gd name="adj" fmla="val 8772"/>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19" name="Rectangle: Rounded Corners 18">
            <a:extLst>
              <a:ext uri="{FF2B5EF4-FFF2-40B4-BE49-F238E27FC236}">
                <a16:creationId xmlns:a16="http://schemas.microsoft.com/office/drawing/2014/main" id="{55DD61A9-BB7C-47CF-A520-F2BA07FB368C}"/>
              </a:ext>
            </a:extLst>
          </xdr:cNvPr>
          <xdr:cNvSpPr/>
        </xdr:nvSpPr>
        <xdr:spPr>
          <a:xfrm>
            <a:off x="7785100" y="838200"/>
            <a:ext cx="3096000" cy="942975"/>
          </a:xfrm>
          <a:prstGeom prst="roundRect">
            <a:avLst>
              <a:gd name="adj" fmla="val 8772"/>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0" name="Rectangle: Rounded Corners 19">
            <a:extLst>
              <a:ext uri="{FF2B5EF4-FFF2-40B4-BE49-F238E27FC236}">
                <a16:creationId xmlns:a16="http://schemas.microsoft.com/office/drawing/2014/main" id="{AEA25397-401D-4F49-926E-B6ABF2745A6E}"/>
              </a:ext>
            </a:extLst>
          </xdr:cNvPr>
          <xdr:cNvSpPr/>
        </xdr:nvSpPr>
        <xdr:spPr>
          <a:xfrm>
            <a:off x="11010900" y="838201"/>
            <a:ext cx="3096000" cy="933450"/>
          </a:xfrm>
          <a:prstGeom prst="roundRect">
            <a:avLst>
              <a:gd name="adj" fmla="val 8772"/>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sp macro="" textlink="">
        <xdr:nvSpPr>
          <xdr:cNvPr id="21" name="TextBox 20">
            <a:extLst>
              <a:ext uri="{FF2B5EF4-FFF2-40B4-BE49-F238E27FC236}">
                <a16:creationId xmlns:a16="http://schemas.microsoft.com/office/drawing/2014/main" id="{90171D7F-C2EB-1093-1C45-023686B5B13D}"/>
              </a:ext>
            </a:extLst>
          </xdr:cNvPr>
          <xdr:cNvSpPr txBox="1"/>
        </xdr:nvSpPr>
        <xdr:spPr>
          <a:xfrm>
            <a:off x="1424940" y="280035"/>
            <a:ext cx="5532120" cy="3848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latin typeface="LATO BLACK" panose="020F0502020204030203" pitchFamily="34" charset="0"/>
                <a:ea typeface="LATO BLACK" panose="020F0502020204030203" pitchFamily="34" charset="0"/>
                <a:cs typeface="LATO BLACK" panose="020F0502020204030203" pitchFamily="34" charset="0"/>
              </a:rPr>
              <a:t>GLOBAL ACADEMIC MIGRATION DASHBOARD</a:t>
            </a:r>
          </a:p>
        </xdr:txBody>
      </xdr:sp>
      <xdr:sp macro="" textlink="">
        <xdr:nvSpPr>
          <xdr:cNvPr id="22" name="TextBox 21">
            <a:extLst>
              <a:ext uri="{FF2B5EF4-FFF2-40B4-BE49-F238E27FC236}">
                <a16:creationId xmlns:a16="http://schemas.microsoft.com/office/drawing/2014/main" id="{EAFB2EF1-1143-72C4-8781-ACB7791DF873}"/>
              </a:ext>
            </a:extLst>
          </xdr:cNvPr>
          <xdr:cNvSpPr txBox="1"/>
        </xdr:nvSpPr>
        <xdr:spPr>
          <a:xfrm>
            <a:off x="11231880" y="340995"/>
            <a:ext cx="1729740"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b="1">
                <a:solidFill>
                  <a:schemeClr val="bg1"/>
                </a:solidFill>
              </a:rPr>
              <a:t>Total</a:t>
            </a:r>
            <a:r>
              <a:rPr lang="en-IN" sz="1200" b="1" baseline="0">
                <a:solidFill>
                  <a:schemeClr val="bg1"/>
                </a:solidFill>
              </a:rPr>
              <a:t> Students Migrated     </a:t>
            </a:r>
            <a:endParaRPr lang="en-IN" sz="1400" b="1">
              <a:solidFill>
                <a:schemeClr val="accent2"/>
              </a:solidFill>
            </a:endParaRPr>
          </a:p>
        </xdr:txBody>
      </xdr:sp>
      <xdr:sp macro="" textlink="">
        <xdr:nvSpPr>
          <xdr:cNvPr id="29" name="TextBox 28">
            <a:extLst>
              <a:ext uri="{FF2B5EF4-FFF2-40B4-BE49-F238E27FC236}">
                <a16:creationId xmlns:a16="http://schemas.microsoft.com/office/drawing/2014/main" id="{5D330E0D-01DC-8EA5-983C-AD7E770B2B20}"/>
              </a:ext>
            </a:extLst>
          </xdr:cNvPr>
          <xdr:cNvSpPr txBox="1"/>
        </xdr:nvSpPr>
        <xdr:spPr>
          <a:xfrm>
            <a:off x="1600200" y="861060"/>
            <a:ext cx="2628900" cy="278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Top</a:t>
            </a:r>
            <a:r>
              <a:rPr lang="en-IN" sz="1100" b="1"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 Student Destination Country</a:t>
            </a:r>
            <a:endParaRPr lang="en-IN" sz="11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31" name="TextBox 30">
            <a:extLst>
              <a:ext uri="{FF2B5EF4-FFF2-40B4-BE49-F238E27FC236}">
                <a16:creationId xmlns:a16="http://schemas.microsoft.com/office/drawing/2014/main" id="{958552B5-F519-BE85-C3C4-5D35E07E8B6E}"/>
              </a:ext>
            </a:extLst>
          </xdr:cNvPr>
          <xdr:cNvSpPr txBox="1"/>
        </xdr:nvSpPr>
        <xdr:spPr>
          <a:xfrm>
            <a:off x="5417820" y="876300"/>
            <a:ext cx="1455420" cy="255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Placement</a:t>
            </a:r>
            <a:r>
              <a:rPr lang="en-IN" sz="1100" b="1"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 Rate (%)</a:t>
            </a:r>
            <a:endParaRPr lang="en-IN" sz="11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38" name="TextBox 37">
            <a:extLst>
              <a:ext uri="{FF2B5EF4-FFF2-40B4-BE49-F238E27FC236}">
                <a16:creationId xmlns:a16="http://schemas.microsoft.com/office/drawing/2014/main" id="{9ADEC717-D8EF-DBCF-887C-A81F9A446F33}"/>
              </a:ext>
            </a:extLst>
          </xdr:cNvPr>
          <xdr:cNvSpPr txBox="1"/>
        </xdr:nvSpPr>
        <xdr:spPr>
          <a:xfrm>
            <a:off x="8107680" y="912495"/>
            <a:ext cx="2674620" cy="2800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Students</a:t>
            </a:r>
            <a:r>
              <a:rPr lang="en-IN" sz="1100" b="1"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 Migrated To Top 5 Countries</a:t>
            </a:r>
            <a:endParaRPr lang="en-IN" sz="1100" b="1">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B4">
        <xdr:nvSpPr>
          <xdr:cNvPr id="41" name="Rectangle 40">
            <a:extLst>
              <a:ext uri="{FF2B5EF4-FFF2-40B4-BE49-F238E27FC236}">
                <a16:creationId xmlns:a16="http://schemas.microsoft.com/office/drawing/2014/main" id="{BF27AA76-4A63-F858-C734-64BD3463A509}"/>
              </a:ext>
            </a:extLst>
          </xdr:cNvPr>
          <xdr:cNvSpPr/>
        </xdr:nvSpPr>
        <xdr:spPr>
          <a:xfrm>
            <a:off x="12763500" y="272230"/>
            <a:ext cx="982980" cy="400110"/>
          </a:xfrm>
          <a:prstGeom prst="rect">
            <a:avLst/>
          </a:prstGeom>
          <a:noFill/>
        </xdr:spPr>
        <xdr:txBody>
          <a:bodyPr wrap="square" lIns="91440" tIns="45720" rIns="91440" bIns="45720">
            <a:spAutoFit/>
          </a:bodyPr>
          <a:lstStyle/>
          <a:p>
            <a:pPr algn="ctr"/>
            <a:fld id="{45BF80BB-3825-401C-AF97-B1FE9F3B7CBA}" type="TxLink">
              <a:rPr lang="en-US" sz="2000" b="0" i="0" u="none" strike="noStrike" cap="none" spc="0">
                <a:ln w="0"/>
                <a:solidFill>
                  <a:schemeClr val="accent2">
                    <a:lumMod val="60000"/>
                    <a:lumOff val="4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pPr algn="ctr"/>
              <a:t>5000</a:t>
            </a:fld>
            <a:endParaRPr lang="en-US" sz="2000" b="0" cap="none" spc="0">
              <a:ln w="0"/>
              <a:solidFill>
                <a:schemeClr val="accent2">
                  <a:lumMod val="60000"/>
                  <a:lumOff val="4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KPI!A9">
        <xdr:nvSpPr>
          <xdr:cNvPr id="43" name="Rectangle 42">
            <a:extLst>
              <a:ext uri="{FF2B5EF4-FFF2-40B4-BE49-F238E27FC236}">
                <a16:creationId xmlns:a16="http://schemas.microsoft.com/office/drawing/2014/main" id="{C36B04E9-AFEF-D2D1-B643-AE847B2F4D91}"/>
              </a:ext>
            </a:extLst>
          </xdr:cNvPr>
          <xdr:cNvSpPr/>
        </xdr:nvSpPr>
        <xdr:spPr>
          <a:xfrm>
            <a:off x="2124806" y="1260925"/>
            <a:ext cx="1144174" cy="414344"/>
          </a:xfrm>
          <a:prstGeom prst="rect">
            <a:avLst/>
          </a:prstGeom>
          <a:noFill/>
        </xdr:spPr>
        <xdr:txBody>
          <a:bodyPr wrap="square" lIns="91440" tIns="45720" rIns="91440" bIns="45720">
            <a:spAutoFit/>
          </a:bodyPr>
          <a:lstStyle/>
          <a:p>
            <a:pPr algn="ctr"/>
            <a:fld id="{BB261110-82DD-4FEE-90E4-57EE59D1DFD2}" type="TxLink">
              <a:rPr lang="en-US" sz="2000" b="0" i="0" u="none" strike="noStrike"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pPr algn="ctr"/>
              <a:t> </a:t>
            </a:fld>
            <a:endParaRPr lang="en-US" sz="2000" b="0"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KPI!D31">
        <xdr:nvSpPr>
          <xdr:cNvPr id="44" name="Rectangle 43">
            <a:extLst>
              <a:ext uri="{FF2B5EF4-FFF2-40B4-BE49-F238E27FC236}">
                <a16:creationId xmlns:a16="http://schemas.microsoft.com/office/drawing/2014/main" id="{72837D92-7697-760D-A399-4474A8C06F4C}"/>
              </a:ext>
            </a:extLst>
          </xdr:cNvPr>
          <xdr:cNvSpPr/>
        </xdr:nvSpPr>
        <xdr:spPr>
          <a:xfrm>
            <a:off x="5593080" y="1238250"/>
            <a:ext cx="1097280" cy="400110"/>
          </a:xfrm>
          <a:prstGeom prst="rect">
            <a:avLst/>
          </a:prstGeom>
          <a:noFill/>
        </xdr:spPr>
        <xdr:txBody>
          <a:bodyPr wrap="square" lIns="91440" tIns="45720" rIns="91440" bIns="45720">
            <a:spAutoFit/>
          </a:bodyPr>
          <a:lstStyle/>
          <a:p>
            <a:pPr algn="ctr"/>
            <a:fld id="{D448E532-EE64-4E44-9D60-8CC7FA1258D9}" type="TxLink">
              <a:rPr lang="en-US" sz="2000" b="0" i="0" u="none" strike="noStrike"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pPr algn="ctr"/>
              <a:t>50.2%</a:t>
            </a:fld>
            <a:endParaRPr lang="en-US" sz="2000" b="0"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KPI!G25">
        <xdr:nvSpPr>
          <xdr:cNvPr id="45" name="Rectangle 44">
            <a:extLst>
              <a:ext uri="{FF2B5EF4-FFF2-40B4-BE49-F238E27FC236}">
                <a16:creationId xmlns:a16="http://schemas.microsoft.com/office/drawing/2014/main" id="{F681CEFA-40FC-C78A-7C1B-E9A140DE2D4B}"/>
              </a:ext>
            </a:extLst>
          </xdr:cNvPr>
          <xdr:cNvSpPr/>
        </xdr:nvSpPr>
        <xdr:spPr>
          <a:xfrm>
            <a:off x="8915400" y="1253305"/>
            <a:ext cx="800100" cy="388806"/>
          </a:xfrm>
          <a:prstGeom prst="rect">
            <a:avLst/>
          </a:prstGeom>
          <a:noFill/>
        </xdr:spPr>
        <xdr:txBody>
          <a:bodyPr wrap="square" lIns="91440" tIns="45720" rIns="91440" bIns="45720">
            <a:noAutofit/>
          </a:bodyPr>
          <a:lstStyle/>
          <a:p>
            <a:pPr algn="ctr"/>
            <a:fld id="{D256F7F3-044A-4B93-832F-E07D6D0F4007}" type="TxLink">
              <a:rPr lang="en-US" sz="2000" b="0" i="0" u="none" strike="noStrike"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pPr algn="ctr"/>
              <a:t>52%</a:t>
            </a:fld>
            <a:endParaRPr lang="en-US" sz="2000" b="0"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47" name="TextBox 46">
            <a:extLst>
              <a:ext uri="{FF2B5EF4-FFF2-40B4-BE49-F238E27FC236}">
                <a16:creationId xmlns:a16="http://schemas.microsoft.com/office/drawing/2014/main" id="{594276DD-5660-6BE2-BB0C-D0467286C18F}"/>
              </a:ext>
            </a:extLst>
          </xdr:cNvPr>
          <xdr:cNvSpPr txBox="1"/>
        </xdr:nvSpPr>
        <xdr:spPr>
          <a:xfrm>
            <a:off x="11574780" y="904875"/>
            <a:ext cx="2217420" cy="264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Peak</a:t>
            </a:r>
            <a:r>
              <a:rPr lang="en-IN" sz="1100" baseline="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rPr>
              <a:t> Year Of Student Migration</a:t>
            </a:r>
            <a:endParaRPr lang="en-IN" sz="1100">
              <a:solidFill>
                <a:schemeClr val="accent1">
                  <a:lumMod val="50000"/>
                </a:schemeClr>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KPI!J25">
        <xdr:nvSpPr>
          <xdr:cNvPr id="48" name="Rectangle 47">
            <a:extLst>
              <a:ext uri="{FF2B5EF4-FFF2-40B4-BE49-F238E27FC236}">
                <a16:creationId xmlns:a16="http://schemas.microsoft.com/office/drawing/2014/main" id="{DCA07CEA-4FBB-F7FC-09C9-C4AE72877E74}"/>
              </a:ext>
            </a:extLst>
          </xdr:cNvPr>
          <xdr:cNvSpPr/>
        </xdr:nvSpPr>
        <xdr:spPr>
          <a:xfrm>
            <a:off x="12155805" y="1232350"/>
            <a:ext cx="944880" cy="400110"/>
          </a:xfrm>
          <a:prstGeom prst="rect">
            <a:avLst/>
          </a:prstGeom>
          <a:noFill/>
        </xdr:spPr>
        <xdr:txBody>
          <a:bodyPr wrap="square" lIns="91440" tIns="45720" rIns="91440" bIns="45720">
            <a:spAutoFit/>
          </a:bodyPr>
          <a:lstStyle/>
          <a:p>
            <a:pPr algn="ctr"/>
            <a:fld id="{48C2F569-646F-4745-9038-87692449B212}" type="TxLink">
              <a:rPr lang="en-US" sz="2000" b="0" i="0" u="none" strike="noStrike"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pPr algn="ctr"/>
              <a:t>2023</a:t>
            </a:fld>
            <a:endParaRPr lang="en-US" sz="2000" b="0"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xdr:sp macro="" textlink="">
        <xdr:nvSpPr>
          <xdr:cNvPr id="7" name="Rectangle: Rounded Corners 6">
            <a:extLst>
              <a:ext uri="{FF2B5EF4-FFF2-40B4-BE49-F238E27FC236}">
                <a16:creationId xmlns:a16="http://schemas.microsoft.com/office/drawing/2014/main" id="{CDBF60F4-7F1A-4A83-B874-2EE1CBF40E51}"/>
              </a:ext>
            </a:extLst>
          </xdr:cNvPr>
          <xdr:cNvSpPr/>
        </xdr:nvSpPr>
        <xdr:spPr>
          <a:xfrm>
            <a:off x="4480559" y="1863090"/>
            <a:ext cx="4596765" cy="2032635"/>
          </a:xfrm>
          <a:prstGeom prst="roundRect">
            <a:avLst>
              <a:gd name="adj" fmla="val 2341"/>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8" name="Chart 7">
            <a:extLst>
              <a:ext uri="{FF2B5EF4-FFF2-40B4-BE49-F238E27FC236}">
                <a16:creationId xmlns:a16="http://schemas.microsoft.com/office/drawing/2014/main" id="{C05AB146-4696-43D7-9961-F17B31BAFF68}"/>
              </a:ext>
            </a:extLst>
          </xdr:cNvPr>
          <xdr:cNvGraphicFramePr>
            <a:graphicFrameLocks/>
          </xdr:cNvGraphicFramePr>
        </xdr:nvGraphicFramePr>
        <xdr:xfrm>
          <a:off x="4556760" y="1924050"/>
          <a:ext cx="4488180" cy="1922145"/>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17" name="Group 16">
            <a:extLst>
              <a:ext uri="{FF2B5EF4-FFF2-40B4-BE49-F238E27FC236}">
                <a16:creationId xmlns:a16="http://schemas.microsoft.com/office/drawing/2014/main" id="{32B0803E-E7F7-7206-DCDE-5FB80516444B}"/>
              </a:ext>
            </a:extLst>
          </xdr:cNvPr>
          <xdr:cNvGrpSpPr/>
        </xdr:nvGrpSpPr>
        <xdr:grpSpPr>
          <a:xfrm>
            <a:off x="1356360" y="1872615"/>
            <a:ext cx="3025140" cy="2042160"/>
            <a:chOff x="1356360" y="1872615"/>
            <a:chExt cx="3025140" cy="2042160"/>
          </a:xfrm>
        </xdr:grpSpPr>
        <xdr:sp macro="" textlink="">
          <xdr:nvSpPr>
            <xdr:cNvPr id="9" name="Rectangle: Rounded Corners 8">
              <a:extLst>
                <a:ext uri="{FF2B5EF4-FFF2-40B4-BE49-F238E27FC236}">
                  <a16:creationId xmlns:a16="http://schemas.microsoft.com/office/drawing/2014/main" id="{75B36D4C-6DEC-42F7-AF6B-20D13862E1CD}"/>
                </a:ext>
              </a:extLst>
            </xdr:cNvPr>
            <xdr:cNvSpPr/>
          </xdr:nvSpPr>
          <xdr:spPr>
            <a:xfrm>
              <a:off x="1356360" y="1876425"/>
              <a:ext cx="3025140" cy="2038350"/>
            </a:xfrm>
            <a:prstGeom prst="roundRect">
              <a:avLst>
                <a:gd name="adj" fmla="val 2236"/>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aphicFrame macro="">
          <xdr:nvGraphicFramePr>
            <xdr:cNvPr id="10" name="Chart 9">
              <a:extLst>
                <a:ext uri="{FF2B5EF4-FFF2-40B4-BE49-F238E27FC236}">
                  <a16:creationId xmlns:a16="http://schemas.microsoft.com/office/drawing/2014/main" id="{FC401570-5AAC-4FFC-9CFA-59641E9DAAB8}"/>
                </a:ext>
              </a:extLst>
            </xdr:cNvPr>
            <xdr:cNvGraphicFramePr>
              <a:graphicFrameLocks/>
            </xdr:cNvGraphicFramePr>
          </xdr:nvGraphicFramePr>
          <xdr:xfrm>
            <a:off x="1371600" y="1872615"/>
            <a:ext cx="2941320" cy="1967865"/>
          </xdr:xfrm>
          <a:graphic>
            <a:graphicData uri="http://schemas.openxmlformats.org/drawingml/2006/chart">
              <c:chart xmlns:c="http://schemas.openxmlformats.org/drawingml/2006/chart" xmlns:r="http://schemas.openxmlformats.org/officeDocument/2006/relationships" r:id="rId3"/>
            </a:graphicData>
          </a:graphic>
        </xdr:graphicFrame>
      </xdr:grpSp>
      <xdr:sp macro="" textlink="">
        <xdr:nvSpPr>
          <xdr:cNvPr id="11" name="Rectangle: Rounded Corners 10">
            <a:extLst>
              <a:ext uri="{FF2B5EF4-FFF2-40B4-BE49-F238E27FC236}">
                <a16:creationId xmlns:a16="http://schemas.microsoft.com/office/drawing/2014/main" id="{B4D81AC6-D495-4A43-96F2-C75C488400F3}"/>
              </a:ext>
            </a:extLst>
          </xdr:cNvPr>
          <xdr:cNvSpPr/>
        </xdr:nvSpPr>
        <xdr:spPr>
          <a:xfrm>
            <a:off x="1356360" y="4011930"/>
            <a:ext cx="3019800" cy="2139045"/>
          </a:xfrm>
          <a:prstGeom prst="roundRect">
            <a:avLst>
              <a:gd name="adj" fmla="val 2236"/>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aphicFrame macro="">
        <xdr:nvGraphicFramePr>
          <xdr:cNvPr id="12" name="Chart 11">
            <a:extLst>
              <a:ext uri="{FF2B5EF4-FFF2-40B4-BE49-F238E27FC236}">
                <a16:creationId xmlns:a16="http://schemas.microsoft.com/office/drawing/2014/main" id="{4496C847-C3B2-44C4-AF6D-C9437C9AE6E2}"/>
              </a:ext>
            </a:extLst>
          </xdr:cNvPr>
          <xdr:cNvGraphicFramePr>
            <a:graphicFrameLocks/>
          </xdr:cNvGraphicFramePr>
        </xdr:nvGraphicFramePr>
        <xdr:xfrm>
          <a:off x="1341120" y="4126230"/>
          <a:ext cx="3055620" cy="1868805"/>
        </xdr:xfrm>
        <a:graphic>
          <a:graphicData uri="http://schemas.openxmlformats.org/drawingml/2006/chart">
            <c:chart xmlns:c="http://schemas.openxmlformats.org/drawingml/2006/chart" xmlns:r="http://schemas.openxmlformats.org/officeDocument/2006/relationships" r:id="rId4"/>
          </a:graphicData>
        </a:graphic>
      </xdr:graphicFrame>
      <xdr:sp macro="" textlink="">
        <xdr:nvSpPr>
          <xdr:cNvPr id="5" name="Rectangle: Rounded Corners 4">
            <a:extLst>
              <a:ext uri="{FF2B5EF4-FFF2-40B4-BE49-F238E27FC236}">
                <a16:creationId xmlns:a16="http://schemas.microsoft.com/office/drawing/2014/main" id="{2FFB4198-949A-4957-A350-922D7464E932}"/>
              </a:ext>
            </a:extLst>
          </xdr:cNvPr>
          <xdr:cNvSpPr/>
        </xdr:nvSpPr>
        <xdr:spPr>
          <a:xfrm>
            <a:off x="9166860" y="1866900"/>
            <a:ext cx="4899660" cy="2019300"/>
          </a:xfrm>
          <a:prstGeom prst="roundRect">
            <a:avLst>
              <a:gd name="adj" fmla="val 2341"/>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6" name="Chart 5">
            <a:extLst>
              <a:ext uri="{FF2B5EF4-FFF2-40B4-BE49-F238E27FC236}">
                <a16:creationId xmlns:a16="http://schemas.microsoft.com/office/drawing/2014/main" id="{BC5F66D3-9BC2-4E89-B7E5-5A7C6D23EFB3}"/>
              </a:ext>
            </a:extLst>
          </xdr:cNvPr>
          <xdr:cNvGraphicFramePr>
            <a:graphicFrameLocks/>
          </xdr:cNvGraphicFramePr>
        </xdr:nvGraphicFramePr>
        <xdr:xfrm>
          <a:off x="9229725" y="1914525"/>
          <a:ext cx="4640580" cy="1946910"/>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13" name="Rectangle: Rounded Corners 12">
            <a:extLst>
              <a:ext uri="{FF2B5EF4-FFF2-40B4-BE49-F238E27FC236}">
                <a16:creationId xmlns:a16="http://schemas.microsoft.com/office/drawing/2014/main" id="{4F0105C6-69BF-4CA9-B8CD-FF23D804D8F6}"/>
              </a:ext>
            </a:extLst>
          </xdr:cNvPr>
          <xdr:cNvSpPr/>
        </xdr:nvSpPr>
        <xdr:spPr>
          <a:xfrm>
            <a:off x="4442460" y="4004310"/>
            <a:ext cx="4503420" cy="2139045"/>
          </a:xfrm>
          <a:prstGeom prst="roundRect">
            <a:avLst>
              <a:gd name="adj" fmla="val 2341"/>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4" name="Chart 13">
            <a:extLst>
              <a:ext uri="{FF2B5EF4-FFF2-40B4-BE49-F238E27FC236}">
                <a16:creationId xmlns:a16="http://schemas.microsoft.com/office/drawing/2014/main" id="{92EC8D06-6244-4B3B-AA35-6A1E939250ED}"/>
              </a:ext>
            </a:extLst>
          </xdr:cNvPr>
          <xdr:cNvGraphicFramePr>
            <a:graphicFrameLocks/>
          </xdr:cNvGraphicFramePr>
        </xdr:nvGraphicFramePr>
        <xdr:xfrm>
          <a:off x="4526280" y="4042410"/>
          <a:ext cx="4411980" cy="2028825"/>
        </xdr:xfrm>
        <a:graphic>
          <a:graphicData uri="http://schemas.openxmlformats.org/drawingml/2006/chart">
            <c:chart xmlns:c="http://schemas.openxmlformats.org/drawingml/2006/chart" xmlns:r="http://schemas.openxmlformats.org/officeDocument/2006/relationships" r:id="rId6"/>
          </a:graphicData>
        </a:graphic>
      </xdr:graphicFrame>
      <xdr:sp macro="" textlink="">
        <xdr:nvSpPr>
          <xdr:cNvPr id="15" name="Rectangle: Rounded Corners 14">
            <a:extLst>
              <a:ext uri="{FF2B5EF4-FFF2-40B4-BE49-F238E27FC236}">
                <a16:creationId xmlns:a16="http://schemas.microsoft.com/office/drawing/2014/main" id="{173B67BC-41E2-4913-BA21-9EDAE7A67335}"/>
              </a:ext>
            </a:extLst>
          </xdr:cNvPr>
          <xdr:cNvSpPr/>
        </xdr:nvSpPr>
        <xdr:spPr>
          <a:xfrm>
            <a:off x="9048750" y="4010026"/>
            <a:ext cx="2719748" cy="2124074"/>
          </a:xfrm>
          <a:prstGeom prst="roundRect">
            <a:avLst>
              <a:gd name="adj" fmla="val 2236"/>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graphicFrame macro="">
        <xdr:nvGraphicFramePr>
          <xdr:cNvPr id="16" name="Chart 15">
            <a:extLst>
              <a:ext uri="{FF2B5EF4-FFF2-40B4-BE49-F238E27FC236}">
                <a16:creationId xmlns:a16="http://schemas.microsoft.com/office/drawing/2014/main" id="{E8D82EBB-3C4B-4609-BD4C-CB42BEDD2678}"/>
              </a:ext>
            </a:extLst>
          </xdr:cNvPr>
          <xdr:cNvGraphicFramePr>
            <a:graphicFrameLocks/>
          </xdr:cNvGraphicFramePr>
        </xdr:nvGraphicFramePr>
        <xdr:xfrm>
          <a:off x="9075420" y="4065270"/>
          <a:ext cx="2667000" cy="1975485"/>
        </xdr:xfrm>
        <a:graphic>
          <a:graphicData uri="http://schemas.openxmlformats.org/drawingml/2006/chart">
            <c:chart xmlns:c="http://schemas.openxmlformats.org/drawingml/2006/chart" xmlns:r="http://schemas.openxmlformats.org/officeDocument/2006/relationships" r:id="rId7"/>
          </a:graphicData>
        </a:graphic>
      </xdr:graphicFrame>
      <xdr:sp macro="" textlink="">
        <xdr:nvSpPr>
          <xdr:cNvPr id="23" name="Rectangle: Rounded Corners 22">
            <a:extLst>
              <a:ext uri="{FF2B5EF4-FFF2-40B4-BE49-F238E27FC236}">
                <a16:creationId xmlns:a16="http://schemas.microsoft.com/office/drawing/2014/main" id="{06D6CF8C-20EB-479D-8DDD-A90AD7CFA374}"/>
              </a:ext>
            </a:extLst>
          </xdr:cNvPr>
          <xdr:cNvSpPr/>
        </xdr:nvSpPr>
        <xdr:spPr>
          <a:xfrm>
            <a:off x="11871960" y="3989070"/>
            <a:ext cx="2179320" cy="2127885"/>
          </a:xfrm>
          <a:prstGeom prst="roundRect">
            <a:avLst>
              <a:gd name="adj" fmla="val 2236"/>
            </a:avLst>
          </a:prstGeom>
          <a:solidFill>
            <a:schemeClr val="bg1"/>
          </a:solidFill>
          <a:ln>
            <a:noFill/>
          </a:ln>
          <a:effectLst>
            <a:outerShdw blurRad="50800" dist="38100" dir="2700000" algn="tl" rotWithShape="0">
              <a:prstClr val="black">
                <a:alpha val="47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mc:AlternateContent xmlns:mc="http://schemas.openxmlformats.org/markup-compatibility/2006">
        <mc:Choice xmlns:a14="http://schemas.microsoft.com/office/drawing/2010/main" Requires="a14">
          <xdr:graphicFrame macro="">
            <xdr:nvGraphicFramePr>
              <xdr:cNvPr id="24" name="destination_country">
                <a:extLst>
                  <a:ext uri="{FF2B5EF4-FFF2-40B4-BE49-F238E27FC236}">
                    <a16:creationId xmlns:a16="http://schemas.microsoft.com/office/drawing/2014/main" id="{F1DC5A91-E6C9-0B5A-87E9-2D98A9777F9F}"/>
                  </a:ext>
                </a:extLst>
              </xdr:cNvPr>
              <xdr:cNvGraphicFramePr/>
            </xdr:nvGraphicFramePr>
            <xdr:xfrm>
              <a:off x="12100560" y="4050030"/>
              <a:ext cx="1836420" cy="843914"/>
            </xdr:xfrm>
            <a:graphic>
              <a:graphicData uri="http://schemas.microsoft.com/office/drawing/2010/slicer">
                <sle:slicer xmlns:sle="http://schemas.microsoft.com/office/drawing/2010/slicer" name="destination_country"/>
              </a:graphicData>
            </a:graphic>
          </xdr:graphicFrame>
        </mc:Choice>
        <mc:Fallback>
          <xdr:sp macro="" textlink="">
            <xdr:nvSpPr>
              <xdr:cNvPr id="0" name=""/>
              <xdr:cNvSpPr>
                <a:spLocks noTextEdit="1"/>
              </xdr:cNvSpPr>
            </xdr:nvSpPr>
            <xdr:spPr>
              <a:xfrm>
                <a:off x="12100560" y="4050030"/>
                <a:ext cx="1836420" cy="8439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KPI!E19">
        <xdr:nvSpPr>
          <xdr:cNvPr id="26" name="Rectangle 25">
            <a:extLst>
              <a:ext uri="{FF2B5EF4-FFF2-40B4-BE49-F238E27FC236}">
                <a16:creationId xmlns:a16="http://schemas.microsoft.com/office/drawing/2014/main" id="{96C8BF95-0237-69E5-18E3-E06E2326D7A2}"/>
              </a:ext>
            </a:extLst>
          </xdr:cNvPr>
          <xdr:cNvSpPr/>
        </xdr:nvSpPr>
        <xdr:spPr>
          <a:xfrm>
            <a:off x="2368768" y="1215205"/>
            <a:ext cx="703141" cy="400110"/>
          </a:xfrm>
          <a:prstGeom prst="rect">
            <a:avLst/>
          </a:prstGeom>
          <a:noFill/>
        </xdr:spPr>
        <xdr:txBody>
          <a:bodyPr wrap="none" lIns="91440" tIns="45720" rIns="91440" bIns="45720">
            <a:spAutoFit/>
          </a:bodyPr>
          <a:lstStyle/>
          <a:p>
            <a:pPr algn="ctr"/>
            <a:fld id="{A6F7E13B-7A4A-46AD-8397-4AB4F1C87B03}" type="TxLink">
              <a:rPr lang="en-US" sz="2000" b="0" i="0" u="none" strike="noStrike"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rPr>
              <a:pPr algn="ctr"/>
              <a:t>UAE</a:t>
            </a:fld>
            <a:endParaRPr lang="en-US" sz="2000" b="0" cap="none" spc="0">
              <a:ln w="0"/>
              <a:solidFill>
                <a:schemeClr val="accent2">
                  <a:lumMod val="50000"/>
                </a:schemeClr>
              </a:solidFill>
              <a:effectLst>
                <a:outerShdw blurRad="38100" dist="19050" dir="2700000" algn="tl" rotWithShape="0">
                  <a:schemeClr val="dk1">
                    <a:alpha val="40000"/>
                  </a:schemeClr>
                </a:outerShdw>
              </a:effectLst>
              <a:latin typeface="Lato black" panose="020F0502020204030203" pitchFamily="34" charset="0"/>
              <a:ea typeface="Lato black" panose="020F0502020204030203" pitchFamily="34" charset="0"/>
              <a:cs typeface="Lato black" panose="020F0502020204030203" pitchFamily="34" charset="0"/>
            </a:endParaRPr>
          </a:p>
        </xdr:txBody>
      </xdr:sp>
      <mc:AlternateContent xmlns:mc="http://schemas.openxmlformats.org/markup-compatibility/2006">
        <mc:Choice xmlns:a14="http://schemas.microsoft.com/office/drawing/2010/main" Requires="a14">
          <xdr:graphicFrame macro="">
            <xdr:nvGraphicFramePr>
              <xdr:cNvPr id="27" name="field_of_study">
                <a:extLst>
                  <a:ext uri="{FF2B5EF4-FFF2-40B4-BE49-F238E27FC236}">
                    <a16:creationId xmlns:a16="http://schemas.microsoft.com/office/drawing/2014/main" id="{A46B7A9A-375A-3129-F8FB-1A54C186413C}"/>
                  </a:ext>
                </a:extLst>
              </xdr:cNvPr>
              <xdr:cNvGraphicFramePr/>
            </xdr:nvGraphicFramePr>
            <xdr:xfrm>
              <a:off x="12100560" y="5000625"/>
              <a:ext cx="1828800" cy="920114"/>
            </xdr:xfrm>
            <a:graphic>
              <a:graphicData uri="http://schemas.microsoft.com/office/drawing/2010/slicer">
                <sle:slicer xmlns:sle="http://schemas.microsoft.com/office/drawing/2010/slicer" name="field_of_study"/>
              </a:graphicData>
            </a:graphic>
          </xdr:graphicFrame>
        </mc:Choice>
        <mc:Fallback>
          <xdr:sp macro="" textlink="">
            <xdr:nvSpPr>
              <xdr:cNvPr id="0" name=""/>
              <xdr:cNvSpPr>
                <a:spLocks noTextEdit="1"/>
              </xdr:cNvSpPr>
            </xdr:nvSpPr>
            <xdr:spPr>
              <a:xfrm>
                <a:off x="12100560" y="5000625"/>
                <a:ext cx="1828800" cy="9201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pic>
        <xdr:nvPicPr>
          <xdr:cNvPr id="25" name="Picture 24">
            <a:extLst>
              <a:ext uri="{FF2B5EF4-FFF2-40B4-BE49-F238E27FC236}">
                <a16:creationId xmlns:a16="http://schemas.microsoft.com/office/drawing/2014/main" id="{5D0E9171-E003-FDE3-269E-2C8B5E7A46C2}"/>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510540" y="384810"/>
            <a:ext cx="449580" cy="445770"/>
          </a:xfrm>
          <a:prstGeom prst="rect">
            <a:avLst/>
          </a:prstGeom>
        </xdr:spPr>
      </xdr:pic>
      <xdr:pic>
        <xdr:nvPicPr>
          <xdr:cNvPr id="30" name="Graphic 29" descr="Presentation with pie chart">
            <a:hlinkClick xmlns:r="http://schemas.openxmlformats.org/officeDocument/2006/relationships" r:id="rId9"/>
            <a:extLst>
              <a:ext uri="{FF2B5EF4-FFF2-40B4-BE49-F238E27FC236}">
                <a16:creationId xmlns:a16="http://schemas.microsoft.com/office/drawing/2014/main" id="{67946D88-9690-744B-0945-2C27A5A3DBD4}"/>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419100" y="2059305"/>
            <a:ext cx="684000" cy="676380"/>
          </a:xfrm>
          <a:prstGeom prst="rect">
            <a:avLst/>
          </a:prstGeom>
        </xdr:spPr>
      </xdr:pic>
      <xdr:pic>
        <xdr:nvPicPr>
          <xdr:cNvPr id="33" name="Graphic 32" descr="Database">
            <a:extLst>
              <a:ext uri="{FF2B5EF4-FFF2-40B4-BE49-F238E27FC236}">
                <a16:creationId xmlns:a16="http://schemas.microsoft.com/office/drawing/2014/main" id="{8FB37B75-82B1-0BF6-516B-A3504463E1A7}"/>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401460" y="1180110"/>
            <a:ext cx="684000" cy="676380"/>
          </a:xfrm>
          <a:prstGeom prst="rect">
            <a:avLst/>
          </a:prstGeom>
        </xdr:spPr>
      </xdr:pic>
    </xdr:grpSp>
    <xdr:clientData/>
  </xdr:twoCellAnchor>
</xdr:wsDr>
</file>

<file path=xl/drawings/drawing8.xml><?xml version="1.0" encoding="utf-8"?>
<xdr:wsDr xmlns:xdr="http://schemas.openxmlformats.org/drawingml/2006/spreadsheetDrawing" xmlns:a="http://schemas.openxmlformats.org/drawingml/2006/main">
  <xdr:twoCellAnchor>
    <xdr:from>
      <xdr:col>1</xdr:col>
      <xdr:colOff>0</xdr:colOff>
      <xdr:row>1</xdr:row>
      <xdr:rowOff>0</xdr:rowOff>
    </xdr:from>
    <xdr:to>
      <xdr:col>2</xdr:col>
      <xdr:colOff>470400</xdr:colOff>
      <xdr:row>35</xdr:row>
      <xdr:rowOff>15240</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97561F66-3068-4E42-ACA9-FEFA4A129694}"/>
            </a:ext>
          </a:extLst>
        </xdr:cNvPr>
        <xdr:cNvSpPr/>
      </xdr:nvSpPr>
      <xdr:spPr>
        <a:xfrm>
          <a:off x="609600" y="182880"/>
          <a:ext cx="1080000" cy="6233160"/>
        </a:xfrm>
        <a:prstGeom prst="roundRect">
          <a:avLst>
            <a:gd name="adj" fmla="val 6789"/>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xdr:col>
      <xdr:colOff>320040</xdr:colOff>
      <xdr:row>2</xdr:row>
      <xdr:rowOff>160020</xdr:rowOff>
    </xdr:from>
    <xdr:to>
      <xdr:col>2</xdr:col>
      <xdr:colOff>160020</xdr:colOff>
      <xdr:row>5</xdr:row>
      <xdr:rowOff>60960</xdr:rowOff>
    </xdr:to>
    <xdr:pic>
      <xdr:nvPicPr>
        <xdr:cNvPr id="3" name="Picture 2">
          <a:extLst>
            <a:ext uri="{FF2B5EF4-FFF2-40B4-BE49-F238E27FC236}">
              <a16:creationId xmlns:a16="http://schemas.microsoft.com/office/drawing/2014/main" id="{92096256-0758-4E9A-9BBF-246255242B7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29640" y="525780"/>
          <a:ext cx="449580" cy="449580"/>
        </a:xfrm>
        <a:prstGeom prst="rect">
          <a:avLst/>
        </a:prstGeom>
      </xdr:spPr>
    </xdr:pic>
    <xdr:clientData/>
  </xdr:twoCellAnchor>
  <xdr:twoCellAnchor editAs="oneCell">
    <xdr:from>
      <xdr:col>1</xdr:col>
      <xdr:colOff>228600</xdr:colOff>
      <xdr:row>12</xdr:row>
      <xdr:rowOff>22860</xdr:rowOff>
    </xdr:from>
    <xdr:to>
      <xdr:col>2</xdr:col>
      <xdr:colOff>303000</xdr:colOff>
      <xdr:row>15</xdr:row>
      <xdr:rowOff>158220</xdr:rowOff>
    </xdr:to>
    <xdr:pic>
      <xdr:nvPicPr>
        <xdr:cNvPr id="4" name="Graphic 3" descr="Presentation with pie chart">
          <a:hlinkClick xmlns:r="http://schemas.openxmlformats.org/officeDocument/2006/relationships" r:id="rId3"/>
          <a:extLst>
            <a:ext uri="{FF2B5EF4-FFF2-40B4-BE49-F238E27FC236}">
              <a16:creationId xmlns:a16="http://schemas.microsoft.com/office/drawing/2014/main" id="{866564FA-1709-4BFF-8BE9-D06596CDD23B}"/>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838200" y="2217420"/>
          <a:ext cx="684000" cy="684000"/>
        </a:xfrm>
        <a:prstGeom prst="rect">
          <a:avLst/>
        </a:prstGeom>
      </xdr:spPr>
    </xdr:pic>
    <xdr:clientData/>
  </xdr:twoCellAnchor>
  <xdr:twoCellAnchor editAs="oneCell">
    <xdr:from>
      <xdr:col>1</xdr:col>
      <xdr:colOff>210960</xdr:colOff>
      <xdr:row>7</xdr:row>
      <xdr:rowOff>48540</xdr:rowOff>
    </xdr:from>
    <xdr:to>
      <xdr:col>2</xdr:col>
      <xdr:colOff>285360</xdr:colOff>
      <xdr:row>11</xdr:row>
      <xdr:rowOff>1020</xdr:rowOff>
    </xdr:to>
    <xdr:pic>
      <xdr:nvPicPr>
        <xdr:cNvPr id="5" name="Graphic 4" descr="Database">
          <a:extLst>
            <a:ext uri="{FF2B5EF4-FFF2-40B4-BE49-F238E27FC236}">
              <a16:creationId xmlns:a16="http://schemas.microsoft.com/office/drawing/2014/main" id="{0F66DC92-EC86-4F89-8F17-EED8E42A1A5E}"/>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820560" y="1328700"/>
          <a:ext cx="684000" cy="6840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tha VJ" refreshedDate="45851.563426504632" createdVersion="8" refreshedVersion="8" minRefreshableVersion="3" recordCount="5000" xr:uid="{17BC0848-F970-403A-9EEC-C3179C47332D}">
  <cacheSource type="worksheet">
    <worksheetSource ref="A1:V5001" sheet="global_student_migration"/>
  </cacheSource>
  <cacheFields count="23">
    <cacheField name="student_id" numFmtId="0">
      <sharedItems count="5000">
        <s v="S00001"/>
        <s v="S00002"/>
        <s v="S00003"/>
        <s v="S00004"/>
        <s v="S00005"/>
        <s v="S00006"/>
        <s v="S00007"/>
        <s v="S00008"/>
        <s v="S00009"/>
        <s v="S00010"/>
        <s v="S00011"/>
        <s v="S00012"/>
        <s v="S00013"/>
        <s v="S00014"/>
        <s v="S00015"/>
        <s v="S00016"/>
        <s v="S00017"/>
        <s v="S00018"/>
        <s v="S00019"/>
        <s v="S00020"/>
        <s v="S00021"/>
        <s v="S00022"/>
        <s v="S00023"/>
        <s v="S00024"/>
        <s v="S00025"/>
        <s v="S00026"/>
        <s v="S00027"/>
        <s v="S00028"/>
        <s v="S00029"/>
        <s v="S00030"/>
        <s v="S00031"/>
        <s v="S00032"/>
        <s v="S00033"/>
        <s v="S00034"/>
        <s v="S00035"/>
        <s v="S00036"/>
        <s v="S00037"/>
        <s v="S00038"/>
        <s v="S00039"/>
        <s v="S00040"/>
        <s v="S00041"/>
        <s v="S00042"/>
        <s v="S00043"/>
        <s v="S00044"/>
        <s v="S00045"/>
        <s v="S00046"/>
        <s v="S00047"/>
        <s v="S00048"/>
        <s v="S00049"/>
        <s v="S00050"/>
        <s v="S00051"/>
        <s v="S00052"/>
        <s v="S00053"/>
        <s v="S00054"/>
        <s v="S00055"/>
        <s v="S00056"/>
        <s v="S00057"/>
        <s v="S00058"/>
        <s v="S00059"/>
        <s v="S00060"/>
        <s v="S00061"/>
        <s v="S00062"/>
        <s v="S00063"/>
        <s v="S00064"/>
        <s v="S00065"/>
        <s v="S00066"/>
        <s v="S00067"/>
        <s v="S00068"/>
        <s v="S00069"/>
        <s v="S00070"/>
        <s v="S00071"/>
        <s v="S00072"/>
        <s v="S00073"/>
        <s v="S00074"/>
        <s v="S00075"/>
        <s v="S00076"/>
        <s v="S00077"/>
        <s v="S00078"/>
        <s v="S00079"/>
        <s v="S00080"/>
        <s v="S00081"/>
        <s v="S00082"/>
        <s v="S00083"/>
        <s v="S00084"/>
        <s v="S00085"/>
        <s v="S00086"/>
        <s v="S00087"/>
        <s v="S00088"/>
        <s v="S00089"/>
        <s v="S00090"/>
        <s v="S00091"/>
        <s v="S00092"/>
        <s v="S00093"/>
        <s v="S00094"/>
        <s v="S00095"/>
        <s v="S00096"/>
        <s v="S00097"/>
        <s v="S00098"/>
        <s v="S00099"/>
        <s v="S00100"/>
        <s v="S00101"/>
        <s v="S00102"/>
        <s v="S00103"/>
        <s v="S00104"/>
        <s v="S00105"/>
        <s v="S00106"/>
        <s v="S00107"/>
        <s v="S00108"/>
        <s v="S00109"/>
        <s v="S00110"/>
        <s v="S00111"/>
        <s v="S00112"/>
        <s v="S00113"/>
        <s v="S00114"/>
        <s v="S00115"/>
        <s v="S00116"/>
        <s v="S00117"/>
        <s v="S00118"/>
        <s v="S00119"/>
        <s v="S00120"/>
        <s v="S00121"/>
        <s v="S00122"/>
        <s v="S00123"/>
        <s v="S00124"/>
        <s v="S00125"/>
        <s v="S00126"/>
        <s v="S00127"/>
        <s v="S00128"/>
        <s v="S00129"/>
        <s v="S00130"/>
        <s v="S00131"/>
        <s v="S00132"/>
        <s v="S00133"/>
        <s v="S00134"/>
        <s v="S00135"/>
        <s v="S00136"/>
        <s v="S00137"/>
        <s v="S00138"/>
        <s v="S00139"/>
        <s v="S00140"/>
        <s v="S00141"/>
        <s v="S00142"/>
        <s v="S00143"/>
        <s v="S00144"/>
        <s v="S00145"/>
        <s v="S00146"/>
        <s v="S00147"/>
        <s v="S00148"/>
        <s v="S00149"/>
        <s v="S00150"/>
        <s v="S00151"/>
        <s v="S00152"/>
        <s v="S00153"/>
        <s v="S00154"/>
        <s v="S00155"/>
        <s v="S00156"/>
        <s v="S00157"/>
        <s v="S00158"/>
        <s v="S00159"/>
        <s v="S00160"/>
        <s v="S00161"/>
        <s v="S00162"/>
        <s v="S00163"/>
        <s v="S00164"/>
        <s v="S00165"/>
        <s v="S00166"/>
        <s v="S00167"/>
        <s v="S00168"/>
        <s v="S00169"/>
        <s v="S00170"/>
        <s v="S00171"/>
        <s v="S00172"/>
        <s v="S00173"/>
        <s v="S00174"/>
        <s v="S00175"/>
        <s v="S00176"/>
        <s v="S00177"/>
        <s v="S00178"/>
        <s v="S00179"/>
        <s v="S00180"/>
        <s v="S00181"/>
        <s v="S00182"/>
        <s v="S00183"/>
        <s v="S00184"/>
        <s v="S00185"/>
        <s v="S00186"/>
        <s v="S00187"/>
        <s v="S00188"/>
        <s v="S00189"/>
        <s v="S00190"/>
        <s v="S00191"/>
        <s v="S00192"/>
        <s v="S00193"/>
        <s v="S00194"/>
        <s v="S00195"/>
        <s v="S00196"/>
        <s v="S00197"/>
        <s v="S00198"/>
        <s v="S00199"/>
        <s v="S00200"/>
        <s v="S00201"/>
        <s v="S00202"/>
        <s v="S00203"/>
        <s v="S00204"/>
        <s v="S00205"/>
        <s v="S00206"/>
        <s v="S00207"/>
        <s v="S00208"/>
        <s v="S00209"/>
        <s v="S00210"/>
        <s v="S00211"/>
        <s v="S00212"/>
        <s v="S00213"/>
        <s v="S00214"/>
        <s v="S00215"/>
        <s v="S00216"/>
        <s v="S00217"/>
        <s v="S00218"/>
        <s v="S00219"/>
        <s v="S00220"/>
        <s v="S00221"/>
        <s v="S00222"/>
        <s v="S00223"/>
        <s v="S00224"/>
        <s v="S00225"/>
        <s v="S00226"/>
        <s v="S00227"/>
        <s v="S00228"/>
        <s v="S00229"/>
        <s v="S00230"/>
        <s v="S00231"/>
        <s v="S00232"/>
        <s v="S00233"/>
        <s v="S00234"/>
        <s v="S00235"/>
        <s v="S00236"/>
        <s v="S00237"/>
        <s v="S00238"/>
        <s v="S00239"/>
        <s v="S00240"/>
        <s v="S00241"/>
        <s v="S00242"/>
        <s v="S00243"/>
        <s v="S00244"/>
        <s v="S00245"/>
        <s v="S00246"/>
        <s v="S00247"/>
        <s v="S00248"/>
        <s v="S00249"/>
        <s v="S00250"/>
        <s v="S00251"/>
        <s v="S00252"/>
        <s v="S00253"/>
        <s v="S00254"/>
        <s v="S00255"/>
        <s v="S00256"/>
        <s v="S00257"/>
        <s v="S00258"/>
        <s v="S00259"/>
        <s v="S00260"/>
        <s v="S00261"/>
        <s v="S00262"/>
        <s v="S00263"/>
        <s v="S00264"/>
        <s v="S00265"/>
        <s v="S00266"/>
        <s v="S00267"/>
        <s v="S00268"/>
        <s v="S00269"/>
        <s v="S00270"/>
        <s v="S00271"/>
        <s v="S00272"/>
        <s v="S00273"/>
        <s v="S00274"/>
        <s v="S00275"/>
        <s v="S00276"/>
        <s v="S00277"/>
        <s v="S00278"/>
        <s v="S00279"/>
        <s v="S00280"/>
        <s v="S00281"/>
        <s v="S00282"/>
        <s v="S00283"/>
        <s v="S00284"/>
        <s v="S00285"/>
        <s v="S00286"/>
        <s v="S00287"/>
        <s v="S00288"/>
        <s v="S00289"/>
        <s v="S00290"/>
        <s v="S00291"/>
        <s v="S00292"/>
        <s v="S00293"/>
        <s v="S00294"/>
        <s v="S00295"/>
        <s v="S00296"/>
        <s v="S00297"/>
        <s v="S00298"/>
        <s v="S00299"/>
        <s v="S00300"/>
        <s v="S00301"/>
        <s v="S00302"/>
        <s v="S00303"/>
        <s v="S00304"/>
        <s v="S00305"/>
        <s v="S00306"/>
        <s v="S00307"/>
        <s v="S00308"/>
        <s v="S00309"/>
        <s v="S00310"/>
        <s v="S00311"/>
        <s v="S00312"/>
        <s v="S00313"/>
        <s v="S00314"/>
        <s v="S00315"/>
        <s v="S00316"/>
        <s v="S00317"/>
        <s v="S00318"/>
        <s v="S00319"/>
        <s v="S00320"/>
        <s v="S00321"/>
        <s v="S00322"/>
        <s v="S00323"/>
        <s v="S00324"/>
        <s v="S00325"/>
        <s v="S00326"/>
        <s v="S00327"/>
        <s v="S00328"/>
        <s v="S00329"/>
        <s v="S00330"/>
        <s v="S00331"/>
        <s v="S00332"/>
        <s v="S00333"/>
        <s v="S00334"/>
        <s v="S00335"/>
        <s v="S00336"/>
        <s v="S00337"/>
        <s v="S00338"/>
        <s v="S00339"/>
        <s v="S00340"/>
        <s v="S00341"/>
        <s v="S00342"/>
        <s v="S00343"/>
        <s v="S00344"/>
        <s v="S00345"/>
        <s v="S00346"/>
        <s v="S00347"/>
        <s v="S00348"/>
        <s v="S00349"/>
        <s v="S00350"/>
        <s v="S00351"/>
        <s v="S00352"/>
        <s v="S00353"/>
        <s v="S00354"/>
        <s v="S00355"/>
        <s v="S00356"/>
        <s v="S00357"/>
        <s v="S00358"/>
        <s v="S00359"/>
        <s v="S00360"/>
        <s v="S00361"/>
        <s v="S00362"/>
        <s v="S00363"/>
        <s v="S00364"/>
        <s v="S00365"/>
        <s v="S00366"/>
        <s v="S00367"/>
        <s v="S00368"/>
        <s v="S00369"/>
        <s v="S00370"/>
        <s v="S00371"/>
        <s v="S00372"/>
        <s v="S00373"/>
        <s v="S00374"/>
        <s v="S00375"/>
        <s v="S00376"/>
        <s v="S00377"/>
        <s v="S00378"/>
        <s v="S00379"/>
        <s v="S00380"/>
        <s v="S00381"/>
        <s v="S00382"/>
        <s v="S00383"/>
        <s v="S00384"/>
        <s v="S00385"/>
        <s v="S00386"/>
        <s v="S00387"/>
        <s v="S00388"/>
        <s v="S00389"/>
        <s v="S00390"/>
        <s v="S00391"/>
        <s v="S00392"/>
        <s v="S00393"/>
        <s v="S00394"/>
        <s v="S00395"/>
        <s v="S00396"/>
        <s v="S00397"/>
        <s v="S00398"/>
        <s v="S00399"/>
        <s v="S00400"/>
        <s v="S00401"/>
        <s v="S00402"/>
        <s v="S00403"/>
        <s v="S00404"/>
        <s v="S00405"/>
        <s v="S00406"/>
        <s v="S00407"/>
        <s v="S00408"/>
        <s v="S00409"/>
        <s v="S00410"/>
        <s v="S00411"/>
        <s v="S00412"/>
        <s v="S00413"/>
        <s v="S00414"/>
        <s v="S00415"/>
        <s v="S00416"/>
        <s v="S00417"/>
        <s v="S00418"/>
        <s v="S00419"/>
        <s v="S00420"/>
        <s v="S00421"/>
        <s v="S00422"/>
        <s v="S00423"/>
        <s v="S00424"/>
        <s v="S00425"/>
        <s v="S00426"/>
        <s v="S00427"/>
        <s v="S00428"/>
        <s v="S00429"/>
        <s v="S00430"/>
        <s v="S00431"/>
        <s v="S00432"/>
        <s v="S00433"/>
        <s v="S00434"/>
        <s v="S00435"/>
        <s v="S00436"/>
        <s v="S00437"/>
        <s v="S00438"/>
        <s v="S00439"/>
        <s v="S00440"/>
        <s v="S00441"/>
        <s v="S00442"/>
        <s v="S00443"/>
        <s v="S00444"/>
        <s v="S00445"/>
        <s v="S00446"/>
        <s v="S00447"/>
        <s v="S00448"/>
        <s v="S00449"/>
        <s v="S00450"/>
        <s v="S00451"/>
        <s v="S00452"/>
        <s v="S00453"/>
        <s v="S00454"/>
        <s v="S00455"/>
        <s v="S00456"/>
        <s v="S00457"/>
        <s v="S00458"/>
        <s v="S00459"/>
        <s v="S00460"/>
        <s v="S00461"/>
        <s v="S00462"/>
        <s v="S00463"/>
        <s v="S00464"/>
        <s v="S00465"/>
        <s v="S00466"/>
        <s v="S00467"/>
        <s v="S00468"/>
        <s v="S00469"/>
        <s v="S00470"/>
        <s v="S00471"/>
        <s v="S00472"/>
        <s v="S00473"/>
        <s v="S00474"/>
        <s v="S00475"/>
        <s v="S00476"/>
        <s v="S00477"/>
        <s v="S00478"/>
        <s v="S00479"/>
        <s v="S00480"/>
        <s v="S00481"/>
        <s v="S00482"/>
        <s v="S00483"/>
        <s v="S00484"/>
        <s v="S00485"/>
        <s v="S00486"/>
        <s v="S00487"/>
        <s v="S00488"/>
        <s v="S00489"/>
        <s v="S00490"/>
        <s v="S00491"/>
        <s v="S00492"/>
        <s v="S00493"/>
        <s v="S00494"/>
        <s v="S00495"/>
        <s v="S00496"/>
        <s v="S00497"/>
        <s v="S00498"/>
        <s v="S00499"/>
        <s v="S00500"/>
        <s v="S00501"/>
        <s v="S00502"/>
        <s v="S00503"/>
        <s v="S00504"/>
        <s v="S00505"/>
        <s v="S00506"/>
        <s v="S00507"/>
        <s v="S00508"/>
        <s v="S00509"/>
        <s v="S00510"/>
        <s v="S00511"/>
        <s v="S00512"/>
        <s v="S00513"/>
        <s v="S00514"/>
        <s v="S00515"/>
        <s v="S00516"/>
        <s v="S00517"/>
        <s v="S00518"/>
        <s v="S00519"/>
        <s v="S00520"/>
        <s v="S00521"/>
        <s v="S00522"/>
        <s v="S00523"/>
        <s v="S00524"/>
        <s v="S00525"/>
        <s v="S00526"/>
        <s v="S00527"/>
        <s v="S00528"/>
        <s v="S00529"/>
        <s v="S00530"/>
        <s v="S00531"/>
        <s v="S00532"/>
        <s v="S00533"/>
        <s v="S00534"/>
        <s v="S00535"/>
        <s v="S00536"/>
        <s v="S00537"/>
        <s v="S00538"/>
        <s v="S00539"/>
        <s v="S00540"/>
        <s v="S00541"/>
        <s v="S00542"/>
        <s v="S00543"/>
        <s v="S00544"/>
        <s v="S00545"/>
        <s v="S00546"/>
        <s v="S00547"/>
        <s v="S00548"/>
        <s v="S00549"/>
        <s v="S00550"/>
        <s v="S00551"/>
        <s v="S00552"/>
        <s v="S00553"/>
        <s v="S00554"/>
        <s v="S00555"/>
        <s v="S00556"/>
        <s v="S00557"/>
        <s v="S00558"/>
        <s v="S00559"/>
        <s v="S00560"/>
        <s v="S00561"/>
        <s v="S00562"/>
        <s v="S00563"/>
        <s v="S00564"/>
        <s v="S00565"/>
        <s v="S00566"/>
        <s v="S00567"/>
        <s v="S00568"/>
        <s v="S00569"/>
        <s v="S00570"/>
        <s v="S00571"/>
        <s v="S00572"/>
        <s v="S00573"/>
        <s v="S00574"/>
        <s v="S00575"/>
        <s v="S00576"/>
        <s v="S00577"/>
        <s v="S00578"/>
        <s v="S00579"/>
        <s v="S00580"/>
        <s v="S00581"/>
        <s v="S00582"/>
        <s v="S00583"/>
        <s v="S00584"/>
        <s v="S00585"/>
        <s v="S00586"/>
        <s v="S00587"/>
        <s v="S00588"/>
        <s v="S00589"/>
        <s v="S00590"/>
        <s v="S00591"/>
        <s v="S00592"/>
        <s v="S00593"/>
        <s v="S00594"/>
        <s v="S00595"/>
        <s v="S00596"/>
        <s v="S00597"/>
        <s v="S00598"/>
        <s v="S00599"/>
        <s v="S00600"/>
        <s v="S00601"/>
        <s v="S00602"/>
        <s v="S00603"/>
        <s v="S00604"/>
        <s v="S00605"/>
        <s v="S00606"/>
        <s v="S00607"/>
        <s v="S00608"/>
        <s v="S00609"/>
        <s v="S00610"/>
        <s v="S00611"/>
        <s v="S00612"/>
        <s v="S00613"/>
        <s v="S00614"/>
        <s v="S00615"/>
        <s v="S00616"/>
        <s v="S00617"/>
        <s v="S00618"/>
        <s v="S00619"/>
        <s v="S00620"/>
        <s v="S00621"/>
        <s v="S00622"/>
        <s v="S00623"/>
        <s v="S00624"/>
        <s v="S00625"/>
        <s v="S00626"/>
        <s v="S00627"/>
        <s v="S00628"/>
        <s v="S00629"/>
        <s v="S00630"/>
        <s v="S00631"/>
        <s v="S00632"/>
        <s v="S00633"/>
        <s v="S00634"/>
        <s v="S00635"/>
        <s v="S00636"/>
        <s v="S00637"/>
        <s v="S00638"/>
        <s v="S00639"/>
        <s v="S00640"/>
        <s v="S00641"/>
        <s v="S00642"/>
        <s v="S00643"/>
        <s v="S00644"/>
        <s v="S00645"/>
        <s v="S00646"/>
        <s v="S00647"/>
        <s v="S00648"/>
        <s v="S00649"/>
        <s v="S00650"/>
        <s v="S00651"/>
        <s v="S00652"/>
        <s v="S00653"/>
        <s v="S00654"/>
        <s v="S00655"/>
        <s v="S00656"/>
        <s v="S00657"/>
        <s v="S00658"/>
        <s v="S00659"/>
        <s v="S00660"/>
        <s v="S00661"/>
        <s v="S00662"/>
        <s v="S00663"/>
        <s v="S00664"/>
        <s v="S00665"/>
        <s v="S00666"/>
        <s v="S00667"/>
        <s v="S00668"/>
        <s v="S00669"/>
        <s v="S00670"/>
        <s v="S00671"/>
        <s v="S00672"/>
        <s v="S00673"/>
        <s v="S00674"/>
        <s v="S00675"/>
        <s v="S00676"/>
        <s v="S00677"/>
        <s v="S00678"/>
        <s v="S00679"/>
        <s v="S00680"/>
        <s v="S00681"/>
        <s v="S00682"/>
        <s v="S00683"/>
        <s v="S00684"/>
        <s v="S00685"/>
        <s v="S00686"/>
        <s v="S00687"/>
        <s v="S00688"/>
        <s v="S00689"/>
        <s v="S00690"/>
        <s v="S00691"/>
        <s v="S00692"/>
        <s v="S00693"/>
        <s v="S00694"/>
        <s v="S00695"/>
        <s v="S00696"/>
        <s v="S00697"/>
        <s v="S00698"/>
        <s v="S00699"/>
        <s v="S00700"/>
        <s v="S00701"/>
        <s v="S00702"/>
        <s v="S00703"/>
        <s v="S00704"/>
        <s v="S00705"/>
        <s v="S00706"/>
        <s v="S00707"/>
        <s v="S00708"/>
        <s v="S00709"/>
        <s v="S00710"/>
        <s v="S00711"/>
        <s v="S00712"/>
        <s v="S00713"/>
        <s v="S00714"/>
        <s v="S00715"/>
        <s v="S00716"/>
        <s v="S00717"/>
        <s v="S00718"/>
        <s v="S00719"/>
        <s v="S00720"/>
        <s v="S00721"/>
        <s v="S00722"/>
        <s v="S00723"/>
        <s v="S00724"/>
        <s v="S00725"/>
        <s v="S00726"/>
        <s v="S00727"/>
        <s v="S00728"/>
        <s v="S00729"/>
        <s v="S00730"/>
        <s v="S00731"/>
        <s v="S00732"/>
        <s v="S00733"/>
        <s v="S00734"/>
        <s v="S00735"/>
        <s v="S00736"/>
        <s v="S00737"/>
        <s v="S00738"/>
        <s v="S00739"/>
        <s v="S00740"/>
        <s v="S00741"/>
        <s v="S00742"/>
        <s v="S00743"/>
        <s v="S00744"/>
        <s v="S00745"/>
        <s v="S00746"/>
        <s v="S00747"/>
        <s v="S00748"/>
        <s v="S00749"/>
        <s v="S00750"/>
        <s v="S00751"/>
        <s v="S00752"/>
        <s v="S00753"/>
        <s v="S00754"/>
        <s v="S00755"/>
        <s v="S00756"/>
        <s v="S00757"/>
        <s v="S00758"/>
        <s v="S00759"/>
        <s v="S00760"/>
        <s v="S00761"/>
        <s v="S00762"/>
        <s v="S00763"/>
        <s v="S00764"/>
        <s v="S00765"/>
        <s v="S00766"/>
        <s v="S00767"/>
        <s v="S00768"/>
        <s v="S00769"/>
        <s v="S00770"/>
        <s v="S00771"/>
        <s v="S00772"/>
        <s v="S00773"/>
        <s v="S00774"/>
        <s v="S00775"/>
        <s v="S00776"/>
        <s v="S00777"/>
        <s v="S00778"/>
        <s v="S00779"/>
        <s v="S00780"/>
        <s v="S00781"/>
        <s v="S00782"/>
        <s v="S00783"/>
        <s v="S00784"/>
        <s v="S00785"/>
        <s v="S00786"/>
        <s v="S00787"/>
        <s v="S00788"/>
        <s v="S00789"/>
        <s v="S00790"/>
        <s v="S00791"/>
        <s v="S00792"/>
        <s v="S00793"/>
        <s v="S00794"/>
        <s v="S00795"/>
        <s v="S00796"/>
        <s v="S00797"/>
        <s v="S00798"/>
        <s v="S00799"/>
        <s v="S00800"/>
        <s v="S00801"/>
        <s v="S00802"/>
        <s v="S00803"/>
        <s v="S00804"/>
        <s v="S00805"/>
        <s v="S00806"/>
        <s v="S00807"/>
        <s v="S00808"/>
        <s v="S00809"/>
        <s v="S00810"/>
        <s v="S00811"/>
        <s v="S00812"/>
        <s v="S00813"/>
        <s v="S00814"/>
        <s v="S00815"/>
        <s v="S00816"/>
        <s v="S00817"/>
        <s v="S00818"/>
        <s v="S00819"/>
        <s v="S00820"/>
        <s v="S00821"/>
        <s v="S00822"/>
        <s v="S00823"/>
        <s v="S00824"/>
        <s v="S00825"/>
        <s v="S00826"/>
        <s v="S00827"/>
        <s v="S00828"/>
        <s v="S00829"/>
        <s v="S00830"/>
        <s v="S00831"/>
        <s v="S00832"/>
        <s v="S00833"/>
        <s v="S00834"/>
        <s v="S00835"/>
        <s v="S00836"/>
        <s v="S00837"/>
        <s v="S00838"/>
        <s v="S00839"/>
        <s v="S00840"/>
        <s v="S00841"/>
        <s v="S00842"/>
        <s v="S00843"/>
        <s v="S00844"/>
        <s v="S00845"/>
        <s v="S00846"/>
        <s v="S00847"/>
        <s v="S00848"/>
        <s v="S00849"/>
        <s v="S00850"/>
        <s v="S00851"/>
        <s v="S00852"/>
        <s v="S00853"/>
        <s v="S00854"/>
        <s v="S00855"/>
        <s v="S00856"/>
        <s v="S00857"/>
        <s v="S00858"/>
        <s v="S00859"/>
        <s v="S00860"/>
        <s v="S00861"/>
        <s v="S00862"/>
        <s v="S00863"/>
        <s v="S00864"/>
        <s v="S00865"/>
        <s v="S00866"/>
        <s v="S00867"/>
        <s v="S00868"/>
        <s v="S00869"/>
        <s v="S00870"/>
        <s v="S00871"/>
        <s v="S00872"/>
        <s v="S00873"/>
        <s v="S00874"/>
        <s v="S00875"/>
        <s v="S00876"/>
        <s v="S00877"/>
        <s v="S00878"/>
        <s v="S00879"/>
        <s v="S00880"/>
        <s v="S00881"/>
        <s v="S00882"/>
        <s v="S00883"/>
        <s v="S00884"/>
        <s v="S00885"/>
        <s v="S00886"/>
        <s v="S00887"/>
        <s v="S00888"/>
        <s v="S00889"/>
        <s v="S00890"/>
        <s v="S00891"/>
        <s v="S00892"/>
        <s v="S00893"/>
        <s v="S00894"/>
        <s v="S00895"/>
        <s v="S00896"/>
        <s v="S00897"/>
        <s v="S00898"/>
        <s v="S00899"/>
        <s v="S00900"/>
        <s v="S00901"/>
        <s v="S00902"/>
        <s v="S00903"/>
        <s v="S00904"/>
        <s v="S00905"/>
        <s v="S00906"/>
        <s v="S00907"/>
        <s v="S00908"/>
        <s v="S00909"/>
        <s v="S00910"/>
        <s v="S00911"/>
        <s v="S00912"/>
        <s v="S00913"/>
        <s v="S00914"/>
        <s v="S00915"/>
        <s v="S00916"/>
        <s v="S00917"/>
        <s v="S00918"/>
        <s v="S00919"/>
        <s v="S00920"/>
        <s v="S00921"/>
        <s v="S00922"/>
        <s v="S00923"/>
        <s v="S00924"/>
        <s v="S00925"/>
        <s v="S00926"/>
        <s v="S00927"/>
        <s v="S00928"/>
        <s v="S00929"/>
        <s v="S00930"/>
        <s v="S00931"/>
        <s v="S00932"/>
        <s v="S00933"/>
        <s v="S00934"/>
        <s v="S00935"/>
        <s v="S00936"/>
        <s v="S00937"/>
        <s v="S00938"/>
        <s v="S00939"/>
        <s v="S00940"/>
        <s v="S00941"/>
        <s v="S00942"/>
        <s v="S00943"/>
        <s v="S00944"/>
        <s v="S00945"/>
        <s v="S00946"/>
        <s v="S00947"/>
        <s v="S00948"/>
        <s v="S00949"/>
        <s v="S00950"/>
        <s v="S00951"/>
        <s v="S00952"/>
        <s v="S00953"/>
        <s v="S00954"/>
        <s v="S00955"/>
        <s v="S00956"/>
        <s v="S00957"/>
        <s v="S00958"/>
        <s v="S00959"/>
        <s v="S00960"/>
        <s v="S00961"/>
        <s v="S00962"/>
        <s v="S00963"/>
        <s v="S00964"/>
        <s v="S00965"/>
        <s v="S00966"/>
        <s v="S00967"/>
        <s v="S00968"/>
        <s v="S00969"/>
        <s v="S00970"/>
        <s v="S00971"/>
        <s v="S00972"/>
        <s v="S00973"/>
        <s v="S00974"/>
        <s v="S00975"/>
        <s v="S00976"/>
        <s v="S00977"/>
        <s v="S00978"/>
        <s v="S00979"/>
        <s v="S00980"/>
        <s v="S00981"/>
        <s v="S00982"/>
        <s v="S00983"/>
        <s v="S00984"/>
        <s v="S00985"/>
        <s v="S00986"/>
        <s v="S00987"/>
        <s v="S00988"/>
        <s v="S00989"/>
        <s v="S00990"/>
        <s v="S00991"/>
        <s v="S00992"/>
        <s v="S00993"/>
        <s v="S00994"/>
        <s v="S00995"/>
        <s v="S00996"/>
        <s v="S00997"/>
        <s v="S00998"/>
        <s v="S00999"/>
        <s v="S01000"/>
        <s v="S01001"/>
        <s v="S01002"/>
        <s v="S01003"/>
        <s v="S01004"/>
        <s v="S01005"/>
        <s v="S01006"/>
        <s v="S01007"/>
        <s v="S01008"/>
        <s v="S01009"/>
        <s v="S01010"/>
        <s v="S01011"/>
        <s v="S01012"/>
        <s v="S01013"/>
        <s v="S01014"/>
        <s v="S01015"/>
        <s v="S01016"/>
        <s v="S01017"/>
        <s v="S01018"/>
        <s v="S01019"/>
        <s v="S01020"/>
        <s v="S01021"/>
        <s v="S01022"/>
        <s v="S01023"/>
        <s v="S01024"/>
        <s v="S01025"/>
        <s v="S01026"/>
        <s v="S01027"/>
        <s v="S01028"/>
        <s v="S01029"/>
        <s v="S01030"/>
        <s v="S01031"/>
        <s v="S01032"/>
        <s v="S01033"/>
        <s v="S01034"/>
        <s v="S01035"/>
        <s v="S01036"/>
        <s v="S01037"/>
        <s v="S01038"/>
        <s v="S01039"/>
        <s v="S01040"/>
        <s v="S01041"/>
        <s v="S01042"/>
        <s v="S01043"/>
        <s v="S01044"/>
        <s v="S01045"/>
        <s v="S01046"/>
        <s v="S01047"/>
        <s v="S01048"/>
        <s v="S01049"/>
        <s v="S01050"/>
        <s v="S01051"/>
        <s v="S01052"/>
        <s v="S01053"/>
        <s v="S01054"/>
        <s v="S01055"/>
        <s v="S01056"/>
        <s v="S01057"/>
        <s v="S01058"/>
        <s v="S01059"/>
        <s v="S01060"/>
        <s v="S01061"/>
        <s v="S01062"/>
        <s v="S01063"/>
        <s v="S01064"/>
        <s v="S01065"/>
        <s v="S01066"/>
        <s v="S01067"/>
        <s v="S01068"/>
        <s v="S01069"/>
        <s v="S01070"/>
        <s v="S01071"/>
        <s v="S01072"/>
        <s v="S01073"/>
        <s v="S01074"/>
        <s v="S01075"/>
        <s v="S01076"/>
        <s v="S01077"/>
        <s v="S01078"/>
        <s v="S01079"/>
        <s v="S01080"/>
        <s v="S01081"/>
        <s v="S01082"/>
        <s v="S01083"/>
        <s v="S01084"/>
        <s v="S01085"/>
        <s v="S01086"/>
        <s v="S01087"/>
        <s v="S01088"/>
        <s v="S01089"/>
        <s v="S01090"/>
        <s v="S01091"/>
        <s v="S01092"/>
        <s v="S01093"/>
        <s v="S01094"/>
        <s v="S01095"/>
        <s v="S01096"/>
        <s v="S01097"/>
        <s v="S01098"/>
        <s v="S01099"/>
        <s v="S01100"/>
        <s v="S01101"/>
        <s v="S01102"/>
        <s v="S01103"/>
        <s v="S01104"/>
        <s v="S01105"/>
        <s v="S01106"/>
        <s v="S01107"/>
        <s v="S01108"/>
        <s v="S01109"/>
        <s v="S01110"/>
        <s v="S01111"/>
        <s v="S01112"/>
        <s v="S01113"/>
        <s v="S01114"/>
        <s v="S01115"/>
        <s v="S01116"/>
        <s v="S01117"/>
        <s v="S01118"/>
        <s v="S01119"/>
        <s v="S01120"/>
        <s v="S01121"/>
        <s v="S01122"/>
        <s v="S01123"/>
        <s v="S01124"/>
        <s v="S01125"/>
        <s v="S01126"/>
        <s v="S01127"/>
        <s v="S01128"/>
        <s v="S01129"/>
        <s v="S01130"/>
        <s v="S01131"/>
        <s v="S01132"/>
        <s v="S01133"/>
        <s v="S01134"/>
        <s v="S01135"/>
        <s v="S01136"/>
        <s v="S01137"/>
        <s v="S01138"/>
        <s v="S01139"/>
        <s v="S01140"/>
        <s v="S01141"/>
        <s v="S01142"/>
        <s v="S01143"/>
        <s v="S01144"/>
        <s v="S01145"/>
        <s v="S01146"/>
        <s v="S01147"/>
        <s v="S01148"/>
        <s v="S01149"/>
        <s v="S01150"/>
        <s v="S01151"/>
        <s v="S01152"/>
        <s v="S01153"/>
        <s v="S01154"/>
        <s v="S01155"/>
        <s v="S01156"/>
        <s v="S01157"/>
        <s v="S01158"/>
        <s v="S01159"/>
        <s v="S01160"/>
        <s v="S01161"/>
        <s v="S01162"/>
        <s v="S01163"/>
        <s v="S01164"/>
        <s v="S01165"/>
        <s v="S01166"/>
        <s v="S01167"/>
        <s v="S01168"/>
        <s v="S01169"/>
        <s v="S01170"/>
        <s v="S01171"/>
        <s v="S01172"/>
        <s v="S01173"/>
        <s v="S01174"/>
        <s v="S01175"/>
        <s v="S01176"/>
        <s v="S01177"/>
        <s v="S01178"/>
        <s v="S01179"/>
        <s v="S01180"/>
        <s v="S01181"/>
        <s v="S01182"/>
        <s v="S01183"/>
        <s v="S01184"/>
        <s v="S01185"/>
        <s v="S01186"/>
        <s v="S01187"/>
        <s v="S01188"/>
        <s v="S01189"/>
        <s v="S01190"/>
        <s v="S01191"/>
        <s v="S01192"/>
        <s v="S01193"/>
        <s v="S01194"/>
        <s v="S01195"/>
        <s v="S01196"/>
        <s v="S01197"/>
        <s v="S01198"/>
        <s v="S01199"/>
        <s v="S01200"/>
        <s v="S01201"/>
        <s v="S01202"/>
        <s v="S01203"/>
        <s v="S01204"/>
        <s v="S01205"/>
        <s v="S01206"/>
        <s v="S01207"/>
        <s v="S01208"/>
        <s v="S01209"/>
        <s v="S01210"/>
        <s v="S01211"/>
        <s v="S01212"/>
        <s v="S01213"/>
        <s v="S01214"/>
        <s v="S01215"/>
        <s v="S01216"/>
        <s v="S01217"/>
        <s v="S01218"/>
        <s v="S01219"/>
        <s v="S01220"/>
        <s v="S01221"/>
        <s v="S01222"/>
        <s v="S01223"/>
        <s v="S01224"/>
        <s v="S01225"/>
        <s v="S01226"/>
        <s v="S01227"/>
        <s v="S01228"/>
        <s v="S01229"/>
        <s v="S01230"/>
        <s v="S01231"/>
        <s v="S01232"/>
        <s v="S01233"/>
        <s v="S01234"/>
        <s v="S01235"/>
        <s v="S01236"/>
        <s v="S01237"/>
        <s v="S01238"/>
        <s v="S01239"/>
        <s v="S01240"/>
        <s v="S01241"/>
        <s v="S01242"/>
        <s v="S01243"/>
        <s v="S01244"/>
        <s v="S01245"/>
        <s v="S01246"/>
        <s v="S01247"/>
        <s v="S01248"/>
        <s v="S01249"/>
        <s v="S01250"/>
        <s v="S01251"/>
        <s v="S01252"/>
        <s v="S01253"/>
        <s v="S01254"/>
        <s v="S01255"/>
        <s v="S01256"/>
        <s v="S01257"/>
        <s v="S01258"/>
        <s v="S01259"/>
        <s v="S01260"/>
        <s v="S01261"/>
        <s v="S01262"/>
        <s v="S01263"/>
        <s v="S01264"/>
        <s v="S01265"/>
        <s v="S01266"/>
        <s v="S01267"/>
        <s v="S01268"/>
        <s v="S01269"/>
        <s v="S01270"/>
        <s v="S01271"/>
        <s v="S01272"/>
        <s v="S01273"/>
        <s v="S01274"/>
        <s v="S01275"/>
        <s v="S01276"/>
        <s v="S01277"/>
        <s v="S01278"/>
        <s v="S01279"/>
        <s v="S01280"/>
        <s v="S01281"/>
        <s v="S01282"/>
        <s v="S01283"/>
        <s v="S01284"/>
        <s v="S01285"/>
        <s v="S01286"/>
        <s v="S01287"/>
        <s v="S01288"/>
        <s v="S01289"/>
        <s v="S01290"/>
        <s v="S01291"/>
        <s v="S01292"/>
        <s v="S01293"/>
        <s v="S01294"/>
        <s v="S01295"/>
        <s v="S01296"/>
        <s v="S01297"/>
        <s v="S01298"/>
        <s v="S01299"/>
        <s v="S01300"/>
        <s v="S01301"/>
        <s v="S01302"/>
        <s v="S01303"/>
        <s v="S01304"/>
        <s v="S01305"/>
        <s v="S01306"/>
        <s v="S01307"/>
        <s v="S01308"/>
        <s v="S01309"/>
        <s v="S01310"/>
        <s v="S01311"/>
        <s v="S01312"/>
        <s v="S01313"/>
        <s v="S01314"/>
        <s v="S01315"/>
        <s v="S01316"/>
        <s v="S01317"/>
        <s v="S01318"/>
        <s v="S01319"/>
        <s v="S01320"/>
        <s v="S01321"/>
        <s v="S01322"/>
        <s v="S01323"/>
        <s v="S01324"/>
        <s v="S01325"/>
        <s v="S01326"/>
        <s v="S01327"/>
        <s v="S01328"/>
        <s v="S01329"/>
        <s v="S01330"/>
        <s v="S01331"/>
        <s v="S01332"/>
        <s v="S01333"/>
        <s v="S01334"/>
        <s v="S01335"/>
        <s v="S01336"/>
        <s v="S01337"/>
        <s v="S01338"/>
        <s v="S01339"/>
        <s v="S01340"/>
        <s v="S01341"/>
        <s v="S01342"/>
        <s v="S01343"/>
        <s v="S01344"/>
        <s v="S01345"/>
        <s v="S01346"/>
        <s v="S01347"/>
        <s v="S01348"/>
        <s v="S01349"/>
        <s v="S01350"/>
        <s v="S01351"/>
        <s v="S01352"/>
        <s v="S01353"/>
        <s v="S01354"/>
        <s v="S01355"/>
        <s v="S01356"/>
        <s v="S01357"/>
        <s v="S01358"/>
        <s v="S01359"/>
        <s v="S01360"/>
        <s v="S01361"/>
        <s v="S01362"/>
        <s v="S01363"/>
        <s v="S01364"/>
        <s v="S01365"/>
        <s v="S01366"/>
        <s v="S01367"/>
        <s v="S01368"/>
        <s v="S01369"/>
        <s v="S01370"/>
        <s v="S01371"/>
        <s v="S01372"/>
        <s v="S01373"/>
        <s v="S01374"/>
        <s v="S01375"/>
        <s v="S01376"/>
        <s v="S01377"/>
        <s v="S01378"/>
        <s v="S01379"/>
        <s v="S01380"/>
        <s v="S01381"/>
        <s v="S01382"/>
        <s v="S01383"/>
        <s v="S01384"/>
        <s v="S01385"/>
        <s v="S01386"/>
        <s v="S01387"/>
        <s v="S01388"/>
        <s v="S01389"/>
        <s v="S01390"/>
        <s v="S01391"/>
        <s v="S01392"/>
        <s v="S01393"/>
        <s v="S01394"/>
        <s v="S01395"/>
        <s v="S01396"/>
        <s v="S01397"/>
        <s v="S01398"/>
        <s v="S01399"/>
        <s v="S01400"/>
        <s v="S01401"/>
        <s v="S01402"/>
        <s v="S01403"/>
        <s v="S01404"/>
        <s v="S01405"/>
        <s v="S01406"/>
        <s v="S01407"/>
        <s v="S01408"/>
        <s v="S01409"/>
        <s v="S01410"/>
        <s v="S01411"/>
        <s v="S01412"/>
        <s v="S01413"/>
        <s v="S01414"/>
        <s v="S01415"/>
        <s v="S01416"/>
        <s v="S01417"/>
        <s v="S01418"/>
        <s v="S01419"/>
        <s v="S01420"/>
        <s v="S01421"/>
        <s v="S01422"/>
        <s v="S01423"/>
        <s v="S01424"/>
        <s v="S01425"/>
        <s v="S01426"/>
        <s v="S01427"/>
        <s v="S01428"/>
        <s v="S01429"/>
        <s v="S01430"/>
        <s v="S01431"/>
        <s v="S01432"/>
        <s v="S01433"/>
        <s v="S01434"/>
        <s v="S01435"/>
        <s v="S01436"/>
        <s v="S01437"/>
        <s v="S01438"/>
        <s v="S01439"/>
        <s v="S01440"/>
        <s v="S01441"/>
        <s v="S01442"/>
        <s v="S01443"/>
        <s v="S01444"/>
        <s v="S01445"/>
        <s v="S01446"/>
        <s v="S01447"/>
        <s v="S01448"/>
        <s v="S01449"/>
        <s v="S01450"/>
        <s v="S01451"/>
        <s v="S01452"/>
        <s v="S01453"/>
        <s v="S01454"/>
        <s v="S01455"/>
        <s v="S01456"/>
        <s v="S01457"/>
        <s v="S01458"/>
        <s v="S01459"/>
        <s v="S01460"/>
        <s v="S01461"/>
        <s v="S01462"/>
        <s v="S01463"/>
        <s v="S01464"/>
        <s v="S01465"/>
        <s v="S01466"/>
        <s v="S01467"/>
        <s v="S01468"/>
        <s v="S01469"/>
        <s v="S01470"/>
        <s v="S01471"/>
        <s v="S01472"/>
        <s v="S01473"/>
        <s v="S01474"/>
        <s v="S01475"/>
        <s v="S01476"/>
        <s v="S01477"/>
        <s v="S01478"/>
        <s v="S01479"/>
        <s v="S01480"/>
        <s v="S01481"/>
        <s v="S01482"/>
        <s v="S01483"/>
        <s v="S01484"/>
        <s v="S01485"/>
        <s v="S01486"/>
        <s v="S01487"/>
        <s v="S01488"/>
        <s v="S01489"/>
        <s v="S01490"/>
        <s v="S01491"/>
        <s v="S01492"/>
        <s v="S01493"/>
        <s v="S01494"/>
        <s v="S01495"/>
        <s v="S01496"/>
        <s v="S01497"/>
        <s v="S01498"/>
        <s v="S01499"/>
        <s v="S01500"/>
        <s v="S01501"/>
        <s v="S01502"/>
        <s v="S01503"/>
        <s v="S01504"/>
        <s v="S01505"/>
        <s v="S01506"/>
        <s v="S01507"/>
        <s v="S01508"/>
        <s v="S01509"/>
        <s v="S01510"/>
        <s v="S01511"/>
        <s v="S01512"/>
        <s v="S01513"/>
        <s v="S01514"/>
        <s v="S01515"/>
        <s v="S01516"/>
        <s v="S01517"/>
        <s v="S01518"/>
        <s v="S01519"/>
        <s v="S01520"/>
        <s v="S01521"/>
        <s v="S01522"/>
        <s v="S01523"/>
        <s v="S01524"/>
        <s v="S01525"/>
        <s v="S01526"/>
        <s v="S01527"/>
        <s v="S01528"/>
        <s v="S01529"/>
        <s v="S01530"/>
        <s v="S01531"/>
        <s v="S01532"/>
        <s v="S01533"/>
        <s v="S01534"/>
        <s v="S01535"/>
        <s v="S01536"/>
        <s v="S01537"/>
        <s v="S01538"/>
        <s v="S01539"/>
        <s v="S01540"/>
        <s v="S01541"/>
        <s v="S01542"/>
        <s v="S01543"/>
        <s v="S01544"/>
        <s v="S01545"/>
        <s v="S01546"/>
        <s v="S01547"/>
        <s v="S01548"/>
        <s v="S01549"/>
        <s v="S01550"/>
        <s v="S01551"/>
        <s v="S01552"/>
        <s v="S01553"/>
        <s v="S01554"/>
        <s v="S01555"/>
        <s v="S01556"/>
        <s v="S01557"/>
        <s v="S01558"/>
        <s v="S01559"/>
        <s v="S01560"/>
        <s v="S01561"/>
        <s v="S01562"/>
        <s v="S01563"/>
        <s v="S01564"/>
        <s v="S01565"/>
        <s v="S01566"/>
        <s v="S01567"/>
        <s v="S01568"/>
        <s v="S01569"/>
        <s v="S01570"/>
        <s v="S01571"/>
        <s v="S01572"/>
        <s v="S01573"/>
        <s v="S01574"/>
        <s v="S01575"/>
        <s v="S01576"/>
        <s v="S01577"/>
        <s v="S01578"/>
        <s v="S01579"/>
        <s v="S01580"/>
        <s v="S01581"/>
        <s v="S01582"/>
        <s v="S01583"/>
        <s v="S01584"/>
        <s v="S01585"/>
        <s v="S01586"/>
        <s v="S01587"/>
        <s v="S01588"/>
        <s v="S01589"/>
        <s v="S01590"/>
        <s v="S01591"/>
        <s v="S01592"/>
        <s v="S01593"/>
        <s v="S01594"/>
        <s v="S01595"/>
        <s v="S01596"/>
        <s v="S01597"/>
        <s v="S01598"/>
        <s v="S01599"/>
        <s v="S01600"/>
        <s v="S01601"/>
        <s v="S01602"/>
        <s v="S01603"/>
        <s v="S01604"/>
        <s v="S01605"/>
        <s v="S01606"/>
        <s v="S01607"/>
        <s v="S01608"/>
        <s v="S01609"/>
        <s v="S01610"/>
        <s v="S01611"/>
        <s v="S01612"/>
        <s v="S01613"/>
        <s v="S01614"/>
        <s v="S01615"/>
        <s v="S01616"/>
        <s v="S01617"/>
        <s v="S01618"/>
        <s v="S01619"/>
        <s v="S01620"/>
        <s v="S01621"/>
        <s v="S01622"/>
        <s v="S01623"/>
        <s v="S01624"/>
        <s v="S01625"/>
        <s v="S01626"/>
        <s v="S01627"/>
        <s v="S01628"/>
        <s v="S01629"/>
        <s v="S01630"/>
        <s v="S01631"/>
        <s v="S01632"/>
        <s v="S01633"/>
        <s v="S01634"/>
        <s v="S01635"/>
        <s v="S01636"/>
        <s v="S01637"/>
        <s v="S01638"/>
        <s v="S01639"/>
        <s v="S01640"/>
        <s v="S01641"/>
        <s v="S01642"/>
        <s v="S01643"/>
        <s v="S01644"/>
        <s v="S01645"/>
        <s v="S01646"/>
        <s v="S01647"/>
        <s v="S01648"/>
        <s v="S01649"/>
        <s v="S01650"/>
        <s v="S01651"/>
        <s v="S01652"/>
        <s v="S01653"/>
        <s v="S01654"/>
        <s v="S01655"/>
        <s v="S01656"/>
        <s v="S01657"/>
        <s v="S01658"/>
        <s v="S01659"/>
        <s v="S01660"/>
        <s v="S01661"/>
        <s v="S01662"/>
        <s v="S01663"/>
        <s v="S01664"/>
        <s v="S01665"/>
        <s v="S01666"/>
        <s v="S01667"/>
        <s v="S01668"/>
        <s v="S01669"/>
        <s v="S01670"/>
        <s v="S01671"/>
        <s v="S01672"/>
        <s v="S01673"/>
        <s v="S01674"/>
        <s v="S01675"/>
        <s v="S01676"/>
        <s v="S01677"/>
        <s v="S01678"/>
        <s v="S01679"/>
        <s v="S01680"/>
        <s v="S01681"/>
        <s v="S01682"/>
        <s v="S01683"/>
        <s v="S01684"/>
        <s v="S01685"/>
        <s v="S01686"/>
        <s v="S01687"/>
        <s v="S01688"/>
        <s v="S01689"/>
        <s v="S01690"/>
        <s v="S01691"/>
        <s v="S01692"/>
        <s v="S01693"/>
        <s v="S01694"/>
        <s v="S01695"/>
        <s v="S01696"/>
        <s v="S01697"/>
        <s v="S01698"/>
        <s v="S01699"/>
        <s v="S01700"/>
        <s v="S01701"/>
        <s v="S01702"/>
        <s v="S01703"/>
        <s v="S01704"/>
        <s v="S01705"/>
        <s v="S01706"/>
        <s v="S01707"/>
        <s v="S01708"/>
        <s v="S01709"/>
        <s v="S01710"/>
        <s v="S01711"/>
        <s v="S01712"/>
        <s v="S01713"/>
        <s v="S01714"/>
        <s v="S01715"/>
        <s v="S01716"/>
        <s v="S01717"/>
        <s v="S01718"/>
        <s v="S01719"/>
        <s v="S01720"/>
        <s v="S01721"/>
        <s v="S01722"/>
        <s v="S01723"/>
        <s v="S01724"/>
        <s v="S01725"/>
        <s v="S01726"/>
        <s v="S01727"/>
        <s v="S01728"/>
        <s v="S01729"/>
        <s v="S01730"/>
        <s v="S01731"/>
        <s v="S01732"/>
        <s v="S01733"/>
        <s v="S01734"/>
        <s v="S01735"/>
        <s v="S01736"/>
        <s v="S01737"/>
        <s v="S01738"/>
        <s v="S01739"/>
        <s v="S01740"/>
        <s v="S01741"/>
        <s v="S01742"/>
        <s v="S01743"/>
        <s v="S01744"/>
        <s v="S01745"/>
        <s v="S01746"/>
        <s v="S01747"/>
        <s v="S01748"/>
        <s v="S01749"/>
        <s v="S01750"/>
        <s v="S01751"/>
        <s v="S01752"/>
        <s v="S01753"/>
        <s v="S01754"/>
        <s v="S01755"/>
        <s v="S01756"/>
        <s v="S01757"/>
        <s v="S01758"/>
        <s v="S01759"/>
        <s v="S01760"/>
        <s v="S01761"/>
        <s v="S01762"/>
        <s v="S01763"/>
        <s v="S01764"/>
        <s v="S01765"/>
        <s v="S01766"/>
        <s v="S01767"/>
        <s v="S01768"/>
        <s v="S01769"/>
        <s v="S01770"/>
        <s v="S01771"/>
        <s v="S01772"/>
        <s v="S01773"/>
        <s v="S01774"/>
        <s v="S01775"/>
        <s v="S01776"/>
        <s v="S01777"/>
        <s v="S01778"/>
        <s v="S01779"/>
        <s v="S01780"/>
        <s v="S01781"/>
        <s v="S01782"/>
        <s v="S01783"/>
        <s v="S01784"/>
        <s v="S01785"/>
        <s v="S01786"/>
        <s v="S01787"/>
        <s v="S01788"/>
        <s v="S01789"/>
        <s v="S01790"/>
        <s v="S01791"/>
        <s v="S01792"/>
        <s v="S01793"/>
        <s v="S01794"/>
        <s v="S01795"/>
        <s v="S01796"/>
        <s v="S01797"/>
        <s v="S01798"/>
        <s v="S01799"/>
        <s v="S01800"/>
        <s v="S01801"/>
        <s v="S01802"/>
        <s v="S01803"/>
        <s v="S01804"/>
        <s v="S01805"/>
        <s v="S01806"/>
        <s v="S01807"/>
        <s v="S01808"/>
        <s v="S01809"/>
        <s v="S01810"/>
        <s v="S01811"/>
        <s v="S01812"/>
        <s v="S01813"/>
        <s v="S01814"/>
        <s v="S01815"/>
        <s v="S01816"/>
        <s v="S01817"/>
        <s v="S01818"/>
        <s v="S01819"/>
        <s v="S01820"/>
        <s v="S01821"/>
        <s v="S01822"/>
        <s v="S01823"/>
        <s v="S01824"/>
        <s v="S01825"/>
        <s v="S01826"/>
        <s v="S01827"/>
        <s v="S01828"/>
        <s v="S01829"/>
        <s v="S01830"/>
        <s v="S01831"/>
        <s v="S01832"/>
        <s v="S01833"/>
        <s v="S01834"/>
        <s v="S01835"/>
        <s v="S01836"/>
        <s v="S01837"/>
        <s v="S01838"/>
        <s v="S01839"/>
        <s v="S01840"/>
        <s v="S01841"/>
        <s v="S01842"/>
        <s v="S01843"/>
        <s v="S01844"/>
        <s v="S01845"/>
        <s v="S01846"/>
        <s v="S01847"/>
        <s v="S01848"/>
        <s v="S01849"/>
        <s v="S01850"/>
        <s v="S01851"/>
        <s v="S01852"/>
        <s v="S01853"/>
        <s v="S01854"/>
        <s v="S01855"/>
        <s v="S01856"/>
        <s v="S01857"/>
        <s v="S01858"/>
        <s v="S01859"/>
        <s v="S01860"/>
        <s v="S01861"/>
        <s v="S01862"/>
        <s v="S01863"/>
        <s v="S01864"/>
        <s v="S01865"/>
        <s v="S01866"/>
        <s v="S01867"/>
        <s v="S01868"/>
        <s v="S01869"/>
        <s v="S01870"/>
        <s v="S01871"/>
        <s v="S01872"/>
        <s v="S01873"/>
        <s v="S01874"/>
        <s v="S01875"/>
        <s v="S01876"/>
        <s v="S01877"/>
        <s v="S01878"/>
        <s v="S01879"/>
        <s v="S01880"/>
        <s v="S01881"/>
        <s v="S01882"/>
        <s v="S01883"/>
        <s v="S01884"/>
        <s v="S01885"/>
        <s v="S01886"/>
        <s v="S01887"/>
        <s v="S01888"/>
        <s v="S01889"/>
        <s v="S01890"/>
        <s v="S01891"/>
        <s v="S01892"/>
        <s v="S01893"/>
        <s v="S01894"/>
        <s v="S01895"/>
        <s v="S01896"/>
        <s v="S01897"/>
        <s v="S01898"/>
        <s v="S01899"/>
        <s v="S01900"/>
        <s v="S01901"/>
        <s v="S01902"/>
        <s v="S01903"/>
        <s v="S01904"/>
        <s v="S01905"/>
        <s v="S01906"/>
        <s v="S01907"/>
        <s v="S01908"/>
        <s v="S01909"/>
        <s v="S01910"/>
        <s v="S01911"/>
        <s v="S01912"/>
        <s v="S01913"/>
        <s v="S01914"/>
        <s v="S01915"/>
        <s v="S01916"/>
        <s v="S01917"/>
        <s v="S01918"/>
        <s v="S01919"/>
        <s v="S01920"/>
        <s v="S01921"/>
        <s v="S01922"/>
        <s v="S01923"/>
        <s v="S01924"/>
        <s v="S01925"/>
        <s v="S01926"/>
        <s v="S01927"/>
        <s v="S01928"/>
        <s v="S01929"/>
        <s v="S01930"/>
        <s v="S01931"/>
        <s v="S01932"/>
        <s v="S01933"/>
        <s v="S01934"/>
        <s v="S01935"/>
        <s v="S01936"/>
        <s v="S01937"/>
        <s v="S01938"/>
        <s v="S01939"/>
        <s v="S01940"/>
        <s v="S01941"/>
        <s v="S01942"/>
        <s v="S01943"/>
        <s v="S01944"/>
        <s v="S01945"/>
        <s v="S01946"/>
        <s v="S01947"/>
        <s v="S01948"/>
        <s v="S01949"/>
        <s v="S01950"/>
        <s v="S01951"/>
        <s v="S01952"/>
        <s v="S01953"/>
        <s v="S01954"/>
        <s v="S01955"/>
        <s v="S01956"/>
        <s v="S01957"/>
        <s v="S01958"/>
        <s v="S01959"/>
        <s v="S01960"/>
        <s v="S01961"/>
        <s v="S01962"/>
        <s v="S01963"/>
        <s v="S01964"/>
        <s v="S01965"/>
        <s v="S01966"/>
        <s v="S01967"/>
        <s v="S01968"/>
        <s v="S01969"/>
        <s v="S01970"/>
        <s v="S01971"/>
        <s v="S01972"/>
        <s v="S01973"/>
        <s v="S01974"/>
        <s v="S01975"/>
        <s v="S01976"/>
        <s v="S01977"/>
        <s v="S01978"/>
        <s v="S01979"/>
        <s v="S01980"/>
        <s v="S01981"/>
        <s v="S01982"/>
        <s v="S01983"/>
        <s v="S01984"/>
        <s v="S01985"/>
        <s v="S01986"/>
        <s v="S01987"/>
        <s v="S01988"/>
        <s v="S01989"/>
        <s v="S01990"/>
        <s v="S01991"/>
        <s v="S01992"/>
        <s v="S01993"/>
        <s v="S01994"/>
        <s v="S01995"/>
        <s v="S01996"/>
        <s v="S01997"/>
        <s v="S01998"/>
        <s v="S01999"/>
        <s v="S02000"/>
        <s v="S02001"/>
        <s v="S02002"/>
        <s v="S02003"/>
        <s v="S02004"/>
        <s v="S02005"/>
        <s v="S02006"/>
        <s v="S02007"/>
        <s v="S02008"/>
        <s v="S02009"/>
        <s v="S02010"/>
        <s v="S02011"/>
        <s v="S02012"/>
        <s v="S02013"/>
        <s v="S02014"/>
        <s v="S02015"/>
        <s v="S02016"/>
        <s v="S02017"/>
        <s v="S02018"/>
        <s v="S02019"/>
        <s v="S02020"/>
        <s v="S02021"/>
        <s v="S02022"/>
        <s v="S02023"/>
        <s v="S02024"/>
        <s v="S02025"/>
        <s v="S02026"/>
        <s v="S02027"/>
        <s v="S02028"/>
        <s v="S02029"/>
        <s v="S02030"/>
        <s v="S02031"/>
        <s v="S02032"/>
        <s v="S02033"/>
        <s v="S02034"/>
        <s v="S02035"/>
        <s v="S02036"/>
        <s v="S02037"/>
        <s v="S02038"/>
        <s v="S02039"/>
        <s v="S02040"/>
        <s v="S02041"/>
        <s v="S02042"/>
        <s v="S02043"/>
        <s v="S02044"/>
        <s v="S02045"/>
        <s v="S02046"/>
        <s v="S02047"/>
        <s v="S02048"/>
        <s v="S02049"/>
        <s v="S02050"/>
        <s v="S02051"/>
        <s v="S02052"/>
        <s v="S02053"/>
        <s v="S02054"/>
        <s v="S02055"/>
        <s v="S02056"/>
        <s v="S02057"/>
        <s v="S02058"/>
        <s v="S02059"/>
        <s v="S02060"/>
        <s v="S02061"/>
        <s v="S02062"/>
        <s v="S02063"/>
        <s v="S02064"/>
        <s v="S02065"/>
        <s v="S02066"/>
        <s v="S02067"/>
        <s v="S02068"/>
        <s v="S02069"/>
        <s v="S02070"/>
        <s v="S02071"/>
        <s v="S02072"/>
        <s v="S02073"/>
        <s v="S02074"/>
        <s v="S02075"/>
        <s v="S02076"/>
        <s v="S02077"/>
        <s v="S02078"/>
        <s v="S02079"/>
        <s v="S02080"/>
        <s v="S02081"/>
        <s v="S02082"/>
        <s v="S02083"/>
        <s v="S02084"/>
        <s v="S02085"/>
        <s v="S02086"/>
        <s v="S02087"/>
        <s v="S02088"/>
        <s v="S02089"/>
        <s v="S02090"/>
        <s v="S02091"/>
        <s v="S02092"/>
        <s v="S02093"/>
        <s v="S02094"/>
        <s v="S02095"/>
        <s v="S02096"/>
        <s v="S02097"/>
        <s v="S02098"/>
        <s v="S02099"/>
        <s v="S02100"/>
        <s v="S02101"/>
        <s v="S02102"/>
        <s v="S02103"/>
        <s v="S02104"/>
        <s v="S02105"/>
        <s v="S02106"/>
        <s v="S02107"/>
        <s v="S02108"/>
        <s v="S02109"/>
        <s v="S02110"/>
        <s v="S02111"/>
        <s v="S02112"/>
        <s v="S02113"/>
        <s v="S02114"/>
        <s v="S02115"/>
        <s v="S02116"/>
        <s v="S02117"/>
        <s v="S02118"/>
        <s v="S02119"/>
        <s v="S02120"/>
        <s v="S02121"/>
        <s v="S02122"/>
        <s v="S02123"/>
        <s v="S02124"/>
        <s v="S02125"/>
        <s v="S02126"/>
        <s v="S02127"/>
        <s v="S02128"/>
        <s v="S02129"/>
        <s v="S02130"/>
        <s v="S02131"/>
        <s v="S02132"/>
        <s v="S02133"/>
        <s v="S02134"/>
        <s v="S02135"/>
        <s v="S02136"/>
        <s v="S02137"/>
        <s v="S02138"/>
        <s v="S02139"/>
        <s v="S02140"/>
        <s v="S02141"/>
        <s v="S02142"/>
        <s v="S02143"/>
        <s v="S02144"/>
        <s v="S02145"/>
        <s v="S02146"/>
        <s v="S02147"/>
        <s v="S02148"/>
        <s v="S02149"/>
        <s v="S02150"/>
        <s v="S02151"/>
        <s v="S02152"/>
        <s v="S02153"/>
        <s v="S02154"/>
        <s v="S02155"/>
        <s v="S02156"/>
        <s v="S02157"/>
        <s v="S02158"/>
        <s v="S02159"/>
        <s v="S02160"/>
        <s v="S02161"/>
        <s v="S02162"/>
        <s v="S02163"/>
        <s v="S02164"/>
        <s v="S02165"/>
        <s v="S02166"/>
        <s v="S02167"/>
        <s v="S02168"/>
        <s v="S02169"/>
        <s v="S02170"/>
        <s v="S02171"/>
        <s v="S02172"/>
        <s v="S02173"/>
        <s v="S02174"/>
        <s v="S02175"/>
        <s v="S02176"/>
        <s v="S02177"/>
        <s v="S02178"/>
        <s v="S02179"/>
        <s v="S02180"/>
        <s v="S02181"/>
        <s v="S02182"/>
        <s v="S02183"/>
        <s v="S02184"/>
        <s v="S02185"/>
        <s v="S02186"/>
        <s v="S02187"/>
        <s v="S02188"/>
        <s v="S02189"/>
        <s v="S02190"/>
        <s v="S02191"/>
        <s v="S02192"/>
        <s v="S02193"/>
        <s v="S02194"/>
        <s v="S02195"/>
        <s v="S02196"/>
        <s v="S02197"/>
        <s v="S02198"/>
        <s v="S02199"/>
        <s v="S02200"/>
        <s v="S02201"/>
        <s v="S02202"/>
        <s v="S02203"/>
        <s v="S02204"/>
        <s v="S02205"/>
        <s v="S02206"/>
        <s v="S02207"/>
        <s v="S02208"/>
        <s v="S02209"/>
        <s v="S02210"/>
        <s v="S02211"/>
        <s v="S02212"/>
        <s v="S02213"/>
        <s v="S02214"/>
        <s v="S02215"/>
        <s v="S02216"/>
        <s v="S02217"/>
        <s v="S02218"/>
        <s v="S02219"/>
        <s v="S02220"/>
        <s v="S02221"/>
        <s v="S02222"/>
        <s v="S02223"/>
        <s v="S02224"/>
        <s v="S02225"/>
        <s v="S02226"/>
        <s v="S02227"/>
        <s v="S02228"/>
        <s v="S02229"/>
        <s v="S02230"/>
        <s v="S02231"/>
        <s v="S02232"/>
        <s v="S02233"/>
        <s v="S02234"/>
        <s v="S02235"/>
        <s v="S02236"/>
        <s v="S02237"/>
        <s v="S02238"/>
        <s v="S02239"/>
        <s v="S02240"/>
        <s v="S02241"/>
        <s v="S02242"/>
        <s v="S02243"/>
        <s v="S02244"/>
        <s v="S02245"/>
        <s v="S02246"/>
        <s v="S02247"/>
        <s v="S02248"/>
        <s v="S02249"/>
        <s v="S02250"/>
        <s v="S02251"/>
        <s v="S02252"/>
        <s v="S02253"/>
        <s v="S02254"/>
        <s v="S02255"/>
        <s v="S02256"/>
        <s v="S02257"/>
        <s v="S02258"/>
        <s v="S02259"/>
        <s v="S02260"/>
        <s v="S02261"/>
        <s v="S02262"/>
        <s v="S02263"/>
        <s v="S02264"/>
        <s v="S02265"/>
        <s v="S02266"/>
        <s v="S02267"/>
        <s v="S02268"/>
        <s v="S02269"/>
        <s v="S02270"/>
        <s v="S02271"/>
        <s v="S02272"/>
        <s v="S02273"/>
        <s v="S02274"/>
        <s v="S02275"/>
        <s v="S02276"/>
        <s v="S02277"/>
        <s v="S02278"/>
        <s v="S02279"/>
        <s v="S02280"/>
        <s v="S02281"/>
        <s v="S02282"/>
        <s v="S02283"/>
        <s v="S02284"/>
        <s v="S02285"/>
        <s v="S02286"/>
        <s v="S02287"/>
        <s v="S02288"/>
        <s v="S02289"/>
        <s v="S02290"/>
        <s v="S02291"/>
        <s v="S02292"/>
        <s v="S02293"/>
        <s v="S02294"/>
        <s v="S02295"/>
        <s v="S02296"/>
        <s v="S02297"/>
        <s v="S02298"/>
        <s v="S02299"/>
        <s v="S02300"/>
        <s v="S02301"/>
        <s v="S02302"/>
        <s v="S02303"/>
        <s v="S02304"/>
        <s v="S02305"/>
        <s v="S02306"/>
        <s v="S02307"/>
        <s v="S02308"/>
        <s v="S02309"/>
        <s v="S02310"/>
        <s v="S02311"/>
        <s v="S02312"/>
        <s v="S02313"/>
        <s v="S02314"/>
        <s v="S02315"/>
        <s v="S02316"/>
        <s v="S02317"/>
        <s v="S02318"/>
        <s v="S02319"/>
        <s v="S02320"/>
        <s v="S02321"/>
        <s v="S02322"/>
        <s v="S02323"/>
        <s v="S02324"/>
        <s v="S02325"/>
        <s v="S02326"/>
        <s v="S02327"/>
        <s v="S02328"/>
        <s v="S02329"/>
        <s v="S02330"/>
        <s v="S02331"/>
        <s v="S02332"/>
        <s v="S02333"/>
        <s v="S02334"/>
        <s v="S02335"/>
        <s v="S02336"/>
        <s v="S02337"/>
        <s v="S02338"/>
        <s v="S02339"/>
        <s v="S02340"/>
        <s v="S02341"/>
        <s v="S02342"/>
        <s v="S02343"/>
        <s v="S02344"/>
        <s v="S02345"/>
        <s v="S02346"/>
        <s v="S02347"/>
        <s v="S02348"/>
        <s v="S02349"/>
        <s v="S02350"/>
        <s v="S02351"/>
        <s v="S02352"/>
        <s v="S02353"/>
        <s v="S02354"/>
        <s v="S02355"/>
        <s v="S02356"/>
        <s v="S02357"/>
        <s v="S02358"/>
        <s v="S02359"/>
        <s v="S02360"/>
        <s v="S02361"/>
        <s v="S02362"/>
        <s v="S02363"/>
        <s v="S02364"/>
        <s v="S02365"/>
        <s v="S02366"/>
        <s v="S02367"/>
        <s v="S02368"/>
        <s v="S02369"/>
        <s v="S02370"/>
        <s v="S02371"/>
        <s v="S02372"/>
        <s v="S02373"/>
        <s v="S02374"/>
        <s v="S02375"/>
        <s v="S02376"/>
        <s v="S02377"/>
        <s v="S02378"/>
        <s v="S02379"/>
        <s v="S02380"/>
        <s v="S02381"/>
        <s v="S02382"/>
        <s v="S02383"/>
        <s v="S02384"/>
        <s v="S02385"/>
        <s v="S02386"/>
        <s v="S02387"/>
        <s v="S02388"/>
        <s v="S02389"/>
        <s v="S02390"/>
        <s v="S02391"/>
        <s v="S02392"/>
        <s v="S02393"/>
        <s v="S02394"/>
        <s v="S02395"/>
        <s v="S02396"/>
        <s v="S02397"/>
        <s v="S02398"/>
        <s v="S02399"/>
        <s v="S02400"/>
        <s v="S02401"/>
        <s v="S02402"/>
        <s v="S02403"/>
        <s v="S02404"/>
        <s v="S02405"/>
        <s v="S02406"/>
        <s v="S02407"/>
        <s v="S02408"/>
        <s v="S02409"/>
        <s v="S02410"/>
        <s v="S02411"/>
        <s v="S02412"/>
        <s v="S02413"/>
        <s v="S02414"/>
        <s v="S02415"/>
        <s v="S02416"/>
        <s v="S02417"/>
        <s v="S02418"/>
        <s v="S02419"/>
        <s v="S02420"/>
        <s v="S02421"/>
        <s v="S02422"/>
        <s v="S02423"/>
        <s v="S02424"/>
        <s v="S02425"/>
        <s v="S02426"/>
        <s v="S02427"/>
        <s v="S02428"/>
        <s v="S02429"/>
        <s v="S02430"/>
        <s v="S02431"/>
        <s v="S02432"/>
        <s v="S02433"/>
        <s v="S02434"/>
        <s v="S02435"/>
        <s v="S02436"/>
        <s v="S02437"/>
        <s v="S02438"/>
        <s v="S02439"/>
        <s v="S02440"/>
        <s v="S02441"/>
        <s v="S02442"/>
        <s v="S02443"/>
        <s v="S02444"/>
        <s v="S02445"/>
        <s v="S02446"/>
        <s v="S02447"/>
        <s v="S02448"/>
        <s v="S02449"/>
        <s v="S02450"/>
        <s v="S02451"/>
        <s v="S02452"/>
        <s v="S02453"/>
        <s v="S02454"/>
        <s v="S02455"/>
        <s v="S02456"/>
        <s v="S02457"/>
        <s v="S02458"/>
        <s v="S02459"/>
        <s v="S02460"/>
        <s v="S02461"/>
        <s v="S02462"/>
        <s v="S02463"/>
        <s v="S02464"/>
        <s v="S02465"/>
        <s v="S02466"/>
        <s v="S02467"/>
        <s v="S02468"/>
        <s v="S02469"/>
        <s v="S02470"/>
        <s v="S02471"/>
        <s v="S02472"/>
        <s v="S02473"/>
        <s v="S02474"/>
        <s v="S02475"/>
        <s v="S02476"/>
        <s v="S02477"/>
        <s v="S02478"/>
        <s v="S02479"/>
        <s v="S02480"/>
        <s v="S02481"/>
        <s v="S02482"/>
        <s v="S02483"/>
        <s v="S02484"/>
        <s v="S02485"/>
        <s v="S02486"/>
        <s v="S02487"/>
        <s v="S02488"/>
        <s v="S02489"/>
        <s v="S02490"/>
        <s v="S02491"/>
        <s v="S02492"/>
        <s v="S02493"/>
        <s v="S02494"/>
        <s v="S02495"/>
        <s v="S02496"/>
        <s v="S02497"/>
        <s v="S02498"/>
        <s v="S02499"/>
        <s v="S02500"/>
        <s v="S02501"/>
        <s v="S02502"/>
        <s v="S02503"/>
        <s v="S02504"/>
        <s v="S02505"/>
        <s v="S02506"/>
        <s v="S02507"/>
        <s v="S02508"/>
        <s v="S02509"/>
        <s v="S02510"/>
        <s v="S02511"/>
        <s v="S02512"/>
        <s v="S02513"/>
        <s v="S02514"/>
        <s v="S02515"/>
        <s v="S02516"/>
        <s v="S02517"/>
        <s v="S02518"/>
        <s v="S02519"/>
        <s v="S02520"/>
        <s v="S02521"/>
        <s v="S02522"/>
        <s v="S02523"/>
        <s v="S02524"/>
        <s v="S02525"/>
        <s v="S02526"/>
        <s v="S02527"/>
        <s v="S02528"/>
        <s v="S02529"/>
        <s v="S02530"/>
        <s v="S02531"/>
        <s v="S02532"/>
        <s v="S02533"/>
        <s v="S02534"/>
        <s v="S02535"/>
        <s v="S02536"/>
        <s v="S02537"/>
        <s v="S02538"/>
        <s v="S02539"/>
        <s v="S02540"/>
        <s v="S02541"/>
        <s v="S02542"/>
        <s v="S02543"/>
        <s v="S02544"/>
        <s v="S02545"/>
        <s v="S02546"/>
        <s v="S02547"/>
        <s v="S02548"/>
        <s v="S02549"/>
        <s v="S02550"/>
        <s v="S02551"/>
        <s v="S02552"/>
        <s v="S02553"/>
        <s v="S02554"/>
        <s v="S02555"/>
        <s v="S02556"/>
        <s v="S02557"/>
        <s v="S02558"/>
        <s v="S02559"/>
        <s v="S02560"/>
        <s v="S02561"/>
        <s v="S02562"/>
        <s v="S02563"/>
        <s v="S02564"/>
        <s v="S02565"/>
        <s v="S02566"/>
        <s v="S02567"/>
        <s v="S02568"/>
        <s v="S02569"/>
        <s v="S02570"/>
        <s v="S02571"/>
        <s v="S02572"/>
        <s v="S02573"/>
        <s v="S02574"/>
        <s v="S02575"/>
        <s v="S02576"/>
        <s v="S02577"/>
        <s v="S02578"/>
        <s v="S02579"/>
        <s v="S02580"/>
        <s v="S02581"/>
        <s v="S02582"/>
        <s v="S02583"/>
        <s v="S02584"/>
        <s v="S02585"/>
        <s v="S02586"/>
        <s v="S02587"/>
        <s v="S02588"/>
        <s v="S02589"/>
        <s v="S02590"/>
        <s v="S02591"/>
        <s v="S02592"/>
        <s v="S02593"/>
        <s v="S02594"/>
        <s v="S02595"/>
        <s v="S02596"/>
        <s v="S02597"/>
        <s v="S02598"/>
        <s v="S02599"/>
        <s v="S02600"/>
        <s v="S02601"/>
        <s v="S02602"/>
        <s v="S02603"/>
        <s v="S02604"/>
        <s v="S02605"/>
        <s v="S02606"/>
        <s v="S02607"/>
        <s v="S02608"/>
        <s v="S02609"/>
        <s v="S02610"/>
        <s v="S02611"/>
        <s v="S02612"/>
        <s v="S02613"/>
        <s v="S02614"/>
        <s v="S02615"/>
        <s v="S02616"/>
        <s v="S02617"/>
        <s v="S02618"/>
        <s v="S02619"/>
        <s v="S02620"/>
        <s v="S02621"/>
        <s v="S02622"/>
        <s v="S02623"/>
        <s v="S02624"/>
        <s v="S02625"/>
        <s v="S02626"/>
        <s v="S02627"/>
        <s v="S02628"/>
        <s v="S02629"/>
        <s v="S02630"/>
        <s v="S02631"/>
        <s v="S02632"/>
        <s v="S02633"/>
        <s v="S02634"/>
        <s v="S02635"/>
        <s v="S02636"/>
        <s v="S02637"/>
        <s v="S02638"/>
        <s v="S02639"/>
        <s v="S02640"/>
        <s v="S02641"/>
        <s v="S02642"/>
        <s v="S02643"/>
        <s v="S02644"/>
        <s v="S02645"/>
        <s v="S02646"/>
        <s v="S02647"/>
        <s v="S02648"/>
        <s v="S02649"/>
        <s v="S02650"/>
        <s v="S02651"/>
        <s v="S02652"/>
        <s v="S02653"/>
        <s v="S02654"/>
        <s v="S02655"/>
        <s v="S02656"/>
        <s v="S02657"/>
        <s v="S02658"/>
        <s v="S02659"/>
        <s v="S02660"/>
        <s v="S02661"/>
        <s v="S02662"/>
        <s v="S02663"/>
        <s v="S02664"/>
        <s v="S02665"/>
        <s v="S02666"/>
        <s v="S02667"/>
        <s v="S02668"/>
        <s v="S02669"/>
        <s v="S02670"/>
        <s v="S02671"/>
        <s v="S02672"/>
        <s v="S02673"/>
        <s v="S02674"/>
        <s v="S02675"/>
        <s v="S02676"/>
        <s v="S02677"/>
        <s v="S02678"/>
        <s v="S02679"/>
        <s v="S02680"/>
        <s v="S02681"/>
        <s v="S02682"/>
        <s v="S02683"/>
        <s v="S02684"/>
        <s v="S02685"/>
        <s v="S02686"/>
        <s v="S02687"/>
        <s v="S02688"/>
        <s v="S02689"/>
        <s v="S02690"/>
        <s v="S02691"/>
        <s v="S02692"/>
        <s v="S02693"/>
        <s v="S02694"/>
        <s v="S02695"/>
        <s v="S02696"/>
        <s v="S02697"/>
        <s v="S02698"/>
        <s v="S02699"/>
        <s v="S02700"/>
        <s v="S02701"/>
        <s v="S02702"/>
        <s v="S02703"/>
        <s v="S02704"/>
        <s v="S02705"/>
        <s v="S02706"/>
        <s v="S02707"/>
        <s v="S02708"/>
        <s v="S02709"/>
        <s v="S02710"/>
        <s v="S02711"/>
        <s v="S02712"/>
        <s v="S02713"/>
        <s v="S02714"/>
        <s v="S02715"/>
        <s v="S02716"/>
        <s v="S02717"/>
        <s v="S02718"/>
        <s v="S02719"/>
        <s v="S02720"/>
        <s v="S02721"/>
        <s v="S02722"/>
        <s v="S02723"/>
        <s v="S02724"/>
        <s v="S02725"/>
        <s v="S02726"/>
        <s v="S02727"/>
        <s v="S02728"/>
        <s v="S02729"/>
        <s v="S02730"/>
        <s v="S02731"/>
        <s v="S02732"/>
        <s v="S02733"/>
        <s v="S02734"/>
        <s v="S02735"/>
        <s v="S02736"/>
        <s v="S02737"/>
        <s v="S02738"/>
        <s v="S02739"/>
        <s v="S02740"/>
        <s v="S02741"/>
        <s v="S02742"/>
        <s v="S02743"/>
        <s v="S02744"/>
        <s v="S02745"/>
        <s v="S02746"/>
        <s v="S02747"/>
        <s v="S02748"/>
        <s v="S02749"/>
        <s v="S02750"/>
        <s v="S02751"/>
        <s v="S02752"/>
        <s v="S02753"/>
        <s v="S02754"/>
        <s v="S02755"/>
        <s v="S02756"/>
        <s v="S02757"/>
        <s v="S02758"/>
        <s v="S02759"/>
        <s v="S02760"/>
        <s v="S02761"/>
        <s v="S02762"/>
        <s v="S02763"/>
        <s v="S02764"/>
        <s v="S02765"/>
        <s v="S02766"/>
        <s v="S02767"/>
        <s v="S02768"/>
        <s v="S02769"/>
        <s v="S02770"/>
        <s v="S02771"/>
        <s v="S02772"/>
        <s v="S02773"/>
        <s v="S02774"/>
        <s v="S02775"/>
        <s v="S02776"/>
        <s v="S02777"/>
        <s v="S02778"/>
        <s v="S02779"/>
        <s v="S02780"/>
        <s v="S02781"/>
        <s v="S02782"/>
        <s v="S02783"/>
        <s v="S02784"/>
        <s v="S02785"/>
        <s v="S02786"/>
        <s v="S02787"/>
        <s v="S02788"/>
        <s v="S02789"/>
        <s v="S02790"/>
        <s v="S02791"/>
        <s v="S02792"/>
        <s v="S02793"/>
        <s v="S02794"/>
        <s v="S02795"/>
        <s v="S02796"/>
        <s v="S02797"/>
        <s v="S02798"/>
        <s v="S02799"/>
        <s v="S02800"/>
        <s v="S02801"/>
        <s v="S02802"/>
        <s v="S02803"/>
        <s v="S02804"/>
        <s v="S02805"/>
        <s v="S02806"/>
        <s v="S02807"/>
        <s v="S02808"/>
        <s v="S02809"/>
        <s v="S02810"/>
        <s v="S02811"/>
        <s v="S02812"/>
        <s v="S02813"/>
        <s v="S02814"/>
        <s v="S02815"/>
        <s v="S02816"/>
        <s v="S02817"/>
        <s v="S02818"/>
        <s v="S02819"/>
        <s v="S02820"/>
        <s v="S02821"/>
        <s v="S02822"/>
        <s v="S02823"/>
        <s v="S02824"/>
        <s v="S02825"/>
        <s v="S02826"/>
        <s v="S02827"/>
        <s v="S02828"/>
        <s v="S02829"/>
        <s v="S02830"/>
        <s v="S02831"/>
        <s v="S02832"/>
        <s v="S02833"/>
        <s v="S02834"/>
        <s v="S02835"/>
        <s v="S02836"/>
        <s v="S02837"/>
        <s v="S02838"/>
        <s v="S02839"/>
        <s v="S02840"/>
        <s v="S02841"/>
        <s v="S02842"/>
        <s v="S02843"/>
        <s v="S02844"/>
        <s v="S02845"/>
        <s v="S02846"/>
        <s v="S02847"/>
        <s v="S02848"/>
        <s v="S02849"/>
        <s v="S02850"/>
        <s v="S02851"/>
        <s v="S02852"/>
        <s v="S02853"/>
        <s v="S02854"/>
        <s v="S02855"/>
        <s v="S02856"/>
        <s v="S02857"/>
        <s v="S02858"/>
        <s v="S02859"/>
        <s v="S02860"/>
        <s v="S02861"/>
        <s v="S02862"/>
        <s v="S02863"/>
        <s v="S02864"/>
        <s v="S02865"/>
        <s v="S02866"/>
        <s v="S02867"/>
        <s v="S02868"/>
        <s v="S02869"/>
        <s v="S02870"/>
        <s v="S02871"/>
        <s v="S02872"/>
        <s v="S02873"/>
        <s v="S02874"/>
        <s v="S02875"/>
        <s v="S02876"/>
        <s v="S02877"/>
        <s v="S02878"/>
        <s v="S02879"/>
        <s v="S02880"/>
        <s v="S02881"/>
        <s v="S02882"/>
        <s v="S02883"/>
        <s v="S02884"/>
        <s v="S02885"/>
        <s v="S02886"/>
        <s v="S02887"/>
        <s v="S02888"/>
        <s v="S02889"/>
        <s v="S02890"/>
        <s v="S02891"/>
        <s v="S02892"/>
        <s v="S02893"/>
        <s v="S02894"/>
        <s v="S02895"/>
        <s v="S02896"/>
        <s v="S02897"/>
        <s v="S02898"/>
        <s v="S02899"/>
        <s v="S02900"/>
        <s v="S02901"/>
        <s v="S02902"/>
        <s v="S02903"/>
        <s v="S02904"/>
        <s v="S02905"/>
        <s v="S02906"/>
        <s v="S02907"/>
        <s v="S02908"/>
        <s v="S02909"/>
        <s v="S02910"/>
        <s v="S02911"/>
        <s v="S02912"/>
        <s v="S02913"/>
        <s v="S02914"/>
        <s v="S02915"/>
        <s v="S02916"/>
        <s v="S02917"/>
        <s v="S02918"/>
        <s v="S02919"/>
        <s v="S02920"/>
        <s v="S02921"/>
        <s v="S02922"/>
        <s v="S02923"/>
        <s v="S02924"/>
        <s v="S02925"/>
        <s v="S02926"/>
        <s v="S02927"/>
        <s v="S02928"/>
        <s v="S02929"/>
        <s v="S02930"/>
        <s v="S02931"/>
        <s v="S02932"/>
        <s v="S02933"/>
        <s v="S02934"/>
        <s v="S02935"/>
        <s v="S02936"/>
        <s v="S02937"/>
        <s v="S02938"/>
        <s v="S02939"/>
        <s v="S02940"/>
        <s v="S02941"/>
        <s v="S02942"/>
        <s v="S02943"/>
        <s v="S02944"/>
        <s v="S02945"/>
        <s v="S02946"/>
        <s v="S02947"/>
        <s v="S02948"/>
        <s v="S02949"/>
        <s v="S02950"/>
        <s v="S02951"/>
        <s v="S02952"/>
        <s v="S02953"/>
        <s v="S02954"/>
        <s v="S02955"/>
        <s v="S02956"/>
        <s v="S02957"/>
        <s v="S02958"/>
        <s v="S02959"/>
        <s v="S02960"/>
        <s v="S02961"/>
        <s v="S02962"/>
        <s v="S02963"/>
        <s v="S02964"/>
        <s v="S02965"/>
        <s v="S02966"/>
        <s v="S02967"/>
        <s v="S02968"/>
        <s v="S02969"/>
        <s v="S02970"/>
        <s v="S02971"/>
        <s v="S02972"/>
        <s v="S02973"/>
        <s v="S02974"/>
        <s v="S02975"/>
        <s v="S02976"/>
        <s v="S02977"/>
        <s v="S02978"/>
        <s v="S02979"/>
        <s v="S02980"/>
        <s v="S02981"/>
        <s v="S02982"/>
        <s v="S02983"/>
        <s v="S02984"/>
        <s v="S02985"/>
        <s v="S02986"/>
        <s v="S02987"/>
        <s v="S02988"/>
        <s v="S02989"/>
        <s v="S02990"/>
        <s v="S02991"/>
        <s v="S02992"/>
        <s v="S02993"/>
        <s v="S02994"/>
        <s v="S02995"/>
        <s v="S02996"/>
        <s v="S02997"/>
        <s v="S02998"/>
        <s v="S02999"/>
        <s v="S03000"/>
        <s v="S03001"/>
        <s v="S03002"/>
        <s v="S03003"/>
        <s v="S03004"/>
        <s v="S03005"/>
        <s v="S03006"/>
        <s v="S03007"/>
        <s v="S03008"/>
        <s v="S03009"/>
        <s v="S03010"/>
        <s v="S03011"/>
        <s v="S03012"/>
        <s v="S03013"/>
        <s v="S03014"/>
        <s v="S03015"/>
        <s v="S03016"/>
        <s v="S03017"/>
        <s v="S03018"/>
        <s v="S03019"/>
        <s v="S03020"/>
        <s v="S03021"/>
        <s v="S03022"/>
        <s v="S03023"/>
        <s v="S03024"/>
        <s v="S03025"/>
        <s v="S03026"/>
        <s v="S03027"/>
        <s v="S03028"/>
        <s v="S03029"/>
        <s v="S03030"/>
        <s v="S03031"/>
        <s v="S03032"/>
        <s v="S03033"/>
        <s v="S03034"/>
        <s v="S03035"/>
        <s v="S03036"/>
        <s v="S03037"/>
        <s v="S03038"/>
        <s v="S03039"/>
        <s v="S03040"/>
        <s v="S03041"/>
        <s v="S03042"/>
        <s v="S03043"/>
        <s v="S03044"/>
        <s v="S03045"/>
        <s v="S03046"/>
        <s v="S03047"/>
        <s v="S03048"/>
        <s v="S03049"/>
        <s v="S03050"/>
        <s v="S03051"/>
        <s v="S03052"/>
        <s v="S03053"/>
        <s v="S03054"/>
        <s v="S03055"/>
        <s v="S03056"/>
        <s v="S03057"/>
        <s v="S03058"/>
        <s v="S03059"/>
        <s v="S03060"/>
        <s v="S03061"/>
        <s v="S03062"/>
        <s v="S03063"/>
        <s v="S03064"/>
        <s v="S03065"/>
        <s v="S03066"/>
        <s v="S03067"/>
        <s v="S03068"/>
        <s v="S03069"/>
        <s v="S03070"/>
        <s v="S03071"/>
        <s v="S03072"/>
        <s v="S03073"/>
        <s v="S03074"/>
        <s v="S03075"/>
        <s v="S03076"/>
        <s v="S03077"/>
        <s v="S03078"/>
        <s v="S03079"/>
        <s v="S03080"/>
        <s v="S03081"/>
        <s v="S03082"/>
        <s v="S03083"/>
        <s v="S03084"/>
        <s v="S03085"/>
        <s v="S03086"/>
        <s v="S03087"/>
        <s v="S03088"/>
        <s v="S03089"/>
        <s v="S03090"/>
        <s v="S03091"/>
        <s v="S03092"/>
        <s v="S03093"/>
        <s v="S03094"/>
        <s v="S03095"/>
        <s v="S03096"/>
        <s v="S03097"/>
        <s v="S03098"/>
        <s v="S03099"/>
        <s v="S03100"/>
        <s v="S03101"/>
        <s v="S03102"/>
        <s v="S03103"/>
        <s v="S03104"/>
        <s v="S03105"/>
        <s v="S03106"/>
        <s v="S03107"/>
        <s v="S03108"/>
        <s v="S03109"/>
        <s v="S03110"/>
        <s v="S03111"/>
        <s v="S03112"/>
        <s v="S03113"/>
        <s v="S03114"/>
        <s v="S03115"/>
        <s v="S03116"/>
        <s v="S03117"/>
        <s v="S03118"/>
        <s v="S03119"/>
        <s v="S03120"/>
        <s v="S03121"/>
        <s v="S03122"/>
        <s v="S03123"/>
        <s v="S03124"/>
        <s v="S03125"/>
        <s v="S03126"/>
        <s v="S03127"/>
        <s v="S03128"/>
        <s v="S03129"/>
        <s v="S03130"/>
        <s v="S03131"/>
        <s v="S03132"/>
        <s v="S03133"/>
        <s v="S03134"/>
        <s v="S03135"/>
        <s v="S03136"/>
        <s v="S03137"/>
        <s v="S03138"/>
        <s v="S03139"/>
        <s v="S03140"/>
        <s v="S03141"/>
        <s v="S03142"/>
        <s v="S03143"/>
        <s v="S03144"/>
        <s v="S03145"/>
        <s v="S03146"/>
        <s v="S03147"/>
        <s v="S03148"/>
        <s v="S03149"/>
        <s v="S03150"/>
        <s v="S03151"/>
        <s v="S03152"/>
        <s v="S03153"/>
        <s v="S03154"/>
        <s v="S03155"/>
        <s v="S03156"/>
        <s v="S03157"/>
        <s v="S03158"/>
        <s v="S03159"/>
        <s v="S03160"/>
        <s v="S03161"/>
        <s v="S03162"/>
        <s v="S03163"/>
        <s v="S03164"/>
        <s v="S03165"/>
        <s v="S03166"/>
        <s v="S03167"/>
        <s v="S03168"/>
        <s v="S03169"/>
        <s v="S03170"/>
        <s v="S03171"/>
        <s v="S03172"/>
        <s v="S03173"/>
        <s v="S03174"/>
        <s v="S03175"/>
        <s v="S03176"/>
        <s v="S03177"/>
        <s v="S03178"/>
        <s v="S03179"/>
        <s v="S03180"/>
        <s v="S03181"/>
        <s v="S03182"/>
        <s v="S03183"/>
        <s v="S03184"/>
        <s v="S03185"/>
        <s v="S03186"/>
        <s v="S03187"/>
        <s v="S03188"/>
        <s v="S03189"/>
        <s v="S03190"/>
        <s v="S03191"/>
        <s v="S03192"/>
        <s v="S03193"/>
        <s v="S03194"/>
        <s v="S03195"/>
        <s v="S03196"/>
        <s v="S03197"/>
        <s v="S03198"/>
        <s v="S03199"/>
        <s v="S03200"/>
        <s v="S03201"/>
        <s v="S03202"/>
        <s v="S03203"/>
        <s v="S03204"/>
        <s v="S03205"/>
        <s v="S03206"/>
        <s v="S03207"/>
        <s v="S03208"/>
        <s v="S03209"/>
        <s v="S03210"/>
        <s v="S03211"/>
        <s v="S03212"/>
        <s v="S03213"/>
        <s v="S03214"/>
        <s v="S03215"/>
        <s v="S03216"/>
        <s v="S03217"/>
        <s v="S03218"/>
        <s v="S03219"/>
        <s v="S03220"/>
        <s v="S03221"/>
        <s v="S03222"/>
        <s v="S03223"/>
        <s v="S03224"/>
        <s v="S03225"/>
        <s v="S03226"/>
        <s v="S03227"/>
        <s v="S03228"/>
        <s v="S03229"/>
        <s v="S03230"/>
        <s v="S03231"/>
        <s v="S03232"/>
        <s v="S03233"/>
        <s v="S03234"/>
        <s v="S03235"/>
        <s v="S03236"/>
        <s v="S03237"/>
        <s v="S03238"/>
        <s v="S03239"/>
        <s v="S03240"/>
        <s v="S03241"/>
        <s v="S03242"/>
        <s v="S03243"/>
        <s v="S03244"/>
        <s v="S03245"/>
        <s v="S03246"/>
        <s v="S03247"/>
        <s v="S03248"/>
        <s v="S03249"/>
        <s v="S03250"/>
        <s v="S03251"/>
        <s v="S03252"/>
        <s v="S03253"/>
        <s v="S03254"/>
        <s v="S03255"/>
        <s v="S03256"/>
        <s v="S03257"/>
        <s v="S03258"/>
        <s v="S03259"/>
        <s v="S03260"/>
        <s v="S03261"/>
        <s v="S03262"/>
        <s v="S03263"/>
        <s v="S03264"/>
        <s v="S03265"/>
        <s v="S03266"/>
        <s v="S03267"/>
        <s v="S03268"/>
        <s v="S03269"/>
        <s v="S03270"/>
        <s v="S03271"/>
        <s v="S03272"/>
        <s v="S03273"/>
        <s v="S03274"/>
        <s v="S03275"/>
        <s v="S03276"/>
        <s v="S03277"/>
        <s v="S03278"/>
        <s v="S03279"/>
        <s v="S03280"/>
        <s v="S03281"/>
        <s v="S03282"/>
        <s v="S03283"/>
        <s v="S03284"/>
        <s v="S03285"/>
        <s v="S03286"/>
        <s v="S03287"/>
        <s v="S03288"/>
        <s v="S03289"/>
        <s v="S03290"/>
        <s v="S03291"/>
        <s v="S03292"/>
        <s v="S03293"/>
        <s v="S03294"/>
        <s v="S03295"/>
        <s v="S03296"/>
        <s v="S03297"/>
        <s v="S03298"/>
        <s v="S03299"/>
        <s v="S03300"/>
        <s v="S03301"/>
        <s v="S03302"/>
        <s v="S03303"/>
        <s v="S03304"/>
        <s v="S03305"/>
        <s v="S03306"/>
        <s v="S03307"/>
        <s v="S03308"/>
        <s v="S03309"/>
        <s v="S03310"/>
        <s v="S03311"/>
        <s v="S03312"/>
        <s v="S03313"/>
        <s v="S03314"/>
        <s v="S03315"/>
        <s v="S03316"/>
        <s v="S03317"/>
        <s v="S03318"/>
        <s v="S03319"/>
        <s v="S03320"/>
        <s v="S03321"/>
        <s v="S03322"/>
        <s v="S03323"/>
        <s v="S03324"/>
        <s v="S03325"/>
        <s v="S03326"/>
        <s v="S03327"/>
        <s v="S03328"/>
        <s v="S03329"/>
        <s v="S03330"/>
        <s v="S03331"/>
        <s v="S03332"/>
        <s v="S03333"/>
        <s v="S03334"/>
        <s v="S03335"/>
        <s v="S03336"/>
        <s v="S03337"/>
        <s v="S03338"/>
        <s v="S03339"/>
        <s v="S03340"/>
        <s v="S03341"/>
        <s v="S03342"/>
        <s v="S03343"/>
        <s v="S03344"/>
        <s v="S03345"/>
        <s v="S03346"/>
        <s v="S03347"/>
        <s v="S03348"/>
        <s v="S03349"/>
        <s v="S03350"/>
        <s v="S03351"/>
        <s v="S03352"/>
        <s v="S03353"/>
        <s v="S03354"/>
        <s v="S03355"/>
        <s v="S03356"/>
        <s v="S03357"/>
        <s v="S03358"/>
        <s v="S03359"/>
        <s v="S03360"/>
        <s v="S03361"/>
        <s v="S03362"/>
        <s v="S03363"/>
        <s v="S03364"/>
        <s v="S03365"/>
        <s v="S03366"/>
        <s v="S03367"/>
        <s v="S03368"/>
        <s v="S03369"/>
        <s v="S03370"/>
        <s v="S03371"/>
        <s v="S03372"/>
        <s v="S03373"/>
        <s v="S03374"/>
        <s v="S03375"/>
        <s v="S03376"/>
        <s v="S03377"/>
        <s v="S03378"/>
        <s v="S03379"/>
        <s v="S03380"/>
        <s v="S03381"/>
        <s v="S03382"/>
        <s v="S03383"/>
        <s v="S03384"/>
        <s v="S03385"/>
        <s v="S03386"/>
        <s v="S03387"/>
        <s v="S03388"/>
        <s v="S03389"/>
        <s v="S03390"/>
        <s v="S03391"/>
        <s v="S03392"/>
        <s v="S03393"/>
        <s v="S03394"/>
        <s v="S03395"/>
        <s v="S03396"/>
        <s v="S03397"/>
        <s v="S03398"/>
        <s v="S03399"/>
        <s v="S03400"/>
        <s v="S03401"/>
        <s v="S03402"/>
        <s v="S03403"/>
        <s v="S03404"/>
        <s v="S03405"/>
        <s v="S03406"/>
        <s v="S03407"/>
        <s v="S03408"/>
        <s v="S03409"/>
        <s v="S03410"/>
        <s v="S03411"/>
        <s v="S03412"/>
        <s v="S03413"/>
        <s v="S03414"/>
        <s v="S03415"/>
        <s v="S03416"/>
        <s v="S03417"/>
        <s v="S03418"/>
        <s v="S03419"/>
        <s v="S03420"/>
        <s v="S03421"/>
        <s v="S03422"/>
        <s v="S03423"/>
        <s v="S03424"/>
        <s v="S03425"/>
        <s v="S03426"/>
        <s v="S03427"/>
        <s v="S03428"/>
        <s v="S03429"/>
        <s v="S03430"/>
        <s v="S03431"/>
        <s v="S03432"/>
        <s v="S03433"/>
        <s v="S03434"/>
        <s v="S03435"/>
        <s v="S03436"/>
        <s v="S03437"/>
        <s v="S03438"/>
        <s v="S03439"/>
        <s v="S03440"/>
        <s v="S03441"/>
        <s v="S03442"/>
        <s v="S03443"/>
        <s v="S03444"/>
        <s v="S03445"/>
        <s v="S03446"/>
        <s v="S03447"/>
        <s v="S03448"/>
        <s v="S03449"/>
        <s v="S03450"/>
        <s v="S03451"/>
        <s v="S03452"/>
        <s v="S03453"/>
        <s v="S03454"/>
        <s v="S03455"/>
        <s v="S03456"/>
        <s v="S03457"/>
        <s v="S03458"/>
        <s v="S03459"/>
        <s v="S03460"/>
        <s v="S03461"/>
        <s v="S03462"/>
        <s v="S03463"/>
        <s v="S03464"/>
        <s v="S03465"/>
        <s v="S03466"/>
        <s v="S03467"/>
        <s v="S03468"/>
        <s v="S03469"/>
        <s v="S03470"/>
        <s v="S03471"/>
        <s v="S03472"/>
        <s v="S03473"/>
        <s v="S03474"/>
        <s v="S03475"/>
        <s v="S03476"/>
        <s v="S03477"/>
        <s v="S03478"/>
        <s v="S03479"/>
        <s v="S03480"/>
        <s v="S03481"/>
        <s v="S03482"/>
        <s v="S03483"/>
        <s v="S03484"/>
        <s v="S03485"/>
        <s v="S03486"/>
        <s v="S03487"/>
        <s v="S03488"/>
        <s v="S03489"/>
        <s v="S03490"/>
        <s v="S03491"/>
        <s v="S03492"/>
        <s v="S03493"/>
        <s v="S03494"/>
        <s v="S03495"/>
        <s v="S03496"/>
        <s v="S03497"/>
        <s v="S03498"/>
        <s v="S03499"/>
        <s v="S03500"/>
        <s v="S03501"/>
        <s v="S03502"/>
        <s v="S03503"/>
        <s v="S03504"/>
        <s v="S03505"/>
        <s v="S03506"/>
        <s v="S03507"/>
        <s v="S03508"/>
        <s v="S03509"/>
        <s v="S03510"/>
        <s v="S03511"/>
        <s v="S03512"/>
        <s v="S03513"/>
        <s v="S03514"/>
        <s v="S03515"/>
        <s v="S03516"/>
        <s v="S03517"/>
        <s v="S03518"/>
        <s v="S03519"/>
        <s v="S03520"/>
        <s v="S03521"/>
        <s v="S03522"/>
        <s v="S03523"/>
        <s v="S03524"/>
        <s v="S03525"/>
        <s v="S03526"/>
        <s v="S03527"/>
        <s v="S03528"/>
        <s v="S03529"/>
        <s v="S03530"/>
        <s v="S03531"/>
        <s v="S03532"/>
        <s v="S03533"/>
        <s v="S03534"/>
        <s v="S03535"/>
        <s v="S03536"/>
        <s v="S03537"/>
        <s v="S03538"/>
        <s v="S03539"/>
        <s v="S03540"/>
        <s v="S03541"/>
        <s v="S03542"/>
        <s v="S03543"/>
        <s v="S03544"/>
        <s v="S03545"/>
        <s v="S03546"/>
        <s v="S03547"/>
        <s v="S03548"/>
        <s v="S03549"/>
        <s v="S03550"/>
        <s v="S03551"/>
        <s v="S03552"/>
        <s v="S03553"/>
        <s v="S03554"/>
        <s v="S03555"/>
        <s v="S03556"/>
        <s v="S03557"/>
        <s v="S03558"/>
        <s v="S03559"/>
        <s v="S03560"/>
        <s v="S03561"/>
        <s v="S03562"/>
        <s v="S03563"/>
        <s v="S03564"/>
        <s v="S03565"/>
        <s v="S03566"/>
        <s v="S03567"/>
        <s v="S03568"/>
        <s v="S03569"/>
        <s v="S03570"/>
        <s v="S03571"/>
        <s v="S03572"/>
        <s v="S03573"/>
        <s v="S03574"/>
        <s v="S03575"/>
        <s v="S03576"/>
        <s v="S03577"/>
        <s v="S03578"/>
        <s v="S03579"/>
        <s v="S03580"/>
        <s v="S03581"/>
        <s v="S03582"/>
        <s v="S03583"/>
        <s v="S03584"/>
        <s v="S03585"/>
        <s v="S03586"/>
        <s v="S03587"/>
        <s v="S03588"/>
        <s v="S03589"/>
        <s v="S03590"/>
        <s v="S03591"/>
        <s v="S03592"/>
        <s v="S03593"/>
        <s v="S03594"/>
        <s v="S03595"/>
        <s v="S03596"/>
        <s v="S03597"/>
        <s v="S03598"/>
        <s v="S03599"/>
        <s v="S03600"/>
        <s v="S03601"/>
        <s v="S03602"/>
        <s v="S03603"/>
        <s v="S03604"/>
        <s v="S03605"/>
        <s v="S03606"/>
        <s v="S03607"/>
        <s v="S03608"/>
        <s v="S03609"/>
        <s v="S03610"/>
        <s v="S03611"/>
        <s v="S03612"/>
        <s v="S03613"/>
        <s v="S03614"/>
        <s v="S03615"/>
        <s v="S03616"/>
        <s v="S03617"/>
        <s v="S03618"/>
        <s v="S03619"/>
        <s v="S03620"/>
        <s v="S03621"/>
        <s v="S03622"/>
        <s v="S03623"/>
        <s v="S03624"/>
        <s v="S03625"/>
        <s v="S03626"/>
        <s v="S03627"/>
        <s v="S03628"/>
        <s v="S03629"/>
        <s v="S03630"/>
        <s v="S03631"/>
        <s v="S03632"/>
        <s v="S03633"/>
        <s v="S03634"/>
        <s v="S03635"/>
        <s v="S03636"/>
        <s v="S03637"/>
        <s v="S03638"/>
        <s v="S03639"/>
        <s v="S03640"/>
        <s v="S03641"/>
        <s v="S03642"/>
        <s v="S03643"/>
        <s v="S03644"/>
        <s v="S03645"/>
        <s v="S03646"/>
        <s v="S03647"/>
        <s v="S03648"/>
        <s v="S03649"/>
        <s v="S03650"/>
        <s v="S03651"/>
        <s v="S03652"/>
        <s v="S03653"/>
        <s v="S03654"/>
        <s v="S03655"/>
        <s v="S03656"/>
        <s v="S03657"/>
        <s v="S03658"/>
        <s v="S03659"/>
        <s v="S03660"/>
        <s v="S03661"/>
        <s v="S03662"/>
        <s v="S03663"/>
        <s v="S03664"/>
        <s v="S03665"/>
        <s v="S03666"/>
        <s v="S03667"/>
        <s v="S03668"/>
        <s v="S03669"/>
        <s v="S03670"/>
        <s v="S03671"/>
        <s v="S03672"/>
        <s v="S03673"/>
        <s v="S03674"/>
        <s v="S03675"/>
        <s v="S03676"/>
        <s v="S03677"/>
        <s v="S03678"/>
        <s v="S03679"/>
        <s v="S03680"/>
        <s v="S03681"/>
        <s v="S03682"/>
        <s v="S03683"/>
        <s v="S03684"/>
        <s v="S03685"/>
        <s v="S03686"/>
        <s v="S03687"/>
        <s v="S03688"/>
        <s v="S03689"/>
        <s v="S03690"/>
        <s v="S03691"/>
        <s v="S03692"/>
        <s v="S03693"/>
        <s v="S03694"/>
        <s v="S03695"/>
        <s v="S03696"/>
        <s v="S03697"/>
        <s v="S03698"/>
        <s v="S03699"/>
        <s v="S03700"/>
        <s v="S03701"/>
        <s v="S03702"/>
        <s v="S03703"/>
        <s v="S03704"/>
        <s v="S03705"/>
        <s v="S03706"/>
        <s v="S03707"/>
        <s v="S03708"/>
        <s v="S03709"/>
        <s v="S03710"/>
        <s v="S03711"/>
        <s v="S03712"/>
        <s v="S03713"/>
        <s v="S03714"/>
        <s v="S03715"/>
        <s v="S03716"/>
        <s v="S03717"/>
        <s v="S03718"/>
        <s v="S03719"/>
        <s v="S03720"/>
        <s v="S03721"/>
        <s v="S03722"/>
        <s v="S03723"/>
        <s v="S03724"/>
        <s v="S03725"/>
        <s v="S03726"/>
        <s v="S03727"/>
        <s v="S03728"/>
        <s v="S03729"/>
        <s v="S03730"/>
        <s v="S03731"/>
        <s v="S03732"/>
        <s v="S03733"/>
        <s v="S03734"/>
        <s v="S03735"/>
        <s v="S03736"/>
        <s v="S03737"/>
        <s v="S03738"/>
        <s v="S03739"/>
        <s v="S03740"/>
        <s v="S03741"/>
        <s v="S03742"/>
        <s v="S03743"/>
        <s v="S03744"/>
        <s v="S03745"/>
        <s v="S03746"/>
        <s v="S03747"/>
        <s v="S03748"/>
        <s v="S03749"/>
        <s v="S03750"/>
        <s v="S03751"/>
        <s v="S03752"/>
        <s v="S03753"/>
        <s v="S03754"/>
        <s v="S03755"/>
        <s v="S03756"/>
        <s v="S03757"/>
        <s v="S03758"/>
        <s v="S03759"/>
        <s v="S03760"/>
        <s v="S03761"/>
        <s v="S03762"/>
        <s v="S03763"/>
        <s v="S03764"/>
        <s v="S03765"/>
        <s v="S03766"/>
        <s v="S03767"/>
        <s v="S03768"/>
        <s v="S03769"/>
        <s v="S03770"/>
        <s v="S03771"/>
        <s v="S03772"/>
        <s v="S03773"/>
        <s v="S03774"/>
        <s v="S03775"/>
        <s v="S03776"/>
        <s v="S03777"/>
        <s v="S03778"/>
        <s v="S03779"/>
        <s v="S03780"/>
        <s v="S03781"/>
        <s v="S03782"/>
        <s v="S03783"/>
        <s v="S03784"/>
        <s v="S03785"/>
        <s v="S03786"/>
        <s v="S03787"/>
        <s v="S03788"/>
        <s v="S03789"/>
        <s v="S03790"/>
        <s v="S03791"/>
        <s v="S03792"/>
        <s v="S03793"/>
        <s v="S03794"/>
        <s v="S03795"/>
        <s v="S03796"/>
        <s v="S03797"/>
        <s v="S03798"/>
        <s v="S03799"/>
        <s v="S03800"/>
        <s v="S03801"/>
        <s v="S03802"/>
        <s v="S03803"/>
        <s v="S03804"/>
        <s v="S03805"/>
        <s v="S03806"/>
        <s v="S03807"/>
        <s v="S03808"/>
        <s v="S03809"/>
        <s v="S03810"/>
        <s v="S03811"/>
        <s v="S03812"/>
        <s v="S03813"/>
        <s v="S03814"/>
        <s v="S03815"/>
        <s v="S03816"/>
        <s v="S03817"/>
        <s v="S03818"/>
        <s v="S03819"/>
        <s v="S03820"/>
        <s v="S03821"/>
        <s v="S03822"/>
        <s v="S03823"/>
        <s v="S03824"/>
        <s v="S03825"/>
        <s v="S03826"/>
        <s v="S03827"/>
        <s v="S03828"/>
        <s v="S03829"/>
        <s v="S03830"/>
        <s v="S03831"/>
        <s v="S03832"/>
        <s v="S03833"/>
        <s v="S03834"/>
        <s v="S03835"/>
        <s v="S03836"/>
        <s v="S03837"/>
        <s v="S03838"/>
        <s v="S03839"/>
        <s v="S03840"/>
        <s v="S03841"/>
        <s v="S03842"/>
        <s v="S03843"/>
        <s v="S03844"/>
        <s v="S03845"/>
        <s v="S03846"/>
        <s v="S03847"/>
        <s v="S03848"/>
        <s v="S03849"/>
        <s v="S03850"/>
        <s v="S03851"/>
        <s v="S03852"/>
        <s v="S03853"/>
        <s v="S03854"/>
        <s v="S03855"/>
        <s v="S03856"/>
        <s v="S03857"/>
        <s v="S03858"/>
        <s v="S03859"/>
        <s v="S03860"/>
        <s v="S03861"/>
        <s v="S03862"/>
        <s v="S03863"/>
        <s v="S03864"/>
        <s v="S03865"/>
        <s v="S03866"/>
        <s v="S03867"/>
        <s v="S03868"/>
        <s v="S03869"/>
        <s v="S03870"/>
        <s v="S03871"/>
        <s v="S03872"/>
        <s v="S03873"/>
        <s v="S03874"/>
        <s v="S03875"/>
        <s v="S03876"/>
        <s v="S03877"/>
        <s v="S03878"/>
        <s v="S03879"/>
        <s v="S03880"/>
        <s v="S03881"/>
        <s v="S03882"/>
        <s v="S03883"/>
        <s v="S03884"/>
        <s v="S03885"/>
        <s v="S03886"/>
        <s v="S03887"/>
        <s v="S03888"/>
        <s v="S03889"/>
        <s v="S03890"/>
        <s v="S03891"/>
        <s v="S03892"/>
        <s v="S03893"/>
        <s v="S03894"/>
        <s v="S03895"/>
        <s v="S03896"/>
        <s v="S03897"/>
        <s v="S03898"/>
        <s v="S03899"/>
        <s v="S03900"/>
        <s v="S03901"/>
        <s v="S03902"/>
        <s v="S03903"/>
        <s v="S03904"/>
        <s v="S03905"/>
        <s v="S03906"/>
        <s v="S03907"/>
        <s v="S03908"/>
        <s v="S03909"/>
        <s v="S03910"/>
        <s v="S03911"/>
        <s v="S03912"/>
        <s v="S03913"/>
        <s v="S03914"/>
        <s v="S03915"/>
        <s v="S03916"/>
        <s v="S03917"/>
        <s v="S03918"/>
        <s v="S03919"/>
        <s v="S03920"/>
        <s v="S03921"/>
        <s v="S03922"/>
        <s v="S03923"/>
        <s v="S03924"/>
        <s v="S03925"/>
        <s v="S03926"/>
        <s v="S03927"/>
        <s v="S03928"/>
        <s v="S03929"/>
        <s v="S03930"/>
        <s v="S03931"/>
        <s v="S03932"/>
        <s v="S03933"/>
        <s v="S03934"/>
        <s v="S03935"/>
        <s v="S03936"/>
        <s v="S03937"/>
        <s v="S03938"/>
        <s v="S03939"/>
        <s v="S03940"/>
        <s v="S03941"/>
        <s v="S03942"/>
        <s v="S03943"/>
        <s v="S03944"/>
        <s v="S03945"/>
        <s v="S03946"/>
        <s v="S03947"/>
        <s v="S03948"/>
        <s v="S03949"/>
        <s v="S03950"/>
        <s v="S03951"/>
        <s v="S03952"/>
        <s v="S03953"/>
        <s v="S03954"/>
        <s v="S03955"/>
        <s v="S03956"/>
        <s v="S03957"/>
        <s v="S03958"/>
        <s v="S03959"/>
        <s v="S03960"/>
        <s v="S03961"/>
        <s v="S03962"/>
        <s v="S03963"/>
        <s v="S03964"/>
        <s v="S03965"/>
        <s v="S03966"/>
        <s v="S03967"/>
        <s v="S03968"/>
        <s v="S03969"/>
        <s v="S03970"/>
        <s v="S03971"/>
        <s v="S03972"/>
        <s v="S03973"/>
        <s v="S03974"/>
        <s v="S03975"/>
        <s v="S03976"/>
        <s v="S03977"/>
        <s v="S03978"/>
        <s v="S03979"/>
        <s v="S03980"/>
        <s v="S03981"/>
        <s v="S03982"/>
        <s v="S03983"/>
        <s v="S03984"/>
        <s v="S03985"/>
        <s v="S03986"/>
        <s v="S03987"/>
        <s v="S03988"/>
        <s v="S03989"/>
        <s v="S03990"/>
        <s v="S03991"/>
        <s v="S03992"/>
        <s v="S03993"/>
        <s v="S03994"/>
        <s v="S03995"/>
        <s v="S03996"/>
        <s v="S03997"/>
        <s v="S03998"/>
        <s v="S03999"/>
        <s v="S04000"/>
        <s v="S04001"/>
        <s v="S04002"/>
        <s v="S04003"/>
        <s v="S04004"/>
        <s v="S04005"/>
        <s v="S04006"/>
        <s v="S04007"/>
        <s v="S04008"/>
        <s v="S04009"/>
        <s v="S04010"/>
        <s v="S04011"/>
        <s v="S04012"/>
        <s v="S04013"/>
        <s v="S04014"/>
        <s v="S04015"/>
        <s v="S04016"/>
        <s v="S04017"/>
        <s v="S04018"/>
        <s v="S04019"/>
        <s v="S04020"/>
        <s v="S04021"/>
        <s v="S04022"/>
        <s v="S04023"/>
        <s v="S04024"/>
        <s v="S04025"/>
        <s v="S04026"/>
        <s v="S04027"/>
        <s v="S04028"/>
        <s v="S04029"/>
        <s v="S04030"/>
        <s v="S04031"/>
        <s v="S04032"/>
        <s v="S04033"/>
        <s v="S04034"/>
        <s v="S04035"/>
        <s v="S04036"/>
        <s v="S04037"/>
        <s v="S04038"/>
        <s v="S04039"/>
        <s v="S04040"/>
        <s v="S04041"/>
        <s v="S04042"/>
        <s v="S04043"/>
        <s v="S04044"/>
        <s v="S04045"/>
        <s v="S04046"/>
        <s v="S04047"/>
        <s v="S04048"/>
        <s v="S04049"/>
        <s v="S04050"/>
        <s v="S04051"/>
        <s v="S04052"/>
        <s v="S04053"/>
        <s v="S04054"/>
        <s v="S04055"/>
        <s v="S04056"/>
        <s v="S04057"/>
        <s v="S04058"/>
        <s v="S04059"/>
        <s v="S04060"/>
        <s v="S04061"/>
        <s v="S04062"/>
        <s v="S04063"/>
        <s v="S04064"/>
        <s v="S04065"/>
        <s v="S04066"/>
        <s v="S04067"/>
        <s v="S04068"/>
        <s v="S04069"/>
        <s v="S04070"/>
        <s v="S04071"/>
        <s v="S04072"/>
        <s v="S04073"/>
        <s v="S04074"/>
        <s v="S04075"/>
        <s v="S04076"/>
        <s v="S04077"/>
        <s v="S04078"/>
        <s v="S04079"/>
        <s v="S04080"/>
        <s v="S04081"/>
        <s v="S04082"/>
        <s v="S04083"/>
        <s v="S04084"/>
        <s v="S04085"/>
        <s v="S04086"/>
        <s v="S04087"/>
        <s v="S04088"/>
        <s v="S04089"/>
        <s v="S04090"/>
        <s v="S04091"/>
        <s v="S04092"/>
        <s v="S04093"/>
        <s v="S04094"/>
        <s v="S04095"/>
        <s v="S04096"/>
        <s v="S04097"/>
        <s v="S04098"/>
        <s v="S04099"/>
        <s v="S04100"/>
        <s v="S04101"/>
        <s v="S04102"/>
        <s v="S04103"/>
        <s v="S04104"/>
        <s v="S04105"/>
        <s v="S04106"/>
        <s v="S04107"/>
        <s v="S04108"/>
        <s v="S04109"/>
        <s v="S04110"/>
        <s v="S04111"/>
        <s v="S04112"/>
        <s v="S04113"/>
        <s v="S04114"/>
        <s v="S04115"/>
        <s v="S04116"/>
        <s v="S04117"/>
        <s v="S04118"/>
        <s v="S04119"/>
        <s v="S04120"/>
        <s v="S04121"/>
        <s v="S04122"/>
        <s v="S04123"/>
        <s v="S04124"/>
        <s v="S04125"/>
        <s v="S04126"/>
        <s v="S04127"/>
        <s v="S04128"/>
        <s v="S04129"/>
        <s v="S04130"/>
        <s v="S04131"/>
        <s v="S04132"/>
        <s v="S04133"/>
        <s v="S04134"/>
        <s v="S04135"/>
        <s v="S04136"/>
        <s v="S04137"/>
        <s v="S04138"/>
        <s v="S04139"/>
        <s v="S04140"/>
        <s v="S04141"/>
        <s v="S04142"/>
        <s v="S04143"/>
        <s v="S04144"/>
        <s v="S04145"/>
        <s v="S04146"/>
        <s v="S04147"/>
        <s v="S04148"/>
        <s v="S04149"/>
        <s v="S04150"/>
        <s v="S04151"/>
        <s v="S04152"/>
        <s v="S04153"/>
        <s v="S04154"/>
        <s v="S04155"/>
        <s v="S04156"/>
        <s v="S04157"/>
        <s v="S04158"/>
        <s v="S04159"/>
        <s v="S04160"/>
        <s v="S04161"/>
        <s v="S04162"/>
        <s v="S04163"/>
        <s v="S04164"/>
        <s v="S04165"/>
        <s v="S04166"/>
        <s v="S04167"/>
        <s v="S04168"/>
        <s v="S04169"/>
        <s v="S04170"/>
        <s v="S04171"/>
        <s v="S04172"/>
        <s v="S04173"/>
        <s v="S04174"/>
        <s v="S04175"/>
        <s v="S04176"/>
        <s v="S04177"/>
        <s v="S04178"/>
        <s v="S04179"/>
        <s v="S04180"/>
        <s v="S04181"/>
        <s v="S04182"/>
        <s v="S04183"/>
        <s v="S04184"/>
        <s v="S04185"/>
        <s v="S04186"/>
        <s v="S04187"/>
        <s v="S04188"/>
        <s v="S04189"/>
        <s v="S04190"/>
        <s v="S04191"/>
        <s v="S04192"/>
        <s v="S04193"/>
        <s v="S04194"/>
        <s v="S04195"/>
        <s v="S04196"/>
        <s v="S04197"/>
        <s v="S04198"/>
        <s v="S04199"/>
        <s v="S04200"/>
        <s v="S04201"/>
        <s v="S04202"/>
        <s v="S04203"/>
        <s v="S04204"/>
        <s v="S04205"/>
        <s v="S04206"/>
        <s v="S04207"/>
        <s v="S04208"/>
        <s v="S04209"/>
        <s v="S04210"/>
        <s v="S04211"/>
        <s v="S04212"/>
        <s v="S04213"/>
        <s v="S04214"/>
        <s v="S04215"/>
        <s v="S04216"/>
        <s v="S04217"/>
        <s v="S04218"/>
        <s v="S04219"/>
        <s v="S04220"/>
        <s v="S04221"/>
        <s v="S04222"/>
        <s v="S04223"/>
        <s v="S04224"/>
        <s v="S04225"/>
        <s v="S04226"/>
        <s v="S04227"/>
        <s v="S04228"/>
        <s v="S04229"/>
        <s v="S04230"/>
        <s v="S04231"/>
        <s v="S04232"/>
        <s v="S04233"/>
        <s v="S04234"/>
        <s v="S04235"/>
        <s v="S04236"/>
        <s v="S04237"/>
        <s v="S04238"/>
        <s v="S04239"/>
        <s v="S04240"/>
        <s v="S04241"/>
        <s v="S04242"/>
        <s v="S04243"/>
        <s v="S04244"/>
        <s v="S04245"/>
        <s v="S04246"/>
        <s v="S04247"/>
        <s v="S04248"/>
        <s v="S04249"/>
        <s v="S04250"/>
        <s v="S04251"/>
        <s v="S04252"/>
        <s v="S04253"/>
        <s v="S04254"/>
        <s v="S04255"/>
        <s v="S04256"/>
        <s v="S04257"/>
        <s v="S04258"/>
        <s v="S04259"/>
        <s v="S04260"/>
        <s v="S04261"/>
        <s v="S04262"/>
        <s v="S04263"/>
        <s v="S04264"/>
        <s v="S04265"/>
        <s v="S04266"/>
        <s v="S04267"/>
        <s v="S04268"/>
        <s v="S04269"/>
        <s v="S04270"/>
        <s v="S04271"/>
        <s v="S04272"/>
        <s v="S04273"/>
        <s v="S04274"/>
        <s v="S04275"/>
        <s v="S04276"/>
        <s v="S04277"/>
        <s v="S04278"/>
        <s v="S04279"/>
        <s v="S04280"/>
        <s v="S04281"/>
        <s v="S04282"/>
        <s v="S04283"/>
        <s v="S04284"/>
        <s v="S04285"/>
        <s v="S04286"/>
        <s v="S04287"/>
        <s v="S04288"/>
        <s v="S04289"/>
        <s v="S04290"/>
        <s v="S04291"/>
        <s v="S04292"/>
        <s v="S04293"/>
        <s v="S04294"/>
        <s v="S04295"/>
        <s v="S04296"/>
        <s v="S04297"/>
        <s v="S04298"/>
        <s v="S04299"/>
        <s v="S04300"/>
        <s v="S04301"/>
        <s v="S04302"/>
        <s v="S04303"/>
        <s v="S04304"/>
        <s v="S04305"/>
        <s v="S04306"/>
        <s v="S04307"/>
        <s v="S04308"/>
        <s v="S04309"/>
        <s v="S04310"/>
        <s v="S04311"/>
        <s v="S04312"/>
        <s v="S04313"/>
        <s v="S04314"/>
        <s v="S04315"/>
        <s v="S04316"/>
        <s v="S04317"/>
        <s v="S04318"/>
        <s v="S04319"/>
        <s v="S04320"/>
        <s v="S04321"/>
        <s v="S04322"/>
        <s v="S04323"/>
        <s v="S04324"/>
        <s v="S04325"/>
        <s v="S04326"/>
        <s v="S04327"/>
        <s v="S04328"/>
        <s v="S04329"/>
        <s v="S04330"/>
        <s v="S04331"/>
        <s v="S04332"/>
        <s v="S04333"/>
        <s v="S04334"/>
        <s v="S04335"/>
        <s v="S04336"/>
        <s v="S04337"/>
        <s v="S04338"/>
        <s v="S04339"/>
        <s v="S04340"/>
        <s v="S04341"/>
        <s v="S04342"/>
        <s v="S04343"/>
        <s v="S04344"/>
        <s v="S04345"/>
        <s v="S04346"/>
        <s v="S04347"/>
        <s v="S04348"/>
        <s v="S04349"/>
        <s v="S04350"/>
        <s v="S04351"/>
        <s v="S04352"/>
        <s v="S04353"/>
        <s v="S04354"/>
        <s v="S04355"/>
        <s v="S04356"/>
        <s v="S04357"/>
        <s v="S04358"/>
        <s v="S04359"/>
        <s v="S04360"/>
        <s v="S04361"/>
        <s v="S04362"/>
        <s v="S04363"/>
        <s v="S04364"/>
        <s v="S04365"/>
        <s v="S04366"/>
        <s v="S04367"/>
        <s v="S04368"/>
        <s v="S04369"/>
        <s v="S04370"/>
        <s v="S04371"/>
        <s v="S04372"/>
        <s v="S04373"/>
        <s v="S04374"/>
        <s v="S04375"/>
        <s v="S04376"/>
        <s v="S04377"/>
        <s v="S04378"/>
        <s v="S04379"/>
        <s v="S04380"/>
        <s v="S04381"/>
        <s v="S04382"/>
        <s v="S04383"/>
        <s v="S04384"/>
        <s v="S04385"/>
        <s v="S04386"/>
        <s v="S04387"/>
        <s v="S04388"/>
        <s v="S04389"/>
        <s v="S04390"/>
        <s v="S04391"/>
        <s v="S04392"/>
        <s v="S04393"/>
        <s v="S04394"/>
        <s v="S04395"/>
        <s v="S04396"/>
        <s v="S04397"/>
        <s v="S04398"/>
        <s v="S04399"/>
        <s v="S04400"/>
        <s v="S04401"/>
        <s v="S04402"/>
        <s v="S04403"/>
        <s v="S04404"/>
        <s v="S04405"/>
        <s v="S04406"/>
        <s v="S04407"/>
        <s v="S04408"/>
        <s v="S04409"/>
        <s v="S04410"/>
        <s v="S04411"/>
        <s v="S04412"/>
        <s v="S04413"/>
        <s v="S04414"/>
        <s v="S04415"/>
        <s v="S04416"/>
        <s v="S04417"/>
        <s v="S04418"/>
        <s v="S04419"/>
        <s v="S04420"/>
        <s v="S04421"/>
        <s v="S04422"/>
        <s v="S04423"/>
        <s v="S04424"/>
        <s v="S04425"/>
        <s v="S04426"/>
        <s v="S04427"/>
        <s v="S04428"/>
        <s v="S04429"/>
        <s v="S04430"/>
        <s v="S04431"/>
        <s v="S04432"/>
        <s v="S04433"/>
        <s v="S04434"/>
        <s v="S04435"/>
        <s v="S04436"/>
        <s v="S04437"/>
        <s v="S04438"/>
        <s v="S04439"/>
        <s v="S04440"/>
        <s v="S04441"/>
        <s v="S04442"/>
        <s v="S04443"/>
        <s v="S04444"/>
        <s v="S04445"/>
        <s v="S04446"/>
        <s v="S04447"/>
        <s v="S04448"/>
        <s v="S04449"/>
        <s v="S04450"/>
        <s v="S04451"/>
        <s v="S04452"/>
        <s v="S04453"/>
        <s v="S04454"/>
        <s v="S04455"/>
        <s v="S04456"/>
        <s v="S04457"/>
        <s v="S04458"/>
        <s v="S04459"/>
        <s v="S04460"/>
        <s v="S04461"/>
        <s v="S04462"/>
        <s v="S04463"/>
        <s v="S04464"/>
        <s v="S04465"/>
        <s v="S04466"/>
        <s v="S04467"/>
        <s v="S04468"/>
        <s v="S04469"/>
        <s v="S04470"/>
        <s v="S04471"/>
        <s v="S04472"/>
        <s v="S04473"/>
        <s v="S04474"/>
        <s v="S04475"/>
        <s v="S04476"/>
        <s v="S04477"/>
        <s v="S04478"/>
        <s v="S04479"/>
        <s v="S04480"/>
        <s v="S04481"/>
        <s v="S04482"/>
        <s v="S04483"/>
        <s v="S04484"/>
        <s v="S04485"/>
        <s v="S04486"/>
        <s v="S04487"/>
        <s v="S04488"/>
        <s v="S04489"/>
        <s v="S04490"/>
        <s v="S04491"/>
        <s v="S04492"/>
        <s v="S04493"/>
        <s v="S04494"/>
        <s v="S04495"/>
        <s v="S04496"/>
        <s v="S04497"/>
        <s v="S04498"/>
        <s v="S04499"/>
        <s v="S04500"/>
        <s v="S04501"/>
        <s v="S04502"/>
        <s v="S04503"/>
        <s v="S04504"/>
        <s v="S04505"/>
        <s v="S04506"/>
        <s v="S04507"/>
        <s v="S04508"/>
        <s v="S04509"/>
        <s v="S04510"/>
        <s v="S04511"/>
        <s v="S04512"/>
        <s v="S04513"/>
        <s v="S04514"/>
        <s v="S04515"/>
        <s v="S04516"/>
        <s v="S04517"/>
        <s v="S04518"/>
        <s v="S04519"/>
        <s v="S04520"/>
        <s v="S04521"/>
        <s v="S04522"/>
        <s v="S04523"/>
        <s v="S04524"/>
        <s v="S04525"/>
        <s v="S04526"/>
        <s v="S04527"/>
        <s v="S04528"/>
        <s v="S04529"/>
        <s v="S04530"/>
        <s v="S04531"/>
        <s v="S04532"/>
        <s v="S04533"/>
        <s v="S04534"/>
        <s v="S04535"/>
        <s v="S04536"/>
        <s v="S04537"/>
        <s v="S04538"/>
        <s v="S04539"/>
        <s v="S04540"/>
        <s v="S04541"/>
        <s v="S04542"/>
        <s v="S04543"/>
        <s v="S04544"/>
        <s v="S04545"/>
        <s v="S04546"/>
        <s v="S04547"/>
        <s v="S04548"/>
        <s v="S04549"/>
        <s v="S04550"/>
        <s v="S04551"/>
        <s v="S04552"/>
        <s v="S04553"/>
        <s v="S04554"/>
        <s v="S04555"/>
        <s v="S04556"/>
        <s v="S04557"/>
        <s v="S04558"/>
        <s v="S04559"/>
        <s v="S04560"/>
        <s v="S04561"/>
        <s v="S04562"/>
        <s v="S04563"/>
        <s v="S04564"/>
        <s v="S04565"/>
        <s v="S04566"/>
        <s v="S04567"/>
        <s v="S04568"/>
        <s v="S04569"/>
        <s v="S04570"/>
        <s v="S04571"/>
        <s v="S04572"/>
        <s v="S04573"/>
        <s v="S04574"/>
        <s v="S04575"/>
        <s v="S04576"/>
        <s v="S04577"/>
        <s v="S04578"/>
        <s v="S04579"/>
        <s v="S04580"/>
        <s v="S04581"/>
        <s v="S04582"/>
        <s v="S04583"/>
        <s v="S04584"/>
        <s v="S04585"/>
        <s v="S04586"/>
        <s v="S04587"/>
        <s v="S04588"/>
        <s v="S04589"/>
        <s v="S04590"/>
        <s v="S04591"/>
        <s v="S04592"/>
        <s v="S04593"/>
        <s v="S04594"/>
        <s v="S04595"/>
        <s v="S04596"/>
        <s v="S04597"/>
        <s v="S04598"/>
        <s v="S04599"/>
        <s v="S04600"/>
        <s v="S04601"/>
        <s v="S04602"/>
        <s v="S04603"/>
        <s v="S04604"/>
        <s v="S04605"/>
        <s v="S04606"/>
        <s v="S04607"/>
        <s v="S04608"/>
        <s v="S04609"/>
        <s v="S04610"/>
        <s v="S04611"/>
        <s v="S04612"/>
        <s v="S04613"/>
        <s v="S04614"/>
        <s v="S04615"/>
        <s v="S04616"/>
        <s v="S04617"/>
        <s v="S04618"/>
        <s v="S04619"/>
        <s v="S04620"/>
        <s v="S04621"/>
        <s v="S04622"/>
        <s v="S04623"/>
        <s v="S04624"/>
        <s v="S04625"/>
        <s v="S04626"/>
        <s v="S04627"/>
        <s v="S04628"/>
        <s v="S04629"/>
        <s v="S04630"/>
        <s v="S04631"/>
        <s v="S04632"/>
        <s v="S04633"/>
        <s v="S04634"/>
        <s v="S04635"/>
        <s v="S04636"/>
        <s v="S04637"/>
        <s v="S04638"/>
        <s v="S04639"/>
        <s v="S04640"/>
        <s v="S04641"/>
        <s v="S04642"/>
        <s v="S04643"/>
        <s v="S04644"/>
        <s v="S04645"/>
        <s v="S04646"/>
        <s v="S04647"/>
        <s v="S04648"/>
        <s v="S04649"/>
        <s v="S04650"/>
        <s v="S04651"/>
        <s v="S04652"/>
        <s v="S04653"/>
        <s v="S04654"/>
        <s v="S04655"/>
        <s v="S04656"/>
        <s v="S04657"/>
        <s v="S04658"/>
        <s v="S04659"/>
        <s v="S04660"/>
        <s v="S04661"/>
        <s v="S04662"/>
        <s v="S04663"/>
        <s v="S04664"/>
        <s v="S04665"/>
        <s v="S04666"/>
        <s v="S04667"/>
        <s v="S04668"/>
        <s v="S04669"/>
        <s v="S04670"/>
        <s v="S04671"/>
        <s v="S04672"/>
        <s v="S04673"/>
        <s v="S04674"/>
        <s v="S04675"/>
        <s v="S04676"/>
        <s v="S04677"/>
        <s v="S04678"/>
        <s v="S04679"/>
        <s v="S04680"/>
        <s v="S04681"/>
        <s v="S04682"/>
        <s v="S04683"/>
        <s v="S04684"/>
        <s v="S04685"/>
        <s v="S04686"/>
        <s v="S04687"/>
        <s v="S04688"/>
        <s v="S04689"/>
        <s v="S04690"/>
        <s v="S04691"/>
        <s v="S04692"/>
        <s v="S04693"/>
        <s v="S04694"/>
        <s v="S04695"/>
        <s v="S04696"/>
        <s v="S04697"/>
        <s v="S04698"/>
        <s v="S04699"/>
        <s v="S04700"/>
        <s v="S04701"/>
        <s v="S04702"/>
        <s v="S04703"/>
        <s v="S04704"/>
        <s v="S04705"/>
        <s v="S04706"/>
        <s v="S04707"/>
        <s v="S04708"/>
        <s v="S04709"/>
        <s v="S04710"/>
        <s v="S04711"/>
        <s v="S04712"/>
        <s v="S04713"/>
        <s v="S04714"/>
        <s v="S04715"/>
        <s v="S04716"/>
        <s v="S04717"/>
        <s v="S04718"/>
        <s v="S04719"/>
        <s v="S04720"/>
        <s v="S04721"/>
        <s v="S04722"/>
        <s v="S04723"/>
        <s v="S04724"/>
        <s v="S04725"/>
        <s v="S04726"/>
        <s v="S04727"/>
        <s v="S04728"/>
        <s v="S04729"/>
        <s v="S04730"/>
        <s v="S04731"/>
        <s v="S04732"/>
        <s v="S04733"/>
        <s v="S04734"/>
        <s v="S04735"/>
        <s v="S04736"/>
        <s v="S04737"/>
        <s v="S04738"/>
        <s v="S04739"/>
        <s v="S04740"/>
        <s v="S04741"/>
        <s v="S04742"/>
        <s v="S04743"/>
        <s v="S04744"/>
        <s v="S04745"/>
        <s v="S04746"/>
        <s v="S04747"/>
        <s v="S04748"/>
        <s v="S04749"/>
        <s v="S04750"/>
        <s v="S04751"/>
        <s v="S04752"/>
        <s v="S04753"/>
        <s v="S04754"/>
        <s v="S04755"/>
        <s v="S04756"/>
        <s v="S04757"/>
        <s v="S04758"/>
        <s v="S04759"/>
        <s v="S04760"/>
        <s v="S04761"/>
        <s v="S04762"/>
        <s v="S04763"/>
        <s v="S04764"/>
        <s v="S04765"/>
        <s v="S04766"/>
        <s v="S04767"/>
        <s v="S04768"/>
        <s v="S04769"/>
        <s v="S04770"/>
        <s v="S04771"/>
        <s v="S04772"/>
        <s v="S04773"/>
        <s v="S04774"/>
        <s v="S04775"/>
        <s v="S04776"/>
        <s v="S04777"/>
        <s v="S04778"/>
        <s v="S04779"/>
        <s v="S04780"/>
        <s v="S04781"/>
        <s v="S04782"/>
        <s v="S04783"/>
        <s v="S04784"/>
        <s v="S04785"/>
        <s v="S04786"/>
        <s v="S04787"/>
        <s v="S04788"/>
        <s v="S04789"/>
        <s v="S04790"/>
        <s v="S04791"/>
        <s v="S04792"/>
        <s v="S04793"/>
        <s v="S04794"/>
        <s v="S04795"/>
        <s v="S04796"/>
        <s v="S04797"/>
        <s v="S04798"/>
        <s v="S04799"/>
        <s v="S04800"/>
        <s v="S04801"/>
        <s v="S04802"/>
        <s v="S04803"/>
        <s v="S04804"/>
        <s v="S04805"/>
        <s v="S04806"/>
        <s v="S04807"/>
        <s v="S04808"/>
        <s v="S04809"/>
        <s v="S04810"/>
        <s v="S04811"/>
        <s v="S04812"/>
        <s v="S04813"/>
        <s v="S04814"/>
        <s v="S04815"/>
        <s v="S04816"/>
        <s v="S04817"/>
        <s v="S04818"/>
        <s v="S04819"/>
        <s v="S04820"/>
        <s v="S04821"/>
        <s v="S04822"/>
        <s v="S04823"/>
        <s v="S04824"/>
        <s v="S04825"/>
        <s v="S04826"/>
        <s v="S04827"/>
        <s v="S04828"/>
        <s v="S04829"/>
        <s v="S04830"/>
        <s v="S04831"/>
        <s v="S04832"/>
        <s v="S04833"/>
        <s v="S04834"/>
        <s v="S04835"/>
        <s v="S04836"/>
        <s v="S04837"/>
        <s v="S04838"/>
        <s v="S04839"/>
        <s v="S04840"/>
        <s v="S04841"/>
        <s v="S04842"/>
        <s v="S04843"/>
        <s v="S04844"/>
        <s v="S04845"/>
        <s v="S04846"/>
        <s v="S04847"/>
        <s v="S04848"/>
        <s v="S04849"/>
        <s v="S04850"/>
        <s v="S04851"/>
        <s v="S04852"/>
        <s v="S04853"/>
        <s v="S04854"/>
        <s v="S04855"/>
        <s v="S04856"/>
        <s v="S04857"/>
        <s v="S04858"/>
        <s v="S04859"/>
        <s v="S04860"/>
        <s v="S04861"/>
        <s v="S04862"/>
        <s v="S04863"/>
        <s v="S04864"/>
        <s v="S04865"/>
        <s v="S04866"/>
        <s v="S04867"/>
        <s v="S04868"/>
        <s v="S04869"/>
        <s v="S04870"/>
        <s v="S04871"/>
        <s v="S04872"/>
        <s v="S04873"/>
        <s v="S04874"/>
        <s v="S04875"/>
        <s v="S04876"/>
        <s v="S04877"/>
        <s v="S04878"/>
        <s v="S04879"/>
        <s v="S04880"/>
        <s v="S04881"/>
        <s v="S04882"/>
        <s v="S04883"/>
        <s v="S04884"/>
        <s v="S04885"/>
        <s v="S04886"/>
        <s v="S04887"/>
        <s v="S04888"/>
        <s v="S04889"/>
        <s v="S04890"/>
        <s v="S04891"/>
        <s v="S04892"/>
        <s v="S04893"/>
        <s v="S04894"/>
        <s v="S04895"/>
        <s v="S04896"/>
        <s v="S04897"/>
        <s v="S04898"/>
        <s v="S04899"/>
        <s v="S04900"/>
        <s v="S04901"/>
        <s v="S04902"/>
        <s v="S04903"/>
        <s v="S04904"/>
        <s v="S04905"/>
        <s v="S04906"/>
        <s v="S04907"/>
        <s v="S04908"/>
        <s v="S04909"/>
        <s v="S04910"/>
        <s v="S04911"/>
        <s v="S04912"/>
        <s v="S04913"/>
        <s v="S04914"/>
        <s v="S04915"/>
        <s v="S04916"/>
        <s v="S04917"/>
        <s v="S04918"/>
        <s v="S04919"/>
        <s v="S04920"/>
        <s v="S04921"/>
        <s v="S04922"/>
        <s v="S04923"/>
        <s v="S04924"/>
        <s v="S04925"/>
        <s v="S04926"/>
        <s v="S04927"/>
        <s v="S04928"/>
        <s v="S04929"/>
        <s v="S04930"/>
        <s v="S04931"/>
        <s v="S04932"/>
        <s v="S04933"/>
        <s v="S04934"/>
        <s v="S04935"/>
        <s v="S04936"/>
        <s v="S04937"/>
        <s v="S04938"/>
        <s v="S04939"/>
        <s v="S04940"/>
        <s v="S04941"/>
        <s v="S04942"/>
        <s v="S04943"/>
        <s v="S04944"/>
        <s v="S04945"/>
        <s v="S04946"/>
        <s v="S04947"/>
        <s v="S04948"/>
        <s v="S04949"/>
        <s v="S04950"/>
        <s v="S04951"/>
        <s v="S04952"/>
        <s v="S04953"/>
        <s v="S04954"/>
        <s v="S04955"/>
        <s v="S04956"/>
        <s v="S04957"/>
        <s v="S04958"/>
        <s v="S04959"/>
        <s v="S04960"/>
        <s v="S04961"/>
        <s v="S04962"/>
        <s v="S04963"/>
        <s v="S04964"/>
        <s v="S04965"/>
        <s v="S04966"/>
        <s v="S04967"/>
        <s v="S04968"/>
        <s v="S04969"/>
        <s v="S04970"/>
        <s v="S04971"/>
        <s v="S04972"/>
        <s v="S04973"/>
        <s v="S04974"/>
        <s v="S04975"/>
        <s v="S04976"/>
        <s v="S04977"/>
        <s v="S04978"/>
        <s v="S04979"/>
        <s v="S04980"/>
        <s v="S04981"/>
        <s v="S04982"/>
        <s v="S04983"/>
        <s v="S04984"/>
        <s v="S04985"/>
        <s v="S04986"/>
        <s v="S04987"/>
        <s v="S04988"/>
        <s v="S04989"/>
        <s v="S04990"/>
        <s v="S04991"/>
        <s v="S04992"/>
        <s v="S04993"/>
        <s v="S04994"/>
        <s v="S04995"/>
        <s v="S04996"/>
        <s v="S04997"/>
        <s v="S04998"/>
        <s v="S04999"/>
        <s v="S05000"/>
      </sharedItems>
    </cacheField>
    <cacheField name="origin_country" numFmtId="0">
      <sharedItems count="10">
        <s v="Finland"/>
        <s v="UK"/>
        <s v="Ireland"/>
        <s v="UAE"/>
        <s v="South Africa"/>
        <s v="India"/>
        <s v="Germany"/>
        <s v="Russia"/>
        <s v="Canada"/>
        <s v="USA"/>
      </sharedItems>
    </cacheField>
    <cacheField name="destination_country" numFmtId="0">
      <sharedItems count="10">
        <s v="Russia"/>
        <s v="Germany"/>
        <s v="Canada"/>
        <s v="UK"/>
        <s v="South Africa"/>
        <s v="India"/>
        <s v="UAE"/>
        <s v="USA"/>
        <s v="Finland"/>
        <s v="Ireland"/>
      </sharedItems>
    </cacheField>
    <cacheField name="destination_city" numFmtId="0">
      <sharedItems/>
    </cacheField>
    <cacheField name="university_name" numFmtId="0">
      <sharedItems/>
    </cacheField>
    <cacheField name="course_name" numFmtId="0">
      <sharedItems/>
    </cacheField>
    <cacheField name="field_of_study" numFmtId="0">
      <sharedItems count="8">
        <s v="Engineering"/>
        <s v="Law"/>
        <s v="Arts"/>
        <s v="Social Sciences"/>
        <s v="Business"/>
        <s v="Computer Science"/>
        <s v="Medicine"/>
        <s v="Natural Sciences"/>
      </sharedItems>
    </cacheField>
    <cacheField name="year_of_enrollment" numFmtId="0">
      <sharedItems containsSemiMixedTypes="0" containsString="0" containsNumber="1" containsInteger="1" minValue="2019" maxValue="2023" count="5">
        <n v="2021"/>
        <n v="2023"/>
        <n v="2019"/>
        <n v="2020"/>
        <n v="2022"/>
      </sharedItems>
    </cacheField>
    <cacheField name="scholarship_received" numFmtId="0">
      <sharedItems count="2">
        <s v="No"/>
        <s v="Yes"/>
      </sharedItems>
    </cacheField>
    <cacheField name="enrollment_reason" numFmtId="0">
      <sharedItems count="5">
        <s v="Higher Ranking"/>
        <s v="Job Opportunities"/>
        <s v="Scholarship"/>
        <s v="Quality of Life"/>
        <s v="Political Stability"/>
      </sharedItems>
    </cacheField>
    <cacheField name="graduation_year" numFmtId="0">
      <sharedItems containsSemiMixedTypes="0" containsString="0" containsNumber="1" containsInteger="1" minValue="2020" maxValue="2026"/>
    </cacheField>
    <cacheField name="placement_status" numFmtId="0">
      <sharedItems count="2">
        <s v="Placed"/>
        <s v="Not Placed"/>
      </sharedItems>
    </cacheField>
    <cacheField name="placement" numFmtId="0">
      <sharedItems containsSemiMixedTypes="0" containsString="0" containsNumber="1" containsInteger="1" minValue="0" maxValue="1"/>
    </cacheField>
    <cacheField name="placement_country" numFmtId="0">
      <sharedItems/>
    </cacheField>
    <cacheField name="placement_company" numFmtId="0">
      <sharedItems/>
    </cacheField>
    <cacheField name="starting_salary_usd" numFmtId="0">
      <sharedItems containsSemiMixedTypes="0" containsString="0" containsNumber="1" containsInteger="1" minValue="0" maxValue="149932" count="2485">
        <n v="36416"/>
        <n v="32956"/>
        <n v="0"/>
        <n v="50892"/>
        <n v="54790"/>
        <n v="98247"/>
        <n v="118106"/>
        <n v="78324"/>
        <n v="143194"/>
        <n v="89534"/>
        <n v="87234"/>
        <n v="126686"/>
        <n v="138947"/>
        <n v="71543"/>
        <n v="39364"/>
        <n v="117865"/>
        <n v="78449"/>
        <n v="77211"/>
        <n v="130384"/>
        <n v="48936"/>
        <n v="97998"/>
        <n v="81762"/>
        <n v="126333"/>
        <n v="131755"/>
        <n v="77843"/>
        <n v="56895"/>
        <n v="147376"/>
        <n v="112677"/>
        <n v="138648"/>
        <n v="72107"/>
        <n v="112487"/>
        <n v="96903"/>
        <n v="129074"/>
        <n v="34817"/>
        <n v="133553"/>
        <n v="83516"/>
        <n v="84161"/>
        <n v="51363"/>
        <n v="34218"/>
        <n v="107669"/>
        <n v="142540"/>
        <n v="127261"/>
        <n v="55598"/>
        <n v="80641"/>
        <n v="120015"/>
        <n v="57552"/>
        <n v="73613"/>
        <n v="149425"/>
        <n v="63935"/>
        <n v="112160"/>
        <n v="92250"/>
        <n v="106963"/>
        <n v="57256"/>
        <n v="83047"/>
        <n v="63774"/>
        <n v="134172"/>
        <n v="122560"/>
        <n v="59168"/>
        <n v="48942"/>
        <n v="57389"/>
        <n v="45866"/>
        <n v="56343"/>
        <n v="131559"/>
        <n v="140986"/>
        <n v="144597"/>
        <n v="58807"/>
        <n v="107665"/>
        <n v="95555"/>
        <n v="62747"/>
        <n v="98698"/>
        <n v="119341"/>
        <n v="118240"/>
        <n v="118440"/>
        <n v="72279"/>
        <n v="78980"/>
        <n v="145270"/>
        <n v="49023"/>
        <n v="35945"/>
        <n v="84436"/>
        <n v="106776"/>
        <n v="103698"/>
        <n v="111966"/>
        <n v="114986"/>
        <n v="86902"/>
        <n v="109316"/>
        <n v="117772"/>
        <n v="136531"/>
        <n v="60042"/>
        <n v="110655"/>
        <n v="44783"/>
        <n v="91543"/>
        <n v="31249"/>
        <n v="123153"/>
        <n v="54951"/>
        <n v="121266"/>
        <n v="36885"/>
        <n v="31281"/>
        <n v="136785"/>
        <n v="120800"/>
        <n v="36428"/>
        <n v="53132"/>
        <n v="78426"/>
        <n v="86647"/>
        <n v="78491"/>
        <n v="137518"/>
        <n v="106677"/>
        <n v="70590"/>
        <n v="59895"/>
        <n v="111110"/>
        <n v="82378"/>
        <n v="119217"/>
        <n v="101970"/>
        <n v="52941"/>
        <n v="34281"/>
        <n v="123933"/>
        <n v="71321"/>
        <n v="30790"/>
        <n v="142669"/>
        <n v="68782"/>
        <n v="38409"/>
        <n v="99130"/>
        <n v="39426"/>
        <n v="61605"/>
        <n v="98946"/>
        <n v="30390"/>
        <n v="123403"/>
        <n v="67651"/>
        <n v="41415"/>
        <n v="46852"/>
        <n v="142343"/>
        <n v="38506"/>
        <n v="43113"/>
        <n v="105060"/>
        <n v="85176"/>
        <n v="55499"/>
        <n v="123519"/>
        <n v="98955"/>
        <n v="46252"/>
        <n v="46878"/>
        <n v="135993"/>
        <n v="67612"/>
        <n v="108501"/>
        <n v="43650"/>
        <n v="57526"/>
        <n v="73509"/>
        <n v="130401"/>
        <n v="31887"/>
        <n v="141692"/>
        <n v="40728"/>
        <n v="126927"/>
        <n v="88149"/>
        <n v="113412"/>
        <n v="127952"/>
        <n v="54853"/>
        <n v="130354"/>
        <n v="84717"/>
        <n v="84646"/>
        <n v="93425"/>
        <n v="39151"/>
        <n v="32335"/>
        <n v="77867"/>
        <n v="51963"/>
        <n v="146369"/>
        <n v="107536"/>
        <n v="46924"/>
        <n v="72642"/>
        <n v="67161"/>
        <n v="87261"/>
        <n v="59500"/>
        <n v="46198"/>
        <n v="52719"/>
        <n v="52361"/>
        <n v="134632"/>
        <n v="77026"/>
        <n v="128933"/>
        <n v="120286"/>
        <n v="61520"/>
        <n v="121413"/>
        <n v="33840"/>
        <n v="136625"/>
        <n v="78608"/>
        <n v="92759"/>
        <n v="66917"/>
        <n v="129891"/>
        <n v="62897"/>
        <n v="36993"/>
        <n v="85032"/>
        <n v="80143"/>
        <n v="129922"/>
        <n v="83326"/>
        <n v="96722"/>
        <n v="142424"/>
        <n v="95280"/>
        <n v="39871"/>
        <n v="52885"/>
        <n v="52838"/>
        <n v="43159"/>
        <n v="146855"/>
        <n v="36259"/>
        <n v="138461"/>
        <n v="149426"/>
        <n v="118410"/>
        <n v="133722"/>
        <n v="130301"/>
        <n v="87233"/>
        <n v="39600"/>
        <n v="63670"/>
        <n v="88028"/>
        <n v="72209"/>
        <n v="141761"/>
        <n v="148127"/>
        <n v="41890"/>
        <n v="72811"/>
        <n v="146625"/>
        <n v="78011"/>
        <n v="131718"/>
        <n v="48860"/>
        <n v="82036"/>
        <n v="75520"/>
        <n v="105543"/>
        <n v="60048"/>
        <n v="90473"/>
        <n v="76943"/>
        <n v="131515"/>
        <n v="38725"/>
        <n v="52962"/>
        <n v="128681"/>
        <n v="145471"/>
        <n v="135140"/>
        <n v="58542"/>
        <n v="73137"/>
        <n v="64773"/>
        <n v="113634"/>
        <n v="43564"/>
        <n v="83741"/>
        <n v="84168"/>
        <n v="104854"/>
        <n v="116914"/>
        <n v="65076"/>
        <n v="89105"/>
        <n v="100457"/>
        <n v="59592"/>
        <n v="36973"/>
        <n v="109666"/>
        <n v="87603"/>
        <n v="134643"/>
        <n v="33385"/>
        <n v="67159"/>
        <n v="115038"/>
        <n v="70607"/>
        <n v="143255"/>
        <n v="68584"/>
        <n v="145208"/>
        <n v="59275"/>
        <n v="66128"/>
        <n v="37124"/>
        <n v="107766"/>
        <n v="60159"/>
        <n v="135310"/>
        <n v="66546"/>
        <n v="115078"/>
        <n v="78417"/>
        <n v="139334"/>
        <n v="131188"/>
        <n v="58478"/>
        <n v="68788"/>
        <n v="132418"/>
        <n v="124785"/>
        <n v="36379"/>
        <n v="82469"/>
        <n v="70928"/>
        <n v="45474"/>
        <n v="89457"/>
        <n v="99756"/>
        <n v="75713"/>
        <n v="102826"/>
        <n v="54329"/>
        <n v="107462"/>
        <n v="147562"/>
        <n v="121880"/>
        <n v="144473"/>
        <n v="149053"/>
        <n v="80186"/>
        <n v="91723"/>
        <n v="134142"/>
        <n v="143427"/>
        <n v="120809"/>
        <n v="57682"/>
        <n v="137512"/>
        <n v="72239"/>
        <n v="47736"/>
        <n v="105344"/>
        <n v="31610"/>
        <n v="137046"/>
        <n v="76261"/>
        <n v="56876"/>
        <n v="66272"/>
        <n v="140579"/>
        <n v="109872"/>
        <n v="101376"/>
        <n v="121690"/>
        <n v="77993"/>
        <n v="129131"/>
        <n v="140774"/>
        <n v="94130"/>
        <n v="63671"/>
        <n v="55918"/>
        <n v="75732"/>
        <n v="79955"/>
        <n v="117380"/>
        <n v="84319"/>
        <n v="127266"/>
        <n v="148489"/>
        <n v="98184"/>
        <n v="58240"/>
        <n v="90505"/>
        <n v="39499"/>
        <n v="96239"/>
        <n v="110416"/>
        <n v="90636"/>
        <n v="128379"/>
        <n v="73064"/>
        <n v="125678"/>
        <n v="89445"/>
        <n v="65149"/>
        <n v="104265"/>
        <n v="34627"/>
        <n v="140336"/>
        <n v="78139"/>
        <n v="126677"/>
        <n v="30975"/>
        <n v="58434"/>
        <n v="69734"/>
        <n v="92807"/>
        <n v="149191"/>
        <n v="39109"/>
        <n v="100099"/>
        <n v="87554"/>
        <n v="57960"/>
        <n v="118453"/>
        <n v="98688"/>
        <n v="126613"/>
        <n v="46093"/>
        <n v="148269"/>
        <n v="96965"/>
        <n v="120484"/>
        <n v="31078"/>
        <n v="104059"/>
        <n v="113988"/>
        <n v="64194"/>
        <n v="148984"/>
        <n v="115534"/>
        <n v="80563"/>
        <n v="30276"/>
        <n v="68869"/>
        <n v="52059"/>
        <n v="90900"/>
        <n v="132992"/>
        <n v="94391"/>
        <n v="30306"/>
        <n v="90458"/>
        <n v="31845"/>
        <n v="48218"/>
        <n v="54459"/>
        <n v="141608"/>
        <n v="148717"/>
        <n v="53190"/>
        <n v="35435"/>
        <n v="125847"/>
        <n v="146441"/>
        <n v="37810"/>
        <n v="144349"/>
        <n v="60233"/>
        <n v="131748"/>
        <n v="54833"/>
        <n v="61281"/>
        <n v="123263"/>
        <n v="87402"/>
        <n v="120655"/>
        <n v="89684"/>
        <n v="119728"/>
        <n v="53628"/>
        <n v="63969"/>
        <n v="46485"/>
        <n v="111539"/>
        <n v="120964"/>
        <n v="87545"/>
        <n v="101885"/>
        <n v="88297"/>
        <n v="86310"/>
        <n v="57649"/>
        <n v="113352"/>
        <n v="36881"/>
        <n v="107015"/>
        <n v="43959"/>
        <n v="99298"/>
        <n v="117695"/>
        <n v="138533"/>
        <n v="89132"/>
        <n v="57798"/>
        <n v="86266"/>
        <n v="91034"/>
        <n v="45289"/>
        <n v="40814"/>
        <n v="61176"/>
        <n v="120326"/>
        <n v="67128"/>
        <n v="148962"/>
        <n v="109957"/>
        <n v="134653"/>
        <n v="93570"/>
        <n v="127551"/>
        <n v="146823"/>
        <n v="109099"/>
        <n v="93030"/>
        <n v="55451"/>
        <n v="71065"/>
        <n v="58441"/>
        <n v="128328"/>
        <n v="37509"/>
        <n v="76197"/>
        <n v="144504"/>
        <n v="144631"/>
        <n v="99105"/>
        <n v="59448"/>
        <n v="80835"/>
        <n v="119002"/>
        <n v="114925"/>
        <n v="44741"/>
        <n v="108202"/>
        <n v="137083"/>
        <n v="41962"/>
        <n v="133776"/>
        <n v="129549"/>
        <n v="45233"/>
        <n v="108996"/>
        <n v="88881"/>
        <n v="96391"/>
        <n v="46906"/>
        <n v="50994"/>
        <n v="47215"/>
        <n v="64072"/>
        <n v="45923"/>
        <n v="135846"/>
        <n v="106221"/>
        <n v="96781"/>
        <n v="130476"/>
        <n v="92443"/>
        <n v="94082"/>
        <n v="82020"/>
        <n v="40011"/>
        <n v="77421"/>
        <n v="48155"/>
        <n v="85985"/>
        <n v="41158"/>
        <n v="143899"/>
        <n v="66429"/>
        <n v="108357"/>
        <n v="99860"/>
        <n v="37933"/>
        <n v="54501"/>
        <n v="98909"/>
        <n v="104178"/>
        <n v="36232"/>
        <n v="40718"/>
        <n v="121772"/>
        <n v="80825"/>
        <n v="41326"/>
        <n v="148861"/>
        <n v="130579"/>
        <n v="145508"/>
        <n v="129238"/>
        <n v="93849"/>
        <n v="61961"/>
        <n v="40437"/>
        <n v="117478"/>
        <n v="130667"/>
        <n v="37377"/>
        <n v="44609"/>
        <n v="35117"/>
        <n v="124490"/>
        <n v="85088"/>
        <n v="131553"/>
        <n v="58627"/>
        <n v="119864"/>
        <n v="77417"/>
        <n v="116088"/>
        <n v="77576"/>
        <n v="107196"/>
        <n v="125925"/>
        <n v="109826"/>
        <n v="77898"/>
        <n v="132303"/>
        <n v="76291"/>
        <n v="137231"/>
        <n v="83262"/>
        <n v="58208"/>
        <n v="76225"/>
        <n v="43057"/>
        <n v="30918"/>
        <n v="42254"/>
        <n v="86357"/>
        <n v="40083"/>
        <n v="149899"/>
        <n v="116246"/>
        <n v="146894"/>
        <n v="47126"/>
        <n v="128645"/>
        <n v="126297"/>
        <n v="112690"/>
        <n v="37475"/>
        <n v="83025"/>
        <n v="102718"/>
        <n v="35207"/>
        <n v="85025"/>
        <n v="119507"/>
        <n v="33145"/>
        <n v="118926"/>
        <n v="131361"/>
        <n v="102153"/>
        <n v="148289"/>
        <n v="66353"/>
        <n v="121915"/>
        <n v="83657"/>
        <n v="122619"/>
        <n v="81825"/>
        <n v="126422"/>
        <n v="92889"/>
        <n v="60465"/>
        <n v="67689"/>
        <n v="123765"/>
        <n v="134302"/>
        <n v="90507"/>
        <n v="96047"/>
        <n v="110965"/>
        <n v="131611"/>
        <n v="99354"/>
        <n v="137980"/>
        <n v="72018"/>
        <n v="74156"/>
        <n v="86817"/>
        <n v="60628"/>
        <n v="136985"/>
        <n v="124916"/>
        <n v="130133"/>
        <n v="130990"/>
        <n v="31823"/>
        <n v="105437"/>
        <n v="68126"/>
        <n v="82896"/>
        <n v="71294"/>
        <n v="138204"/>
        <n v="54110"/>
        <n v="53844"/>
        <n v="70857"/>
        <n v="103884"/>
        <n v="139268"/>
        <n v="143384"/>
        <n v="98575"/>
        <n v="42787"/>
        <n v="141744"/>
        <n v="141391"/>
        <n v="110407"/>
        <n v="111144"/>
        <n v="132024"/>
        <n v="121399"/>
        <n v="87447"/>
        <n v="54218"/>
        <n v="118083"/>
        <n v="50702"/>
        <n v="144909"/>
        <n v="65723"/>
        <n v="99215"/>
        <n v="80129"/>
        <n v="71436"/>
        <n v="34606"/>
        <n v="94892"/>
        <n v="75573"/>
        <n v="47963"/>
        <n v="67353"/>
        <n v="102010"/>
        <n v="57912"/>
        <n v="133177"/>
        <n v="40007"/>
        <n v="78864"/>
        <n v="148480"/>
        <n v="88713"/>
        <n v="143793"/>
        <n v="83438"/>
        <n v="145214"/>
        <n v="125269"/>
        <n v="46100"/>
        <n v="52949"/>
        <n v="132657"/>
        <n v="95883"/>
        <n v="91142"/>
        <n v="118790"/>
        <n v="38751"/>
        <n v="148864"/>
        <n v="144274"/>
        <n v="93628"/>
        <n v="122707"/>
        <n v="53915"/>
        <n v="101760"/>
        <n v="95764"/>
        <n v="108438"/>
        <n v="43628"/>
        <n v="55720"/>
        <n v="115221"/>
        <n v="134059"/>
        <n v="108629"/>
        <n v="135747"/>
        <n v="78099"/>
        <n v="110065"/>
        <n v="67650"/>
        <n v="75276"/>
        <n v="70828"/>
        <n v="82951"/>
        <n v="127376"/>
        <n v="79273"/>
        <n v="34440"/>
        <n v="138169"/>
        <n v="124149"/>
        <n v="38986"/>
        <n v="110814"/>
        <n v="121323"/>
        <n v="68049"/>
        <n v="64192"/>
        <n v="44855"/>
        <n v="67590"/>
        <n v="41677"/>
        <n v="90975"/>
        <n v="91411"/>
        <n v="42368"/>
        <n v="114437"/>
        <n v="58881"/>
        <n v="39175"/>
        <n v="79074"/>
        <n v="109737"/>
        <n v="48489"/>
        <n v="93784"/>
        <n v="116208"/>
        <n v="44467"/>
        <n v="144348"/>
        <n v="49449"/>
        <n v="109185"/>
        <n v="115740"/>
        <n v="66577"/>
        <n v="58502"/>
        <n v="53226"/>
        <n v="84977"/>
        <n v="55992"/>
        <n v="144282"/>
        <n v="141729"/>
        <n v="53234"/>
        <n v="123063"/>
        <n v="109324"/>
        <n v="119644"/>
        <n v="61457"/>
        <n v="121957"/>
        <n v="42918"/>
        <n v="63266"/>
        <n v="118673"/>
        <n v="82811"/>
        <n v="56913"/>
        <n v="45723"/>
        <n v="73069"/>
        <n v="142658"/>
        <n v="67209"/>
        <n v="88789"/>
        <n v="102757"/>
        <n v="52026"/>
        <n v="48503"/>
        <n v="119559"/>
        <n v="66598"/>
        <n v="57986"/>
        <n v="99469"/>
        <n v="144396"/>
        <n v="70173"/>
        <n v="62522"/>
        <n v="147040"/>
        <n v="111022"/>
        <n v="80635"/>
        <n v="129881"/>
        <n v="51945"/>
        <n v="144736"/>
        <n v="110999"/>
        <n v="93385"/>
        <n v="97053"/>
        <n v="32185"/>
        <n v="119896"/>
        <n v="80654"/>
        <n v="85284"/>
        <n v="118441"/>
        <n v="113881"/>
        <n v="78765"/>
        <n v="142022"/>
        <n v="92481"/>
        <n v="74282"/>
        <n v="123994"/>
        <n v="148005"/>
        <n v="56099"/>
        <n v="51305"/>
        <n v="106076"/>
        <n v="36897"/>
        <n v="55643"/>
        <n v="148836"/>
        <n v="136900"/>
        <n v="104879"/>
        <n v="90084"/>
        <n v="114434"/>
        <n v="110192"/>
        <n v="93461"/>
        <n v="38461"/>
        <n v="57431"/>
        <n v="69688"/>
        <n v="35290"/>
        <n v="98605"/>
        <n v="138289"/>
        <n v="51734"/>
        <n v="144671"/>
        <n v="37081"/>
        <n v="81750"/>
        <n v="112007"/>
        <n v="83216"/>
        <n v="53332"/>
        <n v="79522"/>
        <n v="136825"/>
        <n v="53384"/>
        <n v="146115"/>
        <n v="121542"/>
        <n v="54010"/>
        <n v="113753"/>
        <n v="57154"/>
        <n v="141900"/>
        <n v="136127"/>
        <n v="90341"/>
        <n v="33392"/>
        <n v="84385"/>
        <n v="148118"/>
        <n v="119743"/>
        <n v="146523"/>
        <n v="58669"/>
        <n v="53283"/>
        <n v="46942"/>
        <n v="107944"/>
        <n v="145455"/>
        <n v="91709"/>
        <n v="106485"/>
        <n v="61901"/>
        <n v="30885"/>
        <n v="70800"/>
        <n v="144042"/>
        <n v="115181"/>
        <n v="123436"/>
        <n v="46142"/>
        <n v="49872"/>
        <n v="121726"/>
        <n v="56976"/>
        <n v="53604"/>
        <n v="42788"/>
        <n v="44624"/>
        <n v="136447"/>
        <n v="94350"/>
        <n v="138791"/>
        <n v="49129"/>
        <n v="59024"/>
        <n v="122183"/>
        <n v="135072"/>
        <n v="64137"/>
        <n v="69529"/>
        <n v="58800"/>
        <n v="115241"/>
        <n v="86373"/>
        <n v="57687"/>
        <n v="63475"/>
        <n v="75933"/>
        <n v="143243"/>
        <n v="65884"/>
        <n v="145141"/>
        <n v="89750"/>
        <n v="78028"/>
        <n v="49596"/>
        <n v="36047"/>
        <n v="30338"/>
        <n v="87836"/>
        <n v="130797"/>
        <n v="122341"/>
        <n v="44679"/>
        <n v="72518"/>
        <n v="65797"/>
        <n v="142468"/>
        <n v="50744"/>
        <n v="75358"/>
        <n v="78274"/>
        <n v="36172"/>
        <n v="46055"/>
        <n v="63250"/>
        <n v="42572"/>
        <n v="143920"/>
        <n v="32527"/>
        <n v="101327"/>
        <n v="104397"/>
        <n v="71949"/>
        <n v="92331"/>
        <n v="149398"/>
        <n v="136801"/>
        <n v="43964"/>
        <n v="55585"/>
        <n v="106697"/>
        <n v="47245"/>
        <n v="60128"/>
        <n v="40692"/>
        <n v="121305"/>
        <n v="105996"/>
        <n v="97759"/>
        <n v="58425"/>
        <n v="130753"/>
        <n v="90272"/>
        <n v="122067"/>
        <n v="30467"/>
        <n v="131363"/>
        <n v="54879"/>
        <n v="49357"/>
        <n v="63391"/>
        <n v="92659"/>
        <n v="74033"/>
        <n v="134275"/>
        <n v="61463"/>
        <n v="50954"/>
        <n v="78629"/>
        <n v="109871"/>
        <n v="131991"/>
        <n v="86328"/>
        <n v="124450"/>
        <n v="121482"/>
        <n v="105837"/>
        <n v="65005"/>
        <n v="126707"/>
        <n v="137060"/>
        <n v="98518"/>
        <n v="46085"/>
        <n v="54169"/>
        <n v="65193"/>
        <n v="119247"/>
        <n v="49693"/>
        <n v="69856"/>
        <n v="49004"/>
        <n v="84930"/>
        <n v="102683"/>
        <n v="31809"/>
        <n v="102361"/>
        <n v="140475"/>
        <n v="68214"/>
        <n v="117972"/>
        <n v="95918"/>
        <n v="48777"/>
        <n v="142319"/>
        <n v="68872"/>
        <n v="41076"/>
        <n v="143279"/>
        <n v="99903"/>
        <n v="111267"/>
        <n v="140915"/>
        <n v="52298"/>
        <n v="135122"/>
        <n v="72316"/>
        <n v="109761"/>
        <n v="116660"/>
        <n v="103501"/>
        <n v="147406"/>
        <n v="118136"/>
        <n v="92584"/>
        <n v="32495"/>
        <n v="112926"/>
        <n v="35365"/>
        <n v="81125"/>
        <n v="48194"/>
        <n v="70243"/>
        <n v="84522"/>
        <n v="61514"/>
        <n v="100434"/>
        <n v="62140"/>
        <n v="111986"/>
        <n v="64204"/>
        <n v="85494"/>
        <n v="61109"/>
        <n v="54961"/>
        <n v="106041"/>
        <n v="69156"/>
        <n v="71818"/>
        <n v="65975"/>
        <n v="69994"/>
        <n v="128828"/>
        <n v="133728"/>
        <n v="76100"/>
        <n v="51897"/>
        <n v="84940"/>
        <n v="117119"/>
        <n v="87819"/>
        <n v="32236"/>
        <n v="70877"/>
        <n v="106643"/>
        <n v="35497"/>
        <n v="121377"/>
        <n v="121106"/>
        <n v="80602"/>
        <n v="122633"/>
        <n v="54070"/>
        <n v="102461"/>
        <n v="80643"/>
        <n v="69911"/>
        <n v="104538"/>
        <n v="104928"/>
        <n v="64230"/>
        <n v="127922"/>
        <n v="109443"/>
        <n v="38832"/>
        <n v="53617"/>
        <n v="61433"/>
        <n v="75067"/>
        <n v="67566"/>
        <n v="71534"/>
        <n v="41469"/>
        <n v="108197"/>
        <n v="80810"/>
        <n v="43527"/>
        <n v="123107"/>
        <n v="72439"/>
        <n v="85846"/>
        <n v="81958"/>
        <n v="69182"/>
        <n v="35992"/>
        <n v="103346"/>
        <n v="128716"/>
        <n v="50651"/>
        <n v="127386"/>
        <n v="120050"/>
        <n v="82870"/>
        <n v="148206"/>
        <n v="106757"/>
        <n v="61813"/>
        <n v="135373"/>
        <n v="77097"/>
        <n v="63833"/>
        <n v="40642"/>
        <n v="30367"/>
        <n v="53636"/>
        <n v="101621"/>
        <n v="39073"/>
        <n v="45495"/>
        <n v="87806"/>
        <n v="35592"/>
        <n v="93350"/>
        <n v="57104"/>
        <n v="72437"/>
        <n v="31990"/>
        <n v="53320"/>
        <n v="88450"/>
        <n v="101059"/>
        <n v="144626"/>
        <n v="83614"/>
        <n v="106523"/>
        <n v="149553"/>
        <n v="41108"/>
        <n v="93955"/>
        <n v="51981"/>
        <n v="122527"/>
        <n v="92363"/>
        <n v="147297"/>
        <n v="60779"/>
        <n v="148901"/>
        <n v="91209"/>
        <n v="147740"/>
        <n v="57963"/>
        <n v="138625"/>
        <n v="61368"/>
        <n v="127518"/>
        <n v="53260"/>
        <n v="82874"/>
        <n v="108488"/>
        <n v="66525"/>
        <n v="108915"/>
        <n v="54531"/>
        <n v="60195"/>
        <n v="62599"/>
        <n v="55654"/>
        <n v="109206"/>
        <n v="72105"/>
        <n v="58231"/>
        <n v="112532"/>
        <n v="43180"/>
        <n v="96415"/>
        <n v="52052"/>
        <n v="99527"/>
        <n v="106006"/>
        <n v="89836"/>
        <n v="81201"/>
        <n v="94388"/>
        <n v="37892"/>
        <n v="58283"/>
        <n v="113396"/>
        <n v="78987"/>
        <n v="110201"/>
        <n v="131098"/>
        <n v="61235"/>
        <n v="121580"/>
        <n v="41516"/>
        <n v="31555"/>
        <n v="128584"/>
        <n v="98571"/>
        <n v="135296"/>
        <n v="101555"/>
        <n v="94476"/>
        <n v="42425"/>
        <n v="91441"/>
        <n v="39240"/>
        <n v="145571"/>
        <n v="33650"/>
        <n v="101334"/>
        <n v="100261"/>
        <n v="129084"/>
        <n v="51075"/>
        <n v="105611"/>
        <n v="148271"/>
        <n v="58205"/>
        <n v="39711"/>
        <n v="130423"/>
        <n v="126209"/>
        <n v="87777"/>
        <n v="44469"/>
        <n v="125377"/>
        <n v="57565"/>
        <n v="73472"/>
        <n v="139944"/>
        <n v="90204"/>
        <n v="118794"/>
        <n v="82364"/>
        <n v="53901"/>
        <n v="147654"/>
        <n v="36212"/>
        <n v="141863"/>
        <n v="30360"/>
        <n v="89268"/>
        <n v="141708"/>
        <n v="36998"/>
        <n v="38255"/>
        <n v="33982"/>
        <n v="142082"/>
        <n v="107306"/>
        <n v="75390"/>
        <n v="81555"/>
        <n v="117531"/>
        <n v="137712"/>
        <n v="93770"/>
        <n v="113752"/>
        <n v="45257"/>
        <n v="70343"/>
        <n v="35466"/>
        <n v="87419"/>
        <n v="86092"/>
        <n v="96600"/>
        <n v="148746"/>
        <n v="143904"/>
        <n v="78023"/>
        <n v="68350"/>
        <n v="135313"/>
        <n v="130943"/>
        <n v="104999"/>
        <n v="140741"/>
        <n v="33352"/>
        <n v="99789"/>
        <n v="81615"/>
        <n v="96051"/>
        <n v="63591"/>
        <n v="108741"/>
        <n v="106753"/>
        <n v="76313"/>
        <n v="44450"/>
        <n v="138405"/>
        <n v="71497"/>
        <n v="75521"/>
        <n v="89708"/>
        <n v="141414"/>
        <n v="34823"/>
        <n v="50930"/>
        <n v="134090"/>
        <n v="73505"/>
        <n v="39726"/>
        <n v="98536"/>
        <n v="130540"/>
        <n v="66866"/>
        <n v="91321"/>
        <n v="79776"/>
        <n v="144898"/>
        <n v="118315"/>
        <n v="88920"/>
        <n v="86326"/>
        <n v="61628"/>
        <n v="58261"/>
        <n v="55055"/>
        <n v="71133"/>
        <n v="81731"/>
        <n v="76064"/>
        <n v="72709"/>
        <n v="142109"/>
        <n v="95827"/>
        <n v="48154"/>
        <n v="35246"/>
        <n v="101796"/>
        <n v="54216"/>
        <n v="109793"/>
        <n v="133497"/>
        <n v="130002"/>
        <n v="79642"/>
        <n v="102798"/>
        <n v="40515"/>
        <n v="83040"/>
        <n v="38220"/>
        <n v="95672"/>
        <n v="53279"/>
        <n v="144841"/>
        <n v="61233"/>
        <n v="116400"/>
        <n v="41080"/>
        <n v="60804"/>
        <n v="68709"/>
        <n v="137603"/>
        <n v="31034"/>
        <n v="137839"/>
        <n v="121855"/>
        <n v="80468"/>
        <n v="88449"/>
        <n v="76110"/>
        <n v="103697"/>
        <n v="31478"/>
        <n v="62420"/>
        <n v="65664"/>
        <n v="85185"/>
        <n v="142587"/>
        <n v="80015"/>
        <n v="49317"/>
        <n v="48360"/>
        <n v="119991"/>
        <n v="37785"/>
        <n v="88834"/>
        <n v="140900"/>
        <n v="133403"/>
        <n v="79187"/>
        <n v="44879"/>
        <n v="118745"/>
        <n v="146471"/>
        <n v="96231"/>
        <n v="107204"/>
        <n v="39252"/>
        <n v="65348"/>
        <n v="144362"/>
        <n v="104156"/>
        <n v="113933"/>
        <n v="58433"/>
        <n v="105297"/>
        <n v="147215"/>
        <n v="147584"/>
        <n v="76433"/>
        <n v="78738"/>
        <n v="68407"/>
        <n v="40980"/>
        <n v="121552"/>
        <n v="63028"/>
        <n v="49522"/>
        <n v="131822"/>
        <n v="100724"/>
        <n v="37918"/>
        <n v="118918"/>
        <n v="138455"/>
        <n v="93129"/>
        <n v="61991"/>
        <n v="58400"/>
        <n v="58718"/>
        <n v="59553"/>
        <n v="30498"/>
        <n v="149522"/>
        <n v="57450"/>
        <n v="139776"/>
        <n v="80990"/>
        <n v="77324"/>
        <n v="87307"/>
        <n v="117212"/>
        <n v="70562"/>
        <n v="35387"/>
        <n v="90534"/>
        <n v="97237"/>
        <n v="80559"/>
        <n v="64481"/>
        <n v="40028"/>
        <n v="102505"/>
        <n v="44053"/>
        <n v="103122"/>
        <n v="66037"/>
        <n v="101360"/>
        <n v="91850"/>
        <n v="76857"/>
        <n v="81482"/>
        <n v="108906"/>
        <n v="45379"/>
        <n v="138714"/>
        <n v="60371"/>
        <n v="102103"/>
        <n v="106167"/>
        <n v="59717"/>
        <n v="105856"/>
        <n v="120915"/>
        <n v="78277"/>
        <n v="122795"/>
        <n v="134347"/>
        <n v="95395"/>
        <n v="138294"/>
        <n v="101852"/>
        <n v="40467"/>
        <n v="120827"/>
        <n v="124627"/>
        <n v="118484"/>
        <n v="33310"/>
        <n v="91897"/>
        <n v="136424"/>
        <n v="126869"/>
        <n v="40246"/>
        <n v="53421"/>
        <n v="39612"/>
        <n v="126363"/>
        <n v="142080"/>
        <n v="88090"/>
        <n v="60575"/>
        <n v="109272"/>
        <n v="132249"/>
        <n v="45105"/>
        <n v="128109"/>
        <n v="48051"/>
        <n v="33511"/>
        <n v="106386"/>
        <n v="50948"/>
        <n v="59562"/>
        <n v="34812"/>
        <n v="53546"/>
        <n v="38059"/>
        <n v="47627"/>
        <n v="78891"/>
        <n v="48908"/>
        <n v="80721"/>
        <n v="93967"/>
        <n v="83751"/>
        <n v="143851"/>
        <n v="96857"/>
        <n v="126519"/>
        <n v="136092"/>
        <n v="73029"/>
        <n v="32301"/>
        <n v="118454"/>
        <n v="90547"/>
        <n v="69347"/>
        <n v="138136"/>
        <n v="132197"/>
        <n v="70823"/>
        <n v="68265"/>
        <n v="86303"/>
        <n v="135308"/>
        <n v="79997"/>
        <n v="114322"/>
        <n v="69759"/>
        <n v="82815"/>
        <n v="45933"/>
        <n v="38451"/>
        <n v="49935"/>
        <n v="83508"/>
        <n v="62829"/>
        <n v="35664"/>
        <n v="115786"/>
        <n v="109884"/>
        <n v="53325"/>
        <n v="51618"/>
        <n v="72464"/>
        <n v="47656"/>
        <n v="63908"/>
        <n v="117602"/>
        <n v="113285"/>
        <n v="45572"/>
        <n v="101745"/>
        <n v="148060"/>
        <n v="40552"/>
        <n v="39446"/>
        <n v="87846"/>
        <n v="54797"/>
        <n v="69089"/>
        <n v="115820"/>
        <n v="59146"/>
        <n v="134217"/>
        <n v="111856"/>
        <n v="47433"/>
        <n v="145618"/>
        <n v="133172"/>
        <n v="127959"/>
        <n v="98680"/>
        <n v="144039"/>
        <n v="80601"/>
        <n v="113090"/>
        <n v="119971"/>
        <n v="59475"/>
        <n v="70175"/>
        <n v="104443"/>
        <n v="52375"/>
        <n v="36121"/>
        <n v="50267"/>
        <n v="37762"/>
        <n v="75824"/>
        <n v="54624"/>
        <n v="116637"/>
        <n v="107930"/>
        <n v="134206"/>
        <n v="63084"/>
        <n v="121737"/>
        <n v="69960"/>
        <n v="104529"/>
        <n v="70624"/>
        <n v="101011"/>
        <n v="41759"/>
        <n v="97466"/>
        <n v="125307"/>
        <n v="53943"/>
        <n v="124999"/>
        <n v="79747"/>
        <n v="66226"/>
        <n v="74705"/>
        <n v="52787"/>
        <n v="81728"/>
        <n v="92500"/>
        <n v="124095"/>
        <n v="39738"/>
        <n v="119132"/>
        <n v="145707"/>
        <n v="140211"/>
        <n v="90459"/>
        <n v="125358"/>
        <n v="68057"/>
        <n v="141100"/>
        <n v="107447"/>
        <n v="139973"/>
        <n v="91530"/>
        <n v="53498"/>
        <n v="87073"/>
        <n v="66863"/>
        <n v="37674"/>
        <n v="122791"/>
        <n v="148978"/>
        <n v="57224"/>
        <n v="96044"/>
        <n v="102770"/>
        <n v="74419"/>
        <n v="59777"/>
        <n v="135777"/>
        <n v="70015"/>
        <n v="91624"/>
        <n v="67700"/>
        <n v="143324"/>
        <n v="70297"/>
        <n v="116843"/>
        <n v="55868"/>
        <n v="73043"/>
        <n v="100249"/>
        <n v="76807"/>
        <n v="113305"/>
        <n v="149420"/>
        <n v="52982"/>
        <n v="127403"/>
        <n v="64419"/>
        <n v="66451"/>
        <n v="36609"/>
        <n v="65457"/>
        <n v="40481"/>
        <n v="39092"/>
        <n v="62723"/>
        <n v="147074"/>
        <n v="31041"/>
        <n v="57275"/>
        <n v="68062"/>
        <n v="94717"/>
        <n v="43210"/>
        <n v="47277"/>
        <n v="107602"/>
        <n v="40504"/>
        <n v="128451"/>
        <n v="144141"/>
        <n v="105033"/>
        <n v="142039"/>
        <n v="89326"/>
        <n v="50632"/>
        <n v="87879"/>
        <n v="39682"/>
        <n v="66771"/>
        <n v="39942"/>
        <n v="92918"/>
        <n v="64631"/>
        <n v="41598"/>
        <n v="70442"/>
        <n v="44062"/>
        <n v="45564"/>
        <n v="32985"/>
        <n v="48440"/>
        <n v="87079"/>
        <n v="54633"/>
        <n v="100447"/>
        <n v="140952"/>
        <n v="121852"/>
        <n v="118706"/>
        <n v="40637"/>
        <n v="96724"/>
        <n v="52470"/>
        <n v="71014"/>
        <n v="133454"/>
        <n v="138668"/>
        <n v="45450"/>
        <n v="32342"/>
        <n v="106588"/>
        <n v="145585"/>
        <n v="148776"/>
        <n v="33465"/>
        <n v="137455"/>
        <n v="76420"/>
        <n v="122934"/>
        <n v="47858"/>
        <n v="136011"/>
        <n v="110273"/>
        <n v="77139"/>
        <n v="60886"/>
        <n v="44617"/>
        <n v="40366"/>
        <n v="127066"/>
        <n v="51967"/>
        <n v="149470"/>
        <n v="56891"/>
        <n v="57664"/>
        <n v="129092"/>
        <n v="32199"/>
        <n v="132879"/>
        <n v="70087"/>
        <n v="139659"/>
        <n v="77427"/>
        <n v="99128"/>
        <n v="143481"/>
        <n v="121815"/>
        <n v="148094"/>
        <n v="138935"/>
        <n v="115926"/>
        <n v="98749"/>
        <n v="44377"/>
        <n v="136835"/>
        <n v="47764"/>
        <n v="113703"/>
        <n v="115996"/>
        <n v="114704"/>
        <n v="108639"/>
        <n v="138066"/>
        <n v="90732"/>
        <n v="84498"/>
        <n v="66562"/>
        <n v="135804"/>
        <n v="75062"/>
        <n v="137847"/>
        <n v="44507"/>
        <n v="62815"/>
        <n v="55444"/>
        <n v="64675"/>
        <n v="98097"/>
        <n v="50040"/>
        <n v="101000"/>
        <n v="107328"/>
        <n v="38027"/>
        <n v="94005"/>
        <n v="45307"/>
        <n v="46462"/>
        <n v="104811"/>
        <n v="104723"/>
        <n v="84838"/>
        <n v="134623"/>
        <n v="60096"/>
        <n v="126017"/>
        <n v="126978"/>
        <n v="36727"/>
        <n v="145817"/>
        <n v="122810"/>
        <n v="44704"/>
        <n v="75561"/>
        <n v="115446"/>
        <n v="129377"/>
        <n v="134164"/>
        <n v="125260"/>
        <n v="114899"/>
        <n v="86723"/>
        <n v="126257"/>
        <n v="96796"/>
        <n v="119535"/>
        <n v="94962"/>
        <n v="95272"/>
        <n v="35088"/>
        <n v="59999"/>
        <n v="143244"/>
        <n v="108789"/>
        <n v="63553"/>
        <n v="93265"/>
        <n v="89096"/>
        <n v="149332"/>
        <n v="111540"/>
        <n v="114666"/>
        <n v="84936"/>
        <n v="111720"/>
        <n v="149768"/>
        <n v="81193"/>
        <n v="31861"/>
        <n v="101331"/>
        <n v="31442"/>
        <n v="111316"/>
        <n v="113870"/>
        <n v="60232"/>
        <n v="125485"/>
        <n v="64095"/>
        <n v="120818"/>
        <n v="45417"/>
        <n v="135620"/>
        <n v="37014"/>
        <n v="134524"/>
        <n v="148966"/>
        <n v="90841"/>
        <n v="80454"/>
        <n v="109779"/>
        <n v="99978"/>
        <n v="142948"/>
        <n v="108033"/>
        <n v="148431"/>
        <n v="132693"/>
        <n v="58146"/>
        <n v="53849"/>
        <n v="53440"/>
        <n v="57790"/>
        <n v="132747"/>
        <n v="127097"/>
        <n v="145594"/>
        <n v="85818"/>
        <n v="71259"/>
        <n v="34050"/>
        <n v="57822"/>
        <n v="72341"/>
        <n v="55724"/>
        <n v="46411"/>
        <n v="75733"/>
        <n v="69919"/>
        <n v="31306"/>
        <n v="55866"/>
        <n v="31017"/>
        <n v="74625"/>
        <n v="79583"/>
        <n v="76662"/>
        <n v="42260"/>
        <n v="126672"/>
        <n v="97051"/>
        <n v="142841"/>
        <n v="81432"/>
        <n v="144267"/>
        <n v="43907"/>
        <n v="149932"/>
        <n v="86740"/>
        <n v="64939"/>
        <n v="52530"/>
        <n v="76929"/>
        <n v="142298"/>
        <n v="93534"/>
        <n v="120194"/>
        <n v="70289"/>
        <n v="108036"/>
        <n v="98719"/>
        <n v="136504"/>
        <n v="127090"/>
        <n v="56930"/>
        <n v="94547"/>
        <n v="113918"/>
        <n v="84374"/>
        <n v="115851"/>
        <n v="108461"/>
        <n v="128684"/>
        <n v="75821"/>
        <n v="59946"/>
        <n v="66954"/>
        <n v="55090"/>
        <n v="123434"/>
        <n v="38584"/>
        <n v="59842"/>
        <n v="53044"/>
        <n v="71323"/>
        <n v="87731"/>
        <n v="63856"/>
        <n v="42756"/>
        <n v="133909"/>
        <n v="81357"/>
        <n v="106529"/>
        <n v="60851"/>
        <n v="90761"/>
        <n v="30447"/>
        <n v="33302"/>
        <n v="103130"/>
        <n v="113695"/>
        <n v="54320"/>
        <n v="60001"/>
        <n v="78418"/>
        <n v="109785"/>
        <n v="125579"/>
        <n v="128519"/>
        <n v="71893"/>
        <n v="106324"/>
        <n v="100808"/>
        <n v="135317"/>
        <n v="109178"/>
        <n v="41239"/>
        <n v="67686"/>
        <n v="93885"/>
        <n v="138281"/>
        <n v="37438"/>
        <n v="58943"/>
        <n v="80220"/>
        <n v="122292"/>
        <n v="91975"/>
        <n v="143023"/>
        <n v="56104"/>
        <n v="85609"/>
        <n v="137941"/>
        <n v="66538"/>
        <n v="45579"/>
        <n v="129698"/>
        <n v="122625"/>
        <n v="104673"/>
        <n v="110290"/>
        <n v="105426"/>
        <n v="109756"/>
        <n v="59866"/>
        <n v="78351"/>
        <n v="87656"/>
        <n v="68430"/>
        <n v="39283"/>
        <n v="77253"/>
        <n v="129285"/>
        <n v="33074"/>
        <n v="131584"/>
        <n v="106887"/>
        <n v="148831"/>
        <n v="43944"/>
        <n v="128219"/>
        <n v="123532"/>
        <n v="75425"/>
        <n v="148918"/>
        <n v="129016"/>
        <n v="139372"/>
        <n v="63513"/>
        <n v="85649"/>
        <n v="37533"/>
        <n v="77264"/>
        <n v="70793"/>
        <n v="37949"/>
        <n v="67274"/>
        <n v="82843"/>
        <n v="111112"/>
        <n v="65024"/>
        <n v="122889"/>
        <n v="86118"/>
        <n v="57709"/>
        <n v="133958"/>
        <n v="123030"/>
        <n v="40466"/>
        <n v="57460"/>
        <n v="33915"/>
        <n v="70230"/>
        <n v="96911"/>
        <n v="80740"/>
        <n v="36918"/>
        <n v="36444"/>
        <n v="54127"/>
        <n v="72783"/>
        <n v="106044"/>
        <n v="145807"/>
        <n v="140277"/>
        <n v="82294"/>
        <n v="97355"/>
        <n v="77024"/>
        <n v="55949"/>
        <n v="125525"/>
        <n v="132283"/>
        <n v="55045"/>
        <n v="79797"/>
        <n v="58662"/>
        <n v="72952"/>
        <n v="91217"/>
        <n v="62578"/>
        <n v="64154"/>
        <n v="106374"/>
        <n v="127067"/>
        <n v="96916"/>
        <n v="125860"/>
        <n v="65087"/>
        <n v="120807"/>
        <n v="78040"/>
        <n v="98570"/>
        <n v="91009"/>
        <n v="42022"/>
        <n v="63112"/>
        <n v="65731"/>
        <n v="109137"/>
        <n v="139500"/>
        <n v="105277"/>
        <n v="71251"/>
        <n v="90506"/>
        <n v="66409"/>
        <n v="37604"/>
        <n v="82788"/>
        <n v="34149"/>
        <n v="39399"/>
        <n v="58371"/>
        <n v="66476"/>
        <n v="42314"/>
        <n v="56640"/>
        <n v="68829"/>
        <n v="35533"/>
        <n v="50124"/>
        <n v="99431"/>
        <n v="86655"/>
        <n v="116161"/>
        <n v="69773"/>
        <n v="76011"/>
        <n v="78083"/>
        <n v="102095"/>
        <n v="38174"/>
        <n v="75010"/>
        <n v="31810"/>
        <n v="33141"/>
        <n v="58336"/>
        <n v="49038"/>
        <n v="76697"/>
        <n v="59561"/>
        <n v="128311"/>
        <n v="59750"/>
        <n v="120315"/>
        <n v="96797"/>
        <n v="122047"/>
        <n v="34916"/>
        <n v="88117"/>
        <n v="54430"/>
        <n v="43182"/>
        <n v="128052"/>
        <n v="100980"/>
        <n v="145654"/>
        <n v="131810"/>
        <n v="76121"/>
        <n v="145115"/>
        <n v="145597"/>
        <n v="120482"/>
        <n v="106355"/>
        <n v="116476"/>
        <n v="129202"/>
        <n v="65142"/>
        <n v="58571"/>
        <n v="87655"/>
        <n v="123736"/>
        <n v="42762"/>
        <n v="86845"/>
        <n v="76088"/>
        <n v="71685"/>
        <n v="74883"/>
        <n v="102168"/>
        <n v="97563"/>
        <n v="75369"/>
        <n v="49751"/>
        <n v="80272"/>
        <n v="95069"/>
        <n v="98435"/>
        <n v="91697"/>
        <n v="74211"/>
        <n v="71428"/>
        <n v="51117"/>
        <n v="92553"/>
        <n v="145172"/>
        <n v="96865"/>
        <n v="59593"/>
        <n v="120522"/>
        <n v="32887"/>
        <n v="51715"/>
        <n v="116195"/>
        <n v="115810"/>
        <n v="81587"/>
        <n v="74291"/>
        <n v="73725"/>
        <n v="57938"/>
        <n v="43152"/>
        <n v="57574"/>
        <n v="93424"/>
        <n v="101913"/>
        <n v="99377"/>
        <n v="92375"/>
        <n v="139130"/>
        <n v="42202"/>
        <n v="92879"/>
        <n v="77589"/>
        <n v="70032"/>
        <n v="112664"/>
        <n v="66498"/>
        <n v="105347"/>
        <n v="92518"/>
        <n v="56092"/>
        <n v="118818"/>
        <n v="43971"/>
        <n v="111141"/>
        <n v="74933"/>
        <n v="118429"/>
        <n v="99837"/>
        <n v="85701"/>
        <n v="55738"/>
        <n v="113309"/>
        <n v="115552"/>
        <n v="142388"/>
        <n v="89617"/>
        <n v="129706"/>
        <n v="86936"/>
        <n v="103343"/>
        <n v="46445"/>
        <n v="84950"/>
        <n v="142403"/>
        <n v="58082"/>
        <n v="53637"/>
        <n v="52315"/>
        <n v="36652"/>
        <n v="35265"/>
        <n v="86769"/>
        <n v="125658"/>
        <n v="140760"/>
        <n v="113503"/>
        <n v="114570"/>
        <n v="49134"/>
        <n v="107449"/>
        <n v="73234"/>
        <n v="31659"/>
        <n v="34143"/>
        <n v="142651"/>
        <n v="70867"/>
        <n v="44199"/>
        <n v="101611"/>
        <n v="44106"/>
        <n v="141953"/>
        <n v="99264"/>
        <n v="115831"/>
        <n v="35801"/>
        <n v="63092"/>
        <n v="133582"/>
        <n v="125986"/>
        <n v="49617"/>
        <n v="110023"/>
        <n v="30802"/>
        <n v="127072"/>
        <n v="59431"/>
        <n v="92543"/>
        <n v="39274"/>
        <n v="32326"/>
        <n v="100311"/>
        <n v="141096"/>
        <n v="42049"/>
        <n v="140718"/>
        <n v="120998"/>
        <n v="71046"/>
        <n v="55776"/>
        <n v="77363"/>
        <n v="82219"/>
        <n v="87953"/>
        <n v="127244"/>
        <n v="56285"/>
        <n v="109330"/>
        <n v="80103"/>
        <n v="135417"/>
        <n v="127056"/>
        <n v="142966"/>
        <n v="46660"/>
        <n v="33957"/>
        <n v="120009"/>
        <n v="149375"/>
        <n v="130872"/>
        <n v="134973"/>
        <n v="108658"/>
        <n v="57476"/>
        <n v="145255"/>
        <n v="86770"/>
        <n v="43119"/>
        <n v="41877"/>
        <n v="108740"/>
        <n v="80900"/>
        <n v="112548"/>
        <n v="127064"/>
        <n v="46512"/>
        <n v="59057"/>
        <n v="124808"/>
        <n v="34943"/>
        <n v="106994"/>
        <n v="116751"/>
        <n v="130357"/>
        <n v="125016"/>
        <n v="52246"/>
        <n v="53992"/>
        <n v="120464"/>
        <n v="74267"/>
        <n v="134948"/>
        <n v="104086"/>
        <n v="42385"/>
        <n v="52635"/>
        <n v="98993"/>
        <n v="90748"/>
        <n v="84500"/>
        <n v="101168"/>
        <n v="110275"/>
        <n v="112964"/>
        <n v="47970"/>
        <n v="116656"/>
        <n v="84505"/>
        <n v="129876"/>
        <n v="113206"/>
        <n v="149910"/>
        <n v="119404"/>
        <n v="138577"/>
        <n v="69294"/>
        <n v="91018"/>
        <n v="120113"/>
        <n v="116179"/>
        <n v="56301"/>
        <n v="87741"/>
        <n v="74774"/>
        <n v="45500"/>
        <n v="99953"/>
        <n v="144279"/>
        <n v="147441"/>
        <n v="133065"/>
        <n v="105256"/>
        <n v="75228"/>
        <n v="100758"/>
        <n v="39348"/>
        <n v="142557"/>
        <n v="130197"/>
        <n v="114449"/>
        <n v="31934"/>
        <n v="92269"/>
        <n v="49704"/>
        <n v="123148"/>
        <n v="64645"/>
        <n v="90843"/>
        <n v="100705"/>
        <n v="48319"/>
        <n v="113936"/>
        <n v="81986"/>
        <n v="109427"/>
        <n v="53997"/>
        <n v="56502"/>
        <n v="107650"/>
        <n v="39766"/>
        <n v="63991"/>
        <n v="89429"/>
        <n v="85744"/>
        <n v="130818"/>
        <n v="111853"/>
        <n v="148170"/>
        <n v="137155"/>
        <n v="83770"/>
        <n v="138219"/>
        <n v="76143"/>
        <n v="125916"/>
        <n v="67053"/>
        <n v="36505"/>
        <n v="39872"/>
        <n v="118252"/>
        <n v="118603"/>
        <n v="90049"/>
        <n v="44439"/>
        <n v="49592"/>
        <n v="30535"/>
        <n v="79635"/>
        <n v="70988"/>
        <n v="46593"/>
        <n v="68467"/>
        <n v="146539"/>
        <n v="37465"/>
        <n v="44078"/>
        <n v="51670"/>
        <n v="53153"/>
        <n v="80310"/>
        <n v="43444"/>
        <n v="142398"/>
        <n v="108305"/>
        <n v="31771"/>
        <n v="107548"/>
        <n v="148383"/>
        <n v="62779"/>
        <n v="56991"/>
        <n v="73179"/>
        <n v="45478"/>
        <n v="76628"/>
        <n v="110703"/>
        <n v="84880"/>
        <n v="133808"/>
        <n v="42247"/>
        <n v="80526"/>
        <n v="122247"/>
        <n v="126576"/>
        <n v="129570"/>
        <n v="89329"/>
        <n v="94903"/>
        <n v="110700"/>
        <n v="82753"/>
        <n v="135094"/>
        <n v="50498"/>
        <n v="129634"/>
        <n v="101053"/>
        <n v="94416"/>
        <n v="138260"/>
        <n v="62715"/>
        <n v="61681"/>
        <n v="97272"/>
        <n v="149237"/>
        <n v="128710"/>
        <n v="55046"/>
        <n v="41916"/>
        <n v="88650"/>
        <n v="106170"/>
        <n v="135270"/>
        <n v="122514"/>
        <n v="140664"/>
        <n v="72364"/>
        <n v="117129"/>
        <n v="94357"/>
        <n v="142682"/>
        <n v="60104"/>
        <n v="127492"/>
        <n v="143663"/>
        <n v="87736"/>
        <n v="33054"/>
        <n v="33757"/>
        <n v="69928"/>
        <n v="57575"/>
        <n v="39137"/>
        <n v="57191"/>
        <n v="56257"/>
        <n v="31787"/>
        <n v="119692"/>
        <n v="87796"/>
        <n v="125183"/>
        <n v="109031"/>
        <n v="75287"/>
        <n v="79095"/>
        <n v="66013"/>
        <n v="53755"/>
        <n v="119821"/>
        <n v="42381"/>
        <n v="114347"/>
        <n v="149110"/>
        <n v="131008"/>
        <n v="130490"/>
        <n v="73216"/>
        <n v="98174"/>
        <n v="89528"/>
        <n v="128467"/>
        <n v="129525"/>
        <n v="80087"/>
        <n v="120006"/>
        <n v="143484"/>
        <n v="53496"/>
        <n v="59322"/>
        <n v="110679"/>
        <n v="111284"/>
        <n v="52215"/>
        <n v="125753"/>
        <n v="39435"/>
        <n v="137602"/>
        <n v="35010"/>
        <n v="56388"/>
        <n v="116221"/>
        <n v="81800"/>
        <n v="127447"/>
        <n v="61855"/>
        <n v="142075"/>
        <n v="93929"/>
        <n v="44787"/>
        <n v="107009"/>
        <n v="114866"/>
        <n v="127160"/>
        <n v="125868"/>
        <n v="53580"/>
        <n v="127535"/>
        <n v="101860"/>
        <n v="83425"/>
        <n v="136282"/>
        <n v="105931"/>
        <n v="74383"/>
        <n v="112203"/>
        <n v="115281"/>
        <n v="77190"/>
        <n v="116192"/>
        <n v="71542"/>
        <n v="140000"/>
        <n v="142052"/>
        <n v="123147"/>
        <n v="65656"/>
        <n v="85553"/>
        <n v="87119"/>
        <n v="32970"/>
        <n v="101176"/>
        <n v="61087"/>
        <n v="76614"/>
        <n v="90370"/>
        <n v="142153"/>
        <n v="78845"/>
        <n v="147993"/>
        <n v="76289"/>
        <n v="138875"/>
        <n v="108338"/>
        <n v="60256"/>
        <n v="91870"/>
        <n v="56866"/>
        <n v="120312"/>
        <n v="95602"/>
        <n v="89960"/>
        <n v="60883"/>
        <n v="34303"/>
        <n v="37778"/>
        <n v="110307"/>
        <n v="90781"/>
        <n v="98782"/>
        <n v="57438"/>
        <n v="90525"/>
        <n v="93396"/>
        <n v="120557"/>
        <n v="101545"/>
        <n v="74192"/>
        <n v="59646"/>
        <n v="115426"/>
        <n v="46631"/>
        <n v="142644"/>
        <n v="106086"/>
        <n v="127482"/>
        <n v="78675"/>
        <n v="76572"/>
        <n v="118731"/>
        <n v="120414"/>
        <n v="95748"/>
        <n v="65270"/>
        <n v="34514"/>
        <n v="94846"/>
        <n v="58970"/>
        <n v="149544"/>
        <n v="49488"/>
        <n v="66681"/>
        <n v="147827"/>
        <n v="120758"/>
        <n v="93406"/>
        <n v="70870"/>
        <n v="45104"/>
        <n v="43904"/>
        <n v="103498"/>
        <n v="68666"/>
        <n v="74287"/>
        <n v="51403"/>
        <n v="120835"/>
        <n v="92332"/>
        <n v="31490"/>
        <n v="121463"/>
        <n v="120573"/>
        <n v="115310"/>
        <n v="132131"/>
        <n v="44788"/>
        <n v="112943"/>
        <n v="117838"/>
        <n v="35692"/>
        <n v="52363"/>
        <n v="44516"/>
        <n v="97045"/>
        <n v="50389"/>
        <n v="103387"/>
        <n v="48484"/>
        <n v="57021"/>
        <n v="91988"/>
        <n v="52994"/>
        <n v="84909"/>
        <n v="33159"/>
        <n v="148876"/>
        <n v="66231"/>
        <n v="138796"/>
        <n v="103953"/>
        <n v="81516"/>
        <n v="59099"/>
        <n v="111442"/>
        <n v="134959"/>
        <n v="109370"/>
        <n v="34027"/>
        <n v="88399"/>
        <n v="147032"/>
        <n v="56202"/>
        <n v="99189"/>
        <n v="57000"/>
        <n v="95548"/>
        <n v="61643"/>
        <n v="76457"/>
        <n v="142863"/>
        <n v="51905"/>
        <n v="91270"/>
        <n v="114580"/>
        <n v="149547"/>
        <n v="46062"/>
        <n v="43379"/>
        <n v="145815"/>
        <n v="52292"/>
        <n v="107080"/>
        <n v="108899"/>
        <n v="108502"/>
        <n v="103739"/>
        <n v="107181"/>
        <n v="101031"/>
        <n v="142108"/>
        <n v="33007"/>
        <n v="143032"/>
        <n v="130669"/>
        <n v="107923"/>
        <n v="34091"/>
        <n v="79869"/>
        <n v="139931"/>
        <n v="71395"/>
        <n v="80957"/>
        <n v="141140"/>
        <n v="148596"/>
        <n v="47254"/>
        <n v="35064"/>
        <n v="129640"/>
        <n v="54897"/>
        <n v="107962"/>
        <n v="145292"/>
        <n v="43289"/>
        <n v="42369"/>
        <n v="103171"/>
        <n v="137755"/>
        <n v="86780"/>
        <n v="59325"/>
        <n v="43315"/>
        <n v="36313"/>
        <n v="108254"/>
        <n v="67099"/>
        <n v="101162"/>
        <n v="62566"/>
        <n v="54837"/>
        <n v="125511"/>
        <n v="121906"/>
        <n v="68153"/>
        <n v="52922"/>
        <n v="139624"/>
        <n v="116971"/>
        <n v="51027"/>
        <n v="144406"/>
        <n v="74182"/>
        <n v="117693"/>
        <n v="69179"/>
        <n v="46237"/>
        <n v="146965"/>
        <n v="102854"/>
        <n v="58072"/>
        <n v="143691"/>
        <n v="101966"/>
        <n v="54901"/>
        <n v="68548"/>
        <n v="65048"/>
        <n v="123384"/>
        <n v="124816"/>
        <n v="146734"/>
        <n v="121418"/>
        <n v="100132"/>
        <n v="38971"/>
        <n v="101132"/>
        <n v="106216"/>
        <n v="120206"/>
        <n v="127548"/>
        <n v="52778"/>
        <n v="95654"/>
        <n v="133907"/>
        <n v="35178"/>
        <n v="58475"/>
        <n v="146686"/>
        <n v="72347"/>
        <n v="62365"/>
        <n v="101824"/>
        <n v="144844"/>
        <n v="44477"/>
        <n v="94565"/>
        <n v="49070"/>
        <n v="88163"/>
        <n v="119345"/>
        <n v="49016"/>
        <n v="135497"/>
        <n v="89912"/>
        <n v="57777"/>
        <n v="112029"/>
        <n v="91752"/>
        <n v="134019"/>
        <n v="111210"/>
        <n v="33540"/>
        <n v="99934"/>
        <n v="135445"/>
        <n v="69287"/>
        <n v="126196"/>
        <n v="79781"/>
        <n v="41192"/>
        <n v="57484"/>
        <n v="38879"/>
        <n v="111960"/>
        <n v="68628"/>
        <n v="56971"/>
        <n v="42481"/>
        <n v="58982"/>
        <n v="125344"/>
        <n v="144903"/>
        <n v="90805"/>
        <n v="107345"/>
        <n v="100274"/>
        <n v="111138"/>
        <n v="148693"/>
        <n v="76856"/>
        <n v="91972"/>
        <n v="142058"/>
        <n v="138354"/>
        <n v="58169"/>
        <n v="59255"/>
        <n v="39110"/>
        <n v="97524"/>
        <n v="46399"/>
        <n v="91953"/>
        <n v="36915"/>
        <n v="59696"/>
        <n v="69098"/>
        <n v="111142"/>
        <n v="141070"/>
        <n v="101558"/>
        <n v="52624"/>
        <n v="84010"/>
        <n v="137038"/>
        <n v="71000"/>
        <n v="63064"/>
        <n v="140866"/>
        <n v="95213"/>
        <n v="132456"/>
        <n v="142104"/>
        <n v="34997"/>
        <n v="70144"/>
        <n v="104518"/>
        <n v="40469"/>
        <n v="90944"/>
        <n v="101960"/>
        <n v="138921"/>
        <n v="44538"/>
        <n v="96096"/>
        <n v="54107"/>
        <n v="35792"/>
        <n v="107514"/>
        <n v="66011"/>
        <n v="117927"/>
        <n v="127692"/>
        <n v="127494"/>
        <n v="48684"/>
        <n v="111277"/>
        <n v="90826"/>
        <n v="125695"/>
        <n v="34670"/>
        <n v="56467"/>
        <n v="37633"/>
        <n v="52252"/>
        <n v="112607"/>
        <n v="140003"/>
        <n v="119081"/>
        <n v="79299"/>
        <n v="104993"/>
        <n v="78716"/>
        <n v="104292"/>
        <n v="36992"/>
        <n v="38906"/>
        <n v="51988"/>
        <n v="128195"/>
        <n v="36719"/>
        <n v="36928"/>
        <n v="119271"/>
        <n v="90173"/>
        <n v="115192"/>
        <n v="37025"/>
        <n v="142275"/>
        <n v="61560"/>
        <n v="88824"/>
        <n v="147344"/>
        <n v="53518"/>
        <n v="117474"/>
        <n v="56987"/>
        <n v="71167"/>
        <n v="123774"/>
        <n v="147996"/>
        <n v="91026"/>
        <n v="92709"/>
        <n v="93217"/>
        <n v="70649"/>
        <n v="83704"/>
        <n v="57676"/>
        <n v="92490"/>
        <n v="86861"/>
        <n v="111730"/>
        <n v="70197"/>
        <n v="101982"/>
        <n v="148591"/>
        <n v="72339"/>
        <n v="129450"/>
        <n v="87693"/>
        <n v="68019"/>
        <n v="138656"/>
        <n v="31726"/>
        <n v="73514"/>
        <n v="71954"/>
        <n v="80428"/>
        <n v="75578"/>
        <n v="45688"/>
        <n v="118714"/>
        <n v="131094"/>
        <n v="100852"/>
        <n v="141623"/>
        <n v="59653"/>
        <n v="139987"/>
        <n v="114407"/>
        <n v="79071"/>
        <n v="147244"/>
        <n v="58154"/>
        <n v="58814"/>
        <n v="125257"/>
        <n v="68363"/>
        <n v="69598"/>
        <n v="147567"/>
        <n v="70425"/>
        <n v="125303"/>
        <n v="91257"/>
        <n v="121350"/>
        <n v="126922"/>
        <n v="98395"/>
        <n v="118391"/>
        <n v="69583"/>
        <n v="135430"/>
        <n v="32138"/>
        <n v="89208"/>
        <n v="52689"/>
        <n v="79416"/>
        <n v="88203"/>
        <n v="82992"/>
        <n v="91828"/>
        <n v="93629"/>
        <n v="59104"/>
        <n v="121297"/>
        <n v="38242"/>
        <n v="44239"/>
        <n v="35449"/>
        <n v="65625"/>
        <n v="124225"/>
        <n v="110836"/>
        <n v="51876"/>
        <n v="102299"/>
        <n v="38547"/>
        <n v="108668"/>
        <n v="101433"/>
        <n v="83189"/>
        <n v="126178"/>
        <n v="40196"/>
        <n v="69869"/>
        <n v="125415"/>
        <n v="90777"/>
        <n v="140693"/>
        <n v="51307"/>
        <n v="87010"/>
        <n v="46920"/>
        <n v="98568"/>
        <n v="32643"/>
        <n v="100777"/>
        <n v="72268"/>
      </sharedItems>
    </cacheField>
    <cacheField name="Salary_Range" numFmtId="0">
      <sharedItems count="3">
        <s v="Base salary"/>
        <s v="Standard salary"/>
        <s v="High salary"/>
      </sharedItems>
    </cacheField>
    <cacheField name="gpa_or_score" numFmtId="0">
      <sharedItems containsSemiMixedTypes="0" containsString="0" containsNumber="1" minValue="2.5" maxValue="4"/>
    </cacheField>
    <cacheField name="visa_status" numFmtId="0">
      <sharedItems/>
    </cacheField>
    <cacheField name="post_graduation_visa" numFmtId="0">
      <sharedItems/>
    </cacheField>
    <cacheField name="language_proficiency_test" numFmtId="0">
      <sharedItems/>
    </cacheField>
    <cacheField name="test_score" numFmtId="0">
      <sharedItems containsSemiMixedTypes="0" containsString="0" containsNumber="1" minValue="0" maxValue="9"/>
    </cacheField>
    <cacheField name="placement sucess rate" numFmtId="0" formula="placement/student_id" databaseField="0"/>
  </cacheFields>
  <extLst>
    <ext xmlns:x14="http://schemas.microsoft.com/office/spreadsheetml/2009/9/main" uri="{725AE2AE-9491-48be-B2B4-4EB974FC3084}">
      <x14:pivotCacheDefinition pivotCacheId="3915835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x v="0"/>
    <s v="Moscow"/>
    <s v="Lomonosov Moscow State University"/>
    <s v="Computer Science"/>
    <x v="0"/>
    <x v="0"/>
    <x v="0"/>
    <x v="0"/>
    <n v="2024"/>
    <x v="0"/>
    <n v="1"/>
    <s v="Russia"/>
    <s v="Microsoft"/>
    <x v="0"/>
    <x v="0"/>
    <n v="3.92"/>
    <s v="Tier 4"/>
    <s v="Work Permit"/>
    <s v="TOEFL"/>
    <n v="7.8"/>
  </r>
  <r>
    <x v="1"/>
    <x v="1"/>
    <x v="1"/>
    <s v="Aachen"/>
    <s v="RWTH Aachen"/>
    <s v="Civil Engineering"/>
    <x v="1"/>
    <x v="1"/>
    <x v="1"/>
    <x v="1"/>
    <n v="2024"/>
    <x v="0"/>
    <n v="1"/>
    <s v="Germany"/>
    <s v="Google"/>
    <x v="1"/>
    <x v="0"/>
    <n v="2.6"/>
    <s v="Study Permit"/>
    <s v="OPT"/>
    <s v="PTE"/>
    <n v="7.9"/>
  </r>
  <r>
    <x v="2"/>
    <x v="2"/>
    <x v="2"/>
    <s v="Vancouver"/>
    <s v="University of British Columbia"/>
    <s v="Law"/>
    <x v="2"/>
    <x v="2"/>
    <x v="0"/>
    <x v="2"/>
    <n v="2020"/>
    <x v="1"/>
    <n v="0"/>
    <s v="N/A"/>
    <s v="N/A"/>
    <x v="2"/>
    <x v="0"/>
    <n v="2.72"/>
    <s v="F1"/>
    <s v="Blue Card"/>
    <s v="None"/>
    <n v="0"/>
  </r>
  <r>
    <x v="3"/>
    <x v="3"/>
    <x v="3"/>
    <s v="Birmingham"/>
    <s v="University of Birmingham"/>
    <s v="Data Science"/>
    <x v="3"/>
    <x v="0"/>
    <x v="1"/>
    <x v="3"/>
    <n v="2023"/>
    <x v="0"/>
    <n v="1"/>
    <s v="UK"/>
    <s v="Apple"/>
    <x v="3"/>
    <x v="0"/>
    <n v="3.71"/>
    <s v="Schengen Student Visa"/>
    <s v="PSW"/>
    <s v="None"/>
    <n v="0"/>
  </r>
  <r>
    <x v="4"/>
    <x v="4"/>
    <x v="1"/>
    <s v="Stuttgart"/>
    <s v="University of Stuttgart"/>
    <s v="Business Administration"/>
    <x v="1"/>
    <x v="3"/>
    <x v="1"/>
    <x v="4"/>
    <n v="2021"/>
    <x v="0"/>
    <n v="1"/>
    <s v="Germany"/>
    <s v="IBM"/>
    <x v="4"/>
    <x v="0"/>
    <n v="2.96"/>
    <s v="Schengen Student Visa"/>
    <s v="OPT"/>
    <s v="PTE"/>
    <n v="8.1999999999999993"/>
  </r>
  <r>
    <x v="5"/>
    <x v="3"/>
    <x v="4"/>
    <s v="Pretoria"/>
    <s v="University of Pretoria"/>
    <s v="Mechanical Engineering"/>
    <x v="0"/>
    <x v="4"/>
    <x v="1"/>
    <x v="1"/>
    <n v="2023"/>
    <x v="1"/>
    <n v="0"/>
    <s v="N/A"/>
    <s v="N/A"/>
    <x v="2"/>
    <x v="0"/>
    <n v="2.69"/>
    <s v="J1"/>
    <s v="Blue Card"/>
    <s v="TOEFL"/>
    <n v="7.4"/>
  </r>
  <r>
    <x v="6"/>
    <x v="3"/>
    <x v="3"/>
    <s v="Edinburgh"/>
    <s v="University of Edinburgh"/>
    <s v="Architecture"/>
    <x v="1"/>
    <x v="2"/>
    <x v="1"/>
    <x v="3"/>
    <n v="2021"/>
    <x v="1"/>
    <n v="0"/>
    <s v="N/A"/>
    <s v="N/A"/>
    <x v="2"/>
    <x v="0"/>
    <n v="2.99"/>
    <s v="Study Permit"/>
    <s v="Blue Card"/>
    <s v="Duolingo"/>
    <n v="5.6"/>
  </r>
  <r>
    <x v="7"/>
    <x v="3"/>
    <x v="3"/>
    <s v="Cambridge"/>
    <s v="University of Cambridge"/>
    <s v="Finance"/>
    <x v="1"/>
    <x v="1"/>
    <x v="0"/>
    <x v="1"/>
    <n v="2024"/>
    <x v="0"/>
    <n v="1"/>
    <s v="UK"/>
    <s v="Facebook"/>
    <x v="5"/>
    <x v="1"/>
    <n v="3.53"/>
    <s v="Student Visa"/>
    <s v="Work Permit"/>
    <s v="IELTS"/>
    <n v="5.4"/>
  </r>
  <r>
    <x v="8"/>
    <x v="5"/>
    <x v="0"/>
    <s v="Moscow"/>
    <s v="Higher School of Economics"/>
    <s v="Economics"/>
    <x v="4"/>
    <x v="0"/>
    <x v="1"/>
    <x v="0"/>
    <n v="2024"/>
    <x v="0"/>
    <n v="1"/>
    <s v="Russia"/>
    <s v="McKinsey"/>
    <x v="6"/>
    <x v="2"/>
    <n v="3.2"/>
    <s v="Student Visa"/>
    <s v="Work Permit"/>
    <s v="None"/>
    <n v="0"/>
  </r>
  <r>
    <x v="9"/>
    <x v="6"/>
    <x v="5"/>
    <s v="Mumbai"/>
    <s v="IIT Bombay"/>
    <s v="Data Science"/>
    <x v="4"/>
    <x v="1"/>
    <x v="0"/>
    <x v="3"/>
    <n v="2025"/>
    <x v="0"/>
    <n v="1"/>
    <s v="India"/>
    <s v="Microsoft"/>
    <x v="7"/>
    <x v="1"/>
    <n v="2.65"/>
    <s v="J1"/>
    <s v="Post-Study Visa"/>
    <s v="None"/>
    <n v="0"/>
  </r>
  <r>
    <x v="10"/>
    <x v="4"/>
    <x v="6"/>
    <s v="Dubai"/>
    <s v="University of Dubai"/>
    <s v="Data Science"/>
    <x v="2"/>
    <x v="1"/>
    <x v="0"/>
    <x v="0"/>
    <n v="2026"/>
    <x v="1"/>
    <n v="0"/>
    <s v="N/A"/>
    <s v="N/A"/>
    <x v="2"/>
    <x v="0"/>
    <n v="3.02"/>
    <s v="Schengen Student Visa"/>
    <s v="Blue Card"/>
    <s v="None"/>
    <n v="0"/>
  </r>
  <r>
    <x v="11"/>
    <x v="5"/>
    <x v="3"/>
    <s v="Edinburgh"/>
    <s v="University of Edinburgh"/>
    <s v="Psychology"/>
    <x v="5"/>
    <x v="3"/>
    <x v="1"/>
    <x v="1"/>
    <n v="2022"/>
    <x v="0"/>
    <n v="1"/>
    <s v="UK"/>
    <s v="Apple"/>
    <x v="8"/>
    <x v="2"/>
    <n v="2.78"/>
    <s v="Student Visa"/>
    <s v="OPT"/>
    <s v="IELTS"/>
    <n v="6.5"/>
  </r>
  <r>
    <x v="12"/>
    <x v="3"/>
    <x v="5"/>
    <s v="Delhi"/>
    <s v="JNU Delhi"/>
    <s v="Civil Engineering"/>
    <x v="4"/>
    <x v="3"/>
    <x v="0"/>
    <x v="0"/>
    <n v="2022"/>
    <x v="0"/>
    <n v="1"/>
    <s v="India"/>
    <s v="Facebook"/>
    <x v="9"/>
    <x v="1"/>
    <n v="3.47"/>
    <s v="F1"/>
    <s v="Post-Study Visa"/>
    <s v="TOEFL"/>
    <n v="6.7"/>
  </r>
  <r>
    <x v="13"/>
    <x v="1"/>
    <x v="7"/>
    <s v="Boston"/>
    <s v="Harvard University"/>
    <s v="Psychology"/>
    <x v="0"/>
    <x v="0"/>
    <x v="1"/>
    <x v="1"/>
    <n v="2024"/>
    <x v="1"/>
    <n v="0"/>
    <s v="N/A"/>
    <s v="N/A"/>
    <x v="2"/>
    <x v="0"/>
    <n v="2.91"/>
    <s v="Study Permit"/>
    <s v="OPT"/>
    <s v="TOEFL"/>
    <n v="6.5"/>
  </r>
  <r>
    <x v="14"/>
    <x v="2"/>
    <x v="6"/>
    <s v="Dubai"/>
    <s v="Manipal Academy Dubai"/>
    <s v="Medicine"/>
    <x v="5"/>
    <x v="3"/>
    <x v="1"/>
    <x v="0"/>
    <n v="2021"/>
    <x v="1"/>
    <n v="0"/>
    <s v="N/A"/>
    <s v="N/A"/>
    <x v="2"/>
    <x v="0"/>
    <n v="3"/>
    <s v="Study Permit"/>
    <s v="Post-Study Visa"/>
    <s v="Duolingo"/>
    <n v="8.1"/>
  </r>
  <r>
    <x v="15"/>
    <x v="4"/>
    <x v="7"/>
    <s v="San Francisco"/>
    <s v="UC Berkeley"/>
    <s v="Finance"/>
    <x v="3"/>
    <x v="4"/>
    <x v="0"/>
    <x v="4"/>
    <n v="2023"/>
    <x v="0"/>
    <n v="1"/>
    <s v="USA"/>
    <s v="Siemens"/>
    <x v="10"/>
    <x v="1"/>
    <n v="3"/>
    <s v="F1"/>
    <s v="Blue Card"/>
    <s v="IELTS"/>
    <n v="6"/>
  </r>
  <r>
    <x v="16"/>
    <x v="3"/>
    <x v="3"/>
    <s v="Manchester"/>
    <s v="University of Manchester"/>
    <s v="Data Science"/>
    <x v="3"/>
    <x v="1"/>
    <x v="1"/>
    <x v="3"/>
    <n v="2024"/>
    <x v="0"/>
    <n v="1"/>
    <s v="UK"/>
    <s v="Intel"/>
    <x v="11"/>
    <x v="2"/>
    <n v="2.54"/>
    <s v="Study Permit"/>
    <s v="OPT"/>
    <s v="Duolingo"/>
    <n v="6.1"/>
  </r>
  <r>
    <x v="17"/>
    <x v="2"/>
    <x v="3"/>
    <s v="London"/>
    <s v="King's College London"/>
    <s v="Architecture"/>
    <x v="0"/>
    <x v="1"/>
    <x v="1"/>
    <x v="4"/>
    <n v="2025"/>
    <x v="1"/>
    <n v="0"/>
    <s v="N/A"/>
    <s v="N/A"/>
    <x v="2"/>
    <x v="0"/>
    <n v="3.44"/>
    <s v="Study Permit"/>
    <s v="Work Permit"/>
    <s v="PTE"/>
    <n v="7.8"/>
  </r>
  <r>
    <x v="18"/>
    <x v="4"/>
    <x v="0"/>
    <s v="Moscow"/>
    <s v="Moscow Institute of Physics and Technology"/>
    <s v="Electrical Engineering"/>
    <x v="2"/>
    <x v="2"/>
    <x v="0"/>
    <x v="3"/>
    <n v="2021"/>
    <x v="1"/>
    <n v="0"/>
    <s v="N/A"/>
    <s v="N/A"/>
    <x v="2"/>
    <x v="0"/>
    <n v="3.83"/>
    <s v="Study Permit"/>
    <s v="PSW"/>
    <s v="IELTS"/>
    <n v="5.2"/>
  </r>
  <r>
    <x v="19"/>
    <x v="7"/>
    <x v="8"/>
    <s v="Turku"/>
    <s v="University of Turku"/>
    <s v="Electrical Engineering"/>
    <x v="6"/>
    <x v="4"/>
    <x v="0"/>
    <x v="1"/>
    <n v="2024"/>
    <x v="1"/>
    <n v="0"/>
    <s v="N/A"/>
    <s v="N/A"/>
    <x v="2"/>
    <x v="0"/>
    <n v="3.98"/>
    <s v="Study Permit"/>
    <s v="OPT"/>
    <s v="PTE"/>
    <n v="8.5"/>
  </r>
  <r>
    <x v="20"/>
    <x v="1"/>
    <x v="2"/>
    <s v="Vancouver"/>
    <s v="Simon Fraser University"/>
    <s v="Architecture"/>
    <x v="6"/>
    <x v="4"/>
    <x v="0"/>
    <x v="4"/>
    <n v="2024"/>
    <x v="0"/>
    <n v="1"/>
    <s v="Canada"/>
    <s v="Intel"/>
    <x v="12"/>
    <x v="2"/>
    <n v="2.95"/>
    <s v="Student Visa"/>
    <s v="OPT"/>
    <s v="IELTS"/>
    <n v="6"/>
  </r>
  <r>
    <x v="21"/>
    <x v="8"/>
    <x v="4"/>
    <s v="Johannesburg"/>
    <s v="University of Johannesburg"/>
    <s v="Architecture"/>
    <x v="4"/>
    <x v="2"/>
    <x v="1"/>
    <x v="2"/>
    <n v="2020"/>
    <x v="0"/>
    <n v="1"/>
    <s v="South Africa"/>
    <s v="Deloitte"/>
    <x v="13"/>
    <x v="1"/>
    <n v="2.74"/>
    <s v="Schengen Student Visa"/>
    <s v="OPT"/>
    <s v="IELTS"/>
    <n v="6.5"/>
  </r>
  <r>
    <x v="22"/>
    <x v="6"/>
    <x v="3"/>
    <s v="Edinburgh"/>
    <s v="University of Edinburgh"/>
    <s v="Law"/>
    <x v="5"/>
    <x v="3"/>
    <x v="0"/>
    <x v="3"/>
    <n v="2023"/>
    <x v="0"/>
    <n v="1"/>
    <s v="UK"/>
    <s v="Microsoft"/>
    <x v="14"/>
    <x v="0"/>
    <n v="2.56"/>
    <s v="Tier 4"/>
    <s v="PSW"/>
    <s v="None"/>
    <n v="0"/>
  </r>
  <r>
    <x v="23"/>
    <x v="8"/>
    <x v="8"/>
    <s v="Joensuu"/>
    <s v="University of Eastern Finland"/>
    <s v="Political Science"/>
    <x v="5"/>
    <x v="2"/>
    <x v="0"/>
    <x v="4"/>
    <n v="2022"/>
    <x v="0"/>
    <n v="1"/>
    <s v="Finland"/>
    <s v="Apple"/>
    <x v="15"/>
    <x v="2"/>
    <n v="3.76"/>
    <s v="J1"/>
    <s v="Post-Study Visa"/>
    <s v="Duolingo"/>
    <n v="7.2"/>
  </r>
  <r>
    <x v="24"/>
    <x v="3"/>
    <x v="0"/>
    <s v="Moscow"/>
    <s v="Moscow Institute of Physics and Technology"/>
    <s v="Biotechnology"/>
    <x v="1"/>
    <x v="3"/>
    <x v="0"/>
    <x v="0"/>
    <n v="2022"/>
    <x v="0"/>
    <n v="1"/>
    <s v="Russia"/>
    <s v="Deloitte"/>
    <x v="16"/>
    <x v="1"/>
    <n v="2.67"/>
    <s v="Study Permit"/>
    <s v="Post-Study Visa"/>
    <s v="Duolingo"/>
    <n v="7.9"/>
  </r>
  <r>
    <x v="25"/>
    <x v="6"/>
    <x v="8"/>
    <s v="Tampere"/>
    <s v="Tampere University"/>
    <s v="Medicine"/>
    <x v="2"/>
    <x v="2"/>
    <x v="1"/>
    <x v="4"/>
    <n v="2022"/>
    <x v="1"/>
    <n v="0"/>
    <s v="N/A"/>
    <s v="N/A"/>
    <x v="2"/>
    <x v="0"/>
    <n v="2.92"/>
    <s v="Tier 4"/>
    <s v="Post-Study Visa"/>
    <s v="TOEFL"/>
    <n v="8.1999999999999993"/>
  </r>
  <r>
    <x v="26"/>
    <x v="5"/>
    <x v="9"/>
    <s v="Galway"/>
    <s v="National University of Ireland Galway"/>
    <s v="Medicine"/>
    <x v="6"/>
    <x v="3"/>
    <x v="0"/>
    <x v="3"/>
    <n v="2022"/>
    <x v="0"/>
    <n v="1"/>
    <s v="Ireland"/>
    <s v="Amazon"/>
    <x v="17"/>
    <x v="1"/>
    <n v="2.92"/>
    <s v="Study Permit"/>
    <s v="OPT"/>
    <s v="PTE"/>
    <n v="7.3"/>
  </r>
  <r>
    <x v="27"/>
    <x v="0"/>
    <x v="3"/>
    <s v="London"/>
    <s v="UCL"/>
    <s v="Electrical Engineering"/>
    <x v="4"/>
    <x v="1"/>
    <x v="1"/>
    <x v="2"/>
    <n v="2024"/>
    <x v="0"/>
    <n v="1"/>
    <s v="UK"/>
    <s v="Amazon"/>
    <x v="18"/>
    <x v="2"/>
    <n v="3.78"/>
    <s v="Student Visa"/>
    <s v="PSW"/>
    <s v="None"/>
    <n v="0"/>
  </r>
  <r>
    <x v="28"/>
    <x v="8"/>
    <x v="1"/>
    <s v="Aachen"/>
    <s v="RWTH Aachen"/>
    <s v="Business Administration"/>
    <x v="6"/>
    <x v="4"/>
    <x v="0"/>
    <x v="3"/>
    <n v="2023"/>
    <x v="0"/>
    <n v="1"/>
    <s v="Germany"/>
    <s v="SAP"/>
    <x v="19"/>
    <x v="0"/>
    <n v="2.58"/>
    <s v="Study Permit"/>
    <s v="Blue Card"/>
    <s v="IELTS"/>
    <n v="7.4"/>
  </r>
  <r>
    <x v="29"/>
    <x v="5"/>
    <x v="4"/>
    <s v="Johannesburg"/>
    <s v="University of Johannesburg"/>
    <s v="Data Science"/>
    <x v="0"/>
    <x v="3"/>
    <x v="0"/>
    <x v="3"/>
    <n v="2023"/>
    <x v="0"/>
    <n v="1"/>
    <s v="South Africa"/>
    <s v="Google"/>
    <x v="20"/>
    <x v="1"/>
    <n v="2.54"/>
    <s v="Student Visa"/>
    <s v="OPT"/>
    <s v="IELTS"/>
    <n v="5.8"/>
  </r>
  <r>
    <x v="30"/>
    <x v="7"/>
    <x v="3"/>
    <s v="London"/>
    <s v="King's College London"/>
    <s v="Psychology"/>
    <x v="0"/>
    <x v="3"/>
    <x v="0"/>
    <x v="3"/>
    <n v="2023"/>
    <x v="0"/>
    <n v="1"/>
    <s v="UK"/>
    <s v="Google"/>
    <x v="21"/>
    <x v="1"/>
    <n v="3.8"/>
    <s v="J1"/>
    <s v="Work Permit"/>
    <s v="Duolingo"/>
    <n v="6.9"/>
  </r>
  <r>
    <x v="31"/>
    <x v="6"/>
    <x v="5"/>
    <s v="Pilani"/>
    <s v="BITS Pilani"/>
    <s v="Electrical Engineering"/>
    <x v="5"/>
    <x v="4"/>
    <x v="0"/>
    <x v="2"/>
    <n v="2025"/>
    <x v="0"/>
    <n v="1"/>
    <s v="India"/>
    <s v="Deloitte"/>
    <x v="22"/>
    <x v="2"/>
    <n v="2.52"/>
    <s v="F1"/>
    <s v="Post-Study Visa"/>
    <s v="None"/>
    <n v="0"/>
  </r>
  <r>
    <x v="32"/>
    <x v="4"/>
    <x v="7"/>
    <s v="Los Angeles"/>
    <s v="UCLA"/>
    <s v="Finance"/>
    <x v="7"/>
    <x v="0"/>
    <x v="0"/>
    <x v="1"/>
    <n v="2023"/>
    <x v="0"/>
    <n v="1"/>
    <s v="USA"/>
    <s v="Siemens"/>
    <x v="23"/>
    <x v="2"/>
    <n v="2.8"/>
    <s v="F1"/>
    <s v="Work Permit"/>
    <s v="PTE"/>
    <n v="8.3000000000000007"/>
  </r>
  <r>
    <x v="33"/>
    <x v="4"/>
    <x v="8"/>
    <s v="Turku"/>
    <s v="University of Turku"/>
    <s v="Political Science"/>
    <x v="3"/>
    <x v="2"/>
    <x v="1"/>
    <x v="3"/>
    <n v="2021"/>
    <x v="0"/>
    <n v="1"/>
    <s v="Finland"/>
    <s v="Google"/>
    <x v="24"/>
    <x v="1"/>
    <n v="3.11"/>
    <s v="Schengen Student Visa"/>
    <s v="PSW"/>
    <s v="None"/>
    <n v="0"/>
  </r>
  <r>
    <x v="34"/>
    <x v="0"/>
    <x v="1"/>
    <s v="Munich"/>
    <s v="Technical University of Munich"/>
    <s v="Data Science"/>
    <x v="4"/>
    <x v="3"/>
    <x v="1"/>
    <x v="1"/>
    <n v="2022"/>
    <x v="1"/>
    <n v="0"/>
    <s v="N/A"/>
    <s v="N/A"/>
    <x v="2"/>
    <x v="0"/>
    <n v="3.15"/>
    <s v="J1"/>
    <s v="Blue Card"/>
    <s v="IELTS"/>
    <n v="6.3"/>
  </r>
  <r>
    <x v="35"/>
    <x v="9"/>
    <x v="6"/>
    <s v="Abu Dhabi"/>
    <s v="Zayed University"/>
    <s v="Data Science"/>
    <x v="7"/>
    <x v="3"/>
    <x v="0"/>
    <x v="2"/>
    <n v="2023"/>
    <x v="1"/>
    <n v="0"/>
    <s v="N/A"/>
    <s v="N/A"/>
    <x v="2"/>
    <x v="0"/>
    <n v="3.91"/>
    <s v="Student Visa"/>
    <s v="PSW"/>
    <s v="PTE"/>
    <n v="7.8"/>
  </r>
  <r>
    <x v="36"/>
    <x v="3"/>
    <x v="3"/>
    <s v="Oxford"/>
    <s v="University of Oxford"/>
    <s v="Computer Science"/>
    <x v="7"/>
    <x v="0"/>
    <x v="1"/>
    <x v="0"/>
    <n v="2023"/>
    <x v="0"/>
    <n v="1"/>
    <s v="UK"/>
    <s v="Amazon"/>
    <x v="25"/>
    <x v="0"/>
    <n v="3.22"/>
    <s v="J1"/>
    <s v="PSW"/>
    <s v="None"/>
    <n v="0"/>
  </r>
  <r>
    <x v="37"/>
    <x v="4"/>
    <x v="9"/>
    <s v="Galway"/>
    <s v="National University of Ireland Galway"/>
    <s v="Medicine"/>
    <x v="3"/>
    <x v="3"/>
    <x v="0"/>
    <x v="3"/>
    <n v="2023"/>
    <x v="0"/>
    <n v="1"/>
    <s v="Ireland"/>
    <s v="Facebook"/>
    <x v="26"/>
    <x v="2"/>
    <n v="3.17"/>
    <s v="Student Visa"/>
    <s v="Blue Card"/>
    <s v="TOEFL"/>
    <n v="7.7"/>
  </r>
  <r>
    <x v="38"/>
    <x v="8"/>
    <x v="5"/>
    <s v="Bangalore"/>
    <s v="IISc Bangalore"/>
    <s v="Law"/>
    <x v="4"/>
    <x v="0"/>
    <x v="0"/>
    <x v="0"/>
    <n v="2022"/>
    <x v="1"/>
    <n v="0"/>
    <s v="N/A"/>
    <s v="N/A"/>
    <x v="2"/>
    <x v="0"/>
    <n v="3.85"/>
    <s v="Study Permit"/>
    <s v="Work Permit"/>
    <s v="Duolingo"/>
    <n v="8.5"/>
  </r>
  <r>
    <x v="39"/>
    <x v="6"/>
    <x v="9"/>
    <s v="Maynooth"/>
    <s v="Maynooth University"/>
    <s v="Economics"/>
    <x v="1"/>
    <x v="4"/>
    <x v="0"/>
    <x v="2"/>
    <n v="2025"/>
    <x v="0"/>
    <n v="1"/>
    <s v="Ireland"/>
    <s v="Tesla"/>
    <x v="27"/>
    <x v="2"/>
    <n v="3.34"/>
    <s v="Tier 4"/>
    <s v="Post-Study Visa"/>
    <s v="IELTS"/>
    <n v="7"/>
  </r>
  <r>
    <x v="40"/>
    <x v="0"/>
    <x v="5"/>
    <s v="Tiruchirappalli"/>
    <s v="NIT Trichy"/>
    <s v="Architecture"/>
    <x v="2"/>
    <x v="0"/>
    <x v="1"/>
    <x v="4"/>
    <n v="2023"/>
    <x v="0"/>
    <n v="1"/>
    <s v="India"/>
    <s v="McKinsey"/>
    <x v="28"/>
    <x v="2"/>
    <n v="2.77"/>
    <s v="Schengen Student Visa"/>
    <s v="Post-Study Visa"/>
    <s v="PTE"/>
    <n v="8.1999999999999993"/>
  </r>
  <r>
    <x v="41"/>
    <x v="3"/>
    <x v="3"/>
    <s v="Birmingham"/>
    <s v="University of Birmingham"/>
    <s v="Design"/>
    <x v="1"/>
    <x v="1"/>
    <x v="1"/>
    <x v="2"/>
    <n v="2025"/>
    <x v="1"/>
    <n v="0"/>
    <s v="N/A"/>
    <s v="N/A"/>
    <x v="2"/>
    <x v="0"/>
    <n v="3.6"/>
    <s v="Study Permit"/>
    <s v="Blue Card"/>
    <s v="None"/>
    <n v="0"/>
  </r>
  <r>
    <x v="42"/>
    <x v="9"/>
    <x v="6"/>
    <s v="Dubai"/>
    <s v="Heriot-Watt Dubai"/>
    <s v="Mechanical Engineering"/>
    <x v="6"/>
    <x v="3"/>
    <x v="1"/>
    <x v="2"/>
    <n v="2023"/>
    <x v="0"/>
    <n v="1"/>
    <s v="UAE"/>
    <s v="Facebook"/>
    <x v="29"/>
    <x v="1"/>
    <n v="2.54"/>
    <s v="Study Permit"/>
    <s v="PSW"/>
    <s v="IELTS"/>
    <n v="6.1"/>
  </r>
  <r>
    <x v="43"/>
    <x v="2"/>
    <x v="6"/>
    <s v="Dubai"/>
    <s v="Middlesex University Dubai"/>
    <s v="Law"/>
    <x v="1"/>
    <x v="1"/>
    <x v="0"/>
    <x v="0"/>
    <n v="2025"/>
    <x v="0"/>
    <n v="1"/>
    <s v="UAE"/>
    <s v="SAP"/>
    <x v="30"/>
    <x v="2"/>
    <n v="2.72"/>
    <s v="Schengen Student Visa"/>
    <s v="Blue Card"/>
    <s v="IELTS"/>
    <n v="5.5"/>
  </r>
  <r>
    <x v="44"/>
    <x v="8"/>
    <x v="6"/>
    <s v="Dubai"/>
    <s v="Manipal Academy Dubai"/>
    <s v="Civil Engineering"/>
    <x v="3"/>
    <x v="0"/>
    <x v="0"/>
    <x v="4"/>
    <n v="2023"/>
    <x v="0"/>
    <n v="1"/>
    <s v="UAE"/>
    <s v="Siemens"/>
    <x v="31"/>
    <x v="1"/>
    <n v="3.63"/>
    <s v="J1"/>
    <s v="OPT"/>
    <s v="IELTS"/>
    <n v="7.9"/>
  </r>
  <r>
    <x v="45"/>
    <x v="4"/>
    <x v="7"/>
    <s v="San Francisco"/>
    <s v="Stanford University"/>
    <s v="Finance"/>
    <x v="2"/>
    <x v="2"/>
    <x v="1"/>
    <x v="1"/>
    <n v="2021"/>
    <x v="1"/>
    <n v="0"/>
    <s v="N/A"/>
    <s v="N/A"/>
    <x v="2"/>
    <x v="0"/>
    <n v="3.08"/>
    <s v="Study Permit"/>
    <s v="OPT"/>
    <s v="None"/>
    <n v="0"/>
  </r>
  <r>
    <x v="46"/>
    <x v="2"/>
    <x v="7"/>
    <s v="New York"/>
    <s v="NYU"/>
    <s v="Design"/>
    <x v="2"/>
    <x v="0"/>
    <x v="1"/>
    <x v="2"/>
    <n v="2022"/>
    <x v="1"/>
    <n v="0"/>
    <s v="N/A"/>
    <s v="N/A"/>
    <x v="2"/>
    <x v="0"/>
    <n v="3.37"/>
    <s v="Study Permit"/>
    <s v="Blue Card"/>
    <s v="None"/>
    <n v="0"/>
  </r>
  <r>
    <x v="47"/>
    <x v="1"/>
    <x v="5"/>
    <s v="Delhi"/>
    <s v="JNU Delhi"/>
    <s v="Political Science"/>
    <x v="7"/>
    <x v="4"/>
    <x v="0"/>
    <x v="1"/>
    <n v="2025"/>
    <x v="1"/>
    <n v="0"/>
    <s v="N/A"/>
    <s v="N/A"/>
    <x v="2"/>
    <x v="0"/>
    <n v="2.6"/>
    <s v="Study Permit"/>
    <s v="Work Permit"/>
    <s v="None"/>
    <n v="0"/>
  </r>
  <r>
    <x v="48"/>
    <x v="5"/>
    <x v="0"/>
    <s v="Novosibirsk"/>
    <s v="Novosibirsk State University"/>
    <s v="Computer Science"/>
    <x v="3"/>
    <x v="2"/>
    <x v="0"/>
    <x v="4"/>
    <n v="2022"/>
    <x v="0"/>
    <n v="1"/>
    <s v="Russia"/>
    <s v="Google"/>
    <x v="32"/>
    <x v="2"/>
    <n v="2.74"/>
    <s v="Study Permit"/>
    <s v="Post-Study Visa"/>
    <s v="None"/>
    <n v="0"/>
  </r>
  <r>
    <x v="49"/>
    <x v="4"/>
    <x v="3"/>
    <s v="London"/>
    <s v="Imperial College London"/>
    <s v="Civil Engineering"/>
    <x v="1"/>
    <x v="2"/>
    <x v="0"/>
    <x v="4"/>
    <n v="2020"/>
    <x v="1"/>
    <n v="0"/>
    <s v="N/A"/>
    <s v="N/A"/>
    <x v="2"/>
    <x v="0"/>
    <n v="3.08"/>
    <s v="Student Visa"/>
    <s v="OPT"/>
    <s v="None"/>
    <n v="0"/>
  </r>
  <r>
    <x v="50"/>
    <x v="4"/>
    <x v="5"/>
    <s v="Chennai"/>
    <s v="IIT Madras"/>
    <s v="Electrical Engineering"/>
    <x v="3"/>
    <x v="4"/>
    <x v="1"/>
    <x v="0"/>
    <n v="2024"/>
    <x v="0"/>
    <n v="1"/>
    <s v="India"/>
    <s v="SAP"/>
    <x v="33"/>
    <x v="0"/>
    <n v="3.1"/>
    <s v="F1"/>
    <s v="Blue Card"/>
    <s v="TOEFL"/>
    <n v="5.3"/>
  </r>
  <r>
    <x v="51"/>
    <x v="4"/>
    <x v="8"/>
    <s v="Tampere"/>
    <s v="Tampere University"/>
    <s v="Civil Engineering"/>
    <x v="2"/>
    <x v="3"/>
    <x v="0"/>
    <x v="3"/>
    <n v="2021"/>
    <x v="1"/>
    <n v="0"/>
    <s v="N/A"/>
    <s v="N/A"/>
    <x v="2"/>
    <x v="0"/>
    <n v="3.93"/>
    <s v="Schengen Student Visa"/>
    <s v="Work Permit"/>
    <s v="TOEFL"/>
    <n v="6.1"/>
  </r>
  <r>
    <x v="52"/>
    <x v="4"/>
    <x v="7"/>
    <s v="New York"/>
    <s v="NYU"/>
    <s v="Psychology"/>
    <x v="0"/>
    <x v="4"/>
    <x v="1"/>
    <x v="3"/>
    <n v="2025"/>
    <x v="0"/>
    <n v="1"/>
    <s v="USA"/>
    <s v="Apple"/>
    <x v="34"/>
    <x v="2"/>
    <n v="3.83"/>
    <s v="Schengen Student Visa"/>
    <s v="Blue Card"/>
    <s v="PTE"/>
    <n v="7.9"/>
  </r>
  <r>
    <x v="53"/>
    <x v="3"/>
    <x v="1"/>
    <s v="Berlin"/>
    <s v="Humboldt University"/>
    <s v="Medicine"/>
    <x v="3"/>
    <x v="2"/>
    <x v="1"/>
    <x v="0"/>
    <n v="2022"/>
    <x v="1"/>
    <n v="0"/>
    <s v="N/A"/>
    <s v="N/A"/>
    <x v="2"/>
    <x v="0"/>
    <n v="3.11"/>
    <s v="Student Visa"/>
    <s v="Blue Card"/>
    <s v="PTE"/>
    <n v="7.4"/>
  </r>
  <r>
    <x v="54"/>
    <x v="5"/>
    <x v="8"/>
    <s v="Helsinki"/>
    <s v="University of Helsinki"/>
    <s v="Finance"/>
    <x v="3"/>
    <x v="2"/>
    <x v="1"/>
    <x v="2"/>
    <n v="2021"/>
    <x v="1"/>
    <n v="0"/>
    <s v="N/A"/>
    <s v="N/A"/>
    <x v="2"/>
    <x v="0"/>
    <n v="3.32"/>
    <s v="F1"/>
    <s v="Work Permit"/>
    <s v="Duolingo"/>
    <n v="7.4"/>
  </r>
  <r>
    <x v="55"/>
    <x v="4"/>
    <x v="5"/>
    <s v="Delhi"/>
    <s v="Delhi University"/>
    <s v="Biotechnology"/>
    <x v="6"/>
    <x v="4"/>
    <x v="1"/>
    <x v="1"/>
    <n v="2025"/>
    <x v="0"/>
    <n v="1"/>
    <s v="India"/>
    <s v="Intel"/>
    <x v="35"/>
    <x v="1"/>
    <n v="3.63"/>
    <s v="Tier 4"/>
    <s v="OPT"/>
    <s v="TOEFL"/>
    <n v="5.5"/>
  </r>
  <r>
    <x v="56"/>
    <x v="4"/>
    <x v="8"/>
    <s v="Lappeenranta"/>
    <s v="LUT University"/>
    <s v="Electrical Engineering"/>
    <x v="6"/>
    <x v="1"/>
    <x v="1"/>
    <x v="4"/>
    <n v="2025"/>
    <x v="1"/>
    <n v="0"/>
    <s v="N/A"/>
    <s v="N/A"/>
    <x v="2"/>
    <x v="0"/>
    <n v="3.06"/>
    <s v="Schengen Student Visa"/>
    <s v="PSW"/>
    <s v="TOEFL"/>
    <n v="7.5"/>
  </r>
  <r>
    <x v="57"/>
    <x v="2"/>
    <x v="7"/>
    <s v="San Francisco"/>
    <s v="UC Berkeley"/>
    <s v="Data Science"/>
    <x v="6"/>
    <x v="1"/>
    <x v="0"/>
    <x v="4"/>
    <n v="2025"/>
    <x v="1"/>
    <n v="0"/>
    <s v="N/A"/>
    <s v="N/A"/>
    <x v="2"/>
    <x v="0"/>
    <n v="3.47"/>
    <s v="F1"/>
    <s v="OPT"/>
    <s v="Duolingo"/>
    <n v="7"/>
  </r>
  <r>
    <x v="58"/>
    <x v="7"/>
    <x v="8"/>
    <s v="Espoo"/>
    <s v="Aalto University"/>
    <s v="Data Science"/>
    <x v="5"/>
    <x v="3"/>
    <x v="0"/>
    <x v="1"/>
    <n v="2022"/>
    <x v="1"/>
    <n v="0"/>
    <s v="N/A"/>
    <s v="N/A"/>
    <x v="2"/>
    <x v="0"/>
    <n v="3.34"/>
    <s v="Tier 4"/>
    <s v="Work Permit"/>
    <s v="Duolingo"/>
    <n v="6.1"/>
  </r>
  <r>
    <x v="59"/>
    <x v="2"/>
    <x v="5"/>
    <s v="Delhi"/>
    <s v="JNU Delhi"/>
    <s v="Economics"/>
    <x v="4"/>
    <x v="1"/>
    <x v="0"/>
    <x v="2"/>
    <n v="2026"/>
    <x v="0"/>
    <n v="1"/>
    <s v="India"/>
    <s v="Google"/>
    <x v="36"/>
    <x v="1"/>
    <n v="3.02"/>
    <s v="J1"/>
    <s v="Work Permit"/>
    <s v="None"/>
    <n v="0"/>
  </r>
  <r>
    <x v="60"/>
    <x v="4"/>
    <x v="2"/>
    <s v="London"/>
    <s v="Western University"/>
    <s v="Architecture"/>
    <x v="0"/>
    <x v="3"/>
    <x v="1"/>
    <x v="4"/>
    <n v="2022"/>
    <x v="1"/>
    <n v="0"/>
    <s v="N/A"/>
    <s v="N/A"/>
    <x v="2"/>
    <x v="0"/>
    <n v="2.87"/>
    <s v="F1"/>
    <s v="Blue Card"/>
    <s v="TOEFL"/>
    <n v="7.5"/>
  </r>
  <r>
    <x v="61"/>
    <x v="9"/>
    <x v="0"/>
    <s v="Saint Petersburg"/>
    <s v="Saint Petersburg State University"/>
    <s v="Data Science"/>
    <x v="5"/>
    <x v="4"/>
    <x v="1"/>
    <x v="4"/>
    <n v="2023"/>
    <x v="0"/>
    <n v="1"/>
    <s v="Russia"/>
    <s v="McKinsey"/>
    <x v="37"/>
    <x v="0"/>
    <n v="3.01"/>
    <s v="Tier 4"/>
    <s v="PSW"/>
    <s v="PTE"/>
    <n v="7.2"/>
  </r>
  <r>
    <x v="62"/>
    <x v="7"/>
    <x v="6"/>
    <s v="Abu Dhabi"/>
    <s v="Zayed University"/>
    <s v="Biotechnology"/>
    <x v="1"/>
    <x v="1"/>
    <x v="0"/>
    <x v="1"/>
    <n v="2026"/>
    <x v="1"/>
    <n v="0"/>
    <s v="N/A"/>
    <s v="N/A"/>
    <x v="2"/>
    <x v="0"/>
    <n v="3.07"/>
    <s v="Tier 4"/>
    <s v="OPT"/>
    <s v="None"/>
    <n v="0"/>
  </r>
  <r>
    <x v="63"/>
    <x v="6"/>
    <x v="2"/>
    <s v="Toronto"/>
    <s v="University of Toronto"/>
    <s v="Civil Engineering"/>
    <x v="7"/>
    <x v="4"/>
    <x v="1"/>
    <x v="0"/>
    <n v="2024"/>
    <x v="0"/>
    <n v="1"/>
    <s v="Canada"/>
    <s v="IBM"/>
    <x v="38"/>
    <x v="0"/>
    <n v="2.71"/>
    <s v="F1"/>
    <s v="Post-Study Visa"/>
    <s v="IELTS"/>
    <n v="5.7"/>
  </r>
  <r>
    <x v="64"/>
    <x v="7"/>
    <x v="1"/>
    <s v="Munich"/>
    <s v="Technical University of Munich"/>
    <s v="Business Administration"/>
    <x v="4"/>
    <x v="2"/>
    <x v="0"/>
    <x v="1"/>
    <n v="2020"/>
    <x v="0"/>
    <n v="1"/>
    <s v="Germany"/>
    <s v="Amazon"/>
    <x v="39"/>
    <x v="1"/>
    <n v="2.71"/>
    <s v="Schengen Student Visa"/>
    <s v="Blue Card"/>
    <s v="PTE"/>
    <n v="5.2"/>
  </r>
  <r>
    <x v="65"/>
    <x v="2"/>
    <x v="3"/>
    <s v="London"/>
    <s v="King's College London"/>
    <s v="Finance"/>
    <x v="2"/>
    <x v="0"/>
    <x v="1"/>
    <x v="1"/>
    <n v="2023"/>
    <x v="0"/>
    <n v="1"/>
    <s v="UK"/>
    <s v="IBM"/>
    <x v="40"/>
    <x v="2"/>
    <n v="3.53"/>
    <s v="Schengen Student Visa"/>
    <s v="Work Permit"/>
    <s v="TOEFL"/>
    <n v="5.7"/>
  </r>
  <r>
    <x v="66"/>
    <x v="1"/>
    <x v="7"/>
    <s v="Boston"/>
    <s v="MIT"/>
    <s v="Medicine"/>
    <x v="3"/>
    <x v="1"/>
    <x v="0"/>
    <x v="3"/>
    <n v="2025"/>
    <x v="1"/>
    <n v="0"/>
    <s v="N/A"/>
    <s v="N/A"/>
    <x v="2"/>
    <x v="0"/>
    <n v="3.25"/>
    <s v="J1"/>
    <s v="Post-Study Visa"/>
    <s v="None"/>
    <n v="0"/>
  </r>
  <r>
    <x v="67"/>
    <x v="5"/>
    <x v="2"/>
    <s v="Ottawa"/>
    <s v="University of Ottawa"/>
    <s v="Business Administration"/>
    <x v="3"/>
    <x v="2"/>
    <x v="0"/>
    <x v="4"/>
    <n v="2020"/>
    <x v="0"/>
    <n v="1"/>
    <s v="Canada"/>
    <s v="Facebook"/>
    <x v="41"/>
    <x v="2"/>
    <n v="3.24"/>
    <s v="Study Permit"/>
    <s v="PSW"/>
    <s v="TOEFL"/>
    <n v="6.4"/>
  </r>
  <r>
    <x v="68"/>
    <x v="9"/>
    <x v="4"/>
    <s v="Stellenbosch"/>
    <s v="Stellenbosch University"/>
    <s v="Political Science"/>
    <x v="7"/>
    <x v="3"/>
    <x v="1"/>
    <x v="4"/>
    <n v="2022"/>
    <x v="1"/>
    <n v="0"/>
    <s v="N/A"/>
    <s v="N/A"/>
    <x v="2"/>
    <x v="0"/>
    <n v="3.99"/>
    <s v="F1"/>
    <s v="PSW"/>
    <s v="TOEFL"/>
    <n v="7.8"/>
  </r>
  <r>
    <x v="69"/>
    <x v="4"/>
    <x v="3"/>
    <s v="Edinburgh"/>
    <s v="University of Edinburgh"/>
    <s v="Business Administration"/>
    <x v="2"/>
    <x v="0"/>
    <x v="0"/>
    <x v="0"/>
    <n v="2024"/>
    <x v="0"/>
    <n v="1"/>
    <s v="UK"/>
    <s v="Amazon"/>
    <x v="42"/>
    <x v="0"/>
    <n v="3.11"/>
    <s v="F1"/>
    <s v="Post-Study Visa"/>
    <s v="TOEFL"/>
    <n v="6.3"/>
  </r>
  <r>
    <x v="70"/>
    <x v="7"/>
    <x v="8"/>
    <s v="Tampere"/>
    <s v="Tampere University"/>
    <s v="Design"/>
    <x v="4"/>
    <x v="2"/>
    <x v="0"/>
    <x v="4"/>
    <n v="2022"/>
    <x v="0"/>
    <n v="1"/>
    <s v="Finland"/>
    <s v="McKinsey"/>
    <x v="43"/>
    <x v="1"/>
    <n v="2.62"/>
    <s v="Schengen Student Visa"/>
    <s v="PSW"/>
    <s v="Duolingo"/>
    <n v="5.3"/>
  </r>
  <r>
    <x v="71"/>
    <x v="2"/>
    <x v="1"/>
    <s v="Heidelberg"/>
    <s v="Heidelberg University"/>
    <s v="Law"/>
    <x v="0"/>
    <x v="3"/>
    <x v="0"/>
    <x v="0"/>
    <n v="2022"/>
    <x v="0"/>
    <n v="1"/>
    <s v="Germany"/>
    <s v="Tesla"/>
    <x v="44"/>
    <x v="2"/>
    <n v="3.53"/>
    <s v="Student Visa"/>
    <s v="PSW"/>
    <s v="TOEFL"/>
    <n v="5.5"/>
  </r>
  <r>
    <x v="72"/>
    <x v="4"/>
    <x v="3"/>
    <s v="Cambridge"/>
    <s v="University of Cambridge"/>
    <s v="Law"/>
    <x v="6"/>
    <x v="1"/>
    <x v="0"/>
    <x v="4"/>
    <n v="2024"/>
    <x v="0"/>
    <n v="1"/>
    <s v="UK"/>
    <s v="Apple"/>
    <x v="45"/>
    <x v="0"/>
    <n v="3.89"/>
    <s v="Student Visa"/>
    <s v="Post-Study Visa"/>
    <s v="TOEFL"/>
    <n v="6.8"/>
  </r>
  <r>
    <x v="73"/>
    <x v="2"/>
    <x v="8"/>
    <s v="Lappeenranta"/>
    <s v="LUT University"/>
    <s v="Mechanical Engineering"/>
    <x v="5"/>
    <x v="1"/>
    <x v="1"/>
    <x v="3"/>
    <n v="2026"/>
    <x v="0"/>
    <n v="1"/>
    <s v="Finland"/>
    <s v="Apple"/>
    <x v="46"/>
    <x v="1"/>
    <n v="3.42"/>
    <s v="F1"/>
    <s v="OPT"/>
    <s v="PTE"/>
    <n v="6.5"/>
  </r>
  <r>
    <x v="74"/>
    <x v="9"/>
    <x v="6"/>
    <s v="Dubai"/>
    <s v="University of Dubai"/>
    <s v="Design"/>
    <x v="5"/>
    <x v="0"/>
    <x v="1"/>
    <x v="2"/>
    <n v="2023"/>
    <x v="1"/>
    <n v="0"/>
    <s v="N/A"/>
    <s v="N/A"/>
    <x v="2"/>
    <x v="0"/>
    <n v="2.6"/>
    <s v="Student Visa"/>
    <s v="Blue Card"/>
    <s v="None"/>
    <n v="0"/>
  </r>
  <r>
    <x v="75"/>
    <x v="8"/>
    <x v="0"/>
    <s v="Kazan"/>
    <s v="Kazan Federal University"/>
    <s v="Psychology"/>
    <x v="5"/>
    <x v="0"/>
    <x v="0"/>
    <x v="3"/>
    <n v="2023"/>
    <x v="0"/>
    <n v="1"/>
    <s v="Russia"/>
    <s v="Goldman Sachs"/>
    <x v="47"/>
    <x v="2"/>
    <n v="2.85"/>
    <s v="J1"/>
    <s v="Post-Study Visa"/>
    <s v="Duolingo"/>
    <n v="5.0999999999999996"/>
  </r>
  <r>
    <x v="76"/>
    <x v="5"/>
    <x v="2"/>
    <s v="Edmonton"/>
    <s v="University of Alberta"/>
    <s v="Architecture"/>
    <x v="5"/>
    <x v="2"/>
    <x v="1"/>
    <x v="0"/>
    <n v="2022"/>
    <x v="0"/>
    <n v="1"/>
    <s v="Canada"/>
    <s v="Facebook"/>
    <x v="48"/>
    <x v="0"/>
    <n v="3.22"/>
    <s v="F1"/>
    <s v="Work Permit"/>
    <s v="None"/>
    <n v="0"/>
  </r>
  <r>
    <x v="77"/>
    <x v="0"/>
    <x v="6"/>
    <s v="Dubai"/>
    <s v="Middlesex University Dubai"/>
    <s v="Design"/>
    <x v="0"/>
    <x v="1"/>
    <x v="1"/>
    <x v="0"/>
    <n v="2025"/>
    <x v="1"/>
    <n v="0"/>
    <s v="N/A"/>
    <s v="N/A"/>
    <x v="2"/>
    <x v="0"/>
    <n v="3.18"/>
    <s v="Tier 4"/>
    <s v="Blue Card"/>
    <s v="TOEFL"/>
    <n v="6.3"/>
  </r>
  <r>
    <x v="78"/>
    <x v="8"/>
    <x v="3"/>
    <s v="Manchester"/>
    <s v="University of Manchester"/>
    <s v="Architecture"/>
    <x v="5"/>
    <x v="4"/>
    <x v="0"/>
    <x v="4"/>
    <n v="2024"/>
    <x v="0"/>
    <n v="1"/>
    <s v="UK"/>
    <s v="Google"/>
    <x v="49"/>
    <x v="2"/>
    <n v="2.5299999999999998"/>
    <s v="Student Visa"/>
    <s v="OPT"/>
    <s v="PTE"/>
    <n v="7.3"/>
  </r>
  <r>
    <x v="79"/>
    <x v="1"/>
    <x v="1"/>
    <s v="Berlin"/>
    <s v="TU Berlin"/>
    <s v="Data Science"/>
    <x v="7"/>
    <x v="0"/>
    <x v="0"/>
    <x v="1"/>
    <n v="2024"/>
    <x v="1"/>
    <n v="0"/>
    <s v="N/A"/>
    <s v="N/A"/>
    <x v="2"/>
    <x v="0"/>
    <n v="3.33"/>
    <s v="Tier 4"/>
    <s v="PSW"/>
    <s v="IELTS"/>
    <n v="7.2"/>
  </r>
  <r>
    <x v="80"/>
    <x v="6"/>
    <x v="5"/>
    <s v="Pilani"/>
    <s v="BITS Pilani"/>
    <s v="Psychology"/>
    <x v="6"/>
    <x v="1"/>
    <x v="0"/>
    <x v="3"/>
    <n v="2026"/>
    <x v="0"/>
    <n v="1"/>
    <s v="India"/>
    <s v="Tesla"/>
    <x v="50"/>
    <x v="1"/>
    <n v="3.09"/>
    <s v="J1"/>
    <s v="OPT"/>
    <s v="Duolingo"/>
    <n v="7.7"/>
  </r>
  <r>
    <x v="81"/>
    <x v="7"/>
    <x v="5"/>
    <s v="Delhi"/>
    <s v="JNU Delhi"/>
    <s v="Biotechnology"/>
    <x v="4"/>
    <x v="2"/>
    <x v="0"/>
    <x v="1"/>
    <n v="2020"/>
    <x v="0"/>
    <n v="1"/>
    <s v="India"/>
    <s v="Tesla"/>
    <x v="51"/>
    <x v="1"/>
    <n v="2.61"/>
    <s v="Student Visa"/>
    <s v="Blue Card"/>
    <s v="PTE"/>
    <n v="6"/>
  </r>
  <r>
    <x v="82"/>
    <x v="0"/>
    <x v="3"/>
    <s v="London"/>
    <s v="Imperial College London"/>
    <s v="Political Science"/>
    <x v="0"/>
    <x v="1"/>
    <x v="1"/>
    <x v="0"/>
    <n v="2026"/>
    <x v="1"/>
    <n v="0"/>
    <s v="N/A"/>
    <s v="N/A"/>
    <x v="2"/>
    <x v="0"/>
    <n v="2.65"/>
    <s v="Schengen Student Visa"/>
    <s v="PSW"/>
    <s v="Duolingo"/>
    <n v="8.5"/>
  </r>
  <r>
    <x v="83"/>
    <x v="8"/>
    <x v="7"/>
    <s v="New York"/>
    <s v="NYU"/>
    <s v="Biotechnology"/>
    <x v="7"/>
    <x v="4"/>
    <x v="0"/>
    <x v="1"/>
    <n v="2024"/>
    <x v="0"/>
    <n v="1"/>
    <s v="USA"/>
    <s v="Tesla"/>
    <x v="52"/>
    <x v="0"/>
    <n v="3.38"/>
    <s v="Tier 4"/>
    <s v="PSW"/>
    <s v="TOEFL"/>
    <n v="7.4"/>
  </r>
  <r>
    <x v="84"/>
    <x v="3"/>
    <x v="3"/>
    <s v="Edinburgh"/>
    <s v="University of Edinburgh"/>
    <s v="Electrical Engineering"/>
    <x v="0"/>
    <x v="2"/>
    <x v="0"/>
    <x v="3"/>
    <n v="2021"/>
    <x v="0"/>
    <n v="1"/>
    <s v="UK"/>
    <s v="Google"/>
    <x v="53"/>
    <x v="1"/>
    <n v="3.97"/>
    <s v="F1"/>
    <s v="Work Permit"/>
    <s v="Duolingo"/>
    <n v="6.6"/>
  </r>
  <r>
    <x v="85"/>
    <x v="2"/>
    <x v="7"/>
    <s v="San Francisco"/>
    <s v="Stanford University"/>
    <s v="Business Administration"/>
    <x v="1"/>
    <x v="3"/>
    <x v="1"/>
    <x v="1"/>
    <n v="2022"/>
    <x v="1"/>
    <n v="0"/>
    <s v="N/A"/>
    <s v="N/A"/>
    <x v="2"/>
    <x v="0"/>
    <n v="3.68"/>
    <s v="Tier 4"/>
    <s v="OPT"/>
    <s v="None"/>
    <n v="0"/>
  </r>
  <r>
    <x v="86"/>
    <x v="2"/>
    <x v="7"/>
    <s v="Boston"/>
    <s v="MIT"/>
    <s v="Business Administration"/>
    <x v="1"/>
    <x v="0"/>
    <x v="1"/>
    <x v="2"/>
    <n v="2024"/>
    <x v="0"/>
    <n v="1"/>
    <s v="USA"/>
    <s v="Siemens"/>
    <x v="54"/>
    <x v="0"/>
    <n v="3.56"/>
    <s v="Student Visa"/>
    <s v="Post-Study Visa"/>
    <s v="TOEFL"/>
    <n v="7.6"/>
  </r>
  <r>
    <x v="87"/>
    <x v="7"/>
    <x v="7"/>
    <s v="San Francisco"/>
    <s v="UC Berkeley"/>
    <s v="Political Science"/>
    <x v="4"/>
    <x v="0"/>
    <x v="0"/>
    <x v="0"/>
    <n v="2023"/>
    <x v="1"/>
    <n v="0"/>
    <s v="N/A"/>
    <s v="N/A"/>
    <x v="2"/>
    <x v="0"/>
    <n v="3.71"/>
    <s v="Schengen Student Visa"/>
    <s v="Post-Study Visa"/>
    <s v="PTE"/>
    <n v="5.6"/>
  </r>
  <r>
    <x v="88"/>
    <x v="0"/>
    <x v="6"/>
    <s v="Abu Dhabi"/>
    <s v="Khalifa University"/>
    <s v="Law"/>
    <x v="2"/>
    <x v="3"/>
    <x v="1"/>
    <x v="0"/>
    <n v="2023"/>
    <x v="1"/>
    <n v="0"/>
    <s v="N/A"/>
    <s v="N/A"/>
    <x v="2"/>
    <x v="0"/>
    <n v="2.77"/>
    <s v="Tier 4"/>
    <s v="Blue Card"/>
    <s v="TOEFL"/>
    <n v="5.2"/>
  </r>
  <r>
    <x v="89"/>
    <x v="9"/>
    <x v="3"/>
    <s v="Cambridge"/>
    <s v="University of Cambridge"/>
    <s v="Data Science"/>
    <x v="4"/>
    <x v="4"/>
    <x v="0"/>
    <x v="4"/>
    <n v="2023"/>
    <x v="1"/>
    <n v="0"/>
    <s v="N/A"/>
    <s v="N/A"/>
    <x v="2"/>
    <x v="0"/>
    <n v="2.82"/>
    <s v="Schengen Student Visa"/>
    <s v="PSW"/>
    <s v="IELTS"/>
    <n v="6.4"/>
  </r>
  <r>
    <x v="90"/>
    <x v="0"/>
    <x v="9"/>
    <s v="Dublin"/>
    <s v="Technological University Dublin"/>
    <s v="Architecture"/>
    <x v="2"/>
    <x v="4"/>
    <x v="0"/>
    <x v="2"/>
    <n v="2025"/>
    <x v="1"/>
    <n v="0"/>
    <s v="N/A"/>
    <s v="N/A"/>
    <x v="2"/>
    <x v="0"/>
    <n v="2.77"/>
    <s v="Tier 4"/>
    <s v="Post-Study Visa"/>
    <s v="Duolingo"/>
    <n v="7.7"/>
  </r>
  <r>
    <x v="91"/>
    <x v="6"/>
    <x v="0"/>
    <s v="Moscow"/>
    <s v="Moscow Institute of Physics and Technology"/>
    <s v="Psychology"/>
    <x v="6"/>
    <x v="4"/>
    <x v="0"/>
    <x v="0"/>
    <n v="2023"/>
    <x v="0"/>
    <n v="1"/>
    <s v="Russia"/>
    <s v="Tesla"/>
    <x v="55"/>
    <x v="2"/>
    <n v="3.22"/>
    <s v="Student Visa"/>
    <s v="Work Permit"/>
    <s v="IELTS"/>
    <n v="7.2"/>
  </r>
  <r>
    <x v="92"/>
    <x v="1"/>
    <x v="4"/>
    <s v="Durban"/>
    <s v="University of KwaZulu-Natal"/>
    <s v="Design"/>
    <x v="0"/>
    <x v="2"/>
    <x v="1"/>
    <x v="4"/>
    <n v="2021"/>
    <x v="1"/>
    <n v="0"/>
    <s v="N/A"/>
    <s v="N/A"/>
    <x v="2"/>
    <x v="0"/>
    <n v="3.62"/>
    <s v="F1"/>
    <s v="OPT"/>
    <s v="IELTS"/>
    <n v="7.2"/>
  </r>
  <r>
    <x v="93"/>
    <x v="3"/>
    <x v="4"/>
    <s v="Johannesburg"/>
    <s v="University of the Witwatersrand"/>
    <s v="Economics"/>
    <x v="3"/>
    <x v="1"/>
    <x v="0"/>
    <x v="0"/>
    <n v="2026"/>
    <x v="1"/>
    <n v="0"/>
    <s v="N/A"/>
    <s v="N/A"/>
    <x v="2"/>
    <x v="0"/>
    <n v="3.24"/>
    <s v="J1"/>
    <s v="Work Permit"/>
    <s v="None"/>
    <n v="0"/>
  </r>
  <r>
    <x v="94"/>
    <x v="4"/>
    <x v="9"/>
    <s v="Maynooth"/>
    <s v="Maynooth University"/>
    <s v="Psychology"/>
    <x v="1"/>
    <x v="3"/>
    <x v="0"/>
    <x v="1"/>
    <n v="2022"/>
    <x v="0"/>
    <n v="1"/>
    <s v="Ireland"/>
    <s v="Apple"/>
    <x v="56"/>
    <x v="2"/>
    <n v="2.9"/>
    <s v="J1"/>
    <s v="PSW"/>
    <s v="PTE"/>
    <n v="5.0999999999999996"/>
  </r>
  <r>
    <x v="95"/>
    <x v="0"/>
    <x v="7"/>
    <s v="Chicago"/>
    <s v="University of Chicago"/>
    <s v="Psychology"/>
    <x v="2"/>
    <x v="0"/>
    <x v="0"/>
    <x v="0"/>
    <n v="2024"/>
    <x v="1"/>
    <n v="0"/>
    <s v="N/A"/>
    <s v="N/A"/>
    <x v="2"/>
    <x v="0"/>
    <n v="3.01"/>
    <s v="Study Permit"/>
    <s v="OPT"/>
    <s v="IELTS"/>
    <n v="7.7"/>
  </r>
  <r>
    <x v="96"/>
    <x v="0"/>
    <x v="7"/>
    <s v="New York"/>
    <s v="Columbia University"/>
    <s v="Computer Science"/>
    <x v="6"/>
    <x v="4"/>
    <x v="0"/>
    <x v="3"/>
    <n v="2023"/>
    <x v="1"/>
    <n v="0"/>
    <s v="N/A"/>
    <s v="N/A"/>
    <x v="2"/>
    <x v="0"/>
    <n v="3.79"/>
    <s v="J1"/>
    <s v="OPT"/>
    <s v="TOEFL"/>
    <n v="5.7"/>
  </r>
  <r>
    <x v="97"/>
    <x v="7"/>
    <x v="5"/>
    <s v="Pilani"/>
    <s v="BITS Pilani"/>
    <s v="Design"/>
    <x v="2"/>
    <x v="0"/>
    <x v="1"/>
    <x v="2"/>
    <n v="2024"/>
    <x v="1"/>
    <n v="0"/>
    <s v="N/A"/>
    <s v="N/A"/>
    <x v="2"/>
    <x v="0"/>
    <n v="3.44"/>
    <s v="Tier 4"/>
    <s v="OPT"/>
    <s v="PTE"/>
    <n v="5.7"/>
  </r>
  <r>
    <x v="98"/>
    <x v="4"/>
    <x v="1"/>
    <s v="Berlin"/>
    <s v="TU Berlin"/>
    <s v="Law"/>
    <x v="3"/>
    <x v="4"/>
    <x v="0"/>
    <x v="0"/>
    <n v="2025"/>
    <x v="0"/>
    <n v="1"/>
    <s v="Germany"/>
    <s v="SAP"/>
    <x v="57"/>
    <x v="0"/>
    <n v="3.91"/>
    <s v="F1"/>
    <s v="PSW"/>
    <s v="None"/>
    <n v="0"/>
  </r>
  <r>
    <x v="99"/>
    <x v="1"/>
    <x v="5"/>
    <s v="Mumbai"/>
    <s v="IIT Bombay"/>
    <s v="Business Administration"/>
    <x v="0"/>
    <x v="1"/>
    <x v="0"/>
    <x v="0"/>
    <n v="2025"/>
    <x v="1"/>
    <n v="0"/>
    <s v="N/A"/>
    <s v="N/A"/>
    <x v="2"/>
    <x v="0"/>
    <n v="3.52"/>
    <s v="Tier 4"/>
    <s v="OPT"/>
    <s v="Duolingo"/>
    <n v="6.6"/>
  </r>
  <r>
    <x v="100"/>
    <x v="6"/>
    <x v="8"/>
    <s v="Joensuu"/>
    <s v="University of Eastern Finland"/>
    <s v="Economics"/>
    <x v="7"/>
    <x v="2"/>
    <x v="1"/>
    <x v="1"/>
    <n v="2022"/>
    <x v="0"/>
    <n v="1"/>
    <s v="Finland"/>
    <s v="IBM"/>
    <x v="58"/>
    <x v="0"/>
    <n v="3.15"/>
    <s v="F1"/>
    <s v="Post-Study Visa"/>
    <s v="None"/>
    <n v="0"/>
  </r>
  <r>
    <x v="101"/>
    <x v="0"/>
    <x v="6"/>
    <s v="Dubai"/>
    <s v="University of Dubai"/>
    <s v="Psychology"/>
    <x v="7"/>
    <x v="3"/>
    <x v="1"/>
    <x v="0"/>
    <n v="2021"/>
    <x v="0"/>
    <n v="1"/>
    <s v="UAE"/>
    <s v="Microsoft"/>
    <x v="59"/>
    <x v="0"/>
    <n v="3.37"/>
    <s v="Tier 4"/>
    <s v="Work Permit"/>
    <s v="IELTS"/>
    <n v="5.5"/>
  </r>
  <r>
    <x v="102"/>
    <x v="5"/>
    <x v="0"/>
    <s v="Moscow"/>
    <s v="Bauman Moscow State Technical University"/>
    <s v="Psychology"/>
    <x v="1"/>
    <x v="2"/>
    <x v="1"/>
    <x v="2"/>
    <n v="2022"/>
    <x v="0"/>
    <n v="1"/>
    <s v="Russia"/>
    <s v="Goldman Sachs"/>
    <x v="60"/>
    <x v="0"/>
    <n v="3.85"/>
    <s v="Schengen Student Visa"/>
    <s v="Post-Study Visa"/>
    <s v="None"/>
    <n v="0"/>
  </r>
  <r>
    <x v="103"/>
    <x v="6"/>
    <x v="3"/>
    <s v="Cambridge"/>
    <s v="University of Cambridge"/>
    <s v="Medicine"/>
    <x v="5"/>
    <x v="4"/>
    <x v="0"/>
    <x v="3"/>
    <n v="2024"/>
    <x v="0"/>
    <n v="1"/>
    <s v="UK"/>
    <s v="Tesla"/>
    <x v="61"/>
    <x v="0"/>
    <n v="2.79"/>
    <s v="Schengen Student Visa"/>
    <s v="OPT"/>
    <s v="TOEFL"/>
    <n v="8.8000000000000007"/>
  </r>
  <r>
    <x v="104"/>
    <x v="1"/>
    <x v="4"/>
    <s v="Cape Town"/>
    <s v="University of Cape Town"/>
    <s v="Political Science"/>
    <x v="5"/>
    <x v="4"/>
    <x v="0"/>
    <x v="2"/>
    <n v="2023"/>
    <x v="0"/>
    <n v="1"/>
    <s v="South Africa"/>
    <s v="Deloitte"/>
    <x v="62"/>
    <x v="2"/>
    <n v="3.29"/>
    <s v="Tier 4"/>
    <s v="PSW"/>
    <s v="PTE"/>
    <n v="8.1999999999999993"/>
  </r>
  <r>
    <x v="105"/>
    <x v="0"/>
    <x v="3"/>
    <s v="Oxford"/>
    <s v="University of Oxford"/>
    <s v="Political Science"/>
    <x v="4"/>
    <x v="0"/>
    <x v="1"/>
    <x v="4"/>
    <n v="2024"/>
    <x v="0"/>
    <n v="1"/>
    <s v="UK"/>
    <s v="Deloitte"/>
    <x v="63"/>
    <x v="2"/>
    <n v="3"/>
    <s v="J1"/>
    <s v="Post-Study Visa"/>
    <s v="IELTS"/>
    <n v="8.1999999999999993"/>
  </r>
  <r>
    <x v="106"/>
    <x v="5"/>
    <x v="7"/>
    <s v="Los Angeles"/>
    <s v="UCLA"/>
    <s v="Economics"/>
    <x v="0"/>
    <x v="0"/>
    <x v="0"/>
    <x v="0"/>
    <n v="2023"/>
    <x v="0"/>
    <n v="1"/>
    <s v="USA"/>
    <s v="Goldman Sachs"/>
    <x v="64"/>
    <x v="2"/>
    <n v="3.47"/>
    <s v="J1"/>
    <s v="Blue Card"/>
    <s v="Duolingo"/>
    <n v="5.2"/>
  </r>
  <r>
    <x v="107"/>
    <x v="5"/>
    <x v="9"/>
    <s v="Dublin"/>
    <s v="Trinity College Dublin"/>
    <s v="Civil Engineering"/>
    <x v="5"/>
    <x v="4"/>
    <x v="0"/>
    <x v="0"/>
    <n v="2024"/>
    <x v="0"/>
    <n v="1"/>
    <s v="Ireland"/>
    <s v="Deloitte"/>
    <x v="65"/>
    <x v="0"/>
    <n v="3.36"/>
    <s v="Study Permit"/>
    <s v="Post-Study Visa"/>
    <s v="IELTS"/>
    <n v="5.5"/>
  </r>
  <r>
    <x v="108"/>
    <x v="5"/>
    <x v="8"/>
    <s v="Joensuu"/>
    <s v="University of Eastern Finland"/>
    <s v="Psychology"/>
    <x v="3"/>
    <x v="4"/>
    <x v="1"/>
    <x v="4"/>
    <n v="2024"/>
    <x v="1"/>
    <n v="0"/>
    <s v="N/A"/>
    <s v="N/A"/>
    <x v="2"/>
    <x v="0"/>
    <n v="3.75"/>
    <s v="J1"/>
    <s v="PSW"/>
    <s v="PTE"/>
    <n v="5.2"/>
  </r>
  <r>
    <x v="109"/>
    <x v="0"/>
    <x v="7"/>
    <s v="Chicago"/>
    <s v="University of Chicago"/>
    <s v="Medicine"/>
    <x v="7"/>
    <x v="4"/>
    <x v="0"/>
    <x v="0"/>
    <n v="2023"/>
    <x v="0"/>
    <n v="1"/>
    <s v="USA"/>
    <s v="IBM"/>
    <x v="66"/>
    <x v="1"/>
    <n v="2.88"/>
    <s v="Student Visa"/>
    <s v="Work Permit"/>
    <s v="PTE"/>
    <n v="5.4"/>
  </r>
  <r>
    <x v="110"/>
    <x v="0"/>
    <x v="1"/>
    <s v="Stuttgart"/>
    <s v="University of Stuttgart"/>
    <s v="Law"/>
    <x v="5"/>
    <x v="1"/>
    <x v="1"/>
    <x v="2"/>
    <n v="2026"/>
    <x v="1"/>
    <n v="0"/>
    <s v="N/A"/>
    <s v="N/A"/>
    <x v="2"/>
    <x v="0"/>
    <n v="3.49"/>
    <s v="J1"/>
    <s v="PSW"/>
    <s v="TOEFL"/>
    <n v="5.0999999999999996"/>
  </r>
  <r>
    <x v="111"/>
    <x v="0"/>
    <x v="4"/>
    <s v="Durban"/>
    <s v="University of KwaZulu-Natal"/>
    <s v="Mechanical Engineering"/>
    <x v="2"/>
    <x v="0"/>
    <x v="0"/>
    <x v="0"/>
    <n v="2023"/>
    <x v="1"/>
    <n v="0"/>
    <s v="N/A"/>
    <s v="N/A"/>
    <x v="2"/>
    <x v="0"/>
    <n v="3.54"/>
    <s v="Tier 4"/>
    <s v="Post-Study Visa"/>
    <s v="IELTS"/>
    <n v="5.3"/>
  </r>
  <r>
    <x v="112"/>
    <x v="4"/>
    <x v="9"/>
    <s v="Galway"/>
    <s v="National University of Ireland Galway"/>
    <s v="Civil Engineering"/>
    <x v="4"/>
    <x v="3"/>
    <x v="0"/>
    <x v="4"/>
    <n v="2021"/>
    <x v="0"/>
    <n v="1"/>
    <s v="Ireland"/>
    <s v="Deloitte"/>
    <x v="67"/>
    <x v="1"/>
    <n v="3.15"/>
    <s v="F1"/>
    <s v="Post-Study Visa"/>
    <s v="TOEFL"/>
    <n v="9"/>
  </r>
  <r>
    <x v="113"/>
    <x v="0"/>
    <x v="3"/>
    <s v="London"/>
    <s v="UCL"/>
    <s v="Data Science"/>
    <x v="4"/>
    <x v="3"/>
    <x v="0"/>
    <x v="3"/>
    <n v="2022"/>
    <x v="0"/>
    <n v="1"/>
    <s v="UK"/>
    <s v="Deloitte"/>
    <x v="68"/>
    <x v="0"/>
    <n v="3.03"/>
    <s v="F1"/>
    <s v="Blue Card"/>
    <s v="PTE"/>
    <n v="7.3"/>
  </r>
  <r>
    <x v="114"/>
    <x v="0"/>
    <x v="7"/>
    <s v="San Francisco"/>
    <s v="UC Berkeley"/>
    <s v="Design"/>
    <x v="6"/>
    <x v="0"/>
    <x v="0"/>
    <x v="3"/>
    <n v="2022"/>
    <x v="1"/>
    <n v="0"/>
    <s v="N/A"/>
    <s v="N/A"/>
    <x v="2"/>
    <x v="0"/>
    <n v="3.04"/>
    <s v="F1"/>
    <s v="Blue Card"/>
    <s v="PTE"/>
    <n v="7.9"/>
  </r>
  <r>
    <x v="115"/>
    <x v="9"/>
    <x v="0"/>
    <s v="Novosibirsk"/>
    <s v="Novosibirsk State University"/>
    <s v="Design"/>
    <x v="1"/>
    <x v="4"/>
    <x v="1"/>
    <x v="1"/>
    <n v="2023"/>
    <x v="0"/>
    <n v="1"/>
    <s v="Russia"/>
    <s v="McKinsey"/>
    <x v="69"/>
    <x v="1"/>
    <n v="3.81"/>
    <s v="F1"/>
    <s v="Blue Card"/>
    <s v="TOEFL"/>
    <n v="6.5"/>
  </r>
  <r>
    <x v="116"/>
    <x v="4"/>
    <x v="0"/>
    <s v="Moscow"/>
    <s v="Higher School of Economics"/>
    <s v="Psychology"/>
    <x v="2"/>
    <x v="1"/>
    <x v="0"/>
    <x v="1"/>
    <n v="2025"/>
    <x v="0"/>
    <n v="1"/>
    <s v="Russia"/>
    <s v="Amazon"/>
    <x v="70"/>
    <x v="2"/>
    <n v="2.93"/>
    <s v="Study Permit"/>
    <s v="Blue Card"/>
    <s v="Duolingo"/>
    <n v="6.1"/>
  </r>
  <r>
    <x v="117"/>
    <x v="9"/>
    <x v="6"/>
    <s v="Dubai"/>
    <s v="University of Dubai"/>
    <s v="Law"/>
    <x v="3"/>
    <x v="1"/>
    <x v="1"/>
    <x v="4"/>
    <n v="2025"/>
    <x v="1"/>
    <n v="0"/>
    <s v="N/A"/>
    <s v="N/A"/>
    <x v="2"/>
    <x v="0"/>
    <n v="3.95"/>
    <s v="F1"/>
    <s v="PSW"/>
    <s v="None"/>
    <n v="0"/>
  </r>
  <r>
    <x v="118"/>
    <x v="0"/>
    <x v="3"/>
    <s v="Birmingham"/>
    <s v="University of Birmingham"/>
    <s v="Law"/>
    <x v="0"/>
    <x v="1"/>
    <x v="0"/>
    <x v="1"/>
    <n v="2026"/>
    <x v="0"/>
    <n v="1"/>
    <s v="UK"/>
    <s v="Deloitte"/>
    <x v="71"/>
    <x v="2"/>
    <n v="3.08"/>
    <s v="J1"/>
    <s v="Post-Study Visa"/>
    <s v="None"/>
    <n v="0"/>
  </r>
  <r>
    <x v="119"/>
    <x v="8"/>
    <x v="0"/>
    <s v="Kazan"/>
    <s v="Kazan Federal University"/>
    <s v="Law"/>
    <x v="4"/>
    <x v="1"/>
    <x v="1"/>
    <x v="1"/>
    <n v="2025"/>
    <x v="1"/>
    <n v="0"/>
    <s v="N/A"/>
    <s v="N/A"/>
    <x v="2"/>
    <x v="0"/>
    <n v="3.21"/>
    <s v="J1"/>
    <s v="Work Permit"/>
    <s v="PTE"/>
    <n v="8.1999999999999993"/>
  </r>
  <r>
    <x v="120"/>
    <x v="4"/>
    <x v="7"/>
    <s v="New York"/>
    <s v="NYU"/>
    <s v="Economics"/>
    <x v="6"/>
    <x v="4"/>
    <x v="0"/>
    <x v="0"/>
    <n v="2023"/>
    <x v="0"/>
    <n v="1"/>
    <s v="USA"/>
    <s v="SAP"/>
    <x v="72"/>
    <x v="2"/>
    <n v="3.51"/>
    <s v="Tier 4"/>
    <s v="OPT"/>
    <s v="IELTS"/>
    <n v="5.2"/>
  </r>
  <r>
    <x v="121"/>
    <x v="2"/>
    <x v="0"/>
    <s v="Moscow"/>
    <s v="Moscow Institute of Physics and Technology"/>
    <s v="Business Administration"/>
    <x v="6"/>
    <x v="0"/>
    <x v="1"/>
    <x v="3"/>
    <n v="2022"/>
    <x v="0"/>
    <n v="1"/>
    <s v="Russia"/>
    <s v="Google"/>
    <x v="73"/>
    <x v="1"/>
    <n v="3.24"/>
    <s v="Tier 4"/>
    <s v="PSW"/>
    <s v="None"/>
    <n v="0"/>
  </r>
  <r>
    <x v="122"/>
    <x v="6"/>
    <x v="6"/>
    <s v="Dubai"/>
    <s v="University of Dubai"/>
    <s v="Design"/>
    <x v="3"/>
    <x v="4"/>
    <x v="1"/>
    <x v="3"/>
    <n v="2025"/>
    <x v="1"/>
    <n v="0"/>
    <s v="N/A"/>
    <s v="N/A"/>
    <x v="2"/>
    <x v="0"/>
    <n v="3.71"/>
    <s v="Tier 4"/>
    <s v="Post-Study Visa"/>
    <s v="IELTS"/>
    <n v="8"/>
  </r>
  <r>
    <x v="123"/>
    <x v="4"/>
    <x v="0"/>
    <s v="Moscow"/>
    <s v="Higher School of Economics"/>
    <s v="Data Science"/>
    <x v="3"/>
    <x v="4"/>
    <x v="0"/>
    <x v="2"/>
    <n v="2024"/>
    <x v="0"/>
    <n v="1"/>
    <s v="Russia"/>
    <s v="Microsoft"/>
    <x v="74"/>
    <x v="1"/>
    <n v="3.93"/>
    <s v="Schengen Student Visa"/>
    <s v="Work Permit"/>
    <s v="PTE"/>
    <n v="8.6999999999999993"/>
  </r>
  <r>
    <x v="124"/>
    <x v="0"/>
    <x v="9"/>
    <s v="Cork"/>
    <s v="University College Cork"/>
    <s v="Electrical Engineering"/>
    <x v="0"/>
    <x v="4"/>
    <x v="1"/>
    <x v="2"/>
    <n v="2024"/>
    <x v="0"/>
    <n v="1"/>
    <s v="Ireland"/>
    <s v="Tesla"/>
    <x v="75"/>
    <x v="2"/>
    <n v="2.88"/>
    <s v="J1"/>
    <s v="Work Permit"/>
    <s v="TOEFL"/>
    <n v="7.2"/>
  </r>
  <r>
    <x v="125"/>
    <x v="3"/>
    <x v="4"/>
    <s v="Stellenbosch"/>
    <s v="Stellenbosch University"/>
    <s v="Architecture"/>
    <x v="4"/>
    <x v="2"/>
    <x v="0"/>
    <x v="1"/>
    <n v="2021"/>
    <x v="0"/>
    <n v="1"/>
    <s v="South Africa"/>
    <s v="Deloitte"/>
    <x v="76"/>
    <x v="0"/>
    <n v="3.05"/>
    <s v="Study Permit"/>
    <s v="Work Permit"/>
    <s v="None"/>
    <n v="0"/>
  </r>
  <r>
    <x v="126"/>
    <x v="6"/>
    <x v="5"/>
    <s v="Tiruchirappalli"/>
    <s v="NIT Trichy"/>
    <s v="Design"/>
    <x v="3"/>
    <x v="0"/>
    <x v="0"/>
    <x v="0"/>
    <n v="2022"/>
    <x v="1"/>
    <n v="0"/>
    <s v="N/A"/>
    <s v="N/A"/>
    <x v="2"/>
    <x v="0"/>
    <n v="2.7"/>
    <s v="F1"/>
    <s v="Post-Study Visa"/>
    <s v="TOEFL"/>
    <n v="8.1999999999999993"/>
  </r>
  <r>
    <x v="127"/>
    <x v="3"/>
    <x v="5"/>
    <s v="Delhi"/>
    <s v="Delhi University"/>
    <s v="Architecture"/>
    <x v="4"/>
    <x v="2"/>
    <x v="0"/>
    <x v="2"/>
    <n v="2020"/>
    <x v="1"/>
    <n v="0"/>
    <s v="N/A"/>
    <s v="N/A"/>
    <x v="2"/>
    <x v="0"/>
    <n v="3.48"/>
    <s v="Student Visa"/>
    <s v="Post-Study Visa"/>
    <s v="TOEFL"/>
    <n v="6.4"/>
  </r>
  <r>
    <x v="128"/>
    <x v="9"/>
    <x v="6"/>
    <s v="Dubai"/>
    <s v="Middlesex University Dubai"/>
    <s v="Electrical Engineering"/>
    <x v="2"/>
    <x v="0"/>
    <x v="1"/>
    <x v="1"/>
    <n v="2023"/>
    <x v="0"/>
    <n v="1"/>
    <s v="UAE"/>
    <s v="Apple"/>
    <x v="77"/>
    <x v="0"/>
    <n v="2.85"/>
    <s v="J1"/>
    <s v="Post-Study Visa"/>
    <s v="TOEFL"/>
    <n v="5.9"/>
  </r>
  <r>
    <x v="129"/>
    <x v="2"/>
    <x v="3"/>
    <s v="London"/>
    <s v="Imperial College London"/>
    <s v="Mechanical Engineering"/>
    <x v="6"/>
    <x v="0"/>
    <x v="1"/>
    <x v="1"/>
    <n v="2024"/>
    <x v="0"/>
    <n v="1"/>
    <s v="UK"/>
    <s v="Microsoft"/>
    <x v="78"/>
    <x v="1"/>
    <n v="3.76"/>
    <s v="Study Permit"/>
    <s v="Work Permit"/>
    <s v="Duolingo"/>
    <n v="7.9"/>
  </r>
  <r>
    <x v="130"/>
    <x v="2"/>
    <x v="7"/>
    <s v="New York"/>
    <s v="NYU"/>
    <s v="Civil Engineering"/>
    <x v="4"/>
    <x v="1"/>
    <x v="0"/>
    <x v="3"/>
    <n v="2024"/>
    <x v="0"/>
    <n v="1"/>
    <s v="USA"/>
    <s v="SAP"/>
    <x v="79"/>
    <x v="1"/>
    <n v="2.88"/>
    <s v="Student Visa"/>
    <s v="Blue Card"/>
    <s v="PTE"/>
    <n v="8.3000000000000007"/>
  </r>
  <r>
    <x v="131"/>
    <x v="5"/>
    <x v="1"/>
    <s v="Heidelberg"/>
    <s v="Heidelberg University"/>
    <s v="Data Science"/>
    <x v="4"/>
    <x v="1"/>
    <x v="1"/>
    <x v="0"/>
    <n v="2024"/>
    <x v="1"/>
    <n v="0"/>
    <s v="N/A"/>
    <s v="N/A"/>
    <x v="2"/>
    <x v="0"/>
    <n v="2.75"/>
    <s v="F1"/>
    <s v="Blue Card"/>
    <s v="Duolingo"/>
    <n v="8.5"/>
  </r>
  <r>
    <x v="132"/>
    <x v="2"/>
    <x v="7"/>
    <s v="Boston"/>
    <s v="Harvard University"/>
    <s v="Architecture"/>
    <x v="5"/>
    <x v="4"/>
    <x v="1"/>
    <x v="1"/>
    <n v="2025"/>
    <x v="0"/>
    <n v="1"/>
    <s v="USA"/>
    <s v="Deloitte"/>
    <x v="80"/>
    <x v="1"/>
    <n v="2.63"/>
    <s v="J1"/>
    <s v="OPT"/>
    <s v="IELTS"/>
    <n v="7.1"/>
  </r>
  <r>
    <x v="133"/>
    <x v="5"/>
    <x v="3"/>
    <s v="Birmingham"/>
    <s v="University of Birmingham"/>
    <s v="Law"/>
    <x v="5"/>
    <x v="0"/>
    <x v="1"/>
    <x v="4"/>
    <n v="2022"/>
    <x v="0"/>
    <n v="1"/>
    <s v="UK"/>
    <s v="McKinsey"/>
    <x v="81"/>
    <x v="2"/>
    <n v="2.86"/>
    <s v="Schengen Student Visa"/>
    <s v="Blue Card"/>
    <s v="None"/>
    <n v="0"/>
  </r>
  <r>
    <x v="134"/>
    <x v="2"/>
    <x v="1"/>
    <s v="Munich"/>
    <s v="LMU Munich"/>
    <s v="Civil Engineering"/>
    <x v="4"/>
    <x v="1"/>
    <x v="1"/>
    <x v="2"/>
    <n v="2024"/>
    <x v="1"/>
    <n v="0"/>
    <s v="N/A"/>
    <s v="N/A"/>
    <x v="2"/>
    <x v="0"/>
    <n v="3.33"/>
    <s v="Student Visa"/>
    <s v="PSW"/>
    <s v="None"/>
    <n v="0"/>
  </r>
  <r>
    <x v="135"/>
    <x v="9"/>
    <x v="2"/>
    <s v="Montreal"/>
    <s v="McGill University"/>
    <s v="Data Science"/>
    <x v="6"/>
    <x v="4"/>
    <x v="1"/>
    <x v="0"/>
    <n v="2025"/>
    <x v="0"/>
    <n v="1"/>
    <s v="Canada"/>
    <s v="Google"/>
    <x v="82"/>
    <x v="2"/>
    <n v="2.67"/>
    <s v="Tier 4"/>
    <s v="PSW"/>
    <s v="None"/>
    <n v="0"/>
  </r>
  <r>
    <x v="136"/>
    <x v="0"/>
    <x v="5"/>
    <s v="Mumbai"/>
    <s v="IIT Bombay"/>
    <s v="Civil Engineering"/>
    <x v="7"/>
    <x v="0"/>
    <x v="1"/>
    <x v="4"/>
    <n v="2022"/>
    <x v="0"/>
    <n v="1"/>
    <s v="India"/>
    <s v="SAP"/>
    <x v="83"/>
    <x v="1"/>
    <n v="2.97"/>
    <s v="Study Permit"/>
    <s v="Post-Study Visa"/>
    <s v="Duolingo"/>
    <n v="7.7"/>
  </r>
  <r>
    <x v="137"/>
    <x v="2"/>
    <x v="0"/>
    <s v="Kazan"/>
    <s v="Kazan Federal University"/>
    <s v="Architecture"/>
    <x v="2"/>
    <x v="2"/>
    <x v="0"/>
    <x v="4"/>
    <n v="2020"/>
    <x v="0"/>
    <n v="1"/>
    <s v="Russia"/>
    <s v="SAP"/>
    <x v="84"/>
    <x v="1"/>
    <n v="3.1"/>
    <s v="Student Visa"/>
    <s v="PSW"/>
    <s v="PTE"/>
    <n v="7.5"/>
  </r>
  <r>
    <x v="138"/>
    <x v="5"/>
    <x v="6"/>
    <s v="Dubai"/>
    <s v="University of Dubai"/>
    <s v="Law"/>
    <x v="6"/>
    <x v="3"/>
    <x v="0"/>
    <x v="2"/>
    <n v="2021"/>
    <x v="0"/>
    <n v="1"/>
    <s v="UAE"/>
    <s v="IBM"/>
    <x v="85"/>
    <x v="2"/>
    <n v="2.5499999999999998"/>
    <s v="Tier 4"/>
    <s v="Post-Study Visa"/>
    <s v="TOEFL"/>
    <n v="5.7"/>
  </r>
  <r>
    <x v="139"/>
    <x v="9"/>
    <x v="5"/>
    <s v="Chennai"/>
    <s v="IIT Madras"/>
    <s v="Political Science"/>
    <x v="3"/>
    <x v="3"/>
    <x v="1"/>
    <x v="3"/>
    <n v="2021"/>
    <x v="1"/>
    <n v="0"/>
    <s v="N/A"/>
    <s v="N/A"/>
    <x v="2"/>
    <x v="0"/>
    <n v="3.86"/>
    <s v="Tier 4"/>
    <s v="Blue Card"/>
    <s v="TOEFL"/>
    <n v="7.4"/>
  </r>
  <r>
    <x v="140"/>
    <x v="2"/>
    <x v="6"/>
    <s v="Dubai"/>
    <s v="Heriot-Watt Dubai"/>
    <s v="Political Science"/>
    <x v="3"/>
    <x v="2"/>
    <x v="1"/>
    <x v="1"/>
    <n v="2022"/>
    <x v="0"/>
    <n v="1"/>
    <s v="UAE"/>
    <s v="Amazon"/>
    <x v="86"/>
    <x v="2"/>
    <n v="3.63"/>
    <s v="Schengen Student Visa"/>
    <s v="Post-Study Visa"/>
    <s v="IELTS"/>
    <n v="5.9"/>
  </r>
  <r>
    <x v="141"/>
    <x v="8"/>
    <x v="5"/>
    <s v="Delhi"/>
    <s v="JNU Delhi"/>
    <s v="Civil Engineering"/>
    <x v="4"/>
    <x v="4"/>
    <x v="1"/>
    <x v="3"/>
    <n v="2024"/>
    <x v="0"/>
    <n v="1"/>
    <s v="India"/>
    <s v="Tesla"/>
    <x v="87"/>
    <x v="0"/>
    <n v="2.5499999999999998"/>
    <s v="F1"/>
    <s v="PSW"/>
    <s v="TOEFL"/>
    <n v="8.4"/>
  </r>
  <r>
    <x v="142"/>
    <x v="9"/>
    <x v="5"/>
    <s v="Tiruchirappalli"/>
    <s v="NIT Trichy"/>
    <s v="Architecture"/>
    <x v="1"/>
    <x v="4"/>
    <x v="1"/>
    <x v="2"/>
    <n v="2023"/>
    <x v="0"/>
    <n v="1"/>
    <s v="India"/>
    <s v="Apple"/>
    <x v="88"/>
    <x v="2"/>
    <n v="2.83"/>
    <s v="J1"/>
    <s v="Blue Card"/>
    <s v="None"/>
    <n v="0"/>
  </r>
  <r>
    <x v="143"/>
    <x v="7"/>
    <x v="6"/>
    <s v="Dubai"/>
    <s v="University of Dubai"/>
    <s v="Political Science"/>
    <x v="3"/>
    <x v="2"/>
    <x v="0"/>
    <x v="1"/>
    <n v="2021"/>
    <x v="0"/>
    <n v="1"/>
    <s v="UAE"/>
    <s v="IBM"/>
    <x v="89"/>
    <x v="0"/>
    <n v="3.72"/>
    <s v="J1"/>
    <s v="PSW"/>
    <s v="IELTS"/>
    <n v="7.8"/>
  </r>
  <r>
    <x v="144"/>
    <x v="1"/>
    <x v="5"/>
    <s v="Tiruchirappalli"/>
    <s v="NIT Trichy"/>
    <s v="Mechanical Engineering"/>
    <x v="4"/>
    <x v="1"/>
    <x v="1"/>
    <x v="0"/>
    <n v="2025"/>
    <x v="0"/>
    <n v="1"/>
    <s v="India"/>
    <s v="Intel"/>
    <x v="90"/>
    <x v="1"/>
    <n v="3.07"/>
    <s v="F1"/>
    <s v="Work Permit"/>
    <s v="Duolingo"/>
    <n v="6.2"/>
  </r>
  <r>
    <x v="145"/>
    <x v="8"/>
    <x v="6"/>
    <s v="Abu Dhabi"/>
    <s v="Zayed University"/>
    <s v="Architecture"/>
    <x v="1"/>
    <x v="3"/>
    <x v="0"/>
    <x v="4"/>
    <n v="2023"/>
    <x v="1"/>
    <n v="0"/>
    <s v="N/A"/>
    <s v="N/A"/>
    <x v="2"/>
    <x v="0"/>
    <n v="2.5499999999999998"/>
    <s v="F1"/>
    <s v="OPT"/>
    <s v="Duolingo"/>
    <n v="8.9"/>
  </r>
  <r>
    <x v="146"/>
    <x v="7"/>
    <x v="6"/>
    <s v="Sharjah"/>
    <s v="American University of Sharjah"/>
    <s v="Design"/>
    <x v="6"/>
    <x v="3"/>
    <x v="1"/>
    <x v="4"/>
    <n v="2021"/>
    <x v="1"/>
    <n v="0"/>
    <s v="N/A"/>
    <s v="N/A"/>
    <x v="2"/>
    <x v="0"/>
    <n v="2.78"/>
    <s v="Tier 4"/>
    <s v="Post-Study Visa"/>
    <s v="TOEFL"/>
    <n v="5.4"/>
  </r>
  <r>
    <x v="147"/>
    <x v="7"/>
    <x v="9"/>
    <s v="Maynooth"/>
    <s v="Maynooth University"/>
    <s v="Political Science"/>
    <x v="1"/>
    <x v="4"/>
    <x v="1"/>
    <x v="3"/>
    <n v="2025"/>
    <x v="0"/>
    <n v="1"/>
    <s v="Ireland"/>
    <s v="Goldman Sachs"/>
    <x v="91"/>
    <x v="0"/>
    <n v="2.57"/>
    <s v="F1"/>
    <s v="Post-Study Visa"/>
    <s v="IELTS"/>
    <n v="8.6"/>
  </r>
  <r>
    <x v="148"/>
    <x v="6"/>
    <x v="2"/>
    <s v="Vancouver"/>
    <s v="Simon Fraser University"/>
    <s v="Architecture"/>
    <x v="3"/>
    <x v="0"/>
    <x v="0"/>
    <x v="4"/>
    <n v="2023"/>
    <x v="1"/>
    <n v="0"/>
    <s v="N/A"/>
    <s v="N/A"/>
    <x v="2"/>
    <x v="0"/>
    <n v="2.91"/>
    <s v="Tier 4"/>
    <s v="PSW"/>
    <s v="Duolingo"/>
    <n v="8.4"/>
  </r>
  <r>
    <x v="149"/>
    <x v="6"/>
    <x v="4"/>
    <s v="Stellenbosch"/>
    <s v="Stellenbosch University"/>
    <s v="Architecture"/>
    <x v="5"/>
    <x v="3"/>
    <x v="1"/>
    <x v="1"/>
    <n v="2023"/>
    <x v="1"/>
    <n v="0"/>
    <s v="N/A"/>
    <s v="N/A"/>
    <x v="2"/>
    <x v="0"/>
    <n v="2.94"/>
    <s v="J1"/>
    <s v="Work Permit"/>
    <s v="Duolingo"/>
    <n v="6.7"/>
  </r>
  <r>
    <x v="150"/>
    <x v="0"/>
    <x v="7"/>
    <s v="San Francisco"/>
    <s v="Stanford University"/>
    <s v="Mechanical Engineering"/>
    <x v="2"/>
    <x v="1"/>
    <x v="1"/>
    <x v="1"/>
    <n v="2026"/>
    <x v="1"/>
    <n v="0"/>
    <s v="N/A"/>
    <s v="N/A"/>
    <x v="2"/>
    <x v="0"/>
    <n v="3.91"/>
    <s v="J1"/>
    <s v="Work Permit"/>
    <s v="TOEFL"/>
    <n v="7.9"/>
  </r>
  <r>
    <x v="151"/>
    <x v="8"/>
    <x v="6"/>
    <s v="Dubai"/>
    <s v="Manipal Academy Dubai"/>
    <s v="Design"/>
    <x v="6"/>
    <x v="1"/>
    <x v="1"/>
    <x v="0"/>
    <n v="2024"/>
    <x v="0"/>
    <n v="1"/>
    <s v="UAE"/>
    <s v="Amazon"/>
    <x v="92"/>
    <x v="2"/>
    <n v="3.62"/>
    <s v="Schengen Student Visa"/>
    <s v="Blue Card"/>
    <s v="TOEFL"/>
    <n v="7.8"/>
  </r>
  <r>
    <x v="152"/>
    <x v="1"/>
    <x v="4"/>
    <s v="Pretoria"/>
    <s v="University of Pretoria"/>
    <s v="Law"/>
    <x v="5"/>
    <x v="0"/>
    <x v="0"/>
    <x v="3"/>
    <n v="2024"/>
    <x v="0"/>
    <n v="1"/>
    <s v="South Africa"/>
    <s v="Microsoft"/>
    <x v="93"/>
    <x v="0"/>
    <n v="2.54"/>
    <s v="Student Visa"/>
    <s v="PSW"/>
    <s v="None"/>
    <n v="0"/>
  </r>
  <r>
    <x v="153"/>
    <x v="8"/>
    <x v="3"/>
    <s v="Birmingham"/>
    <s v="University of Birmingham"/>
    <s v="Economics"/>
    <x v="1"/>
    <x v="4"/>
    <x v="0"/>
    <x v="1"/>
    <n v="2023"/>
    <x v="1"/>
    <n v="0"/>
    <s v="N/A"/>
    <s v="N/A"/>
    <x v="2"/>
    <x v="0"/>
    <n v="3.18"/>
    <s v="Student Visa"/>
    <s v="Work Permit"/>
    <s v="PTE"/>
    <n v="6.3"/>
  </r>
  <r>
    <x v="154"/>
    <x v="6"/>
    <x v="6"/>
    <s v="Sharjah"/>
    <s v="American University of Sharjah"/>
    <s v="Psychology"/>
    <x v="2"/>
    <x v="3"/>
    <x v="0"/>
    <x v="3"/>
    <n v="2021"/>
    <x v="1"/>
    <n v="0"/>
    <s v="N/A"/>
    <s v="N/A"/>
    <x v="2"/>
    <x v="0"/>
    <n v="3.18"/>
    <s v="F1"/>
    <s v="Work Permit"/>
    <s v="IELTS"/>
    <n v="8.5"/>
  </r>
  <r>
    <x v="155"/>
    <x v="6"/>
    <x v="3"/>
    <s v="London"/>
    <s v="UCL"/>
    <s v="Civil Engineering"/>
    <x v="3"/>
    <x v="2"/>
    <x v="0"/>
    <x v="0"/>
    <n v="2020"/>
    <x v="1"/>
    <n v="0"/>
    <s v="N/A"/>
    <s v="N/A"/>
    <x v="2"/>
    <x v="0"/>
    <n v="2.98"/>
    <s v="Study Permit"/>
    <s v="Post-Study Visa"/>
    <s v="None"/>
    <n v="0"/>
  </r>
  <r>
    <x v="156"/>
    <x v="3"/>
    <x v="3"/>
    <s v="Oxford"/>
    <s v="University of Oxford"/>
    <s v="Law"/>
    <x v="7"/>
    <x v="1"/>
    <x v="1"/>
    <x v="0"/>
    <n v="2024"/>
    <x v="1"/>
    <n v="0"/>
    <s v="N/A"/>
    <s v="N/A"/>
    <x v="2"/>
    <x v="0"/>
    <n v="3.48"/>
    <s v="Tier 4"/>
    <s v="OPT"/>
    <s v="TOEFL"/>
    <n v="5.3"/>
  </r>
  <r>
    <x v="157"/>
    <x v="1"/>
    <x v="7"/>
    <s v="New York"/>
    <s v="Columbia University"/>
    <s v="Economics"/>
    <x v="1"/>
    <x v="0"/>
    <x v="1"/>
    <x v="3"/>
    <n v="2022"/>
    <x v="1"/>
    <n v="0"/>
    <s v="N/A"/>
    <s v="N/A"/>
    <x v="2"/>
    <x v="0"/>
    <n v="3.06"/>
    <s v="Tier 4"/>
    <s v="PSW"/>
    <s v="TOEFL"/>
    <n v="6.6"/>
  </r>
  <r>
    <x v="158"/>
    <x v="9"/>
    <x v="6"/>
    <s v="Dubai"/>
    <s v="University of Dubai"/>
    <s v="Finance"/>
    <x v="4"/>
    <x v="4"/>
    <x v="0"/>
    <x v="1"/>
    <n v="2024"/>
    <x v="1"/>
    <n v="0"/>
    <s v="N/A"/>
    <s v="N/A"/>
    <x v="2"/>
    <x v="0"/>
    <n v="3.29"/>
    <s v="F1"/>
    <s v="PSW"/>
    <s v="IELTS"/>
    <n v="7.3"/>
  </r>
  <r>
    <x v="159"/>
    <x v="4"/>
    <x v="3"/>
    <s v="Birmingham"/>
    <s v="University of Birmingham"/>
    <s v="Data Science"/>
    <x v="4"/>
    <x v="1"/>
    <x v="1"/>
    <x v="2"/>
    <n v="2026"/>
    <x v="1"/>
    <n v="0"/>
    <s v="N/A"/>
    <s v="N/A"/>
    <x v="2"/>
    <x v="0"/>
    <n v="3.81"/>
    <s v="Schengen Student Visa"/>
    <s v="Blue Card"/>
    <s v="Duolingo"/>
    <n v="7.3"/>
  </r>
  <r>
    <x v="160"/>
    <x v="5"/>
    <x v="1"/>
    <s v="Heidelberg"/>
    <s v="Heidelberg University"/>
    <s v="Biotechnology"/>
    <x v="2"/>
    <x v="1"/>
    <x v="1"/>
    <x v="4"/>
    <n v="2024"/>
    <x v="1"/>
    <n v="0"/>
    <s v="N/A"/>
    <s v="N/A"/>
    <x v="2"/>
    <x v="0"/>
    <n v="3.38"/>
    <s v="Schengen Student Visa"/>
    <s v="Post-Study Visa"/>
    <s v="Duolingo"/>
    <n v="8.4"/>
  </r>
  <r>
    <x v="161"/>
    <x v="9"/>
    <x v="2"/>
    <s v="Montreal"/>
    <s v="McGill University"/>
    <s v="Civil Engineering"/>
    <x v="4"/>
    <x v="0"/>
    <x v="1"/>
    <x v="2"/>
    <n v="2022"/>
    <x v="0"/>
    <n v="1"/>
    <s v="Canada"/>
    <s v="Goldman Sachs"/>
    <x v="94"/>
    <x v="2"/>
    <n v="2.76"/>
    <s v="J1"/>
    <s v="Post-Study Visa"/>
    <s v="PTE"/>
    <n v="7.4"/>
  </r>
  <r>
    <x v="162"/>
    <x v="7"/>
    <x v="8"/>
    <s v="Turku"/>
    <s v="Ã…bo Akademi University"/>
    <s v="Finance"/>
    <x v="6"/>
    <x v="2"/>
    <x v="0"/>
    <x v="2"/>
    <n v="2021"/>
    <x v="1"/>
    <n v="0"/>
    <s v="N/A"/>
    <s v="N/A"/>
    <x v="2"/>
    <x v="0"/>
    <n v="3.17"/>
    <s v="Tier 4"/>
    <s v="Post-Study Visa"/>
    <s v="None"/>
    <n v="0"/>
  </r>
  <r>
    <x v="163"/>
    <x v="3"/>
    <x v="8"/>
    <s v="Lappeenranta"/>
    <s v="LUT University"/>
    <s v="Medicine"/>
    <x v="7"/>
    <x v="0"/>
    <x v="0"/>
    <x v="0"/>
    <n v="2022"/>
    <x v="0"/>
    <n v="1"/>
    <s v="Finland"/>
    <s v="Amazon"/>
    <x v="95"/>
    <x v="0"/>
    <n v="3.45"/>
    <s v="Tier 4"/>
    <s v="PSW"/>
    <s v="PTE"/>
    <n v="8.9"/>
  </r>
  <r>
    <x v="164"/>
    <x v="8"/>
    <x v="0"/>
    <s v="Moscow"/>
    <s v="Lomonosov Moscow State University"/>
    <s v="Data Science"/>
    <x v="1"/>
    <x v="1"/>
    <x v="0"/>
    <x v="4"/>
    <n v="2026"/>
    <x v="1"/>
    <n v="0"/>
    <s v="N/A"/>
    <s v="N/A"/>
    <x v="2"/>
    <x v="0"/>
    <n v="3.23"/>
    <s v="Tier 4"/>
    <s v="OPT"/>
    <s v="PTE"/>
    <n v="6.1"/>
  </r>
  <r>
    <x v="165"/>
    <x v="1"/>
    <x v="8"/>
    <s v="Joensuu"/>
    <s v="University of Eastern Finland"/>
    <s v="Architecture"/>
    <x v="7"/>
    <x v="0"/>
    <x v="1"/>
    <x v="1"/>
    <n v="2023"/>
    <x v="1"/>
    <n v="0"/>
    <s v="N/A"/>
    <s v="N/A"/>
    <x v="2"/>
    <x v="0"/>
    <n v="2.72"/>
    <s v="Tier 4"/>
    <s v="OPT"/>
    <s v="TOEFL"/>
    <n v="6.3"/>
  </r>
  <r>
    <x v="166"/>
    <x v="4"/>
    <x v="6"/>
    <s v="Dubai"/>
    <s v="Manipal Academy Dubai"/>
    <s v="Business Administration"/>
    <x v="5"/>
    <x v="0"/>
    <x v="1"/>
    <x v="1"/>
    <n v="2024"/>
    <x v="1"/>
    <n v="0"/>
    <s v="N/A"/>
    <s v="N/A"/>
    <x v="2"/>
    <x v="0"/>
    <n v="3.25"/>
    <s v="Tier 4"/>
    <s v="Work Permit"/>
    <s v="IELTS"/>
    <n v="8.4"/>
  </r>
  <r>
    <x v="167"/>
    <x v="2"/>
    <x v="6"/>
    <s v="Sharjah"/>
    <s v="American University of Sharjah"/>
    <s v="Architecture"/>
    <x v="5"/>
    <x v="1"/>
    <x v="1"/>
    <x v="2"/>
    <n v="2025"/>
    <x v="0"/>
    <n v="1"/>
    <s v="UAE"/>
    <s v="SAP"/>
    <x v="96"/>
    <x v="0"/>
    <n v="3.29"/>
    <s v="J1"/>
    <s v="Work Permit"/>
    <s v="None"/>
    <n v="0"/>
  </r>
  <r>
    <x v="168"/>
    <x v="6"/>
    <x v="8"/>
    <s v="Tampere"/>
    <s v="Tampere University"/>
    <s v="Mechanical Engineering"/>
    <x v="3"/>
    <x v="2"/>
    <x v="0"/>
    <x v="4"/>
    <n v="2020"/>
    <x v="0"/>
    <n v="1"/>
    <s v="Finland"/>
    <s v="Goldman Sachs"/>
    <x v="97"/>
    <x v="2"/>
    <n v="2.97"/>
    <s v="Schengen Student Visa"/>
    <s v="Work Permit"/>
    <s v="PTE"/>
    <n v="8.4"/>
  </r>
  <r>
    <x v="169"/>
    <x v="0"/>
    <x v="9"/>
    <s v="Cork"/>
    <s v="University College Cork"/>
    <s v="Psychology"/>
    <x v="6"/>
    <x v="0"/>
    <x v="1"/>
    <x v="2"/>
    <n v="2024"/>
    <x v="1"/>
    <n v="0"/>
    <s v="N/A"/>
    <s v="N/A"/>
    <x v="2"/>
    <x v="0"/>
    <n v="2.5299999999999998"/>
    <s v="F1"/>
    <s v="PSW"/>
    <s v="PTE"/>
    <n v="6.9"/>
  </r>
  <r>
    <x v="170"/>
    <x v="1"/>
    <x v="0"/>
    <s v="Moscow"/>
    <s v="Bauman Moscow State Technical University"/>
    <s v="Economics"/>
    <x v="0"/>
    <x v="1"/>
    <x v="1"/>
    <x v="4"/>
    <n v="2025"/>
    <x v="0"/>
    <n v="1"/>
    <s v="Russia"/>
    <s v="Apple"/>
    <x v="98"/>
    <x v="2"/>
    <n v="3.73"/>
    <s v="Schengen Student Visa"/>
    <s v="PSW"/>
    <s v="PTE"/>
    <n v="6.2"/>
  </r>
  <r>
    <x v="171"/>
    <x v="5"/>
    <x v="2"/>
    <s v="Vancouver"/>
    <s v="Simon Fraser University"/>
    <s v="Data Science"/>
    <x v="0"/>
    <x v="1"/>
    <x v="0"/>
    <x v="3"/>
    <n v="2024"/>
    <x v="0"/>
    <n v="1"/>
    <s v="Canada"/>
    <s v="Tesla"/>
    <x v="99"/>
    <x v="0"/>
    <n v="3.28"/>
    <s v="Tier 4"/>
    <s v="OPT"/>
    <s v="IELTS"/>
    <n v="6.8"/>
  </r>
  <r>
    <x v="172"/>
    <x v="0"/>
    <x v="9"/>
    <s v="Dublin"/>
    <s v="Dublin City University"/>
    <s v="Finance"/>
    <x v="0"/>
    <x v="1"/>
    <x v="0"/>
    <x v="1"/>
    <n v="2026"/>
    <x v="0"/>
    <n v="1"/>
    <s v="Ireland"/>
    <s v="Siemens"/>
    <x v="100"/>
    <x v="0"/>
    <n v="3.68"/>
    <s v="Tier 4"/>
    <s v="Work Permit"/>
    <s v="TOEFL"/>
    <n v="7.2"/>
  </r>
  <r>
    <x v="173"/>
    <x v="1"/>
    <x v="5"/>
    <s v="Delhi"/>
    <s v="JNU Delhi"/>
    <s v="Computer Science"/>
    <x v="7"/>
    <x v="4"/>
    <x v="1"/>
    <x v="3"/>
    <n v="2024"/>
    <x v="1"/>
    <n v="0"/>
    <s v="N/A"/>
    <s v="N/A"/>
    <x v="2"/>
    <x v="0"/>
    <n v="3.34"/>
    <s v="J1"/>
    <s v="Blue Card"/>
    <s v="Duolingo"/>
    <n v="6.3"/>
  </r>
  <r>
    <x v="174"/>
    <x v="3"/>
    <x v="5"/>
    <s v="Mumbai"/>
    <s v="IIT Bombay"/>
    <s v="Economics"/>
    <x v="6"/>
    <x v="4"/>
    <x v="1"/>
    <x v="2"/>
    <n v="2024"/>
    <x v="1"/>
    <n v="0"/>
    <s v="N/A"/>
    <s v="N/A"/>
    <x v="2"/>
    <x v="0"/>
    <n v="3.78"/>
    <s v="Student Visa"/>
    <s v="Blue Card"/>
    <s v="PTE"/>
    <n v="6.8"/>
  </r>
  <r>
    <x v="175"/>
    <x v="0"/>
    <x v="6"/>
    <s v="Abu Dhabi"/>
    <s v="Khalifa University"/>
    <s v="Design"/>
    <x v="3"/>
    <x v="0"/>
    <x v="1"/>
    <x v="2"/>
    <n v="2024"/>
    <x v="0"/>
    <n v="1"/>
    <s v="UAE"/>
    <s v="Apple"/>
    <x v="101"/>
    <x v="1"/>
    <n v="3.6"/>
    <s v="Study Permit"/>
    <s v="Blue Card"/>
    <s v="None"/>
    <n v="0"/>
  </r>
  <r>
    <x v="176"/>
    <x v="5"/>
    <x v="9"/>
    <s v="Galway"/>
    <s v="National University of Ireland Galway"/>
    <s v="Medicine"/>
    <x v="3"/>
    <x v="1"/>
    <x v="0"/>
    <x v="3"/>
    <n v="2025"/>
    <x v="0"/>
    <n v="1"/>
    <s v="Ireland"/>
    <s v="Amazon"/>
    <x v="102"/>
    <x v="1"/>
    <n v="3.19"/>
    <s v="J1"/>
    <s v="PSW"/>
    <s v="PTE"/>
    <n v="6.7"/>
  </r>
  <r>
    <x v="177"/>
    <x v="7"/>
    <x v="1"/>
    <s v="Munich"/>
    <s v="Technical University of Munich"/>
    <s v="Mechanical Engineering"/>
    <x v="3"/>
    <x v="1"/>
    <x v="0"/>
    <x v="1"/>
    <n v="2025"/>
    <x v="1"/>
    <n v="0"/>
    <s v="N/A"/>
    <s v="N/A"/>
    <x v="2"/>
    <x v="0"/>
    <n v="3.17"/>
    <s v="J1"/>
    <s v="OPT"/>
    <s v="TOEFL"/>
    <n v="6"/>
  </r>
  <r>
    <x v="178"/>
    <x v="6"/>
    <x v="6"/>
    <s v="Dubai"/>
    <s v="University of Dubai"/>
    <s v="Civil Engineering"/>
    <x v="4"/>
    <x v="1"/>
    <x v="0"/>
    <x v="2"/>
    <n v="2026"/>
    <x v="1"/>
    <n v="0"/>
    <s v="N/A"/>
    <s v="N/A"/>
    <x v="2"/>
    <x v="0"/>
    <n v="2.74"/>
    <s v="F1"/>
    <s v="Post-Study Visa"/>
    <s v="TOEFL"/>
    <n v="8.6999999999999993"/>
  </r>
  <r>
    <x v="179"/>
    <x v="2"/>
    <x v="0"/>
    <s v="Saint Petersburg"/>
    <s v="Saint Petersburg State University"/>
    <s v="Architecture"/>
    <x v="4"/>
    <x v="2"/>
    <x v="0"/>
    <x v="0"/>
    <n v="2020"/>
    <x v="0"/>
    <n v="1"/>
    <s v="Russia"/>
    <s v="Tesla"/>
    <x v="103"/>
    <x v="1"/>
    <n v="3.89"/>
    <s v="Tier 4"/>
    <s v="Work Permit"/>
    <s v="None"/>
    <n v="0"/>
  </r>
  <r>
    <x v="180"/>
    <x v="3"/>
    <x v="5"/>
    <s v="Bangalore"/>
    <s v="IISc Bangalore"/>
    <s v="Finance"/>
    <x v="4"/>
    <x v="3"/>
    <x v="0"/>
    <x v="4"/>
    <n v="2022"/>
    <x v="0"/>
    <n v="1"/>
    <s v="India"/>
    <s v="SAP"/>
    <x v="104"/>
    <x v="2"/>
    <n v="3.72"/>
    <s v="J1"/>
    <s v="Work Permit"/>
    <s v="None"/>
    <n v="0"/>
  </r>
  <r>
    <x v="181"/>
    <x v="1"/>
    <x v="1"/>
    <s v="Munich"/>
    <s v="LMU Munich"/>
    <s v="Psychology"/>
    <x v="2"/>
    <x v="4"/>
    <x v="0"/>
    <x v="4"/>
    <n v="2025"/>
    <x v="1"/>
    <n v="0"/>
    <s v="N/A"/>
    <s v="N/A"/>
    <x v="2"/>
    <x v="0"/>
    <n v="2.74"/>
    <s v="Student Visa"/>
    <s v="Post-Study Visa"/>
    <s v="TOEFL"/>
    <n v="5.4"/>
  </r>
  <r>
    <x v="182"/>
    <x v="7"/>
    <x v="5"/>
    <s v="Delhi"/>
    <s v="JNU Delhi"/>
    <s v="Data Science"/>
    <x v="0"/>
    <x v="1"/>
    <x v="1"/>
    <x v="4"/>
    <n v="2026"/>
    <x v="1"/>
    <n v="0"/>
    <s v="N/A"/>
    <s v="N/A"/>
    <x v="2"/>
    <x v="0"/>
    <n v="3.4"/>
    <s v="J1"/>
    <s v="Blue Card"/>
    <s v="Duolingo"/>
    <n v="8.8000000000000007"/>
  </r>
  <r>
    <x v="183"/>
    <x v="6"/>
    <x v="4"/>
    <s v="Cape Town"/>
    <s v="University of Cape Town"/>
    <s v="Mechanical Engineering"/>
    <x v="6"/>
    <x v="2"/>
    <x v="0"/>
    <x v="2"/>
    <n v="2020"/>
    <x v="1"/>
    <n v="0"/>
    <s v="N/A"/>
    <s v="N/A"/>
    <x v="2"/>
    <x v="0"/>
    <n v="3.66"/>
    <s v="F1"/>
    <s v="Blue Card"/>
    <s v="IELTS"/>
    <n v="5.9"/>
  </r>
  <r>
    <x v="184"/>
    <x v="7"/>
    <x v="5"/>
    <s v="Chennai"/>
    <s v="IIT Madras"/>
    <s v="Computer Science"/>
    <x v="5"/>
    <x v="0"/>
    <x v="0"/>
    <x v="4"/>
    <n v="2024"/>
    <x v="1"/>
    <n v="0"/>
    <s v="N/A"/>
    <s v="N/A"/>
    <x v="2"/>
    <x v="0"/>
    <n v="2.96"/>
    <s v="Study Permit"/>
    <s v="Blue Card"/>
    <s v="IELTS"/>
    <n v="8.1"/>
  </r>
  <r>
    <x v="185"/>
    <x v="8"/>
    <x v="9"/>
    <s v="Dublin"/>
    <s v="Dublin City University"/>
    <s v="Political Science"/>
    <x v="2"/>
    <x v="0"/>
    <x v="0"/>
    <x v="4"/>
    <n v="2024"/>
    <x v="1"/>
    <n v="0"/>
    <s v="N/A"/>
    <s v="N/A"/>
    <x v="2"/>
    <x v="0"/>
    <n v="3.78"/>
    <s v="Study Permit"/>
    <s v="Work Permit"/>
    <s v="None"/>
    <n v="0"/>
  </r>
  <r>
    <x v="186"/>
    <x v="2"/>
    <x v="4"/>
    <s v="Grahamstown"/>
    <s v="Rhodes University"/>
    <s v="Psychology"/>
    <x v="4"/>
    <x v="1"/>
    <x v="0"/>
    <x v="4"/>
    <n v="2025"/>
    <x v="0"/>
    <n v="1"/>
    <s v="South Africa"/>
    <s v="Tesla"/>
    <x v="105"/>
    <x v="1"/>
    <n v="3.3"/>
    <s v="Study Permit"/>
    <s v="PSW"/>
    <s v="TOEFL"/>
    <n v="8.6"/>
  </r>
  <r>
    <x v="187"/>
    <x v="8"/>
    <x v="0"/>
    <s v="Novosibirsk"/>
    <s v="Novosibirsk State University"/>
    <s v="Design"/>
    <x v="1"/>
    <x v="2"/>
    <x v="1"/>
    <x v="2"/>
    <n v="2020"/>
    <x v="0"/>
    <n v="1"/>
    <s v="Russia"/>
    <s v="Microsoft"/>
    <x v="106"/>
    <x v="1"/>
    <n v="2.98"/>
    <s v="Tier 4"/>
    <s v="PSW"/>
    <s v="PTE"/>
    <n v="8.8000000000000007"/>
  </r>
  <r>
    <x v="188"/>
    <x v="3"/>
    <x v="9"/>
    <s v="Galway"/>
    <s v="National University of Ireland Galway"/>
    <s v="Economics"/>
    <x v="0"/>
    <x v="3"/>
    <x v="0"/>
    <x v="0"/>
    <n v="2022"/>
    <x v="1"/>
    <n v="0"/>
    <s v="N/A"/>
    <s v="N/A"/>
    <x v="2"/>
    <x v="0"/>
    <n v="3.13"/>
    <s v="Tier 4"/>
    <s v="OPT"/>
    <s v="Duolingo"/>
    <n v="7.5"/>
  </r>
  <r>
    <x v="189"/>
    <x v="6"/>
    <x v="4"/>
    <s v="Stellenbosch"/>
    <s v="Stellenbosch University"/>
    <s v="Electrical Engineering"/>
    <x v="6"/>
    <x v="0"/>
    <x v="1"/>
    <x v="1"/>
    <n v="2022"/>
    <x v="0"/>
    <n v="1"/>
    <s v="South Africa"/>
    <s v="Goldman Sachs"/>
    <x v="107"/>
    <x v="0"/>
    <n v="2.73"/>
    <s v="Tier 4"/>
    <s v="PSW"/>
    <s v="PTE"/>
    <n v="5"/>
  </r>
  <r>
    <x v="190"/>
    <x v="8"/>
    <x v="0"/>
    <s v="Moscow"/>
    <s v="Moscow Institute of Physics and Technology"/>
    <s v="Design"/>
    <x v="3"/>
    <x v="2"/>
    <x v="1"/>
    <x v="0"/>
    <n v="2022"/>
    <x v="0"/>
    <n v="1"/>
    <s v="Russia"/>
    <s v="IBM"/>
    <x v="108"/>
    <x v="2"/>
    <n v="3.56"/>
    <s v="Schengen Student Visa"/>
    <s v="Blue Card"/>
    <s v="IELTS"/>
    <n v="6.1"/>
  </r>
  <r>
    <x v="191"/>
    <x v="9"/>
    <x v="4"/>
    <s v="Johannesburg"/>
    <s v="University of Johannesburg"/>
    <s v="Architecture"/>
    <x v="3"/>
    <x v="4"/>
    <x v="1"/>
    <x v="4"/>
    <n v="2025"/>
    <x v="1"/>
    <n v="0"/>
    <s v="N/A"/>
    <s v="N/A"/>
    <x v="2"/>
    <x v="0"/>
    <n v="3.05"/>
    <s v="Student Visa"/>
    <s v="Work Permit"/>
    <s v="TOEFL"/>
    <n v="8.1999999999999993"/>
  </r>
  <r>
    <x v="192"/>
    <x v="5"/>
    <x v="4"/>
    <s v="Durban"/>
    <s v="University of KwaZulu-Natal"/>
    <s v="Psychology"/>
    <x v="1"/>
    <x v="0"/>
    <x v="1"/>
    <x v="1"/>
    <n v="2023"/>
    <x v="0"/>
    <n v="1"/>
    <s v="South Africa"/>
    <s v="SAP"/>
    <x v="109"/>
    <x v="1"/>
    <n v="3.89"/>
    <s v="J1"/>
    <s v="Blue Card"/>
    <s v="Duolingo"/>
    <n v="8.4"/>
  </r>
  <r>
    <x v="193"/>
    <x v="9"/>
    <x v="6"/>
    <s v="Dubai"/>
    <s v="Heriot-Watt Dubai"/>
    <s v="Economics"/>
    <x v="1"/>
    <x v="3"/>
    <x v="1"/>
    <x v="0"/>
    <n v="2021"/>
    <x v="1"/>
    <n v="0"/>
    <s v="N/A"/>
    <s v="N/A"/>
    <x v="2"/>
    <x v="0"/>
    <n v="2.72"/>
    <s v="Student Visa"/>
    <s v="OPT"/>
    <s v="PTE"/>
    <n v="8.8000000000000007"/>
  </r>
  <r>
    <x v="194"/>
    <x v="5"/>
    <x v="8"/>
    <s v="Espoo"/>
    <s v="Aalto University"/>
    <s v="Electrical Engineering"/>
    <x v="1"/>
    <x v="4"/>
    <x v="1"/>
    <x v="2"/>
    <n v="2024"/>
    <x v="0"/>
    <n v="1"/>
    <s v="Finland"/>
    <s v="SAP"/>
    <x v="110"/>
    <x v="2"/>
    <n v="3.13"/>
    <s v="Study Permit"/>
    <s v="PSW"/>
    <s v="TOEFL"/>
    <n v="7.8"/>
  </r>
  <r>
    <x v="195"/>
    <x v="6"/>
    <x v="0"/>
    <s v="Moscow"/>
    <s v="Bauman Moscow State Technical University"/>
    <s v="Data Science"/>
    <x v="6"/>
    <x v="0"/>
    <x v="1"/>
    <x v="3"/>
    <n v="2023"/>
    <x v="0"/>
    <n v="1"/>
    <s v="Russia"/>
    <s v="Google"/>
    <x v="111"/>
    <x v="1"/>
    <n v="2.85"/>
    <s v="Student Visa"/>
    <s v="Post-Study Visa"/>
    <s v="IELTS"/>
    <n v="6.2"/>
  </r>
  <r>
    <x v="196"/>
    <x v="6"/>
    <x v="7"/>
    <s v="San Francisco"/>
    <s v="Stanford University"/>
    <s v="Civil Engineering"/>
    <x v="1"/>
    <x v="3"/>
    <x v="0"/>
    <x v="4"/>
    <n v="2021"/>
    <x v="0"/>
    <n v="1"/>
    <s v="USA"/>
    <s v="Apple"/>
    <x v="112"/>
    <x v="0"/>
    <n v="3.76"/>
    <s v="F1"/>
    <s v="Blue Card"/>
    <s v="Duolingo"/>
    <n v="6.6"/>
  </r>
  <r>
    <x v="197"/>
    <x v="7"/>
    <x v="6"/>
    <s v="Dubai"/>
    <s v="Middlesex University Dubai"/>
    <s v="Architecture"/>
    <x v="0"/>
    <x v="0"/>
    <x v="0"/>
    <x v="0"/>
    <n v="2023"/>
    <x v="0"/>
    <n v="1"/>
    <s v="UAE"/>
    <s v="Deloitte"/>
    <x v="113"/>
    <x v="0"/>
    <n v="3.85"/>
    <s v="Tier 4"/>
    <s v="OPT"/>
    <s v="None"/>
    <n v="0"/>
  </r>
  <r>
    <x v="198"/>
    <x v="1"/>
    <x v="5"/>
    <s v="Delhi"/>
    <s v="JNU Delhi"/>
    <s v="Psychology"/>
    <x v="5"/>
    <x v="1"/>
    <x v="1"/>
    <x v="1"/>
    <n v="2025"/>
    <x v="0"/>
    <n v="1"/>
    <s v="India"/>
    <s v="Amazon"/>
    <x v="114"/>
    <x v="2"/>
    <n v="3.65"/>
    <s v="Schengen Student Visa"/>
    <s v="PSW"/>
    <s v="TOEFL"/>
    <n v="7.4"/>
  </r>
  <r>
    <x v="199"/>
    <x v="2"/>
    <x v="6"/>
    <s v="Dubai"/>
    <s v="Heriot-Watt Dubai"/>
    <s v="Civil Engineering"/>
    <x v="6"/>
    <x v="1"/>
    <x v="1"/>
    <x v="4"/>
    <n v="2024"/>
    <x v="0"/>
    <n v="1"/>
    <s v="UAE"/>
    <s v="Google"/>
    <x v="115"/>
    <x v="1"/>
    <n v="3.91"/>
    <s v="F1"/>
    <s v="Blue Card"/>
    <s v="None"/>
    <n v="0"/>
  </r>
  <r>
    <x v="200"/>
    <x v="5"/>
    <x v="1"/>
    <s v="Munich"/>
    <s v="LMU Munich"/>
    <s v="Economics"/>
    <x v="5"/>
    <x v="4"/>
    <x v="0"/>
    <x v="1"/>
    <n v="2024"/>
    <x v="1"/>
    <n v="0"/>
    <s v="N/A"/>
    <s v="N/A"/>
    <x v="2"/>
    <x v="0"/>
    <n v="3.02"/>
    <s v="Study Permit"/>
    <s v="Blue Card"/>
    <s v="PTE"/>
    <n v="7.1"/>
  </r>
  <r>
    <x v="201"/>
    <x v="3"/>
    <x v="2"/>
    <s v="Ottawa"/>
    <s v="University of Ottawa"/>
    <s v="Electrical Engineering"/>
    <x v="6"/>
    <x v="1"/>
    <x v="0"/>
    <x v="1"/>
    <n v="2025"/>
    <x v="1"/>
    <n v="0"/>
    <s v="N/A"/>
    <s v="N/A"/>
    <x v="2"/>
    <x v="0"/>
    <n v="2.81"/>
    <s v="J1"/>
    <s v="OPT"/>
    <s v="None"/>
    <n v="0"/>
  </r>
  <r>
    <x v="202"/>
    <x v="6"/>
    <x v="2"/>
    <s v="Vancouver"/>
    <s v="University of British Columbia"/>
    <s v="Architecture"/>
    <x v="2"/>
    <x v="3"/>
    <x v="1"/>
    <x v="0"/>
    <n v="2021"/>
    <x v="0"/>
    <n v="1"/>
    <s v="Canada"/>
    <s v="Apple"/>
    <x v="116"/>
    <x v="0"/>
    <n v="3.85"/>
    <s v="Tier 4"/>
    <s v="PSW"/>
    <s v="None"/>
    <n v="0"/>
  </r>
  <r>
    <x v="203"/>
    <x v="3"/>
    <x v="5"/>
    <s v="Delhi"/>
    <s v="IIT Delhi"/>
    <s v="Computer Science"/>
    <x v="2"/>
    <x v="3"/>
    <x v="1"/>
    <x v="1"/>
    <n v="2022"/>
    <x v="0"/>
    <n v="1"/>
    <s v="India"/>
    <s v="Google"/>
    <x v="117"/>
    <x v="2"/>
    <n v="3.14"/>
    <s v="Student Visa"/>
    <s v="Post-Study Visa"/>
    <s v="PTE"/>
    <n v="7.2"/>
  </r>
  <r>
    <x v="204"/>
    <x v="6"/>
    <x v="6"/>
    <s v="Dubai"/>
    <s v="Heriot-Watt Dubai"/>
    <s v="Architecture"/>
    <x v="4"/>
    <x v="3"/>
    <x v="1"/>
    <x v="2"/>
    <n v="2022"/>
    <x v="1"/>
    <n v="0"/>
    <s v="N/A"/>
    <s v="N/A"/>
    <x v="2"/>
    <x v="0"/>
    <n v="3.36"/>
    <s v="Student Visa"/>
    <s v="OPT"/>
    <s v="None"/>
    <n v="0"/>
  </r>
  <r>
    <x v="205"/>
    <x v="7"/>
    <x v="1"/>
    <s v="Stuttgart"/>
    <s v="University of Stuttgart"/>
    <s v="Business Administration"/>
    <x v="4"/>
    <x v="1"/>
    <x v="0"/>
    <x v="2"/>
    <n v="2024"/>
    <x v="0"/>
    <n v="1"/>
    <s v="Germany"/>
    <s v="Goldman Sachs"/>
    <x v="118"/>
    <x v="0"/>
    <n v="3.11"/>
    <s v="Tier 4"/>
    <s v="OPT"/>
    <s v="PTE"/>
    <n v="6.1"/>
  </r>
  <r>
    <x v="206"/>
    <x v="5"/>
    <x v="3"/>
    <s v="Cambridge"/>
    <s v="University of Cambridge"/>
    <s v="Biotechnology"/>
    <x v="6"/>
    <x v="3"/>
    <x v="1"/>
    <x v="2"/>
    <n v="2021"/>
    <x v="1"/>
    <n v="0"/>
    <s v="N/A"/>
    <s v="N/A"/>
    <x v="2"/>
    <x v="0"/>
    <n v="3.27"/>
    <s v="Study Permit"/>
    <s v="Blue Card"/>
    <s v="Duolingo"/>
    <n v="6.8"/>
  </r>
  <r>
    <x v="207"/>
    <x v="4"/>
    <x v="3"/>
    <s v="Manchester"/>
    <s v="University of Manchester"/>
    <s v="Finance"/>
    <x v="4"/>
    <x v="0"/>
    <x v="1"/>
    <x v="2"/>
    <n v="2024"/>
    <x v="1"/>
    <n v="0"/>
    <s v="N/A"/>
    <s v="N/A"/>
    <x v="2"/>
    <x v="0"/>
    <n v="3.36"/>
    <s v="J1"/>
    <s v="OPT"/>
    <s v="TOEFL"/>
    <n v="5.9"/>
  </r>
  <r>
    <x v="208"/>
    <x v="5"/>
    <x v="7"/>
    <s v="Boston"/>
    <s v="MIT"/>
    <s v="Mechanical Engineering"/>
    <x v="5"/>
    <x v="1"/>
    <x v="1"/>
    <x v="0"/>
    <n v="2025"/>
    <x v="0"/>
    <n v="1"/>
    <s v="USA"/>
    <s v="McKinsey"/>
    <x v="119"/>
    <x v="0"/>
    <n v="3.95"/>
    <s v="Schengen Student Visa"/>
    <s v="Post-Study Visa"/>
    <s v="None"/>
    <n v="0"/>
  </r>
  <r>
    <x v="209"/>
    <x v="9"/>
    <x v="2"/>
    <s v="Montreal"/>
    <s v="McGill University"/>
    <s v="Computer Science"/>
    <x v="7"/>
    <x v="2"/>
    <x v="0"/>
    <x v="3"/>
    <n v="2022"/>
    <x v="0"/>
    <n v="1"/>
    <s v="Canada"/>
    <s v="Siemens"/>
    <x v="120"/>
    <x v="1"/>
    <n v="3.82"/>
    <s v="J1"/>
    <s v="Work Permit"/>
    <s v="PTE"/>
    <n v="8.6999999999999993"/>
  </r>
  <r>
    <x v="210"/>
    <x v="8"/>
    <x v="9"/>
    <s v="Dublin"/>
    <s v="Trinity College Dublin"/>
    <s v="Electrical Engineering"/>
    <x v="2"/>
    <x v="0"/>
    <x v="1"/>
    <x v="0"/>
    <n v="2022"/>
    <x v="0"/>
    <n v="1"/>
    <s v="Ireland"/>
    <s v="Intel"/>
    <x v="121"/>
    <x v="0"/>
    <n v="3.43"/>
    <s v="Tier 4"/>
    <s v="Blue Card"/>
    <s v="TOEFL"/>
    <n v="6.9"/>
  </r>
  <r>
    <x v="211"/>
    <x v="6"/>
    <x v="7"/>
    <s v="Los Angeles"/>
    <s v="UCLA"/>
    <s v="Electrical Engineering"/>
    <x v="7"/>
    <x v="2"/>
    <x v="1"/>
    <x v="4"/>
    <n v="2021"/>
    <x v="0"/>
    <n v="1"/>
    <s v="USA"/>
    <s v="Goldman Sachs"/>
    <x v="122"/>
    <x v="0"/>
    <n v="2.94"/>
    <s v="Tier 4"/>
    <s v="PSW"/>
    <s v="IELTS"/>
    <n v="5.2"/>
  </r>
  <r>
    <x v="212"/>
    <x v="7"/>
    <x v="3"/>
    <s v="Birmingham"/>
    <s v="University of Birmingham"/>
    <s v="Computer Science"/>
    <x v="1"/>
    <x v="2"/>
    <x v="1"/>
    <x v="2"/>
    <n v="2021"/>
    <x v="0"/>
    <n v="1"/>
    <s v="UK"/>
    <s v="IBM"/>
    <x v="123"/>
    <x v="1"/>
    <n v="2.64"/>
    <s v="J1"/>
    <s v="Post-Study Visa"/>
    <s v="Duolingo"/>
    <n v="8.6999999999999993"/>
  </r>
  <r>
    <x v="213"/>
    <x v="0"/>
    <x v="9"/>
    <s v="Dublin"/>
    <s v="University College Dublin"/>
    <s v="Economics"/>
    <x v="7"/>
    <x v="2"/>
    <x v="1"/>
    <x v="4"/>
    <n v="2021"/>
    <x v="0"/>
    <n v="1"/>
    <s v="Ireland"/>
    <s v="Goldman Sachs"/>
    <x v="124"/>
    <x v="0"/>
    <n v="3.35"/>
    <s v="Tier 4"/>
    <s v="Blue Card"/>
    <s v="None"/>
    <n v="0"/>
  </r>
  <r>
    <x v="214"/>
    <x v="1"/>
    <x v="2"/>
    <s v="Vancouver"/>
    <s v="Simon Fraser University"/>
    <s v="Finance"/>
    <x v="3"/>
    <x v="0"/>
    <x v="1"/>
    <x v="0"/>
    <n v="2022"/>
    <x v="0"/>
    <n v="1"/>
    <s v="Canada"/>
    <s v="Microsoft"/>
    <x v="125"/>
    <x v="2"/>
    <n v="3.31"/>
    <s v="Schengen Student Visa"/>
    <s v="PSW"/>
    <s v="PTE"/>
    <n v="8.3000000000000007"/>
  </r>
  <r>
    <x v="215"/>
    <x v="7"/>
    <x v="6"/>
    <s v="Sharjah"/>
    <s v="American University of Sharjah"/>
    <s v="Political Science"/>
    <x v="5"/>
    <x v="2"/>
    <x v="0"/>
    <x v="3"/>
    <n v="2021"/>
    <x v="1"/>
    <n v="0"/>
    <s v="N/A"/>
    <s v="N/A"/>
    <x v="2"/>
    <x v="0"/>
    <n v="3.19"/>
    <s v="Schengen Student Visa"/>
    <s v="Post-Study Visa"/>
    <s v="None"/>
    <n v="0"/>
  </r>
  <r>
    <x v="216"/>
    <x v="6"/>
    <x v="4"/>
    <s v="Johannesburg"/>
    <s v="University of the Witwatersrand"/>
    <s v="Computer Science"/>
    <x v="5"/>
    <x v="4"/>
    <x v="0"/>
    <x v="0"/>
    <n v="2023"/>
    <x v="0"/>
    <n v="1"/>
    <s v="South Africa"/>
    <s v="Goldman Sachs"/>
    <x v="126"/>
    <x v="0"/>
    <n v="2.59"/>
    <s v="Student Visa"/>
    <s v="Work Permit"/>
    <s v="TOEFL"/>
    <n v="5.7"/>
  </r>
  <r>
    <x v="217"/>
    <x v="4"/>
    <x v="3"/>
    <s v="Oxford"/>
    <s v="University of Oxford"/>
    <s v="Finance"/>
    <x v="4"/>
    <x v="1"/>
    <x v="1"/>
    <x v="4"/>
    <n v="2025"/>
    <x v="0"/>
    <n v="1"/>
    <s v="UK"/>
    <s v="Goldman Sachs"/>
    <x v="127"/>
    <x v="0"/>
    <n v="3.37"/>
    <s v="F1"/>
    <s v="Blue Card"/>
    <s v="IELTS"/>
    <n v="5.8"/>
  </r>
  <r>
    <x v="218"/>
    <x v="0"/>
    <x v="1"/>
    <s v="Berlin"/>
    <s v="TU Berlin"/>
    <s v="Mechanical Engineering"/>
    <x v="2"/>
    <x v="1"/>
    <x v="0"/>
    <x v="0"/>
    <n v="2024"/>
    <x v="0"/>
    <n v="1"/>
    <s v="Germany"/>
    <s v="Deloitte"/>
    <x v="128"/>
    <x v="0"/>
    <n v="3.11"/>
    <s v="Schengen Student Visa"/>
    <s v="OPT"/>
    <s v="None"/>
    <n v="0"/>
  </r>
  <r>
    <x v="219"/>
    <x v="5"/>
    <x v="8"/>
    <s v="Helsinki"/>
    <s v="University of Helsinki"/>
    <s v="Business Administration"/>
    <x v="7"/>
    <x v="1"/>
    <x v="0"/>
    <x v="4"/>
    <n v="2024"/>
    <x v="1"/>
    <n v="0"/>
    <s v="N/A"/>
    <s v="N/A"/>
    <x v="2"/>
    <x v="0"/>
    <n v="3.59"/>
    <s v="Tier 4"/>
    <s v="Blue Card"/>
    <s v="Duolingo"/>
    <n v="8.6999999999999993"/>
  </r>
  <r>
    <x v="220"/>
    <x v="3"/>
    <x v="4"/>
    <s v="Johannesburg"/>
    <s v="University of the Witwatersrand"/>
    <s v="Computer Science"/>
    <x v="1"/>
    <x v="2"/>
    <x v="0"/>
    <x v="3"/>
    <n v="2021"/>
    <x v="1"/>
    <n v="0"/>
    <s v="N/A"/>
    <s v="N/A"/>
    <x v="2"/>
    <x v="0"/>
    <n v="3.42"/>
    <s v="Student Visa"/>
    <s v="OPT"/>
    <s v="Duolingo"/>
    <n v="8"/>
  </r>
  <r>
    <x v="221"/>
    <x v="2"/>
    <x v="2"/>
    <s v="Ottawa"/>
    <s v="University of Ottawa"/>
    <s v="Law"/>
    <x v="2"/>
    <x v="2"/>
    <x v="0"/>
    <x v="1"/>
    <n v="2022"/>
    <x v="1"/>
    <n v="0"/>
    <s v="N/A"/>
    <s v="N/A"/>
    <x v="2"/>
    <x v="0"/>
    <n v="3.92"/>
    <s v="Tier 4"/>
    <s v="OPT"/>
    <s v="TOEFL"/>
    <n v="6.3"/>
  </r>
  <r>
    <x v="222"/>
    <x v="2"/>
    <x v="7"/>
    <s v="Chicago"/>
    <s v="University of Chicago"/>
    <s v="Civil Engineering"/>
    <x v="5"/>
    <x v="0"/>
    <x v="1"/>
    <x v="1"/>
    <n v="2024"/>
    <x v="1"/>
    <n v="0"/>
    <s v="N/A"/>
    <s v="N/A"/>
    <x v="2"/>
    <x v="0"/>
    <n v="2.5099999999999998"/>
    <s v="J1"/>
    <s v="Blue Card"/>
    <s v="PTE"/>
    <n v="7.6"/>
  </r>
  <r>
    <x v="223"/>
    <x v="2"/>
    <x v="0"/>
    <s v="Novosibirsk"/>
    <s v="Novosibirsk State University"/>
    <s v="Law"/>
    <x v="2"/>
    <x v="4"/>
    <x v="1"/>
    <x v="2"/>
    <n v="2023"/>
    <x v="0"/>
    <n v="1"/>
    <s v="Russia"/>
    <s v="Facebook"/>
    <x v="129"/>
    <x v="2"/>
    <n v="3.48"/>
    <s v="Student Visa"/>
    <s v="Blue Card"/>
    <s v="None"/>
    <n v="0"/>
  </r>
  <r>
    <x v="224"/>
    <x v="0"/>
    <x v="2"/>
    <s v="Toronto"/>
    <s v="University of Toronto"/>
    <s v="Architecture"/>
    <x v="6"/>
    <x v="3"/>
    <x v="0"/>
    <x v="0"/>
    <n v="2021"/>
    <x v="0"/>
    <n v="1"/>
    <s v="Canada"/>
    <s v="Google"/>
    <x v="130"/>
    <x v="0"/>
    <n v="3.78"/>
    <s v="J1"/>
    <s v="Blue Card"/>
    <s v="IELTS"/>
    <n v="6.3"/>
  </r>
  <r>
    <x v="225"/>
    <x v="9"/>
    <x v="1"/>
    <s v="Heidelberg"/>
    <s v="Heidelberg University"/>
    <s v="Data Science"/>
    <x v="1"/>
    <x v="3"/>
    <x v="1"/>
    <x v="2"/>
    <n v="2021"/>
    <x v="0"/>
    <n v="1"/>
    <s v="Germany"/>
    <s v="SAP"/>
    <x v="131"/>
    <x v="0"/>
    <n v="3.64"/>
    <s v="Student Visa"/>
    <s v="Post-Study Visa"/>
    <s v="IELTS"/>
    <n v="7.6"/>
  </r>
  <r>
    <x v="226"/>
    <x v="9"/>
    <x v="5"/>
    <s v="Delhi"/>
    <s v="Delhi University"/>
    <s v="Computer Science"/>
    <x v="5"/>
    <x v="1"/>
    <x v="0"/>
    <x v="4"/>
    <n v="2025"/>
    <x v="1"/>
    <n v="0"/>
    <s v="N/A"/>
    <s v="N/A"/>
    <x v="2"/>
    <x v="0"/>
    <n v="3.39"/>
    <s v="Student Visa"/>
    <s v="Post-Study Visa"/>
    <s v="Duolingo"/>
    <n v="6.2"/>
  </r>
  <r>
    <x v="227"/>
    <x v="8"/>
    <x v="7"/>
    <s v="San Francisco"/>
    <s v="Stanford University"/>
    <s v="Mechanical Engineering"/>
    <x v="2"/>
    <x v="4"/>
    <x v="1"/>
    <x v="2"/>
    <n v="2024"/>
    <x v="1"/>
    <n v="0"/>
    <s v="N/A"/>
    <s v="N/A"/>
    <x v="2"/>
    <x v="0"/>
    <n v="3.77"/>
    <s v="Student Visa"/>
    <s v="PSW"/>
    <s v="None"/>
    <n v="0"/>
  </r>
  <r>
    <x v="228"/>
    <x v="9"/>
    <x v="5"/>
    <s v="Delhi"/>
    <s v="IIT Delhi"/>
    <s v="Civil Engineering"/>
    <x v="5"/>
    <x v="2"/>
    <x v="0"/>
    <x v="1"/>
    <n v="2021"/>
    <x v="1"/>
    <n v="0"/>
    <s v="N/A"/>
    <s v="N/A"/>
    <x v="2"/>
    <x v="0"/>
    <n v="3.19"/>
    <s v="Tier 4"/>
    <s v="Post-Study Visa"/>
    <s v="Duolingo"/>
    <n v="5.8"/>
  </r>
  <r>
    <x v="229"/>
    <x v="0"/>
    <x v="3"/>
    <s v="Manchester"/>
    <s v="University of Manchester"/>
    <s v="Finance"/>
    <x v="1"/>
    <x v="0"/>
    <x v="1"/>
    <x v="2"/>
    <n v="2022"/>
    <x v="1"/>
    <n v="0"/>
    <s v="N/A"/>
    <s v="N/A"/>
    <x v="2"/>
    <x v="0"/>
    <n v="2.62"/>
    <s v="Study Permit"/>
    <s v="Work Permit"/>
    <s v="PTE"/>
    <n v="8.5"/>
  </r>
  <r>
    <x v="230"/>
    <x v="9"/>
    <x v="2"/>
    <s v="Vancouver"/>
    <s v="Simon Fraser University"/>
    <s v="Political Science"/>
    <x v="4"/>
    <x v="0"/>
    <x v="0"/>
    <x v="2"/>
    <n v="2022"/>
    <x v="1"/>
    <n v="0"/>
    <s v="N/A"/>
    <s v="N/A"/>
    <x v="2"/>
    <x v="0"/>
    <n v="3.19"/>
    <s v="Schengen Student Visa"/>
    <s v="Post-Study Visa"/>
    <s v="PTE"/>
    <n v="8.5"/>
  </r>
  <r>
    <x v="231"/>
    <x v="2"/>
    <x v="8"/>
    <s v="Tampere"/>
    <s v="Tampere University"/>
    <s v="Biotechnology"/>
    <x v="0"/>
    <x v="4"/>
    <x v="0"/>
    <x v="0"/>
    <n v="2023"/>
    <x v="0"/>
    <n v="1"/>
    <s v="Finland"/>
    <s v="Siemens"/>
    <x v="132"/>
    <x v="1"/>
    <n v="3.14"/>
    <s v="Schengen Student Visa"/>
    <s v="PSW"/>
    <s v="TOEFL"/>
    <n v="5.2"/>
  </r>
  <r>
    <x v="232"/>
    <x v="8"/>
    <x v="0"/>
    <s v="Moscow"/>
    <s v="Bauman Moscow State Technical University"/>
    <s v="Mechanical Engineering"/>
    <x v="0"/>
    <x v="0"/>
    <x v="0"/>
    <x v="4"/>
    <n v="2023"/>
    <x v="0"/>
    <n v="1"/>
    <s v="Russia"/>
    <s v="Deloitte"/>
    <x v="133"/>
    <x v="1"/>
    <n v="3.26"/>
    <s v="Schengen Student Visa"/>
    <s v="Work Permit"/>
    <s v="IELTS"/>
    <n v="5"/>
  </r>
  <r>
    <x v="233"/>
    <x v="2"/>
    <x v="4"/>
    <s v="Durban"/>
    <s v="University of KwaZulu-Natal"/>
    <s v="Architecture"/>
    <x v="2"/>
    <x v="1"/>
    <x v="1"/>
    <x v="0"/>
    <n v="2025"/>
    <x v="0"/>
    <n v="1"/>
    <s v="South Africa"/>
    <s v="Apple"/>
    <x v="134"/>
    <x v="0"/>
    <n v="3.26"/>
    <s v="Study Permit"/>
    <s v="Work Permit"/>
    <s v="None"/>
    <n v="0"/>
  </r>
  <r>
    <x v="234"/>
    <x v="3"/>
    <x v="1"/>
    <s v="Heidelberg"/>
    <s v="Heidelberg University"/>
    <s v="Law"/>
    <x v="7"/>
    <x v="1"/>
    <x v="0"/>
    <x v="4"/>
    <n v="2026"/>
    <x v="1"/>
    <n v="0"/>
    <s v="N/A"/>
    <s v="N/A"/>
    <x v="2"/>
    <x v="0"/>
    <n v="2.91"/>
    <s v="J1"/>
    <s v="PSW"/>
    <s v="Duolingo"/>
    <n v="5.0999999999999996"/>
  </r>
  <r>
    <x v="235"/>
    <x v="2"/>
    <x v="0"/>
    <s v="Moscow"/>
    <s v="Moscow Institute of Physics and Technology"/>
    <s v="Design"/>
    <x v="2"/>
    <x v="0"/>
    <x v="0"/>
    <x v="3"/>
    <n v="2024"/>
    <x v="1"/>
    <n v="0"/>
    <s v="N/A"/>
    <s v="N/A"/>
    <x v="2"/>
    <x v="0"/>
    <n v="3.99"/>
    <s v="J1"/>
    <s v="Work Permit"/>
    <s v="Duolingo"/>
    <n v="7.4"/>
  </r>
  <r>
    <x v="236"/>
    <x v="3"/>
    <x v="0"/>
    <s v="Novosibirsk"/>
    <s v="Novosibirsk State University"/>
    <s v="Computer Science"/>
    <x v="7"/>
    <x v="0"/>
    <x v="1"/>
    <x v="2"/>
    <n v="2023"/>
    <x v="1"/>
    <n v="0"/>
    <s v="N/A"/>
    <s v="N/A"/>
    <x v="2"/>
    <x v="0"/>
    <n v="3.6"/>
    <s v="Student Visa"/>
    <s v="Blue Card"/>
    <s v="IELTS"/>
    <n v="6.8"/>
  </r>
  <r>
    <x v="237"/>
    <x v="8"/>
    <x v="8"/>
    <s v="Espoo"/>
    <s v="Aalto University"/>
    <s v="Economics"/>
    <x v="2"/>
    <x v="2"/>
    <x v="1"/>
    <x v="1"/>
    <n v="2020"/>
    <x v="1"/>
    <n v="0"/>
    <s v="N/A"/>
    <s v="N/A"/>
    <x v="2"/>
    <x v="0"/>
    <n v="3.99"/>
    <s v="Study Permit"/>
    <s v="Blue Card"/>
    <s v="PTE"/>
    <n v="5.2"/>
  </r>
  <r>
    <x v="238"/>
    <x v="1"/>
    <x v="5"/>
    <s v="Mumbai"/>
    <s v="IIT Bombay"/>
    <s v="Mechanical Engineering"/>
    <x v="7"/>
    <x v="4"/>
    <x v="1"/>
    <x v="4"/>
    <n v="2025"/>
    <x v="0"/>
    <n v="1"/>
    <s v="India"/>
    <s v="Microsoft"/>
    <x v="135"/>
    <x v="2"/>
    <n v="3.05"/>
    <s v="F1"/>
    <s v="Blue Card"/>
    <s v="None"/>
    <n v="0"/>
  </r>
  <r>
    <x v="239"/>
    <x v="5"/>
    <x v="1"/>
    <s v="Munich"/>
    <s v="Technical University of Munich"/>
    <s v="Computer Science"/>
    <x v="1"/>
    <x v="4"/>
    <x v="0"/>
    <x v="1"/>
    <n v="2023"/>
    <x v="0"/>
    <n v="1"/>
    <s v="Germany"/>
    <s v="Siemens"/>
    <x v="136"/>
    <x v="1"/>
    <n v="3.67"/>
    <s v="J1"/>
    <s v="PSW"/>
    <s v="IELTS"/>
    <n v="7.9"/>
  </r>
  <r>
    <x v="240"/>
    <x v="3"/>
    <x v="2"/>
    <s v="Ottawa"/>
    <s v="University of Ottawa"/>
    <s v="Finance"/>
    <x v="5"/>
    <x v="2"/>
    <x v="0"/>
    <x v="3"/>
    <n v="2020"/>
    <x v="1"/>
    <n v="0"/>
    <s v="N/A"/>
    <s v="N/A"/>
    <x v="2"/>
    <x v="0"/>
    <n v="3.48"/>
    <s v="F1"/>
    <s v="PSW"/>
    <s v="PTE"/>
    <n v="8.5"/>
  </r>
  <r>
    <x v="241"/>
    <x v="7"/>
    <x v="4"/>
    <s v="Cape Town"/>
    <s v="University of Cape Town"/>
    <s v="Computer Science"/>
    <x v="5"/>
    <x v="0"/>
    <x v="0"/>
    <x v="3"/>
    <n v="2023"/>
    <x v="1"/>
    <n v="0"/>
    <s v="N/A"/>
    <s v="N/A"/>
    <x v="2"/>
    <x v="0"/>
    <n v="3.54"/>
    <s v="Tier 4"/>
    <s v="Work Permit"/>
    <s v="TOEFL"/>
    <n v="6.8"/>
  </r>
  <r>
    <x v="242"/>
    <x v="6"/>
    <x v="7"/>
    <s v="San Francisco"/>
    <s v="Stanford University"/>
    <s v="Architecture"/>
    <x v="7"/>
    <x v="1"/>
    <x v="1"/>
    <x v="4"/>
    <n v="2024"/>
    <x v="1"/>
    <n v="0"/>
    <s v="N/A"/>
    <s v="N/A"/>
    <x v="2"/>
    <x v="0"/>
    <n v="2.9"/>
    <s v="Tier 4"/>
    <s v="PSW"/>
    <s v="PTE"/>
    <n v="8.6999999999999993"/>
  </r>
  <r>
    <x v="243"/>
    <x v="6"/>
    <x v="4"/>
    <s v="Johannesburg"/>
    <s v="University of the Witwatersrand"/>
    <s v="Biotechnology"/>
    <x v="4"/>
    <x v="3"/>
    <x v="1"/>
    <x v="4"/>
    <n v="2021"/>
    <x v="0"/>
    <n v="1"/>
    <s v="South Africa"/>
    <s v="Deloitte"/>
    <x v="137"/>
    <x v="0"/>
    <n v="2.98"/>
    <s v="Study Permit"/>
    <s v="OPT"/>
    <s v="Duolingo"/>
    <n v="5.6"/>
  </r>
  <r>
    <x v="244"/>
    <x v="9"/>
    <x v="6"/>
    <s v="Dubai"/>
    <s v="Heriot-Watt Dubai"/>
    <s v="Law"/>
    <x v="3"/>
    <x v="3"/>
    <x v="0"/>
    <x v="1"/>
    <n v="2023"/>
    <x v="1"/>
    <n v="0"/>
    <s v="N/A"/>
    <s v="N/A"/>
    <x v="2"/>
    <x v="0"/>
    <n v="3.66"/>
    <s v="Schengen Student Visa"/>
    <s v="PSW"/>
    <s v="TOEFL"/>
    <n v="5.9"/>
  </r>
  <r>
    <x v="245"/>
    <x v="1"/>
    <x v="6"/>
    <s v="Abu Dhabi"/>
    <s v="Zayed University"/>
    <s v="Biotechnology"/>
    <x v="6"/>
    <x v="3"/>
    <x v="0"/>
    <x v="0"/>
    <n v="2021"/>
    <x v="0"/>
    <n v="1"/>
    <s v="UAE"/>
    <s v="Intel"/>
    <x v="138"/>
    <x v="0"/>
    <n v="2.54"/>
    <s v="Tier 4"/>
    <s v="PSW"/>
    <s v="Duolingo"/>
    <n v="7.1"/>
  </r>
  <r>
    <x v="246"/>
    <x v="4"/>
    <x v="2"/>
    <s v="Kingston"/>
    <s v="Queen's University"/>
    <s v="Design"/>
    <x v="5"/>
    <x v="1"/>
    <x v="0"/>
    <x v="4"/>
    <n v="2026"/>
    <x v="0"/>
    <n v="1"/>
    <s v="Canada"/>
    <s v="Tesla"/>
    <x v="139"/>
    <x v="2"/>
    <n v="2.7"/>
    <s v="Student Visa"/>
    <s v="OPT"/>
    <s v="IELTS"/>
    <n v="5.8"/>
  </r>
  <r>
    <x v="247"/>
    <x v="4"/>
    <x v="3"/>
    <s v="Oxford"/>
    <s v="University of Oxford"/>
    <s v="Electrical Engineering"/>
    <x v="1"/>
    <x v="0"/>
    <x v="0"/>
    <x v="0"/>
    <n v="2024"/>
    <x v="0"/>
    <n v="1"/>
    <s v="UK"/>
    <s v="Deloitte"/>
    <x v="140"/>
    <x v="0"/>
    <n v="3.3"/>
    <s v="Schengen Student Visa"/>
    <s v="Work Permit"/>
    <s v="PTE"/>
    <n v="8.5"/>
  </r>
  <r>
    <x v="248"/>
    <x v="4"/>
    <x v="7"/>
    <s v="Boston"/>
    <s v="MIT"/>
    <s v="Architecture"/>
    <x v="0"/>
    <x v="3"/>
    <x v="1"/>
    <x v="1"/>
    <n v="2023"/>
    <x v="1"/>
    <n v="0"/>
    <s v="N/A"/>
    <s v="N/A"/>
    <x v="2"/>
    <x v="0"/>
    <n v="2.71"/>
    <s v="Student Visa"/>
    <s v="Work Permit"/>
    <s v="PTE"/>
    <n v="6.9"/>
  </r>
  <r>
    <x v="249"/>
    <x v="7"/>
    <x v="9"/>
    <s v="Dublin"/>
    <s v="Trinity College Dublin"/>
    <s v="Computer Science"/>
    <x v="1"/>
    <x v="2"/>
    <x v="1"/>
    <x v="3"/>
    <n v="2021"/>
    <x v="1"/>
    <n v="0"/>
    <s v="N/A"/>
    <s v="N/A"/>
    <x v="2"/>
    <x v="0"/>
    <n v="3.09"/>
    <s v="Student Visa"/>
    <s v="Blue Card"/>
    <s v="TOEFL"/>
    <n v="6.9"/>
  </r>
  <r>
    <x v="250"/>
    <x v="4"/>
    <x v="8"/>
    <s v="Helsinki"/>
    <s v="University of Helsinki"/>
    <s v="Medicine"/>
    <x v="4"/>
    <x v="1"/>
    <x v="1"/>
    <x v="0"/>
    <n v="2024"/>
    <x v="0"/>
    <n v="1"/>
    <s v="Finland"/>
    <s v="SAP"/>
    <x v="141"/>
    <x v="1"/>
    <n v="2.96"/>
    <s v="Tier 4"/>
    <s v="Work Permit"/>
    <s v="None"/>
    <n v="0"/>
  </r>
  <r>
    <x v="251"/>
    <x v="4"/>
    <x v="5"/>
    <s v="Delhi"/>
    <s v="Delhi University"/>
    <s v="Medicine"/>
    <x v="7"/>
    <x v="0"/>
    <x v="1"/>
    <x v="3"/>
    <n v="2023"/>
    <x v="1"/>
    <n v="0"/>
    <s v="N/A"/>
    <s v="N/A"/>
    <x v="2"/>
    <x v="0"/>
    <n v="3.4"/>
    <s v="Student Visa"/>
    <s v="Work Permit"/>
    <s v="IELTS"/>
    <n v="6.8"/>
  </r>
  <r>
    <x v="252"/>
    <x v="9"/>
    <x v="0"/>
    <s v="Moscow"/>
    <s v="Higher School of Economics"/>
    <s v="Data Science"/>
    <x v="7"/>
    <x v="1"/>
    <x v="1"/>
    <x v="4"/>
    <n v="2025"/>
    <x v="0"/>
    <n v="1"/>
    <s v="Russia"/>
    <s v="McKinsey"/>
    <x v="142"/>
    <x v="0"/>
    <n v="2.54"/>
    <s v="Schengen Student Visa"/>
    <s v="Work Permit"/>
    <s v="TOEFL"/>
    <n v="5.6"/>
  </r>
  <r>
    <x v="253"/>
    <x v="0"/>
    <x v="7"/>
    <s v="Chicago"/>
    <s v="University of Chicago"/>
    <s v="Finance"/>
    <x v="1"/>
    <x v="1"/>
    <x v="0"/>
    <x v="1"/>
    <n v="2026"/>
    <x v="1"/>
    <n v="0"/>
    <s v="N/A"/>
    <s v="N/A"/>
    <x v="2"/>
    <x v="0"/>
    <n v="2.88"/>
    <s v="F1"/>
    <s v="Work Permit"/>
    <s v="None"/>
    <n v="0"/>
  </r>
  <r>
    <x v="254"/>
    <x v="7"/>
    <x v="9"/>
    <s v="Dublin"/>
    <s v="Technological University Dublin"/>
    <s v="Medicine"/>
    <x v="5"/>
    <x v="3"/>
    <x v="0"/>
    <x v="0"/>
    <n v="2021"/>
    <x v="1"/>
    <n v="0"/>
    <s v="N/A"/>
    <s v="N/A"/>
    <x v="2"/>
    <x v="0"/>
    <n v="2.98"/>
    <s v="Tier 4"/>
    <s v="Work Permit"/>
    <s v="IELTS"/>
    <n v="6.2"/>
  </r>
  <r>
    <x v="255"/>
    <x v="4"/>
    <x v="8"/>
    <s v="Espoo"/>
    <s v="Aalto University"/>
    <s v="Political Science"/>
    <x v="2"/>
    <x v="4"/>
    <x v="1"/>
    <x v="2"/>
    <n v="2025"/>
    <x v="0"/>
    <n v="1"/>
    <s v="Finland"/>
    <s v="Facebook"/>
    <x v="143"/>
    <x v="0"/>
    <n v="3"/>
    <s v="Schengen Student Visa"/>
    <s v="OPT"/>
    <s v="None"/>
    <n v="0"/>
  </r>
  <r>
    <x v="256"/>
    <x v="8"/>
    <x v="8"/>
    <s v="Turku"/>
    <s v="Ã…bo Akademi University"/>
    <s v="Political Science"/>
    <x v="0"/>
    <x v="3"/>
    <x v="0"/>
    <x v="3"/>
    <n v="2023"/>
    <x v="0"/>
    <n v="1"/>
    <s v="Finland"/>
    <s v="Intel"/>
    <x v="144"/>
    <x v="1"/>
    <n v="3.53"/>
    <s v="Schengen Student Visa"/>
    <s v="Work Permit"/>
    <s v="Duolingo"/>
    <n v="8.6"/>
  </r>
  <r>
    <x v="257"/>
    <x v="6"/>
    <x v="2"/>
    <s v="Montreal"/>
    <s v="McGill University"/>
    <s v="Law"/>
    <x v="7"/>
    <x v="3"/>
    <x v="0"/>
    <x v="1"/>
    <n v="2022"/>
    <x v="1"/>
    <n v="0"/>
    <s v="N/A"/>
    <s v="N/A"/>
    <x v="2"/>
    <x v="0"/>
    <n v="3.15"/>
    <s v="F1"/>
    <s v="OPT"/>
    <s v="TOEFL"/>
    <n v="6.6"/>
  </r>
  <r>
    <x v="258"/>
    <x v="8"/>
    <x v="1"/>
    <s v="Berlin"/>
    <s v="TU Berlin"/>
    <s v="Psychology"/>
    <x v="0"/>
    <x v="4"/>
    <x v="0"/>
    <x v="0"/>
    <n v="2024"/>
    <x v="0"/>
    <n v="1"/>
    <s v="Germany"/>
    <s v="Siemens"/>
    <x v="145"/>
    <x v="2"/>
    <n v="3.71"/>
    <s v="F1"/>
    <s v="OPT"/>
    <s v="TOEFL"/>
    <n v="6.5"/>
  </r>
  <r>
    <x v="259"/>
    <x v="4"/>
    <x v="0"/>
    <s v="Moscow"/>
    <s v="Bauman Moscow State Technical University"/>
    <s v="Architecture"/>
    <x v="2"/>
    <x v="0"/>
    <x v="1"/>
    <x v="0"/>
    <n v="2023"/>
    <x v="1"/>
    <n v="0"/>
    <s v="N/A"/>
    <s v="N/A"/>
    <x v="2"/>
    <x v="0"/>
    <n v="3.88"/>
    <s v="Student Visa"/>
    <s v="Post-Study Visa"/>
    <s v="IELTS"/>
    <n v="7.1"/>
  </r>
  <r>
    <x v="260"/>
    <x v="7"/>
    <x v="6"/>
    <s v="Abu Dhabi"/>
    <s v="Zayed University"/>
    <s v="Mechanical Engineering"/>
    <x v="7"/>
    <x v="4"/>
    <x v="0"/>
    <x v="3"/>
    <n v="2023"/>
    <x v="0"/>
    <n v="1"/>
    <s v="UAE"/>
    <s v="Siemens"/>
    <x v="146"/>
    <x v="0"/>
    <n v="2.88"/>
    <s v="J1"/>
    <s v="Work Permit"/>
    <s v="PTE"/>
    <n v="6.5"/>
  </r>
  <r>
    <x v="261"/>
    <x v="3"/>
    <x v="2"/>
    <s v="Ottawa"/>
    <s v="University of Ottawa"/>
    <s v="Medicine"/>
    <x v="0"/>
    <x v="0"/>
    <x v="0"/>
    <x v="0"/>
    <n v="2023"/>
    <x v="1"/>
    <n v="0"/>
    <s v="N/A"/>
    <s v="N/A"/>
    <x v="2"/>
    <x v="0"/>
    <n v="2.73"/>
    <s v="Student Visa"/>
    <s v="Post-Study Visa"/>
    <s v="Duolingo"/>
    <n v="8"/>
  </r>
  <r>
    <x v="262"/>
    <x v="8"/>
    <x v="7"/>
    <s v="Boston"/>
    <s v="MIT"/>
    <s v="Civil Engineering"/>
    <x v="1"/>
    <x v="1"/>
    <x v="1"/>
    <x v="0"/>
    <n v="2025"/>
    <x v="0"/>
    <n v="1"/>
    <s v="USA"/>
    <s v="Goldman Sachs"/>
    <x v="147"/>
    <x v="2"/>
    <n v="3.44"/>
    <s v="Student Visa"/>
    <s v="PSW"/>
    <s v="None"/>
    <n v="0"/>
  </r>
  <r>
    <x v="263"/>
    <x v="1"/>
    <x v="4"/>
    <s v="Durban"/>
    <s v="University of KwaZulu-Natal"/>
    <s v="Civil Engineering"/>
    <x v="3"/>
    <x v="0"/>
    <x v="0"/>
    <x v="1"/>
    <n v="2023"/>
    <x v="1"/>
    <n v="0"/>
    <s v="N/A"/>
    <s v="N/A"/>
    <x v="2"/>
    <x v="0"/>
    <n v="3.81"/>
    <s v="Schengen Student Visa"/>
    <s v="PSW"/>
    <s v="Duolingo"/>
    <n v="5.2"/>
  </r>
  <r>
    <x v="264"/>
    <x v="5"/>
    <x v="7"/>
    <s v="San Francisco"/>
    <s v="Stanford University"/>
    <s v="Law"/>
    <x v="7"/>
    <x v="4"/>
    <x v="1"/>
    <x v="4"/>
    <n v="2023"/>
    <x v="1"/>
    <n v="0"/>
    <s v="N/A"/>
    <s v="N/A"/>
    <x v="2"/>
    <x v="0"/>
    <n v="3"/>
    <s v="Schengen Student Visa"/>
    <s v="Blue Card"/>
    <s v="TOEFL"/>
    <n v="5.6"/>
  </r>
  <r>
    <x v="265"/>
    <x v="1"/>
    <x v="8"/>
    <s v="Joensuu"/>
    <s v="University of Eastern Finland"/>
    <s v="Economics"/>
    <x v="2"/>
    <x v="2"/>
    <x v="0"/>
    <x v="0"/>
    <n v="2020"/>
    <x v="0"/>
    <n v="1"/>
    <s v="Finland"/>
    <s v="Microsoft"/>
    <x v="148"/>
    <x v="0"/>
    <n v="3.81"/>
    <s v="F1"/>
    <s v="PSW"/>
    <s v="IELTS"/>
    <n v="6.6"/>
  </r>
  <r>
    <x v="266"/>
    <x v="9"/>
    <x v="9"/>
    <s v="Cork"/>
    <s v="University College Cork"/>
    <s v="Law"/>
    <x v="6"/>
    <x v="0"/>
    <x v="0"/>
    <x v="0"/>
    <n v="2024"/>
    <x v="1"/>
    <n v="0"/>
    <s v="N/A"/>
    <s v="N/A"/>
    <x v="2"/>
    <x v="0"/>
    <n v="3.24"/>
    <s v="J1"/>
    <s v="Work Permit"/>
    <s v="Duolingo"/>
    <n v="7.1"/>
  </r>
  <r>
    <x v="267"/>
    <x v="4"/>
    <x v="2"/>
    <s v="Vancouver"/>
    <s v="University of British Columbia"/>
    <s v="Medicine"/>
    <x v="4"/>
    <x v="2"/>
    <x v="0"/>
    <x v="2"/>
    <n v="2022"/>
    <x v="0"/>
    <n v="1"/>
    <s v="Canada"/>
    <s v="Deloitte"/>
    <x v="149"/>
    <x v="2"/>
    <n v="3.99"/>
    <s v="Study Permit"/>
    <s v="OPT"/>
    <s v="TOEFL"/>
    <n v="5.2"/>
  </r>
  <r>
    <x v="268"/>
    <x v="4"/>
    <x v="9"/>
    <s v="Dublin"/>
    <s v="Technological University Dublin"/>
    <s v="Political Science"/>
    <x v="6"/>
    <x v="1"/>
    <x v="0"/>
    <x v="3"/>
    <n v="2024"/>
    <x v="0"/>
    <n v="1"/>
    <s v="Ireland"/>
    <s v="Deloitte"/>
    <x v="150"/>
    <x v="1"/>
    <n v="2.86"/>
    <s v="Student Visa"/>
    <s v="OPT"/>
    <s v="TOEFL"/>
    <n v="6.7"/>
  </r>
  <r>
    <x v="269"/>
    <x v="1"/>
    <x v="0"/>
    <s v="Moscow"/>
    <s v="Lomonosov Moscow State University"/>
    <s v="Psychology"/>
    <x v="5"/>
    <x v="3"/>
    <x v="1"/>
    <x v="4"/>
    <n v="2023"/>
    <x v="0"/>
    <n v="1"/>
    <s v="Russia"/>
    <s v="Facebook"/>
    <x v="151"/>
    <x v="2"/>
    <n v="3.33"/>
    <s v="Tier 4"/>
    <s v="Post-Study Visa"/>
    <s v="IELTS"/>
    <n v="5.6"/>
  </r>
  <r>
    <x v="270"/>
    <x v="7"/>
    <x v="3"/>
    <s v="Manchester"/>
    <s v="University of Manchester"/>
    <s v="Architecture"/>
    <x v="2"/>
    <x v="3"/>
    <x v="1"/>
    <x v="1"/>
    <n v="2022"/>
    <x v="0"/>
    <n v="1"/>
    <s v="UK"/>
    <s v="Apple"/>
    <x v="152"/>
    <x v="2"/>
    <n v="2.82"/>
    <s v="Study Permit"/>
    <s v="PSW"/>
    <s v="None"/>
    <n v="0"/>
  </r>
  <r>
    <x v="271"/>
    <x v="6"/>
    <x v="3"/>
    <s v="Cambridge"/>
    <s v="University of Cambridge"/>
    <s v="Medicine"/>
    <x v="4"/>
    <x v="4"/>
    <x v="1"/>
    <x v="1"/>
    <n v="2024"/>
    <x v="1"/>
    <n v="0"/>
    <s v="N/A"/>
    <s v="N/A"/>
    <x v="2"/>
    <x v="0"/>
    <n v="3.83"/>
    <s v="F1"/>
    <s v="PSW"/>
    <s v="Duolingo"/>
    <n v="7.5"/>
  </r>
  <r>
    <x v="272"/>
    <x v="5"/>
    <x v="3"/>
    <s v="Manchester"/>
    <s v="University of Manchester"/>
    <s v="Electrical Engineering"/>
    <x v="6"/>
    <x v="3"/>
    <x v="0"/>
    <x v="2"/>
    <n v="2023"/>
    <x v="0"/>
    <n v="1"/>
    <s v="UK"/>
    <s v="Google"/>
    <x v="153"/>
    <x v="0"/>
    <n v="2.54"/>
    <s v="Study Permit"/>
    <s v="Blue Card"/>
    <s v="PTE"/>
    <n v="7.3"/>
  </r>
  <r>
    <x v="273"/>
    <x v="9"/>
    <x v="4"/>
    <s v="Stellenbosch"/>
    <s v="Stellenbosch University"/>
    <s v="Data Science"/>
    <x v="3"/>
    <x v="1"/>
    <x v="0"/>
    <x v="2"/>
    <n v="2026"/>
    <x v="0"/>
    <n v="1"/>
    <s v="South Africa"/>
    <s v="Goldman Sachs"/>
    <x v="154"/>
    <x v="2"/>
    <n v="2.75"/>
    <s v="F1"/>
    <s v="OPT"/>
    <s v="None"/>
    <n v="0"/>
  </r>
  <r>
    <x v="274"/>
    <x v="1"/>
    <x v="7"/>
    <s v="Boston"/>
    <s v="MIT"/>
    <s v="Design"/>
    <x v="7"/>
    <x v="1"/>
    <x v="0"/>
    <x v="1"/>
    <n v="2026"/>
    <x v="0"/>
    <n v="1"/>
    <s v="USA"/>
    <s v="Microsoft"/>
    <x v="155"/>
    <x v="1"/>
    <n v="3.66"/>
    <s v="F1"/>
    <s v="Work Permit"/>
    <s v="TOEFL"/>
    <n v="8.6"/>
  </r>
  <r>
    <x v="275"/>
    <x v="0"/>
    <x v="0"/>
    <s v="Moscow"/>
    <s v="Lomonosov Moscow State University"/>
    <s v="Civil Engineering"/>
    <x v="7"/>
    <x v="4"/>
    <x v="0"/>
    <x v="4"/>
    <n v="2024"/>
    <x v="1"/>
    <n v="0"/>
    <s v="N/A"/>
    <s v="N/A"/>
    <x v="2"/>
    <x v="0"/>
    <n v="2.5099999999999998"/>
    <s v="J1"/>
    <s v="Post-Study Visa"/>
    <s v="IELTS"/>
    <n v="5.0999999999999996"/>
  </r>
  <r>
    <x v="276"/>
    <x v="4"/>
    <x v="9"/>
    <s v="Galway"/>
    <s v="National University of Ireland Galway"/>
    <s v="Civil Engineering"/>
    <x v="0"/>
    <x v="2"/>
    <x v="1"/>
    <x v="3"/>
    <n v="2020"/>
    <x v="1"/>
    <n v="0"/>
    <s v="N/A"/>
    <s v="N/A"/>
    <x v="2"/>
    <x v="0"/>
    <n v="3.64"/>
    <s v="Student Visa"/>
    <s v="OPT"/>
    <s v="None"/>
    <n v="0"/>
  </r>
  <r>
    <x v="277"/>
    <x v="2"/>
    <x v="4"/>
    <s v="Grahamstown"/>
    <s v="Rhodes University"/>
    <s v="Civil Engineering"/>
    <x v="1"/>
    <x v="2"/>
    <x v="1"/>
    <x v="3"/>
    <n v="2020"/>
    <x v="0"/>
    <n v="1"/>
    <s v="South Africa"/>
    <s v="IBM"/>
    <x v="156"/>
    <x v="1"/>
    <n v="2.74"/>
    <s v="J1"/>
    <s v="Work Permit"/>
    <s v="PTE"/>
    <n v="5.0999999999999996"/>
  </r>
  <r>
    <x v="278"/>
    <x v="6"/>
    <x v="6"/>
    <s v="Dubai"/>
    <s v="Middlesex University Dubai"/>
    <s v="Electrical Engineering"/>
    <x v="1"/>
    <x v="2"/>
    <x v="1"/>
    <x v="3"/>
    <n v="2020"/>
    <x v="0"/>
    <n v="1"/>
    <s v="UAE"/>
    <s v="Facebook"/>
    <x v="157"/>
    <x v="1"/>
    <n v="2.98"/>
    <s v="J1"/>
    <s v="Post-Study Visa"/>
    <s v="TOEFL"/>
    <n v="7.7"/>
  </r>
  <r>
    <x v="279"/>
    <x v="9"/>
    <x v="8"/>
    <s v="Turku"/>
    <s v="Ã…bo Akademi University"/>
    <s v="Medicine"/>
    <x v="3"/>
    <x v="3"/>
    <x v="1"/>
    <x v="0"/>
    <n v="2021"/>
    <x v="0"/>
    <n v="1"/>
    <s v="Finland"/>
    <s v="IBM"/>
    <x v="158"/>
    <x v="0"/>
    <n v="3.38"/>
    <s v="Tier 4"/>
    <s v="OPT"/>
    <s v="Duolingo"/>
    <n v="7.6"/>
  </r>
  <r>
    <x v="280"/>
    <x v="9"/>
    <x v="3"/>
    <s v="London"/>
    <s v="UCL"/>
    <s v="Psychology"/>
    <x v="2"/>
    <x v="3"/>
    <x v="1"/>
    <x v="4"/>
    <n v="2021"/>
    <x v="0"/>
    <n v="1"/>
    <s v="UK"/>
    <s v="Amazon"/>
    <x v="159"/>
    <x v="0"/>
    <n v="2.54"/>
    <s v="Study Permit"/>
    <s v="OPT"/>
    <s v="IELTS"/>
    <n v="8.9"/>
  </r>
  <r>
    <x v="281"/>
    <x v="0"/>
    <x v="9"/>
    <s v="Dublin"/>
    <s v="Dublin City University"/>
    <s v="Medicine"/>
    <x v="4"/>
    <x v="1"/>
    <x v="0"/>
    <x v="4"/>
    <n v="2026"/>
    <x v="1"/>
    <n v="0"/>
    <s v="N/A"/>
    <s v="N/A"/>
    <x v="2"/>
    <x v="0"/>
    <n v="3.1"/>
    <s v="Tier 4"/>
    <s v="OPT"/>
    <s v="None"/>
    <n v="0"/>
  </r>
  <r>
    <x v="282"/>
    <x v="7"/>
    <x v="8"/>
    <s v="Turku"/>
    <s v="Ã…bo Akademi University"/>
    <s v="Architecture"/>
    <x v="4"/>
    <x v="4"/>
    <x v="1"/>
    <x v="0"/>
    <n v="2025"/>
    <x v="1"/>
    <n v="0"/>
    <s v="N/A"/>
    <s v="N/A"/>
    <x v="2"/>
    <x v="0"/>
    <n v="3.19"/>
    <s v="Tier 4"/>
    <s v="Blue Card"/>
    <s v="IELTS"/>
    <n v="8.3000000000000007"/>
  </r>
  <r>
    <x v="283"/>
    <x v="9"/>
    <x v="5"/>
    <s v="Delhi"/>
    <s v="IIT Delhi"/>
    <s v="Medicine"/>
    <x v="7"/>
    <x v="4"/>
    <x v="0"/>
    <x v="4"/>
    <n v="2024"/>
    <x v="1"/>
    <n v="0"/>
    <s v="N/A"/>
    <s v="N/A"/>
    <x v="2"/>
    <x v="0"/>
    <n v="3.08"/>
    <s v="Student Visa"/>
    <s v="PSW"/>
    <s v="None"/>
    <n v="0"/>
  </r>
  <r>
    <x v="284"/>
    <x v="5"/>
    <x v="4"/>
    <s v="Johannesburg"/>
    <s v="University of the Witwatersrand"/>
    <s v="Design"/>
    <x v="0"/>
    <x v="2"/>
    <x v="1"/>
    <x v="4"/>
    <n v="2020"/>
    <x v="1"/>
    <n v="0"/>
    <s v="N/A"/>
    <s v="N/A"/>
    <x v="2"/>
    <x v="0"/>
    <n v="3.46"/>
    <s v="F1"/>
    <s v="Blue Card"/>
    <s v="PTE"/>
    <n v="7.3"/>
  </r>
  <r>
    <x v="285"/>
    <x v="5"/>
    <x v="0"/>
    <s v="Saint Petersburg"/>
    <s v="Saint Petersburg State University"/>
    <s v="Business Administration"/>
    <x v="5"/>
    <x v="2"/>
    <x v="0"/>
    <x v="2"/>
    <n v="2021"/>
    <x v="1"/>
    <n v="0"/>
    <s v="N/A"/>
    <s v="N/A"/>
    <x v="2"/>
    <x v="0"/>
    <n v="3.68"/>
    <s v="J1"/>
    <s v="Blue Card"/>
    <s v="IELTS"/>
    <n v="5.4"/>
  </r>
  <r>
    <x v="286"/>
    <x v="5"/>
    <x v="1"/>
    <s v="Munich"/>
    <s v="LMU Munich"/>
    <s v="Civil Engineering"/>
    <x v="2"/>
    <x v="0"/>
    <x v="1"/>
    <x v="2"/>
    <n v="2024"/>
    <x v="1"/>
    <n v="0"/>
    <s v="N/A"/>
    <s v="N/A"/>
    <x v="2"/>
    <x v="0"/>
    <n v="2.87"/>
    <s v="Schengen Student Visa"/>
    <s v="OPT"/>
    <s v="TOEFL"/>
    <n v="5.6"/>
  </r>
  <r>
    <x v="287"/>
    <x v="0"/>
    <x v="2"/>
    <s v="Ottawa"/>
    <s v="University of Ottawa"/>
    <s v="Civil Engineering"/>
    <x v="4"/>
    <x v="4"/>
    <x v="1"/>
    <x v="0"/>
    <n v="2023"/>
    <x v="1"/>
    <n v="0"/>
    <s v="N/A"/>
    <s v="N/A"/>
    <x v="2"/>
    <x v="0"/>
    <n v="4"/>
    <s v="J1"/>
    <s v="PSW"/>
    <s v="Duolingo"/>
    <n v="8.6"/>
  </r>
  <r>
    <x v="288"/>
    <x v="3"/>
    <x v="2"/>
    <s v="Montreal"/>
    <s v="McGill University"/>
    <s v="Psychology"/>
    <x v="5"/>
    <x v="0"/>
    <x v="1"/>
    <x v="3"/>
    <n v="2022"/>
    <x v="1"/>
    <n v="0"/>
    <s v="N/A"/>
    <s v="N/A"/>
    <x v="2"/>
    <x v="0"/>
    <n v="2.73"/>
    <s v="F1"/>
    <s v="Post-Study Visa"/>
    <s v="TOEFL"/>
    <n v="6.7"/>
  </r>
  <r>
    <x v="289"/>
    <x v="2"/>
    <x v="4"/>
    <s v="Johannesburg"/>
    <s v="University of Johannesburg"/>
    <s v="Political Science"/>
    <x v="0"/>
    <x v="1"/>
    <x v="0"/>
    <x v="1"/>
    <n v="2025"/>
    <x v="1"/>
    <n v="0"/>
    <s v="N/A"/>
    <s v="N/A"/>
    <x v="2"/>
    <x v="0"/>
    <n v="3.87"/>
    <s v="Study Permit"/>
    <s v="PSW"/>
    <s v="IELTS"/>
    <n v="8.5"/>
  </r>
  <r>
    <x v="290"/>
    <x v="6"/>
    <x v="3"/>
    <s v="London"/>
    <s v="Imperial College London"/>
    <s v="Medicine"/>
    <x v="7"/>
    <x v="1"/>
    <x v="0"/>
    <x v="4"/>
    <n v="2024"/>
    <x v="0"/>
    <n v="1"/>
    <s v="UK"/>
    <s v="IBM"/>
    <x v="160"/>
    <x v="1"/>
    <n v="3.51"/>
    <s v="Schengen Student Visa"/>
    <s v="OPT"/>
    <s v="PTE"/>
    <n v="7.2"/>
  </r>
  <r>
    <x v="291"/>
    <x v="3"/>
    <x v="3"/>
    <s v="London"/>
    <s v="UCL"/>
    <s v="Civil Engineering"/>
    <x v="7"/>
    <x v="3"/>
    <x v="1"/>
    <x v="3"/>
    <n v="2022"/>
    <x v="1"/>
    <n v="0"/>
    <s v="N/A"/>
    <s v="N/A"/>
    <x v="2"/>
    <x v="0"/>
    <n v="3.14"/>
    <s v="Tier 4"/>
    <s v="PSW"/>
    <s v="None"/>
    <n v="0"/>
  </r>
  <r>
    <x v="292"/>
    <x v="5"/>
    <x v="1"/>
    <s v="Heidelberg"/>
    <s v="Heidelberg University"/>
    <s v="Computer Science"/>
    <x v="3"/>
    <x v="0"/>
    <x v="1"/>
    <x v="4"/>
    <n v="2023"/>
    <x v="1"/>
    <n v="0"/>
    <s v="N/A"/>
    <s v="N/A"/>
    <x v="2"/>
    <x v="0"/>
    <n v="3.87"/>
    <s v="J1"/>
    <s v="Work Permit"/>
    <s v="Duolingo"/>
    <n v="7.6"/>
  </r>
  <r>
    <x v="293"/>
    <x v="1"/>
    <x v="1"/>
    <s v="Aachen"/>
    <s v="RWTH Aachen"/>
    <s v="Psychology"/>
    <x v="6"/>
    <x v="0"/>
    <x v="0"/>
    <x v="1"/>
    <n v="2024"/>
    <x v="1"/>
    <n v="0"/>
    <s v="N/A"/>
    <s v="N/A"/>
    <x v="2"/>
    <x v="0"/>
    <n v="2.5499999999999998"/>
    <s v="Study Permit"/>
    <s v="OPT"/>
    <s v="PTE"/>
    <n v="5.5"/>
  </r>
  <r>
    <x v="294"/>
    <x v="2"/>
    <x v="4"/>
    <s v="Johannesburg"/>
    <s v="University of the Witwatersrand"/>
    <s v="Political Science"/>
    <x v="5"/>
    <x v="3"/>
    <x v="1"/>
    <x v="4"/>
    <n v="2022"/>
    <x v="1"/>
    <n v="0"/>
    <s v="N/A"/>
    <s v="N/A"/>
    <x v="2"/>
    <x v="0"/>
    <n v="3.22"/>
    <s v="Tier 4"/>
    <s v="Post-Study Visa"/>
    <s v="PTE"/>
    <n v="8.6999999999999993"/>
  </r>
  <r>
    <x v="295"/>
    <x v="2"/>
    <x v="3"/>
    <s v="Cambridge"/>
    <s v="University of Cambridge"/>
    <s v="Computer Science"/>
    <x v="6"/>
    <x v="0"/>
    <x v="1"/>
    <x v="1"/>
    <n v="2023"/>
    <x v="1"/>
    <n v="0"/>
    <s v="N/A"/>
    <s v="N/A"/>
    <x v="2"/>
    <x v="0"/>
    <n v="2.62"/>
    <s v="Tier 4"/>
    <s v="Blue Card"/>
    <s v="Duolingo"/>
    <n v="6.1"/>
  </r>
  <r>
    <x v="296"/>
    <x v="4"/>
    <x v="0"/>
    <s v="Novosibirsk"/>
    <s v="Novosibirsk State University"/>
    <s v="Design"/>
    <x v="4"/>
    <x v="2"/>
    <x v="0"/>
    <x v="0"/>
    <n v="2021"/>
    <x v="0"/>
    <n v="1"/>
    <s v="Russia"/>
    <s v="Amazon"/>
    <x v="161"/>
    <x v="0"/>
    <n v="3.57"/>
    <s v="Student Visa"/>
    <s v="Post-Study Visa"/>
    <s v="None"/>
    <n v="0"/>
  </r>
  <r>
    <x v="297"/>
    <x v="3"/>
    <x v="8"/>
    <s v="Joensuu"/>
    <s v="University of Eastern Finland"/>
    <s v="Psychology"/>
    <x v="5"/>
    <x v="2"/>
    <x v="1"/>
    <x v="2"/>
    <n v="2020"/>
    <x v="0"/>
    <n v="1"/>
    <s v="Finland"/>
    <s v="Facebook"/>
    <x v="162"/>
    <x v="2"/>
    <n v="2.95"/>
    <s v="Study Permit"/>
    <s v="Post-Study Visa"/>
    <s v="None"/>
    <n v="0"/>
  </r>
  <r>
    <x v="298"/>
    <x v="0"/>
    <x v="1"/>
    <s v="Berlin"/>
    <s v="TU Berlin"/>
    <s v="Economics"/>
    <x v="1"/>
    <x v="2"/>
    <x v="1"/>
    <x v="4"/>
    <n v="2020"/>
    <x v="1"/>
    <n v="0"/>
    <s v="N/A"/>
    <s v="N/A"/>
    <x v="2"/>
    <x v="0"/>
    <n v="3.57"/>
    <s v="F1"/>
    <s v="Post-Study Visa"/>
    <s v="None"/>
    <n v="0"/>
  </r>
  <r>
    <x v="299"/>
    <x v="6"/>
    <x v="2"/>
    <s v="Ottawa"/>
    <s v="University of Ottawa"/>
    <s v="Political Science"/>
    <x v="2"/>
    <x v="3"/>
    <x v="0"/>
    <x v="0"/>
    <n v="2023"/>
    <x v="1"/>
    <n v="0"/>
    <s v="N/A"/>
    <s v="N/A"/>
    <x v="2"/>
    <x v="0"/>
    <n v="2.68"/>
    <s v="Student Visa"/>
    <s v="PSW"/>
    <s v="IELTS"/>
    <n v="8.8000000000000007"/>
  </r>
  <r>
    <x v="300"/>
    <x v="6"/>
    <x v="5"/>
    <s v="Delhi"/>
    <s v="Delhi University"/>
    <s v="Medicine"/>
    <x v="6"/>
    <x v="3"/>
    <x v="0"/>
    <x v="2"/>
    <n v="2021"/>
    <x v="1"/>
    <n v="0"/>
    <s v="N/A"/>
    <s v="N/A"/>
    <x v="2"/>
    <x v="0"/>
    <n v="3.43"/>
    <s v="F1"/>
    <s v="Post-Study Visa"/>
    <s v="Duolingo"/>
    <n v="8.1"/>
  </r>
  <r>
    <x v="301"/>
    <x v="2"/>
    <x v="4"/>
    <s v="Grahamstown"/>
    <s v="Rhodes University"/>
    <s v="Psychology"/>
    <x v="6"/>
    <x v="2"/>
    <x v="0"/>
    <x v="1"/>
    <n v="2021"/>
    <x v="1"/>
    <n v="0"/>
    <s v="N/A"/>
    <s v="N/A"/>
    <x v="2"/>
    <x v="0"/>
    <n v="3.23"/>
    <s v="Student Visa"/>
    <s v="PSW"/>
    <s v="None"/>
    <n v="0"/>
  </r>
  <r>
    <x v="302"/>
    <x v="5"/>
    <x v="1"/>
    <s v="Heidelberg"/>
    <s v="Heidelberg University"/>
    <s v="Mechanical Engineering"/>
    <x v="3"/>
    <x v="1"/>
    <x v="1"/>
    <x v="3"/>
    <n v="2026"/>
    <x v="1"/>
    <n v="0"/>
    <s v="N/A"/>
    <s v="N/A"/>
    <x v="2"/>
    <x v="0"/>
    <n v="3.8"/>
    <s v="F1"/>
    <s v="Blue Card"/>
    <s v="IELTS"/>
    <n v="7.7"/>
  </r>
  <r>
    <x v="303"/>
    <x v="9"/>
    <x v="0"/>
    <s v="Moscow"/>
    <s v="Moscow Institute of Physics and Technology"/>
    <s v="Electrical Engineering"/>
    <x v="6"/>
    <x v="4"/>
    <x v="1"/>
    <x v="2"/>
    <n v="2024"/>
    <x v="1"/>
    <n v="0"/>
    <s v="N/A"/>
    <s v="N/A"/>
    <x v="2"/>
    <x v="0"/>
    <n v="3.97"/>
    <s v="J1"/>
    <s v="Work Permit"/>
    <s v="IELTS"/>
    <n v="8.9"/>
  </r>
  <r>
    <x v="304"/>
    <x v="5"/>
    <x v="6"/>
    <s v="Sharjah"/>
    <s v="American University of Sharjah"/>
    <s v="Design"/>
    <x v="1"/>
    <x v="1"/>
    <x v="1"/>
    <x v="3"/>
    <n v="2024"/>
    <x v="0"/>
    <n v="1"/>
    <s v="UAE"/>
    <s v="Siemens"/>
    <x v="163"/>
    <x v="1"/>
    <n v="3.93"/>
    <s v="J1"/>
    <s v="OPT"/>
    <s v="TOEFL"/>
    <n v="8.6999999999999993"/>
  </r>
  <r>
    <x v="305"/>
    <x v="4"/>
    <x v="8"/>
    <s v="Espoo"/>
    <s v="Aalto University"/>
    <s v="Biotechnology"/>
    <x v="0"/>
    <x v="4"/>
    <x v="0"/>
    <x v="3"/>
    <n v="2023"/>
    <x v="0"/>
    <n v="1"/>
    <s v="Finland"/>
    <s v="Facebook"/>
    <x v="164"/>
    <x v="0"/>
    <n v="2.5"/>
    <s v="Student Visa"/>
    <s v="Work Permit"/>
    <s v="None"/>
    <n v="0"/>
  </r>
  <r>
    <x v="306"/>
    <x v="4"/>
    <x v="2"/>
    <s v="Vancouver"/>
    <s v="University of British Columbia"/>
    <s v="Political Science"/>
    <x v="2"/>
    <x v="1"/>
    <x v="0"/>
    <x v="4"/>
    <n v="2025"/>
    <x v="0"/>
    <n v="1"/>
    <s v="Canada"/>
    <s v="McKinsey"/>
    <x v="165"/>
    <x v="1"/>
    <n v="3.83"/>
    <s v="J1"/>
    <s v="Post-Study Visa"/>
    <s v="IELTS"/>
    <n v="5.5"/>
  </r>
  <r>
    <x v="307"/>
    <x v="4"/>
    <x v="6"/>
    <s v="Abu Dhabi"/>
    <s v="Khalifa University"/>
    <s v="Data Science"/>
    <x v="4"/>
    <x v="2"/>
    <x v="1"/>
    <x v="2"/>
    <n v="2022"/>
    <x v="0"/>
    <n v="1"/>
    <s v="UAE"/>
    <s v="IBM"/>
    <x v="166"/>
    <x v="0"/>
    <n v="2.71"/>
    <s v="F1"/>
    <s v="OPT"/>
    <s v="Duolingo"/>
    <n v="5.7"/>
  </r>
  <r>
    <x v="308"/>
    <x v="7"/>
    <x v="6"/>
    <s v="Dubai"/>
    <s v="University of Dubai"/>
    <s v="Electrical Engineering"/>
    <x v="5"/>
    <x v="0"/>
    <x v="1"/>
    <x v="4"/>
    <n v="2022"/>
    <x v="1"/>
    <n v="0"/>
    <s v="N/A"/>
    <s v="N/A"/>
    <x v="2"/>
    <x v="0"/>
    <n v="3.82"/>
    <s v="Tier 4"/>
    <s v="Blue Card"/>
    <s v="PTE"/>
    <n v="7.2"/>
  </r>
  <r>
    <x v="309"/>
    <x v="5"/>
    <x v="8"/>
    <s v="Turku"/>
    <s v="University of Turku"/>
    <s v="Law"/>
    <x v="2"/>
    <x v="3"/>
    <x v="1"/>
    <x v="0"/>
    <n v="2022"/>
    <x v="1"/>
    <n v="0"/>
    <s v="N/A"/>
    <s v="N/A"/>
    <x v="2"/>
    <x v="0"/>
    <n v="3.13"/>
    <s v="Study Permit"/>
    <s v="PSW"/>
    <s v="IELTS"/>
    <n v="8"/>
  </r>
  <r>
    <x v="310"/>
    <x v="7"/>
    <x v="9"/>
    <s v="Dublin"/>
    <s v="Dublin City University"/>
    <s v="Civil Engineering"/>
    <x v="7"/>
    <x v="4"/>
    <x v="0"/>
    <x v="3"/>
    <n v="2024"/>
    <x v="0"/>
    <n v="1"/>
    <s v="Ireland"/>
    <s v="Tesla"/>
    <x v="167"/>
    <x v="1"/>
    <n v="2.77"/>
    <s v="Student Visa"/>
    <s v="PSW"/>
    <s v="Duolingo"/>
    <n v="8.4"/>
  </r>
  <r>
    <x v="311"/>
    <x v="5"/>
    <x v="0"/>
    <s v="Moscow"/>
    <s v="Moscow Institute of Physics and Technology"/>
    <s v="Civil Engineering"/>
    <x v="0"/>
    <x v="2"/>
    <x v="1"/>
    <x v="1"/>
    <n v="2020"/>
    <x v="1"/>
    <n v="0"/>
    <s v="N/A"/>
    <s v="N/A"/>
    <x v="2"/>
    <x v="0"/>
    <n v="3.33"/>
    <s v="Study Permit"/>
    <s v="Post-Study Visa"/>
    <s v="IELTS"/>
    <n v="7.5"/>
  </r>
  <r>
    <x v="312"/>
    <x v="2"/>
    <x v="6"/>
    <s v="Dubai"/>
    <s v="Manipal Academy Dubai"/>
    <s v="Design"/>
    <x v="0"/>
    <x v="2"/>
    <x v="0"/>
    <x v="1"/>
    <n v="2020"/>
    <x v="0"/>
    <n v="1"/>
    <s v="UAE"/>
    <s v="Tesla"/>
    <x v="168"/>
    <x v="0"/>
    <n v="2.71"/>
    <s v="Student Visa"/>
    <s v="Blue Card"/>
    <s v="IELTS"/>
    <n v="8.1999999999999993"/>
  </r>
  <r>
    <x v="313"/>
    <x v="2"/>
    <x v="5"/>
    <s v="Pilani"/>
    <s v="BITS Pilani"/>
    <s v="Data Science"/>
    <x v="2"/>
    <x v="0"/>
    <x v="1"/>
    <x v="1"/>
    <n v="2022"/>
    <x v="0"/>
    <n v="1"/>
    <s v="India"/>
    <s v="McKinsey"/>
    <x v="169"/>
    <x v="0"/>
    <n v="3.15"/>
    <s v="F1"/>
    <s v="Post-Study Visa"/>
    <s v="Duolingo"/>
    <n v="5.5"/>
  </r>
  <r>
    <x v="314"/>
    <x v="0"/>
    <x v="6"/>
    <s v="Sharjah"/>
    <s v="American University of Sharjah"/>
    <s v="Finance"/>
    <x v="4"/>
    <x v="1"/>
    <x v="0"/>
    <x v="2"/>
    <n v="2025"/>
    <x v="0"/>
    <n v="1"/>
    <s v="UAE"/>
    <s v="Microsoft"/>
    <x v="170"/>
    <x v="0"/>
    <n v="3.98"/>
    <s v="Schengen Student Visa"/>
    <s v="Blue Card"/>
    <s v="Duolingo"/>
    <n v="8.3000000000000007"/>
  </r>
  <r>
    <x v="315"/>
    <x v="2"/>
    <x v="3"/>
    <s v="London"/>
    <s v="UCL"/>
    <s v="Electrical Engineering"/>
    <x v="1"/>
    <x v="0"/>
    <x v="1"/>
    <x v="2"/>
    <n v="2023"/>
    <x v="0"/>
    <n v="1"/>
    <s v="UK"/>
    <s v="IBM"/>
    <x v="171"/>
    <x v="0"/>
    <n v="3.08"/>
    <s v="Study Permit"/>
    <s v="Work Permit"/>
    <s v="IELTS"/>
    <n v="6.5"/>
  </r>
  <r>
    <x v="316"/>
    <x v="8"/>
    <x v="1"/>
    <s v="Berlin"/>
    <s v="TU Berlin"/>
    <s v="Data Science"/>
    <x v="0"/>
    <x v="3"/>
    <x v="0"/>
    <x v="0"/>
    <n v="2022"/>
    <x v="0"/>
    <n v="1"/>
    <s v="Germany"/>
    <s v="Intel"/>
    <x v="172"/>
    <x v="2"/>
    <n v="3.27"/>
    <s v="Schengen Student Visa"/>
    <s v="OPT"/>
    <s v="PTE"/>
    <n v="8.9"/>
  </r>
  <r>
    <x v="317"/>
    <x v="3"/>
    <x v="5"/>
    <s v="Delhi"/>
    <s v="JNU Delhi"/>
    <s v="Architecture"/>
    <x v="0"/>
    <x v="4"/>
    <x v="1"/>
    <x v="0"/>
    <n v="2025"/>
    <x v="1"/>
    <n v="0"/>
    <s v="N/A"/>
    <s v="N/A"/>
    <x v="2"/>
    <x v="0"/>
    <n v="3.99"/>
    <s v="Schengen Student Visa"/>
    <s v="Work Permit"/>
    <s v="Duolingo"/>
    <n v="7.4"/>
  </r>
  <r>
    <x v="318"/>
    <x v="4"/>
    <x v="5"/>
    <s v="Delhi"/>
    <s v="Delhi University"/>
    <s v="Electrical Engineering"/>
    <x v="5"/>
    <x v="4"/>
    <x v="0"/>
    <x v="2"/>
    <n v="2025"/>
    <x v="1"/>
    <n v="0"/>
    <s v="N/A"/>
    <s v="N/A"/>
    <x v="2"/>
    <x v="0"/>
    <n v="2.76"/>
    <s v="Tier 4"/>
    <s v="Work Permit"/>
    <s v="Duolingo"/>
    <n v="7.3"/>
  </r>
  <r>
    <x v="319"/>
    <x v="8"/>
    <x v="7"/>
    <s v="Los Angeles"/>
    <s v="UCLA"/>
    <s v="Design"/>
    <x v="5"/>
    <x v="0"/>
    <x v="0"/>
    <x v="2"/>
    <n v="2023"/>
    <x v="1"/>
    <n v="0"/>
    <s v="N/A"/>
    <s v="N/A"/>
    <x v="2"/>
    <x v="0"/>
    <n v="2.86"/>
    <s v="Schengen Student Visa"/>
    <s v="Blue Card"/>
    <s v="TOEFL"/>
    <n v="5.5"/>
  </r>
  <r>
    <x v="320"/>
    <x v="0"/>
    <x v="1"/>
    <s v="Berlin"/>
    <s v="TU Berlin"/>
    <s v="Electrical Engineering"/>
    <x v="7"/>
    <x v="2"/>
    <x v="1"/>
    <x v="4"/>
    <n v="2021"/>
    <x v="1"/>
    <n v="0"/>
    <s v="N/A"/>
    <s v="N/A"/>
    <x v="2"/>
    <x v="0"/>
    <n v="2.7"/>
    <s v="F1"/>
    <s v="Post-Study Visa"/>
    <s v="PTE"/>
    <n v="5.2"/>
  </r>
  <r>
    <x v="321"/>
    <x v="1"/>
    <x v="6"/>
    <s v="Abu Dhabi"/>
    <s v="Zayed University"/>
    <s v="Psychology"/>
    <x v="3"/>
    <x v="2"/>
    <x v="0"/>
    <x v="0"/>
    <n v="2022"/>
    <x v="1"/>
    <n v="0"/>
    <s v="N/A"/>
    <s v="N/A"/>
    <x v="2"/>
    <x v="0"/>
    <n v="2.99"/>
    <s v="Student Visa"/>
    <s v="OPT"/>
    <s v="PTE"/>
    <n v="6.2"/>
  </r>
  <r>
    <x v="322"/>
    <x v="7"/>
    <x v="3"/>
    <s v="Oxford"/>
    <s v="University of Oxford"/>
    <s v="Finance"/>
    <x v="7"/>
    <x v="3"/>
    <x v="0"/>
    <x v="0"/>
    <n v="2021"/>
    <x v="0"/>
    <n v="1"/>
    <s v="UK"/>
    <s v="McKinsey"/>
    <x v="173"/>
    <x v="1"/>
    <n v="2.6"/>
    <s v="J1"/>
    <s v="Blue Card"/>
    <s v="Duolingo"/>
    <n v="6.7"/>
  </r>
  <r>
    <x v="323"/>
    <x v="3"/>
    <x v="5"/>
    <s v="Delhi"/>
    <s v="IIT Delhi"/>
    <s v="Medicine"/>
    <x v="6"/>
    <x v="3"/>
    <x v="0"/>
    <x v="3"/>
    <n v="2023"/>
    <x v="0"/>
    <n v="1"/>
    <s v="India"/>
    <s v="Microsoft"/>
    <x v="174"/>
    <x v="2"/>
    <n v="3.01"/>
    <s v="Student Visa"/>
    <s v="PSW"/>
    <s v="Duolingo"/>
    <n v="5.0999999999999996"/>
  </r>
  <r>
    <x v="324"/>
    <x v="1"/>
    <x v="1"/>
    <s v="Stuttgart"/>
    <s v="University of Stuttgart"/>
    <s v="Biotechnology"/>
    <x v="2"/>
    <x v="3"/>
    <x v="1"/>
    <x v="0"/>
    <n v="2021"/>
    <x v="1"/>
    <n v="0"/>
    <s v="N/A"/>
    <s v="N/A"/>
    <x v="2"/>
    <x v="0"/>
    <n v="3.27"/>
    <s v="Schengen Student Visa"/>
    <s v="Blue Card"/>
    <s v="TOEFL"/>
    <n v="5.2"/>
  </r>
  <r>
    <x v="325"/>
    <x v="9"/>
    <x v="9"/>
    <s v="Cork"/>
    <s v="University College Cork"/>
    <s v="Electrical Engineering"/>
    <x v="1"/>
    <x v="1"/>
    <x v="1"/>
    <x v="4"/>
    <n v="2024"/>
    <x v="1"/>
    <n v="0"/>
    <s v="N/A"/>
    <s v="N/A"/>
    <x v="2"/>
    <x v="0"/>
    <n v="2.97"/>
    <s v="Study Permit"/>
    <s v="OPT"/>
    <s v="Duolingo"/>
    <n v="5.0999999999999996"/>
  </r>
  <r>
    <x v="326"/>
    <x v="6"/>
    <x v="4"/>
    <s v="Johannesburg"/>
    <s v="University of the Witwatersrand"/>
    <s v="Political Science"/>
    <x v="5"/>
    <x v="1"/>
    <x v="0"/>
    <x v="1"/>
    <n v="2026"/>
    <x v="0"/>
    <n v="1"/>
    <s v="South Africa"/>
    <s v="McKinsey"/>
    <x v="175"/>
    <x v="2"/>
    <n v="2.5099999999999998"/>
    <s v="Schengen Student Visa"/>
    <s v="Blue Card"/>
    <s v="IELTS"/>
    <n v="6.6"/>
  </r>
  <r>
    <x v="327"/>
    <x v="7"/>
    <x v="8"/>
    <s v="Turku"/>
    <s v="Ã…bo Akademi University"/>
    <s v="Architecture"/>
    <x v="4"/>
    <x v="4"/>
    <x v="1"/>
    <x v="1"/>
    <n v="2023"/>
    <x v="0"/>
    <n v="1"/>
    <s v="Finland"/>
    <s v="McKinsey"/>
    <x v="176"/>
    <x v="0"/>
    <n v="3.96"/>
    <s v="Study Permit"/>
    <s v="Work Permit"/>
    <s v="None"/>
    <n v="0"/>
  </r>
  <r>
    <x v="328"/>
    <x v="7"/>
    <x v="2"/>
    <s v="Ottawa"/>
    <s v="University of Ottawa"/>
    <s v="Computer Science"/>
    <x v="1"/>
    <x v="4"/>
    <x v="0"/>
    <x v="0"/>
    <n v="2024"/>
    <x v="1"/>
    <n v="0"/>
    <s v="N/A"/>
    <s v="N/A"/>
    <x v="2"/>
    <x v="0"/>
    <n v="3.53"/>
    <s v="Study Permit"/>
    <s v="Blue Card"/>
    <s v="TOEFL"/>
    <n v="5.5"/>
  </r>
  <r>
    <x v="329"/>
    <x v="3"/>
    <x v="8"/>
    <s v="Tampere"/>
    <s v="Tampere University"/>
    <s v="Architecture"/>
    <x v="1"/>
    <x v="4"/>
    <x v="1"/>
    <x v="2"/>
    <n v="2023"/>
    <x v="0"/>
    <n v="1"/>
    <s v="Finland"/>
    <s v="McKinsey"/>
    <x v="177"/>
    <x v="2"/>
    <n v="3.33"/>
    <s v="Tier 4"/>
    <s v="Blue Card"/>
    <s v="TOEFL"/>
    <n v="5.5"/>
  </r>
  <r>
    <x v="330"/>
    <x v="3"/>
    <x v="3"/>
    <s v="London"/>
    <s v="King's College London"/>
    <s v="Psychology"/>
    <x v="1"/>
    <x v="0"/>
    <x v="0"/>
    <x v="4"/>
    <n v="2023"/>
    <x v="1"/>
    <n v="0"/>
    <s v="N/A"/>
    <s v="N/A"/>
    <x v="2"/>
    <x v="0"/>
    <n v="3.16"/>
    <s v="Schengen Student Visa"/>
    <s v="Work Permit"/>
    <s v="None"/>
    <n v="0"/>
  </r>
  <r>
    <x v="331"/>
    <x v="8"/>
    <x v="1"/>
    <s v="Stuttgart"/>
    <s v="University of Stuttgart"/>
    <s v="Design"/>
    <x v="3"/>
    <x v="2"/>
    <x v="0"/>
    <x v="4"/>
    <n v="2022"/>
    <x v="0"/>
    <n v="1"/>
    <s v="Germany"/>
    <s v="IBM"/>
    <x v="178"/>
    <x v="0"/>
    <n v="3.59"/>
    <s v="Tier 4"/>
    <s v="PSW"/>
    <s v="None"/>
    <n v="0"/>
  </r>
  <r>
    <x v="332"/>
    <x v="7"/>
    <x v="3"/>
    <s v="Manchester"/>
    <s v="University of Manchester"/>
    <s v="Data Science"/>
    <x v="5"/>
    <x v="1"/>
    <x v="0"/>
    <x v="0"/>
    <n v="2025"/>
    <x v="1"/>
    <n v="0"/>
    <s v="N/A"/>
    <s v="N/A"/>
    <x v="2"/>
    <x v="0"/>
    <n v="2.98"/>
    <s v="Study Permit"/>
    <s v="PSW"/>
    <s v="TOEFL"/>
    <n v="7.5"/>
  </r>
  <r>
    <x v="333"/>
    <x v="3"/>
    <x v="7"/>
    <s v="Boston"/>
    <s v="Harvard University"/>
    <s v="Data Science"/>
    <x v="7"/>
    <x v="4"/>
    <x v="1"/>
    <x v="1"/>
    <n v="2023"/>
    <x v="0"/>
    <n v="1"/>
    <s v="USA"/>
    <s v="IBM"/>
    <x v="179"/>
    <x v="2"/>
    <n v="3.68"/>
    <s v="Study Permit"/>
    <s v="Blue Card"/>
    <s v="IELTS"/>
    <n v="5.0999999999999996"/>
  </r>
  <r>
    <x v="334"/>
    <x v="4"/>
    <x v="9"/>
    <s v="Dublin"/>
    <s v="University College Dublin"/>
    <s v="Electrical Engineering"/>
    <x v="3"/>
    <x v="2"/>
    <x v="1"/>
    <x v="4"/>
    <n v="2021"/>
    <x v="0"/>
    <n v="1"/>
    <s v="Ireland"/>
    <s v="Apple"/>
    <x v="180"/>
    <x v="1"/>
    <n v="2.64"/>
    <s v="F1"/>
    <s v="PSW"/>
    <s v="None"/>
    <n v="0"/>
  </r>
  <r>
    <x v="335"/>
    <x v="9"/>
    <x v="3"/>
    <s v="London"/>
    <s v="UCL"/>
    <s v="Design"/>
    <x v="3"/>
    <x v="2"/>
    <x v="0"/>
    <x v="2"/>
    <n v="2021"/>
    <x v="0"/>
    <n v="1"/>
    <s v="UK"/>
    <s v="Intel"/>
    <x v="181"/>
    <x v="1"/>
    <n v="3.63"/>
    <s v="Study Permit"/>
    <s v="Blue Card"/>
    <s v="IELTS"/>
    <n v="7.8"/>
  </r>
  <r>
    <x v="336"/>
    <x v="7"/>
    <x v="6"/>
    <s v="Abu Dhabi"/>
    <s v="Khalifa University"/>
    <s v="Economics"/>
    <x v="4"/>
    <x v="0"/>
    <x v="0"/>
    <x v="4"/>
    <n v="2024"/>
    <x v="0"/>
    <n v="1"/>
    <s v="UAE"/>
    <s v="Google"/>
    <x v="182"/>
    <x v="0"/>
    <n v="3.97"/>
    <s v="Schengen Student Visa"/>
    <s v="PSW"/>
    <s v="IELTS"/>
    <n v="5.2"/>
  </r>
  <r>
    <x v="337"/>
    <x v="5"/>
    <x v="2"/>
    <s v="Edmonton"/>
    <s v="University of Alberta"/>
    <s v="Mechanical Engineering"/>
    <x v="3"/>
    <x v="2"/>
    <x v="0"/>
    <x v="0"/>
    <n v="2022"/>
    <x v="1"/>
    <n v="0"/>
    <s v="N/A"/>
    <s v="N/A"/>
    <x v="2"/>
    <x v="0"/>
    <n v="3.85"/>
    <s v="J1"/>
    <s v="PSW"/>
    <s v="IELTS"/>
    <n v="5.8"/>
  </r>
  <r>
    <x v="338"/>
    <x v="9"/>
    <x v="8"/>
    <s v="Tampere"/>
    <s v="Tampere University"/>
    <s v="Architecture"/>
    <x v="7"/>
    <x v="3"/>
    <x v="0"/>
    <x v="1"/>
    <n v="2021"/>
    <x v="1"/>
    <n v="0"/>
    <s v="N/A"/>
    <s v="N/A"/>
    <x v="2"/>
    <x v="0"/>
    <n v="2.84"/>
    <s v="Study Permit"/>
    <s v="OPT"/>
    <s v="Duolingo"/>
    <n v="5.6"/>
  </r>
  <r>
    <x v="339"/>
    <x v="3"/>
    <x v="3"/>
    <s v="London"/>
    <s v="King's College London"/>
    <s v="Finance"/>
    <x v="4"/>
    <x v="2"/>
    <x v="1"/>
    <x v="4"/>
    <n v="2022"/>
    <x v="1"/>
    <n v="0"/>
    <s v="N/A"/>
    <s v="N/A"/>
    <x v="2"/>
    <x v="0"/>
    <n v="3.28"/>
    <s v="J1"/>
    <s v="PSW"/>
    <s v="Duolingo"/>
    <n v="6.5"/>
  </r>
  <r>
    <x v="340"/>
    <x v="4"/>
    <x v="5"/>
    <s v="Delhi"/>
    <s v="JNU Delhi"/>
    <s v="Psychology"/>
    <x v="5"/>
    <x v="3"/>
    <x v="1"/>
    <x v="3"/>
    <n v="2023"/>
    <x v="1"/>
    <n v="0"/>
    <s v="N/A"/>
    <s v="N/A"/>
    <x v="2"/>
    <x v="0"/>
    <n v="3"/>
    <s v="J1"/>
    <s v="Post-Study Visa"/>
    <s v="Duolingo"/>
    <n v="5.8"/>
  </r>
  <r>
    <x v="341"/>
    <x v="5"/>
    <x v="0"/>
    <s v="Moscow"/>
    <s v="Moscow Institute of Physics and Technology"/>
    <s v="Business Administration"/>
    <x v="7"/>
    <x v="0"/>
    <x v="1"/>
    <x v="1"/>
    <n v="2023"/>
    <x v="0"/>
    <n v="1"/>
    <s v="Russia"/>
    <s v="McKinsey"/>
    <x v="183"/>
    <x v="2"/>
    <n v="3.08"/>
    <s v="Study Permit"/>
    <s v="Work Permit"/>
    <s v="TOEFL"/>
    <n v="7"/>
  </r>
  <r>
    <x v="342"/>
    <x v="0"/>
    <x v="1"/>
    <s v="Aachen"/>
    <s v="RWTH Aachen"/>
    <s v="Mechanical Engineering"/>
    <x v="0"/>
    <x v="3"/>
    <x v="0"/>
    <x v="1"/>
    <n v="2022"/>
    <x v="0"/>
    <n v="1"/>
    <s v="Germany"/>
    <s v="Google"/>
    <x v="184"/>
    <x v="0"/>
    <n v="2.96"/>
    <s v="Tier 4"/>
    <s v="Blue Card"/>
    <s v="Duolingo"/>
    <n v="5.7"/>
  </r>
  <r>
    <x v="343"/>
    <x v="6"/>
    <x v="6"/>
    <s v="Dubai"/>
    <s v="Manipal Academy Dubai"/>
    <s v="Design"/>
    <x v="4"/>
    <x v="3"/>
    <x v="0"/>
    <x v="2"/>
    <n v="2023"/>
    <x v="1"/>
    <n v="0"/>
    <s v="N/A"/>
    <s v="N/A"/>
    <x v="2"/>
    <x v="0"/>
    <n v="2.8"/>
    <s v="Student Visa"/>
    <s v="Post-Study Visa"/>
    <s v="TOEFL"/>
    <n v="7.6"/>
  </r>
  <r>
    <x v="344"/>
    <x v="3"/>
    <x v="4"/>
    <s v="Johannesburg"/>
    <s v="University of Johannesburg"/>
    <s v="Electrical Engineering"/>
    <x v="5"/>
    <x v="1"/>
    <x v="0"/>
    <x v="4"/>
    <n v="2026"/>
    <x v="1"/>
    <n v="0"/>
    <s v="N/A"/>
    <s v="N/A"/>
    <x v="2"/>
    <x v="0"/>
    <n v="3.4"/>
    <s v="Study Permit"/>
    <s v="Blue Card"/>
    <s v="PTE"/>
    <n v="6"/>
  </r>
  <r>
    <x v="345"/>
    <x v="9"/>
    <x v="6"/>
    <s v="Dubai"/>
    <s v="University of Dubai"/>
    <s v="Architecture"/>
    <x v="3"/>
    <x v="2"/>
    <x v="1"/>
    <x v="3"/>
    <n v="2021"/>
    <x v="1"/>
    <n v="0"/>
    <s v="N/A"/>
    <s v="N/A"/>
    <x v="2"/>
    <x v="0"/>
    <n v="3.3"/>
    <s v="Schengen Student Visa"/>
    <s v="Work Permit"/>
    <s v="TOEFL"/>
    <n v="7.5"/>
  </r>
  <r>
    <x v="346"/>
    <x v="9"/>
    <x v="9"/>
    <s v="Dublin"/>
    <s v="Technological University Dublin"/>
    <s v="Civil Engineering"/>
    <x v="2"/>
    <x v="4"/>
    <x v="0"/>
    <x v="4"/>
    <n v="2023"/>
    <x v="1"/>
    <n v="0"/>
    <s v="N/A"/>
    <s v="N/A"/>
    <x v="2"/>
    <x v="0"/>
    <n v="2.97"/>
    <s v="Tier 4"/>
    <s v="PSW"/>
    <s v="Duolingo"/>
    <n v="9"/>
  </r>
  <r>
    <x v="347"/>
    <x v="5"/>
    <x v="6"/>
    <s v="Dubai"/>
    <s v="Heriot-Watt Dubai"/>
    <s v="Architecture"/>
    <x v="4"/>
    <x v="1"/>
    <x v="1"/>
    <x v="2"/>
    <n v="2025"/>
    <x v="0"/>
    <n v="1"/>
    <s v="UAE"/>
    <s v="Deloitte"/>
    <x v="185"/>
    <x v="0"/>
    <n v="3.7"/>
    <s v="F1"/>
    <s v="PSW"/>
    <s v="Duolingo"/>
    <n v="8.1"/>
  </r>
  <r>
    <x v="348"/>
    <x v="2"/>
    <x v="5"/>
    <s v="Pilani"/>
    <s v="BITS Pilani"/>
    <s v="Biotechnology"/>
    <x v="3"/>
    <x v="1"/>
    <x v="1"/>
    <x v="2"/>
    <n v="2026"/>
    <x v="0"/>
    <n v="1"/>
    <s v="India"/>
    <s v="Tesla"/>
    <x v="186"/>
    <x v="1"/>
    <n v="2.59"/>
    <s v="J1"/>
    <s v="Post-Study Visa"/>
    <s v="PTE"/>
    <n v="5.2"/>
  </r>
  <r>
    <x v="349"/>
    <x v="1"/>
    <x v="9"/>
    <s v="Dublin"/>
    <s v="University College Dublin"/>
    <s v="Design"/>
    <x v="5"/>
    <x v="2"/>
    <x v="0"/>
    <x v="4"/>
    <n v="2021"/>
    <x v="1"/>
    <n v="0"/>
    <s v="N/A"/>
    <s v="N/A"/>
    <x v="2"/>
    <x v="0"/>
    <n v="3.56"/>
    <s v="F1"/>
    <s v="Post-Study Visa"/>
    <s v="None"/>
    <n v="0"/>
  </r>
  <r>
    <x v="350"/>
    <x v="7"/>
    <x v="5"/>
    <s v="Bangalore"/>
    <s v="IISc Bangalore"/>
    <s v="Electrical Engineering"/>
    <x v="3"/>
    <x v="1"/>
    <x v="1"/>
    <x v="2"/>
    <n v="2026"/>
    <x v="1"/>
    <n v="0"/>
    <s v="N/A"/>
    <s v="N/A"/>
    <x v="2"/>
    <x v="0"/>
    <n v="3.76"/>
    <s v="F1"/>
    <s v="Blue Card"/>
    <s v="Duolingo"/>
    <n v="7.9"/>
  </r>
  <r>
    <x v="351"/>
    <x v="0"/>
    <x v="3"/>
    <s v="Oxford"/>
    <s v="University of Oxford"/>
    <s v="Mechanical Engineering"/>
    <x v="0"/>
    <x v="3"/>
    <x v="0"/>
    <x v="1"/>
    <n v="2021"/>
    <x v="1"/>
    <n v="0"/>
    <s v="N/A"/>
    <s v="N/A"/>
    <x v="2"/>
    <x v="0"/>
    <n v="2.58"/>
    <s v="J1"/>
    <s v="Post-Study Visa"/>
    <s v="PTE"/>
    <n v="6.6"/>
  </r>
  <r>
    <x v="352"/>
    <x v="3"/>
    <x v="5"/>
    <s v="Tiruchirappalli"/>
    <s v="NIT Trichy"/>
    <s v="Design"/>
    <x v="2"/>
    <x v="3"/>
    <x v="0"/>
    <x v="0"/>
    <n v="2021"/>
    <x v="0"/>
    <n v="1"/>
    <s v="India"/>
    <s v="Apple"/>
    <x v="187"/>
    <x v="1"/>
    <n v="3.87"/>
    <s v="Student Visa"/>
    <s v="PSW"/>
    <s v="PTE"/>
    <n v="8.4"/>
  </r>
  <r>
    <x v="353"/>
    <x v="5"/>
    <x v="1"/>
    <s v="Munich"/>
    <s v="Technical University of Munich"/>
    <s v="Political Science"/>
    <x v="1"/>
    <x v="3"/>
    <x v="0"/>
    <x v="2"/>
    <n v="2021"/>
    <x v="0"/>
    <n v="1"/>
    <s v="Germany"/>
    <s v="Siemens"/>
    <x v="188"/>
    <x v="2"/>
    <n v="2.98"/>
    <s v="Schengen Student Visa"/>
    <s v="PSW"/>
    <s v="TOEFL"/>
    <n v="7.8"/>
  </r>
  <r>
    <x v="354"/>
    <x v="9"/>
    <x v="9"/>
    <s v="Cork"/>
    <s v="University College Cork"/>
    <s v="Law"/>
    <x v="5"/>
    <x v="3"/>
    <x v="0"/>
    <x v="2"/>
    <n v="2021"/>
    <x v="1"/>
    <n v="0"/>
    <s v="N/A"/>
    <s v="N/A"/>
    <x v="2"/>
    <x v="0"/>
    <n v="3.68"/>
    <s v="Schengen Student Visa"/>
    <s v="Blue Card"/>
    <s v="TOEFL"/>
    <n v="6.9"/>
  </r>
  <r>
    <x v="355"/>
    <x v="6"/>
    <x v="3"/>
    <s v="Birmingham"/>
    <s v="University of Birmingham"/>
    <s v="Law"/>
    <x v="6"/>
    <x v="4"/>
    <x v="1"/>
    <x v="3"/>
    <n v="2024"/>
    <x v="0"/>
    <n v="1"/>
    <s v="UK"/>
    <s v="Deloitte"/>
    <x v="189"/>
    <x v="1"/>
    <n v="2.8"/>
    <s v="Student Visa"/>
    <s v="OPT"/>
    <s v="Duolingo"/>
    <n v="8.3000000000000007"/>
  </r>
  <r>
    <x v="356"/>
    <x v="5"/>
    <x v="4"/>
    <s v="Durban"/>
    <s v="University of KwaZulu-Natal"/>
    <s v="Architecture"/>
    <x v="3"/>
    <x v="4"/>
    <x v="1"/>
    <x v="3"/>
    <n v="2024"/>
    <x v="0"/>
    <n v="1"/>
    <s v="South Africa"/>
    <s v="McKinsey"/>
    <x v="190"/>
    <x v="1"/>
    <n v="2.68"/>
    <s v="Schengen Student Visa"/>
    <s v="Work Permit"/>
    <s v="Duolingo"/>
    <n v="8.3000000000000007"/>
  </r>
  <r>
    <x v="357"/>
    <x v="9"/>
    <x v="3"/>
    <s v="Oxford"/>
    <s v="University of Oxford"/>
    <s v="Economics"/>
    <x v="4"/>
    <x v="1"/>
    <x v="0"/>
    <x v="2"/>
    <n v="2026"/>
    <x v="1"/>
    <n v="0"/>
    <s v="N/A"/>
    <s v="N/A"/>
    <x v="2"/>
    <x v="0"/>
    <n v="3.73"/>
    <s v="F1"/>
    <s v="Post-Study Visa"/>
    <s v="IELTS"/>
    <n v="8.6"/>
  </r>
  <r>
    <x v="358"/>
    <x v="2"/>
    <x v="4"/>
    <s v="Cape Town"/>
    <s v="University of Cape Town"/>
    <s v="Economics"/>
    <x v="1"/>
    <x v="3"/>
    <x v="1"/>
    <x v="0"/>
    <n v="2022"/>
    <x v="1"/>
    <n v="0"/>
    <s v="N/A"/>
    <s v="N/A"/>
    <x v="2"/>
    <x v="0"/>
    <n v="2.97"/>
    <s v="Study Permit"/>
    <s v="PSW"/>
    <s v="IELTS"/>
    <n v="6.3"/>
  </r>
  <r>
    <x v="359"/>
    <x v="1"/>
    <x v="9"/>
    <s v="Dublin"/>
    <s v="Technological University Dublin"/>
    <s v="Biotechnology"/>
    <x v="4"/>
    <x v="2"/>
    <x v="1"/>
    <x v="3"/>
    <n v="2020"/>
    <x v="0"/>
    <n v="1"/>
    <s v="Ireland"/>
    <s v="Amazon"/>
    <x v="191"/>
    <x v="2"/>
    <n v="3.29"/>
    <s v="Student Visa"/>
    <s v="OPT"/>
    <s v="Duolingo"/>
    <n v="5.4"/>
  </r>
  <r>
    <x v="360"/>
    <x v="1"/>
    <x v="6"/>
    <s v="Dubai"/>
    <s v="University of Dubai"/>
    <s v="Electrical Engineering"/>
    <x v="2"/>
    <x v="2"/>
    <x v="1"/>
    <x v="1"/>
    <n v="2021"/>
    <x v="0"/>
    <n v="1"/>
    <s v="UAE"/>
    <s v="McKinsey"/>
    <x v="192"/>
    <x v="1"/>
    <n v="3.08"/>
    <s v="F1"/>
    <s v="OPT"/>
    <s v="IELTS"/>
    <n v="7.2"/>
  </r>
  <r>
    <x v="361"/>
    <x v="3"/>
    <x v="1"/>
    <s v="Munich"/>
    <s v="Technical University of Munich"/>
    <s v="Computer Science"/>
    <x v="6"/>
    <x v="3"/>
    <x v="1"/>
    <x v="1"/>
    <n v="2021"/>
    <x v="1"/>
    <n v="0"/>
    <s v="N/A"/>
    <s v="N/A"/>
    <x v="2"/>
    <x v="0"/>
    <n v="3.16"/>
    <s v="J1"/>
    <s v="Blue Card"/>
    <s v="None"/>
    <n v="0"/>
  </r>
  <r>
    <x v="362"/>
    <x v="4"/>
    <x v="5"/>
    <s v="Tiruchirappalli"/>
    <s v="NIT Trichy"/>
    <s v="Data Science"/>
    <x v="5"/>
    <x v="1"/>
    <x v="1"/>
    <x v="2"/>
    <n v="2024"/>
    <x v="1"/>
    <n v="0"/>
    <s v="N/A"/>
    <s v="N/A"/>
    <x v="2"/>
    <x v="0"/>
    <n v="3.76"/>
    <s v="J1"/>
    <s v="Blue Card"/>
    <s v="PTE"/>
    <n v="6.3"/>
  </r>
  <r>
    <x v="363"/>
    <x v="4"/>
    <x v="8"/>
    <s v="Tampere"/>
    <s v="Tampere University"/>
    <s v="Biotechnology"/>
    <x v="6"/>
    <x v="2"/>
    <x v="1"/>
    <x v="0"/>
    <n v="2022"/>
    <x v="1"/>
    <n v="0"/>
    <s v="N/A"/>
    <s v="N/A"/>
    <x v="2"/>
    <x v="0"/>
    <n v="3.03"/>
    <s v="F1"/>
    <s v="Work Permit"/>
    <s v="PTE"/>
    <n v="5.3"/>
  </r>
  <r>
    <x v="364"/>
    <x v="4"/>
    <x v="9"/>
    <s v="Dublin"/>
    <s v="University College Dublin"/>
    <s v="Economics"/>
    <x v="3"/>
    <x v="1"/>
    <x v="1"/>
    <x v="1"/>
    <n v="2025"/>
    <x v="1"/>
    <n v="0"/>
    <s v="N/A"/>
    <s v="N/A"/>
    <x v="2"/>
    <x v="0"/>
    <n v="3.4"/>
    <s v="J1"/>
    <s v="Post-Study Visa"/>
    <s v="Duolingo"/>
    <n v="5.5"/>
  </r>
  <r>
    <x v="365"/>
    <x v="2"/>
    <x v="6"/>
    <s v="Sharjah"/>
    <s v="American University of Sharjah"/>
    <s v="Economics"/>
    <x v="5"/>
    <x v="0"/>
    <x v="1"/>
    <x v="4"/>
    <n v="2022"/>
    <x v="0"/>
    <n v="1"/>
    <s v="UAE"/>
    <s v="McKinsey"/>
    <x v="193"/>
    <x v="0"/>
    <n v="3.63"/>
    <s v="F1"/>
    <s v="Blue Card"/>
    <s v="TOEFL"/>
    <n v="8.1"/>
  </r>
  <r>
    <x v="366"/>
    <x v="4"/>
    <x v="7"/>
    <s v="Boston"/>
    <s v="Harvard University"/>
    <s v="Medicine"/>
    <x v="5"/>
    <x v="1"/>
    <x v="0"/>
    <x v="0"/>
    <n v="2026"/>
    <x v="1"/>
    <n v="0"/>
    <s v="N/A"/>
    <s v="N/A"/>
    <x v="2"/>
    <x v="0"/>
    <n v="3.6"/>
    <s v="F1"/>
    <s v="OPT"/>
    <s v="IELTS"/>
    <n v="7.3"/>
  </r>
  <r>
    <x v="367"/>
    <x v="9"/>
    <x v="2"/>
    <s v="Edmonton"/>
    <s v="University of Alberta"/>
    <s v="Law"/>
    <x v="6"/>
    <x v="2"/>
    <x v="0"/>
    <x v="3"/>
    <n v="2020"/>
    <x v="0"/>
    <n v="1"/>
    <s v="Canada"/>
    <s v="Tesla"/>
    <x v="194"/>
    <x v="0"/>
    <n v="2.59"/>
    <s v="Student Visa"/>
    <s v="PSW"/>
    <s v="TOEFL"/>
    <n v="5.4"/>
  </r>
  <r>
    <x v="368"/>
    <x v="2"/>
    <x v="0"/>
    <s v="Kazan"/>
    <s v="Kazan Federal University"/>
    <s v="Biotechnology"/>
    <x v="3"/>
    <x v="3"/>
    <x v="1"/>
    <x v="0"/>
    <n v="2021"/>
    <x v="0"/>
    <n v="1"/>
    <s v="Russia"/>
    <s v="SAP"/>
    <x v="195"/>
    <x v="0"/>
    <n v="2.8"/>
    <s v="Tier 4"/>
    <s v="Work Permit"/>
    <s v="TOEFL"/>
    <n v="5.5"/>
  </r>
  <r>
    <x v="369"/>
    <x v="6"/>
    <x v="6"/>
    <s v="Abu Dhabi"/>
    <s v="Khalifa University"/>
    <s v="Architecture"/>
    <x v="0"/>
    <x v="0"/>
    <x v="0"/>
    <x v="3"/>
    <n v="2022"/>
    <x v="0"/>
    <n v="1"/>
    <s v="UAE"/>
    <s v="Siemens"/>
    <x v="196"/>
    <x v="0"/>
    <n v="3.9"/>
    <s v="Student Visa"/>
    <s v="Post-Study Visa"/>
    <s v="TOEFL"/>
    <n v="6.5"/>
  </r>
  <r>
    <x v="370"/>
    <x v="2"/>
    <x v="2"/>
    <s v="Edmonton"/>
    <s v="University of Alberta"/>
    <s v="Finance"/>
    <x v="7"/>
    <x v="3"/>
    <x v="1"/>
    <x v="0"/>
    <n v="2023"/>
    <x v="1"/>
    <n v="0"/>
    <s v="N/A"/>
    <s v="N/A"/>
    <x v="2"/>
    <x v="0"/>
    <n v="3.21"/>
    <s v="Study Permit"/>
    <s v="OPT"/>
    <s v="None"/>
    <n v="0"/>
  </r>
  <r>
    <x v="371"/>
    <x v="5"/>
    <x v="9"/>
    <s v="Galway"/>
    <s v="National University of Ireland Galway"/>
    <s v="Law"/>
    <x v="4"/>
    <x v="3"/>
    <x v="1"/>
    <x v="3"/>
    <n v="2022"/>
    <x v="0"/>
    <n v="1"/>
    <s v="Ireland"/>
    <s v="Siemens"/>
    <x v="197"/>
    <x v="2"/>
    <n v="3.05"/>
    <s v="Schengen Student Visa"/>
    <s v="OPT"/>
    <s v="IELTS"/>
    <n v="7.9"/>
  </r>
  <r>
    <x v="372"/>
    <x v="6"/>
    <x v="3"/>
    <s v="London"/>
    <s v="Imperial College London"/>
    <s v="Computer Science"/>
    <x v="7"/>
    <x v="2"/>
    <x v="0"/>
    <x v="4"/>
    <n v="2022"/>
    <x v="1"/>
    <n v="0"/>
    <s v="N/A"/>
    <s v="N/A"/>
    <x v="2"/>
    <x v="0"/>
    <n v="3.36"/>
    <s v="F1"/>
    <s v="PSW"/>
    <s v="PTE"/>
    <n v="8.4"/>
  </r>
  <r>
    <x v="373"/>
    <x v="2"/>
    <x v="0"/>
    <s v="Moscow"/>
    <s v="Higher School of Economics"/>
    <s v="Medicine"/>
    <x v="5"/>
    <x v="4"/>
    <x v="1"/>
    <x v="2"/>
    <n v="2025"/>
    <x v="0"/>
    <n v="1"/>
    <s v="Russia"/>
    <s v="McKinsey"/>
    <x v="198"/>
    <x v="0"/>
    <n v="3.33"/>
    <s v="Schengen Student Visa"/>
    <s v="Post-Study Visa"/>
    <s v="IELTS"/>
    <n v="6.5"/>
  </r>
  <r>
    <x v="374"/>
    <x v="7"/>
    <x v="2"/>
    <s v="London"/>
    <s v="Western University"/>
    <s v="Architecture"/>
    <x v="6"/>
    <x v="0"/>
    <x v="1"/>
    <x v="3"/>
    <n v="2023"/>
    <x v="1"/>
    <n v="0"/>
    <s v="N/A"/>
    <s v="N/A"/>
    <x v="2"/>
    <x v="0"/>
    <n v="3.39"/>
    <s v="J1"/>
    <s v="PSW"/>
    <s v="IELTS"/>
    <n v="5.0999999999999996"/>
  </r>
  <r>
    <x v="375"/>
    <x v="7"/>
    <x v="3"/>
    <s v="Manchester"/>
    <s v="University of Manchester"/>
    <s v="Political Science"/>
    <x v="5"/>
    <x v="0"/>
    <x v="1"/>
    <x v="2"/>
    <n v="2022"/>
    <x v="1"/>
    <n v="0"/>
    <s v="N/A"/>
    <s v="N/A"/>
    <x v="2"/>
    <x v="0"/>
    <n v="3.91"/>
    <s v="Student Visa"/>
    <s v="Work Permit"/>
    <s v="IELTS"/>
    <n v="5.2"/>
  </r>
  <r>
    <x v="376"/>
    <x v="1"/>
    <x v="7"/>
    <s v="Chicago"/>
    <s v="University of Chicago"/>
    <s v="Design"/>
    <x v="4"/>
    <x v="0"/>
    <x v="0"/>
    <x v="2"/>
    <n v="2024"/>
    <x v="1"/>
    <n v="0"/>
    <s v="N/A"/>
    <s v="N/A"/>
    <x v="2"/>
    <x v="0"/>
    <n v="2.9"/>
    <s v="Schengen Student Visa"/>
    <s v="OPT"/>
    <s v="TOEFL"/>
    <n v="8.5"/>
  </r>
  <r>
    <x v="377"/>
    <x v="2"/>
    <x v="8"/>
    <s v="Lappeenranta"/>
    <s v="LUT University"/>
    <s v="Data Science"/>
    <x v="1"/>
    <x v="1"/>
    <x v="0"/>
    <x v="0"/>
    <n v="2026"/>
    <x v="0"/>
    <n v="1"/>
    <s v="Finland"/>
    <s v="Microsoft"/>
    <x v="199"/>
    <x v="2"/>
    <n v="2.95"/>
    <s v="J1"/>
    <s v="PSW"/>
    <s v="None"/>
    <n v="0"/>
  </r>
  <r>
    <x v="378"/>
    <x v="2"/>
    <x v="8"/>
    <s v="Helsinki"/>
    <s v="University of Helsinki"/>
    <s v="Design"/>
    <x v="6"/>
    <x v="0"/>
    <x v="1"/>
    <x v="0"/>
    <n v="2023"/>
    <x v="0"/>
    <n v="1"/>
    <s v="Finland"/>
    <s v="IBM"/>
    <x v="200"/>
    <x v="2"/>
    <n v="2.52"/>
    <s v="Schengen Student Visa"/>
    <s v="Work Permit"/>
    <s v="TOEFL"/>
    <n v="5.7"/>
  </r>
  <r>
    <x v="379"/>
    <x v="3"/>
    <x v="3"/>
    <s v="London"/>
    <s v="King's College London"/>
    <s v="Medicine"/>
    <x v="2"/>
    <x v="2"/>
    <x v="0"/>
    <x v="4"/>
    <n v="2022"/>
    <x v="1"/>
    <n v="0"/>
    <s v="N/A"/>
    <s v="N/A"/>
    <x v="2"/>
    <x v="0"/>
    <n v="3.74"/>
    <s v="Tier 4"/>
    <s v="OPT"/>
    <s v="Duolingo"/>
    <n v="5.0999999999999996"/>
  </r>
  <r>
    <x v="380"/>
    <x v="8"/>
    <x v="9"/>
    <s v="Dublin"/>
    <s v="University College Dublin"/>
    <s v="Mechanical Engineering"/>
    <x v="6"/>
    <x v="0"/>
    <x v="0"/>
    <x v="2"/>
    <n v="2024"/>
    <x v="0"/>
    <n v="1"/>
    <s v="Ireland"/>
    <s v="Tesla"/>
    <x v="201"/>
    <x v="2"/>
    <n v="2.9"/>
    <s v="Study Permit"/>
    <s v="PSW"/>
    <s v="TOEFL"/>
    <n v="7.9"/>
  </r>
  <r>
    <x v="381"/>
    <x v="5"/>
    <x v="7"/>
    <s v="Los Angeles"/>
    <s v="UCLA"/>
    <s v="Mechanical Engineering"/>
    <x v="3"/>
    <x v="4"/>
    <x v="0"/>
    <x v="0"/>
    <n v="2023"/>
    <x v="1"/>
    <n v="0"/>
    <s v="N/A"/>
    <s v="N/A"/>
    <x v="2"/>
    <x v="0"/>
    <n v="2.7"/>
    <s v="J1"/>
    <s v="PSW"/>
    <s v="IELTS"/>
    <n v="8.8000000000000007"/>
  </r>
  <r>
    <x v="382"/>
    <x v="4"/>
    <x v="0"/>
    <s v="Moscow"/>
    <s v="Lomonosov Moscow State University"/>
    <s v="Medicine"/>
    <x v="2"/>
    <x v="3"/>
    <x v="1"/>
    <x v="4"/>
    <n v="2023"/>
    <x v="0"/>
    <n v="1"/>
    <s v="Russia"/>
    <s v="Apple"/>
    <x v="202"/>
    <x v="2"/>
    <n v="3.26"/>
    <s v="Study Permit"/>
    <s v="Post-Study Visa"/>
    <s v="Duolingo"/>
    <n v="7.9"/>
  </r>
  <r>
    <x v="383"/>
    <x v="5"/>
    <x v="7"/>
    <s v="Los Angeles"/>
    <s v="UCLA"/>
    <s v="Civil Engineering"/>
    <x v="0"/>
    <x v="0"/>
    <x v="1"/>
    <x v="2"/>
    <n v="2022"/>
    <x v="1"/>
    <n v="0"/>
    <s v="N/A"/>
    <s v="N/A"/>
    <x v="2"/>
    <x v="0"/>
    <n v="3.5"/>
    <s v="Study Permit"/>
    <s v="OPT"/>
    <s v="Duolingo"/>
    <n v="7.6"/>
  </r>
  <r>
    <x v="384"/>
    <x v="3"/>
    <x v="5"/>
    <s v="Tiruchirappalli"/>
    <s v="NIT Trichy"/>
    <s v="Economics"/>
    <x v="4"/>
    <x v="3"/>
    <x v="0"/>
    <x v="1"/>
    <n v="2023"/>
    <x v="0"/>
    <n v="1"/>
    <s v="India"/>
    <s v="Tesla"/>
    <x v="203"/>
    <x v="2"/>
    <n v="2.74"/>
    <s v="F1"/>
    <s v="OPT"/>
    <s v="PTE"/>
    <n v="8.9"/>
  </r>
  <r>
    <x v="385"/>
    <x v="0"/>
    <x v="7"/>
    <s v="New York"/>
    <s v="Columbia University"/>
    <s v="Finance"/>
    <x v="6"/>
    <x v="0"/>
    <x v="0"/>
    <x v="1"/>
    <n v="2023"/>
    <x v="1"/>
    <n v="0"/>
    <s v="N/A"/>
    <s v="N/A"/>
    <x v="2"/>
    <x v="0"/>
    <n v="2.5499999999999998"/>
    <s v="Tier 4"/>
    <s v="Blue Card"/>
    <s v="Duolingo"/>
    <n v="8.4"/>
  </r>
  <r>
    <x v="386"/>
    <x v="3"/>
    <x v="8"/>
    <s v="Lappeenranta"/>
    <s v="LUT University"/>
    <s v="Design"/>
    <x v="1"/>
    <x v="0"/>
    <x v="0"/>
    <x v="1"/>
    <n v="2024"/>
    <x v="0"/>
    <n v="1"/>
    <s v="Finland"/>
    <s v="IBM"/>
    <x v="204"/>
    <x v="1"/>
    <n v="3.28"/>
    <s v="F1"/>
    <s v="Work Permit"/>
    <s v="PTE"/>
    <n v="5.8"/>
  </r>
  <r>
    <x v="387"/>
    <x v="6"/>
    <x v="0"/>
    <s v="Saint Petersburg"/>
    <s v="Saint Petersburg State University"/>
    <s v="Mechanical Engineering"/>
    <x v="2"/>
    <x v="4"/>
    <x v="1"/>
    <x v="2"/>
    <n v="2024"/>
    <x v="1"/>
    <n v="0"/>
    <s v="N/A"/>
    <s v="N/A"/>
    <x v="2"/>
    <x v="0"/>
    <n v="3.35"/>
    <s v="Study Permit"/>
    <s v="OPT"/>
    <s v="PTE"/>
    <n v="6.2"/>
  </r>
  <r>
    <x v="388"/>
    <x v="7"/>
    <x v="5"/>
    <s v="Bangalore"/>
    <s v="IISc Bangalore"/>
    <s v="Electrical Engineering"/>
    <x v="6"/>
    <x v="4"/>
    <x v="0"/>
    <x v="4"/>
    <n v="2024"/>
    <x v="1"/>
    <n v="0"/>
    <s v="N/A"/>
    <s v="N/A"/>
    <x v="2"/>
    <x v="0"/>
    <n v="3.57"/>
    <s v="Tier 4"/>
    <s v="Post-Study Visa"/>
    <s v="TOEFL"/>
    <n v="9"/>
  </r>
  <r>
    <x v="389"/>
    <x v="0"/>
    <x v="4"/>
    <s v="Stellenbosch"/>
    <s v="Stellenbosch University"/>
    <s v="Economics"/>
    <x v="0"/>
    <x v="0"/>
    <x v="0"/>
    <x v="4"/>
    <n v="2024"/>
    <x v="0"/>
    <n v="1"/>
    <s v="South Africa"/>
    <s v="Google"/>
    <x v="205"/>
    <x v="0"/>
    <n v="3.78"/>
    <s v="J1"/>
    <s v="Blue Card"/>
    <s v="PTE"/>
    <n v="6.2"/>
  </r>
  <r>
    <x v="390"/>
    <x v="9"/>
    <x v="9"/>
    <s v="Dublin"/>
    <s v="Dublin City University"/>
    <s v="Mechanical Engineering"/>
    <x v="7"/>
    <x v="3"/>
    <x v="1"/>
    <x v="3"/>
    <n v="2023"/>
    <x v="0"/>
    <n v="1"/>
    <s v="Ireland"/>
    <s v="SAP"/>
    <x v="206"/>
    <x v="0"/>
    <n v="3.28"/>
    <s v="J1"/>
    <s v="Work Permit"/>
    <s v="PTE"/>
    <n v="6.9"/>
  </r>
  <r>
    <x v="391"/>
    <x v="7"/>
    <x v="1"/>
    <s v="Berlin"/>
    <s v="Humboldt University"/>
    <s v="Data Science"/>
    <x v="0"/>
    <x v="4"/>
    <x v="1"/>
    <x v="0"/>
    <n v="2024"/>
    <x v="0"/>
    <n v="1"/>
    <s v="Germany"/>
    <s v="SAP"/>
    <x v="207"/>
    <x v="1"/>
    <n v="3.2"/>
    <s v="Schengen Student Visa"/>
    <s v="OPT"/>
    <s v="TOEFL"/>
    <n v="5.8"/>
  </r>
  <r>
    <x v="392"/>
    <x v="7"/>
    <x v="8"/>
    <s v="Lappeenranta"/>
    <s v="LUT University"/>
    <s v="Medicine"/>
    <x v="0"/>
    <x v="0"/>
    <x v="0"/>
    <x v="2"/>
    <n v="2024"/>
    <x v="0"/>
    <n v="1"/>
    <s v="Finland"/>
    <s v="Goldman Sachs"/>
    <x v="208"/>
    <x v="1"/>
    <n v="3.55"/>
    <s v="Tier 4"/>
    <s v="PSW"/>
    <s v="Duolingo"/>
    <n v="8.1"/>
  </r>
  <r>
    <x v="393"/>
    <x v="2"/>
    <x v="7"/>
    <s v="Los Angeles"/>
    <s v="UCLA"/>
    <s v="Political Science"/>
    <x v="7"/>
    <x v="2"/>
    <x v="1"/>
    <x v="3"/>
    <n v="2021"/>
    <x v="1"/>
    <n v="0"/>
    <s v="N/A"/>
    <s v="N/A"/>
    <x v="2"/>
    <x v="0"/>
    <n v="4"/>
    <s v="Schengen Student Visa"/>
    <s v="OPT"/>
    <s v="IELTS"/>
    <n v="7.1"/>
  </r>
  <r>
    <x v="394"/>
    <x v="4"/>
    <x v="3"/>
    <s v="London"/>
    <s v="Imperial College London"/>
    <s v="Business Administration"/>
    <x v="0"/>
    <x v="1"/>
    <x v="1"/>
    <x v="4"/>
    <n v="2024"/>
    <x v="1"/>
    <n v="0"/>
    <s v="N/A"/>
    <s v="N/A"/>
    <x v="2"/>
    <x v="0"/>
    <n v="3.87"/>
    <s v="Student Visa"/>
    <s v="Blue Card"/>
    <s v="Duolingo"/>
    <n v="5"/>
  </r>
  <r>
    <x v="395"/>
    <x v="2"/>
    <x v="7"/>
    <s v="San Francisco"/>
    <s v="UC Berkeley"/>
    <s v="Psychology"/>
    <x v="2"/>
    <x v="2"/>
    <x v="0"/>
    <x v="2"/>
    <n v="2022"/>
    <x v="0"/>
    <n v="1"/>
    <s v="USA"/>
    <s v="Apple"/>
    <x v="209"/>
    <x v="2"/>
    <n v="3.3"/>
    <s v="Schengen Student Visa"/>
    <s v="Post-Study Visa"/>
    <s v="TOEFL"/>
    <n v="5.4"/>
  </r>
  <r>
    <x v="396"/>
    <x v="7"/>
    <x v="4"/>
    <s v="Durban"/>
    <s v="University of KwaZulu-Natal"/>
    <s v="Mechanical Engineering"/>
    <x v="6"/>
    <x v="0"/>
    <x v="1"/>
    <x v="4"/>
    <n v="2023"/>
    <x v="1"/>
    <n v="0"/>
    <s v="N/A"/>
    <s v="N/A"/>
    <x v="2"/>
    <x v="0"/>
    <n v="3.37"/>
    <s v="Schengen Student Visa"/>
    <s v="Work Permit"/>
    <s v="None"/>
    <n v="0"/>
  </r>
  <r>
    <x v="397"/>
    <x v="0"/>
    <x v="1"/>
    <s v="Munich"/>
    <s v="LMU Munich"/>
    <s v="Architecture"/>
    <x v="2"/>
    <x v="3"/>
    <x v="1"/>
    <x v="2"/>
    <n v="2021"/>
    <x v="0"/>
    <n v="1"/>
    <s v="Germany"/>
    <s v="Google"/>
    <x v="210"/>
    <x v="2"/>
    <n v="3.42"/>
    <s v="F1"/>
    <s v="Blue Card"/>
    <s v="TOEFL"/>
    <n v="7.9"/>
  </r>
  <r>
    <x v="398"/>
    <x v="5"/>
    <x v="9"/>
    <s v="Galway"/>
    <s v="National University of Ireland Galway"/>
    <s v="Design"/>
    <x v="4"/>
    <x v="3"/>
    <x v="1"/>
    <x v="2"/>
    <n v="2021"/>
    <x v="1"/>
    <n v="0"/>
    <s v="N/A"/>
    <s v="N/A"/>
    <x v="2"/>
    <x v="0"/>
    <n v="2.59"/>
    <s v="J1"/>
    <s v="Blue Card"/>
    <s v="PTE"/>
    <n v="5.3"/>
  </r>
  <r>
    <x v="399"/>
    <x v="6"/>
    <x v="4"/>
    <s v="Durban"/>
    <s v="University of KwaZulu-Natal"/>
    <s v="Finance"/>
    <x v="3"/>
    <x v="2"/>
    <x v="1"/>
    <x v="4"/>
    <n v="2022"/>
    <x v="1"/>
    <n v="0"/>
    <s v="N/A"/>
    <s v="N/A"/>
    <x v="2"/>
    <x v="0"/>
    <n v="3.68"/>
    <s v="F1"/>
    <s v="Blue Card"/>
    <s v="PTE"/>
    <n v="6.9"/>
  </r>
  <r>
    <x v="400"/>
    <x v="1"/>
    <x v="1"/>
    <s v="Berlin"/>
    <s v="Humboldt University"/>
    <s v="Mechanical Engineering"/>
    <x v="0"/>
    <x v="0"/>
    <x v="1"/>
    <x v="0"/>
    <n v="2022"/>
    <x v="0"/>
    <n v="1"/>
    <s v="Germany"/>
    <s v="IBM"/>
    <x v="211"/>
    <x v="0"/>
    <n v="2.9"/>
    <s v="Study Permit"/>
    <s v="OPT"/>
    <s v="None"/>
    <n v="0"/>
  </r>
  <r>
    <x v="401"/>
    <x v="9"/>
    <x v="1"/>
    <s v="Munich"/>
    <s v="LMU Munich"/>
    <s v="Finance"/>
    <x v="1"/>
    <x v="4"/>
    <x v="0"/>
    <x v="4"/>
    <n v="2025"/>
    <x v="0"/>
    <n v="1"/>
    <s v="Germany"/>
    <s v="Amazon"/>
    <x v="212"/>
    <x v="1"/>
    <n v="2.96"/>
    <s v="J1"/>
    <s v="Post-Study Visa"/>
    <s v="IELTS"/>
    <n v="5.8"/>
  </r>
  <r>
    <x v="402"/>
    <x v="2"/>
    <x v="0"/>
    <s v="Moscow"/>
    <s v="Lomonosov Moscow State University"/>
    <s v="Design"/>
    <x v="7"/>
    <x v="3"/>
    <x v="0"/>
    <x v="3"/>
    <n v="2023"/>
    <x v="1"/>
    <n v="0"/>
    <s v="N/A"/>
    <s v="N/A"/>
    <x v="2"/>
    <x v="0"/>
    <n v="3.98"/>
    <s v="F1"/>
    <s v="Post-Study Visa"/>
    <s v="PTE"/>
    <n v="7.5"/>
  </r>
  <r>
    <x v="403"/>
    <x v="6"/>
    <x v="8"/>
    <s v="Joensuu"/>
    <s v="University of Eastern Finland"/>
    <s v="Biotechnology"/>
    <x v="6"/>
    <x v="3"/>
    <x v="1"/>
    <x v="4"/>
    <n v="2022"/>
    <x v="0"/>
    <n v="1"/>
    <s v="Finland"/>
    <s v="Siemens"/>
    <x v="213"/>
    <x v="2"/>
    <n v="3.03"/>
    <s v="Study Permit"/>
    <s v="Blue Card"/>
    <s v="Duolingo"/>
    <n v="7.2"/>
  </r>
  <r>
    <x v="404"/>
    <x v="0"/>
    <x v="2"/>
    <s v="Vancouver"/>
    <s v="Simon Fraser University"/>
    <s v="Economics"/>
    <x v="4"/>
    <x v="2"/>
    <x v="1"/>
    <x v="0"/>
    <n v="2022"/>
    <x v="0"/>
    <n v="1"/>
    <s v="Canada"/>
    <s v="Microsoft"/>
    <x v="214"/>
    <x v="1"/>
    <n v="3.9"/>
    <s v="J1"/>
    <s v="PSW"/>
    <s v="IELTS"/>
    <n v="7.5"/>
  </r>
  <r>
    <x v="405"/>
    <x v="9"/>
    <x v="9"/>
    <s v="Dublin"/>
    <s v="Dublin City University"/>
    <s v="Data Science"/>
    <x v="1"/>
    <x v="0"/>
    <x v="0"/>
    <x v="2"/>
    <n v="2023"/>
    <x v="0"/>
    <n v="1"/>
    <s v="Ireland"/>
    <s v="Deloitte"/>
    <x v="215"/>
    <x v="2"/>
    <n v="3.38"/>
    <s v="Student Visa"/>
    <s v="Blue Card"/>
    <s v="Duolingo"/>
    <n v="7.6"/>
  </r>
  <r>
    <x v="406"/>
    <x v="9"/>
    <x v="5"/>
    <s v="Bangalore"/>
    <s v="IISc Bangalore"/>
    <s v="Law"/>
    <x v="7"/>
    <x v="3"/>
    <x v="1"/>
    <x v="4"/>
    <n v="2022"/>
    <x v="0"/>
    <n v="1"/>
    <s v="India"/>
    <s v="IBM"/>
    <x v="216"/>
    <x v="0"/>
    <n v="2.8"/>
    <s v="Study Permit"/>
    <s v="Post-Study Visa"/>
    <s v="IELTS"/>
    <n v="6.5"/>
  </r>
  <r>
    <x v="407"/>
    <x v="3"/>
    <x v="4"/>
    <s v="Grahamstown"/>
    <s v="Rhodes University"/>
    <s v="Design"/>
    <x v="3"/>
    <x v="4"/>
    <x v="0"/>
    <x v="4"/>
    <n v="2023"/>
    <x v="1"/>
    <n v="0"/>
    <s v="N/A"/>
    <s v="N/A"/>
    <x v="2"/>
    <x v="0"/>
    <n v="2.92"/>
    <s v="F1"/>
    <s v="PSW"/>
    <s v="Duolingo"/>
    <n v="5.0999999999999996"/>
  </r>
  <r>
    <x v="408"/>
    <x v="1"/>
    <x v="5"/>
    <s v="Delhi"/>
    <s v="IIT Delhi"/>
    <s v="Biotechnology"/>
    <x v="0"/>
    <x v="0"/>
    <x v="0"/>
    <x v="3"/>
    <n v="2023"/>
    <x v="0"/>
    <n v="1"/>
    <s v="India"/>
    <s v="Google"/>
    <x v="217"/>
    <x v="1"/>
    <n v="3.78"/>
    <s v="Schengen Student Visa"/>
    <s v="OPT"/>
    <s v="None"/>
    <n v="0"/>
  </r>
  <r>
    <x v="409"/>
    <x v="6"/>
    <x v="4"/>
    <s v="Johannesburg"/>
    <s v="University of the Witwatersrand"/>
    <s v="Mechanical Engineering"/>
    <x v="0"/>
    <x v="2"/>
    <x v="0"/>
    <x v="4"/>
    <n v="2021"/>
    <x v="1"/>
    <n v="0"/>
    <s v="N/A"/>
    <s v="N/A"/>
    <x v="2"/>
    <x v="0"/>
    <n v="4"/>
    <s v="Study Permit"/>
    <s v="Work Permit"/>
    <s v="IELTS"/>
    <n v="8"/>
  </r>
  <r>
    <x v="410"/>
    <x v="9"/>
    <x v="9"/>
    <s v="Dublin"/>
    <s v="Trinity College Dublin"/>
    <s v="Finance"/>
    <x v="1"/>
    <x v="4"/>
    <x v="1"/>
    <x v="4"/>
    <n v="2023"/>
    <x v="0"/>
    <n v="1"/>
    <s v="Ireland"/>
    <s v="Goldman Sachs"/>
    <x v="218"/>
    <x v="1"/>
    <n v="3.94"/>
    <s v="Schengen Student Visa"/>
    <s v="Blue Card"/>
    <s v="TOEFL"/>
    <n v="7.7"/>
  </r>
  <r>
    <x v="411"/>
    <x v="7"/>
    <x v="2"/>
    <s v="London"/>
    <s v="Western University"/>
    <s v="Finance"/>
    <x v="1"/>
    <x v="2"/>
    <x v="1"/>
    <x v="3"/>
    <n v="2021"/>
    <x v="1"/>
    <n v="0"/>
    <s v="N/A"/>
    <s v="N/A"/>
    <x v="2"/>
    <x v="0"/>
    <n v="2.64"/>
    <s v="J1"/>
    <s v="Work Permit"/>
    <s v="TOEFL"/>
    <n v="6.8"/>
  </r>
  <r>
    <x v="412"/>
    <x v="9"/>
    <x v="0"/>
    <s v="Moscow"/>
    <s v="Bauman Moscow State Technical University"/>
    <s v="Architecture"/>
    <x v="2"/>
    <x v="1"/>
    <x v="0"/>
    <x v="3"/>
    <n v="2024"/>
    <x v="1"/>
    <n v="0"/>
    <s v="N/A"/>
    <s v="N/A"/>
    <x v="2"/>
    <x v="0"/>
    <n v="2.69"/>
    <s v="Schengen Student Visa"/>
    <s v="Blue Card"/>
    <s v="IELTS"/>
    <n v="7.4"/>
  </r>
  <r>
    <x v="413"/>
    <x v="0"/>
    <x v="0"/>
    <s v="Moscow"/>
    <s v="Higher School of Economics"/>
    <s v="Civil Engineering"/>
    <x v="1"/>
    <x v="4"/>
    <x v="0"/>
    <x v="4"/>
    <n v="2024"/>
    <x v="1"/>
    <n v="0"/>
    <s v="N/A"/>
    <s v="N/A"/>
    <x v="2"/>
    <x v="0"/>
    <n v="3.67"/>
    <s v="Schengen Student Visa"/>
    <s v="Blue Card"/>
    <s v="IELTS"/>
    <n v="7.9"/>
  </r>
  <r>
    <x v="414"/>
    <x v="9"/>
    <x v="9"/>
    <s v="Galway"/>
    <s v="National University of Ireland Galway"/>
    <s v="Economics"/>
    <x v="3"/>
    <x v="2"/>
    <x v="1"/>
    <x v="0"/>
    <n v="2020"/>
    <x v="1"/>
    <n v="0"/>
    <s v="N/A"/>
    <s v="N/A"/>
    <x v="2"/>
    <x v="0"/>
    <n v="3.89"/>
    <s v="Tier 4"/>
    <s v="Post-Study Visa"/>
    <s v="PTE"/>
    <n v="8.8000000000000007"/>
  </r>
  <r>
    <x v="415"/>
    <x v="6"/>
    <x v="5"/>
    <s v="Chennai"/>
    <s v="IIT Madras"/>
    <s v="Biotechnology"/>
    <x v="1"/>
    <x v="4"/>
    <x v="1"/>
    <x v="3"/>
    <n v="2025"/>
    <x v="1"/>
    <n v="0"/>
    <s v="N/A"/>
    <s v="N/A"/>
    <x v="2"/>
    <x v="0"/>
    <n v="2.8"/>
    <s v="Student Visa"/>
    <s v="Post-Study Visa"/>
    <s v="TOEFL"/>
    <n v="7.7"/>
  </r>
  <r>
    <x v="416"/>
    <x v="1"/>
    <x v="6"/>
    <s v="Dubai"/>
    <s v="Middlesex University Dubai"/>
    <s v="Architecture"/>
    <x v="3"/>
    <x v="0"/>
    <x v="0"/>
    <x v="3"/>
    <n v="2023"/>
    <x v="0"/>
    <n v="1"/>
    <s v="UAE"/>
    <s v="Intel"/>
    <x v="219"/>
    <x v="1"/>
    <n v="3.08"/>
    <s v="Study Permit"/>
    <s v="Post-Study Visa"/>
    <s v="Duolingo"/>
    <n v="6.8"/>
  </r>
  <r>
    <x v="417"/>
    <x v="0"/>
    <x v="7"/>
    <s v="Los Angeles"/>
    <s v="UCLA"/>
    <s v="Medicine"/>
    <x v="3"/>
    <x v="3"/>
    <x v="0"/>
    <x v="3"/>
    <n v="2023"/>
    <x v="1"/>
    <n v="0"/>
    <s v="N/A"/>
    <s v="N/A"/>
    <x v="2"/>
    <x v="0"/>
    <n v="3.46"/>
    <s v="Study Permit"/>
    <s v="Post-Study Visa"/>
    <s v="Duolingo"/>
    <n v="8.9"/>
  </r>
  <r>
    <x v="418"/>
    <x v="3"/>
    <x v="1"/>
    <s v="Berlin"/>
    <s v="Humboldt University"/>
    <s v="Data Science"/>
    <x v="7"/>
    <x v="0"/>
    <x v="1"/>
    <x v="2"/>
    <n v="2023"/>
    <x v="0"/>
    <n v="1"/>
    <s v="Germany"/>
    <s v="Goldman Sachs"/>
    <x v="220"/>
    <x v="0"/>
    <n v="2.81"/>
    <s v="F1"/>
    <s v="Post-Study Visa"/>
    <s v="IELTS"/>
    <n v="5.7"/>
  </r>
  <r>
    <x v="419"/>
    <x v="6"/>
    <x v="5"/>
    <s v="Chennai"/>
    <s v="IIT Madras"/>
    <s v="Business Administration"/>
    <x v="2"/>
    <x v="3"/>
    <x v="1"/>
    <x v="4"/>
    <n v="2021"/>
    <x v="0"/>
    <n v="1"/>
    <s v="India"/>
    <s v="Google"/>
    <x v="221"/>
    <x v="1"/>
    <n v="3.54"/>
    <s v="Schengen Student Visa"/>
    <s v="Work Permit"/>
    <s v="IELTS"/>
    <n v="8.6"/>
  </r>
  <r>
    <x v="420"/>
    <x v="5"/>
    <x v="4"/>
    <s v="Stellenbosch"/>
    <s v="Stellenbosch University"/>
    <s v="Civil Engineering"/>
    <x v="1"/>
    <x v="2"/>
    <x v="0"/>
    <x v="3"/>
    <n v="2020"/>
    <x v="1"/>
    <n v="0"/>
    <s v="N/A"/>
    <s v="N/A"/>
    <x v="2"/>
    <x v="0"/>
    <n v="3.82"/>
    <s v="Student Visa"/>
    <s v="PSW"/>
    <s v="Duolingo"/>
    <n v="8.1"/>
  </r>
  <r>
    <x v="421"/>
    <x v="2"/>
    <x v="5"/>
    <s v="Delhi"/>
    <s v="IIT Delhi"/>
    <s v="Computer Science"/>
    <x v="4"/>
    <x v="1"/>
    <x v="1"/>
    <x v="0"/>
    <n v="2026"/>
    <x v="0"/>
    <n v="1"/>
    <s v="India"/>
    <s v="McKinsey"/>
    <x v="222"/>
    <x v="1"/>
    <n v="2.68"/>
    <s v="Student Visa"/>
    <s v="Work Permit"/>
    <s v="None"/>
    <n v="0"/>
  </r>
  <r>
    <x v="422"/>
    <x v="6"/>
    <x v="4"/>
    <s v="Durban"/>
    <s v="University of KwaZulu-Natal"/>
    <s v="Computer Science"/>
    <x v="2"/>
    <x v="2"/>
    <x v="0"/>
    <x v="3"/>
    <n v="2022"/>
    <x v="1"/>
    <n v="0"/>
    <s v="N/A"/>
    <s v="N/A"/>
    <x v="2"/>
    <x v="0"/>
    <n v="3.81"/>
    <s v="Student Visa"/>
    <s v="Post-Study Visa"/>
    <s v="None"/>
    <n v="0"/>
  </r>
  <r>
    <x v="423"/>
    <x v="3"/>
    <x v="8"/>
    <s v="Tampere"/>
    <s v="Tampere University"/>
    <s v="Business Administration"/>
    <x v="4"/>
    <x v="2"/>
    <x v="1"/>
    <x v="0"/>
    <n v="2022"/>
    <x v="0"/>
    <n v="1"/>
    <s v="Finland"/>
    <s v="Intel"/>
    <x v="223"/>
    <x v="2"/>
    <n v="2.58"/>
    <s v="Student Visa"/>
    <s v="PSW"/>
    <s v="Duolingo"/>
    <n v="8.1999999999999993"/>
  </r>
  <r>
    <x v="424"/>
    <x v="1"/>
    <x v="2"/>
    <s v="Montreal"/>
    <s v="McGill University"/>
    <s v="Political Science"/>
    <x v="3"/>
    <x v="3"/>
    <x v="0"/>
    <x v="4"/>
    <n v="2023"/>
    <x v="1"/>
    <n v="0"/>
    <s v="N/A"/>
    <s v="N/A"/>
    <x v="2"/>
    <x v="0"/>
    <n v="3.41"/>
    <s v="Tier 4"/>
    <s v="PSW"/>
    <s v="IELTS"/>
    <n v="5.2"/>
  </r>
  <r>
    <x v="425"/>
    <x v="3"/>
    <x v="0"/>
    <s v="Moscow"/>
    <s v="Lomonosov Moscow State University"/>
    <s v="Electrical Engineering"/>
    <x v="1"/>
    <x v="0"/>
    <x v="1"/>
    <x v="0"/>
    <n v="2022"/>
    <x v="1"/>
    <n v="0"/>
    <s v="N/A"/>
    <s v="N/A"/>
    <x v="2"/>
    <x v="0"/>
    <n v="3.68"/>
    <s v="F1"/>
    <s v="OPT"/>
    <s v="PTE"/>
    <n v="8.6999999999999993"/>
  </r>
  <r>
    <x v="426"/>
    <x v="3"/>
    <x v="8"/>
    <s v="Espoo"/>
    <s v="Aalto University"/>
    <s v="Business Administration"/>
    <x v="5"/>
    <x v="1"/>
    <x v="1"/>
    <x v="0"/>
    <n v="2024"/>
    <x v="0"/>
    <n v="1"/>
    <s v="Finland"/>
    <s v="Goldman Sachs"/>
    <x v="224"/>
    <x v="0"/>
    <n v="3.49"/>
    <s v="J1"/>
    <s v="PSW"/>
    <s v="Duolingo"/>
    <n v="7.2"/>
  </r>
  <r>
    <x v="427"/>
    <x v="2"/>
    <x v="2"/>
    <s v="Vancouver"/>
    <s v="University of British Columbia"/>
    <s v="Architecture"/>
    <x v="4"/>
    <x v="2"/>
    <x v="0"/>
    <x v="1"/>
    <n v="2020"/>
    <x v="0"/>
    <n v="1"/>
    <s v="Canada"/>
    <s v="Deloitte"/>
    <x v="225"/>
    <x v="0"/>
    <n v="3.86"/>
    <s v="Student Visa"/>
    <s v="OPT"/>
    <s v="Duolingo"/>
    <n v="6.4"/>
  </r>
  <r>
    <x v="428"/>
    <x v="0"/>
    <x v="7"/>
    <s v="New York"/>
    <s v="NYU"/>
    <s v="Law"/>
    <x v="3"/>
    <x v="3"/>
    <x v="0"/>
    <x v="3"/>
    <n v="2023"/>
    <x v="1"/>
    <n v="0"/>
    <s v="N/A"/>
    <s v="N/A"/>
    <x v="2"/>
    <x v="0"/>
    <n v="2.56"/>
    <s v="F1"/>
    <s v="Blue Card"/>
    <s v="IELTS"/>
    <n v="6.5"/>
  </r>
  <r>
    <x v="429"/>
    <x v="3"/>
    <x v="5"/>
    <s v="Pilani"/>
    <s v="BITS Pilani"/>
    <s v="Political Science"/>
    <x v="7"/>
    <x v="4"/>
    <x v="1"/>
    <x v="1"/>
    <n v="2025"/>
    <x v="0"/>
    <n v="1"/>
    <s v="India"/>
    <s v="Goldman Sachs"/>
    <x v="226"/>
    <x v="2"/>
    <n v="3.43"/>
    <s v="F1"/>
    <s v="OPT"/>
    <s v="PTE"/>
    <n v="6.6"/>
  </r>
  <r>
    <x v="430"/>
    <x v="5"/>
    <x v="3"/>
    <s v="Birmingham"/>
    <s v="University of Birmingham"/>
    <s v="Architecture"/>
    <x v="0"/>
    <x v="1"/>
    <x v="1"/>
    <x v="0"/>
    <n v="2025"/>
    <x v="1"/>
    <n v="0"/>
    <s v="N/A"/>
    <s v="N/A"/>
    <x v="2"/>
    <x v="0"/>
    <n v="3.02"/>
    <s v="Schengen Student Visa"/>
    <s v="Post-Study Visa"/>
    <s v="IELTS"/>
    <n v="7.9"/>
  </r>
  <r>
    <x v="431"/>
    <x v="6"/>
    <x v="5"/>
    <s v="Tiruchirappalli"/>
    <s v="NIT Trichy"/>
    <s v="Electrical Engineering"/>
    <x v="0"/>
    <x v="3"/>
    <x v="1"/>
    <x v="4"/>
    <n v="2023"/>
    <x v="1"/>
    <n v="0"/>
    <s v="N/A"/>
    <s v="N/A"/>
    <x v="2"/>
    <x v="0"/>
    <n v="3.89"/>
    <s v="F1"/>
    <s v="PSW"/>
    <s v="None"/>
    <n v="0"/>
  </r>
  <r>
    <x v="432"/>
    <x v="5"/>
    <x v="6"/>
    <s v="Abu Dhabi"/>
    <s v="Zayed University"/>
    <s v="Economics"/>
    <x v="7"/>
    <x v="4"/>
    <x v="0"/>
    <x v="3"/>
    <n v="2025"/>
    <x v="1"/>
    <n v="0"/>
    <s v="N/A"/>
    <s v="N/A"/>
    <x v="2"/>
    <x v="0"/>
    <n v="3.94"/>
    <s v="F1"/>
    <s v="OPT"/>
    <s v="Duolingo"/>
    <n v="5.9"/>
  </r>
  <r>
    <x v="433"/>
    <x v="3"/>
    <x v="1"/>
    <s v="Munich"/>
    <s v="LMU Munich"/>
    <s v="Electrical Engineering"/>
    <x v="3"/>
    <x v="0"/>
    <x v="0"/>
    <x v="4"/>
    <n v="2024"/>
    <x v="1"/>
    <n v="0"/>
    <s v="N/A"/>
    <s v="N/A"/>
    <x v="2"/>
    <x v="0"/>
    <n v="3.32"/>
    <s v="Study Permit"/>
    <s v="Blue Card"/>
    <s v="TOEFL"/>
    <n v="8.8000000000000007"/>
  </r>
  <r>
    <x v="434"/>
    <x v="9"/>
    <x v="8"/>
    <s v="Tampere"/>
    <s v="Tampere University"/>
    <s v="Civil Engineering"/>
    <x v="5"/>
    <x v="1"/>
    <x v="0"/>
    <x v="1"/>
    <n v="2025"/>
    <x v="1"/>
    <n v="0"/>
    <s v="N/A"/>
    <s v="N/A"/>
    <x v="2"/>
    <x v="0"/>
    <n v="3.36"/>
    <s v="Student Visa"/>
    <s v="Blue Card"/>
    <s v="PTE"/>
    <n v="7.9"/>
  </r>
  <r>
    <x v="435"/>
    <x v="5"/>
    <x v="2"/>
    <s v="Vancouver"/>
    <s v="University of British Columbia"/>
    <s v="Finance"/>
    <x v="6"/>
    <x v="1"/>
    <x v="0"/>
    <x v="2"/>
    <n v="2024"/>
    <x v="0"/>
    <n v="1"/>
    <s v="Canada"/>
    <s v="McKinsey"/>
    <x v="227"/>
    <x v="2"/>
    <n v="3.83"/>
    <s v="Schengen Student Visa"/>
    <s v="Blue Card"/>
    <s v="PTE"/>
    <n v="8.5"/>
  </r>
  <r>
    <x v="436"/>
    <x v="9"/>
    <x v="3"/>
    <s v="Cambridge"/>
    <s v="University of Cambridge"/>
    <s v="Computer Science"/>
    <x v="7"/>
    <x v="0"/>
    <x v="1"/>
    <x v="1"/>
    <n v="2024"/>
    <x v="0"/>
    <n v="1"/>
    <s v="UK"/>
    <s v="Intel"/>
    <x v="228"/>
    <x v="2"/>
    <n v="3.38"/>
    <s v="J1"/>
    <s v="PSW"/>
    <s v="TOEFL"/>
    <n v="6.2"/>
  </r>
  <r>
    <x v="437"/>
    <x v="5"/>
    <x v="2"/>
    <s v="Vancouver"/>
    <s v="Simon Fraser University"/>
    <s v="Economics"/>
    <x v="4"/>
    <x v="3"/>
    <x v="0"/>
    <x v="0"/>
    <n v="2022"/>
    <x v="1"/>
    <n v="0"/>
    <s v="N/A"/>
    <s v="N/A"/>
    <x v="2"/>
    <x v="0"/>
    <n v="4"/>
    <s v="Student Visa"/>
    <s v="Work Permit"/>
    <s v="None"/>
    <n v="0"/>
  </r>
  <r>
    <x v="438"/>
    <x v="4"/>
    <x v="9"/>
    <s v="Cork"/>
    <s v="University College Cork"/>
    <s v="Electrical Engineering"/>
    <x v="5"/>
    <x v="1"/>
    <x v="1"/>
    <x v="0"/>
    <n v="2025"/>
    <x v="1"/>
    <n v="0"/>
    <s v="N/A"/>
    <s v="N/A"/>
    <x v="2"/>
    <x v="0"/>
    <n v="3.47"/>
    <s v="F1"/>
    <s v="Post-Study Visa"/>
    <s v="None"/>
    <n v="0"/>
  </r>
  <r>
    <x v="439"/>
    <x v="0"/>
    <x v="3"/>
    <s v="Cambridge"/>
    <s v="University of Cambridge"/>
    <s v="Political Science"/>
    <x v="4"/>
    <x v="1"/>
    <x v="0"/>
    <x v="1"/>
    <n v="2024"/>
    <x v="1"/>
    <n v="0"/>
    <s v="N/A"/>
    <s v="N/A"/>
    <x v="2"/>
    <x v="0"/>
    <n v="2.54"/>
    <s v="Study Permit"/>
    <s v="Work Permit"/>
    <s v="None"/>
    <n v="0"/>
  </r>
  <r>
    <x v="440"/>
    <x v="8"/>
    <x v="1"/>
    <s v="Heidelberg"/>
    <s v="Heidelberg University"/>
    <s v="Civil Engineering"/>
    <x v="6"/>
    <x v="1"/>
    <x v="0"/>
    <x v="3"/>
    <n v="2026"/>
    <x v="0"/>
    <n v="1"/>
    <s v="Germany"/>
    <s v="Google"/>
    <x v="229"/>
    <x v="0"/>
    <n v="3.82"/>
    <s v="Schengen Student Visa"/>
    <s v="OPT"/>
    <s v="PTE"/>
    <n v="6.2"/>
  </r>
  <r>
    <x v="441"/>
    <x v="1"/>
    <x v="5"/>
    <s v="Delhi"/>
    <s v="IIT Delhi"/>
    <s v="Design"/>
    <x v="7"/>
    <x v="4"/>
    <x v="0"/>
    <x v="4"/>
    <n v="2025"/>
    <x v="1"/>
    <n v="0"/>
    <s v="N/A"/>
    <s v="N/A"/>
    <x v="2"/>
    <x v="0"/>
    <n v="3.37"/>
    <s v="Tier 4"/>
    <s v="PSW"/>
    <s v="None"/>
    <n v="0"/>
  </r>
  <r>
    <x v="442"/>
    <x v="7"/>
    <x v="3"/>
    <s v="Oxford"/>
    <s v="University of Oxford"/>
    <s v="Finance"/>
    <x v="5"/>
    <x v="2"/>
    <x v="0"/>
    <x v="1"/>
    <n v="2022"/>
    <x v="1"/>
    <n v="0"/>
    <s v="N/A"/>
    <s v="N/A"/>
    <x v="2"/>
    <x v="0"/>
    <n v="3.94"/>
    <s v="Tier 4"/>
    <s v="OPT"/>
    <s v="None"/>
    <n v="0"/>
  </r>
  <r>
    <x v="443"/>
    <x v="2"/>
    <x v="6"/>
    <s v="Dubai"/>
    <s v="Heriot-Watt Dubai"/>
    <s v="Computer Science"/>
    <x v="5"/>
    <x v="2"/>
    <x v="1"/>
    <x v="1"/>
    <n v="2021"/>
    <x v="1"/>
    <n v="0"/>
    <s v="N/A"/>
    <s v="N/A"/>
    <x v="2"/>
    <x v="0"/>
    <n v="3.76"/>
    <s v="Study Permit"/>
    <s v="OPT"/>
    <s v="PTE"/>
    <n v="8.9"/>
  </r>
  <r>
    <x v="444"/>
    <x v="5"/>
    <x v="0"/>
    <s v="Moscow"/>
    <s v="Bauman Moscow State Technical University"/>
    <s v="Psychology"/>
    <x v="7"/>
    <x v="4"/>
    <x v="1"/>
    <x v="0"/>
    <n v="2024"/>
    <x v="0"/>
    <n v="1"/>
    <s v="Russia"/>
    <s v="Tesla"/>
    <x v="230"/>
    <x v="1"/>
    <n v="2.98"/>
    <s v="Study Permit"/>
    <s v="OPT"/>
    <s v="PTE"/>
    <n v="8"/>
  </r>
  <r>
    <x v="445"/>
    <x v="5"/>
    <x v="1"/>
    <s v="Munich"/>
    <s v="Technical University of Munich"/>
    <s v="Computer Science"/>
    <x v="2"/>
    <x v="1"/>
    <x v="0"/>
    <x v="2"/>
    <n v="2025"/>
    <x v="1"/>
    <n v="0"/>
    <s v="N/A"/>
    <s v="N/A"/>
    <x v="2"/>
    <x v="0"/>
    <n v="3.06"/>
    <s v="Student Visa"/>
    <s v="Work Permit"/>
    <s v="IELTS"/>
    <n v="5.5"/>
  </r>
  <r>
    <x v="446"/>
    <x v="5"/>
    <x v="8"/>
    <s v="Joensuu"/>
    <s v="University of Eastern Finland"/>
    <s v="Economics"/>
    <x v="3"/>
    <x v="3"/>
    <x v="1"/>
    <x v="0"/>
    <n v="2021"/>
    <x v="0"/>
    <n v="1"/>
    <s v="Finland"/>
    <s v="McKinsey"/>
    <x v="231"/>
    <x v="0"/>
    <n v="3.79"/>
    <s v="Tier 4"/>
    <s v="OPT"/>
    <s v="PTE"/>
    <n v="7.6"/>
  </r>
  <r>
    <x v="447"/>
    <x v="2"/>
    <x v="3"/>
    <s v="Manchester"/>
    <s v="University of Manchester"/>
    <s v="Design"/>
    <x v="2"/>
    <x v="3"/>
    <x v="1"/>
    <x v="0"/>
    <n v="2023"/>
    <x v="0"/>
    <n v="1"/>
    <s v="UK"/>
    <s v="IBM"/>
    <x v="232"/>
    <x v="2"/>
    <n v="3.92"/>
    <s v="F1"/>
    <s v="PSW"/>
    <s v="None"/>
    <n v="0"/>
  </r>
  <r>
    <x v="448"/>
    <x v="8"/>
    <x v="5"/>
    <s v="Mumbai"/>
    <s v="IIT Bombay"/>
    <s v="Data Science"/>
    <x v="5"/>
    <x v="0"/>
    <x v="0"/>
    <x v="0"/>
    <n v="2023"/>
    <x v="0"/>
    <n v="1"/>
    <s v="India"/>
    <s v="Deloitte"/>
    <x v="233"/>
    <x v="0"/>
    <n v="3.65"/>
    <s v="Tier 4"/>
    <s v="Post-Study Visa"/>
    <s v="PTE"/>
    <n v="8.3000000000000007"/>
  </r>
  <r>
    <x v="449"/>
    <x v="7"/>
    <x v="4"/>
    <s v="Cape Town"/>
    <s v="University of Cape Town"/>
    <s v="Electrical Engineering"/>
    <x v="1"/>
    <x v="2"/>
    <x v="1"/>
    <x v="0"/>
    <n v="2020"/>
    <x v="0"/>
    <n v="1"/>
    <s v="South Africa"/>
    <s v="Amazon"/>
    <x v="234"/>
    <x v="1"/>
    <n v="3.23"/>
    <s v="Student Visa"/>
    <s v="OPT"/>
    <s v="TOEFL"/>
    <n v="6.6"/>
  </r>
  <r>
    <x v="450"/>
    <x v="9"/>
    <x v="6"/>
    <s v="Dubai"/>
    <s v="Middlesex University Dubai"/>
    <s v="Business Administration"/>
    <x v="3"/>
    <x v="3"/>
    <x v="1"/>
    <x v="1"/>
    <n v="2023"/>
    <x v="0"/>
    <n v="1"/>
    <s v="UAE"/>
    <s v="Apple"/>
    <x v="235"/>
    <x v="1"/>
    <n v="3.59"/>
    <s v="F1"/>
    <s v="Work Permit"/>
    <s v="IELTS"/>
    <n v="8.4"/>
  </r>
  <r>
    <x v="451"/>
    <x v="9"/>
    <x v="1"/>
    <s v="Berlin"/>
    <s v="TU Berlin"/>
    <s v="Electrical Engineering"/>
    <x v="0"/>
    <x v="1"/>
    <x v="1"/>
    <x v="2"/>
    <n v="2024"/>
    <x v="1"/>
    <n v="0"/>
    <s v="N/A"/>
    <s v="N/A"/>
    <x v="2"/>
    <x v="0"/>
    <n v="2.93"/>
    <s v="Tier 4"/>
    <s v="Post-Study Visa"/>
    <s v="PTE"/>
    <n v="7.5"/>
  </r>
  <r>
    <x v="452"/>
    <x v="2"/>
    <x v="8"/>
    <s v="Turku"/>
    <s v="Ã…bo Akademi University"/>
    <s v="Economics"/>
    <x v="4"/>
    <x v="3"/>
    <x v="1"/>
    <x v="4"/>
    <n v="2023"/>
    <x v="1"/>
    <n v="0"/>
    <s v="N/A"/>
    <s v="N/A"/>
    <x v="2"/>
    <x v="0"/>
    <n v="2.58"/>
    <s v="J1"/>
    <s v="Post-Study Visa"/>
    <s v="None"/>
    <n v="0"/>
  </r>
  <r>
    <x v="453"/>
    <x v="4"/>
    <x v="5"/>
    <s v="Bangalore"/>
    <s v="IISc Bangalore"/>
    <s v="Civil Engineering"/>
    <x v="7"/>
    <x v="4"/>
    <x v="0"/>
    <x v="1"/>
    <n v="2023"/>
    <x v="1"/>
    <n v="0"/>
    <s v="N/A"/>
    <s v="N/A"/>
    <x v="2"/>
    <x v="0"/>
    <n v="3.43"/>
    <s v="Tier 4"/>
    <s v="Post-Study Visa"/>
    <s v="IELTS"/>
    <n v="7.6"/>
  </r>
  <r>
    <x v="454"/>
    <x v="1"/>
    <x v="4"/>
    <s v="Grahamstown"/>
    <s v="Rhodes University"/>
    <s v="Business Administration"/>
    <x v="1"/>
    <x v="2"/>
    <x v="1"/>
    <x v="2"/>
    <n v="2022"/>
    <x v="1"/>
    <n v="0"/>
    <s v="N/A"/>
    <s v="N/A"/>
    <x v="2"/>
    <x v="0"/>
    <n v="2.54"/>
    <s v="Schengen Student Visa"/>
    <s v="Post-Study Visa"/>
    <s v="None"/>
    <n v="0"/>
  </r>
  <r>
    <x v="455"/>
    <x v="8"/>
    <x v="6"/>
    <s v="Dubai"/>
    <s v="Heriot-Watt Dubai"/>
    <s v="Mechanical Engineering"/>
    <x v="1"/>
    <x v="1"/>
    <x v="1"/>
    <x v="2"/>
    <n v="2026"/>
    <x v="0"/>
    <n v="1"/>
    <s v="UAE"/>
    <s v="Goldman Sachs"/>
    <x v="236"/>
    <x v="1"/>
    <n v="3.44"/>
    <s v="Schengen Student Visa"/>
    <s v="Post-Study Visa"/>
    <s v="None"/>
    <n v="0"/>
  </r>
  <r>
    <x v="456"/>
    <x v="9"/>
    <x v="4"/>
    <s v="Grahamstown"/>
    <s v="Rhodes University"/>
    <s v="Design"/>
    <x v="3"/>
    <x v="3"/>
    <x v="1"/>
    <x v="2"/>
    <n v="2021"/>
    <x v="1"/>
    <n v="0"/>
    <s v="N/A"/>
    <s v="N/A"/>
    <x v="2"/>
    <x v="0"/>
    <n v="3.97"/>
    <s v="F1"/>
    <s v="PSW"/>
    <s v="IELTS"/>
    <n v="5.4"/>
  </r>
  <r>
    <x v="457"/>
    <x v="5"/>
    <x v="2"/>
    <s v="Montreal"/>
    <s v="McGill University"/>
    <s v="Political Science"/>
    <x v="7"/>
    <x v="1"/>
    <x v="0"/>
    <x v="3"/>
    <n v="2026"/>
    <x v="1"/>
    <n v="0"/>
    <s v="N/A"/>
    <s v="N/A"/>
    <x v="2"/>
    <x v="0"/>
    <n v="3.19"/>
    <s v="Study Permit"/>
    <s v="PSW"/>
    <s v="PTE"/>
    <n v="8"/>
  </r>
  <r>
    <x v="458"/>
    <x v="1"/>
    <x v="8"/>
    <s v="Turku"/>
    <s v="Ã…bo Akademi University"/>
    <s v="Computer Science"/>
    <x v="2"/>
    <x v="2"/>
    <x v="1"/>
    <x v="0"/>
    <n v="2020"/>
    <x v="1"/>
    <n v="0"/>
    <s v="N/A"/>
    <s v="N/A"/>
    <x v="2"/>
    <x v="0"/>
    <n v="2.57"/>
    <s v="Student Visa"/>
    <s v="PSW"/>
    <s v="PTE"/>
    <n v="7"/>
  </r>
  <r>
    <x v="459"/>
    <x v="8"/>
    <x v="7"/>
    <s v="Chicago"/>
    <s v="University of Chicago"/>
    <s v="Political Science"/>
    <x v="7"/>
    <x v="3"/>
    <x v="0"/>
    <x v="2"/>
    <n v="2023"/>
    <x v="0"/>
    <n v="1"/>
    <s v="USA"/>
    <s v="Siemens"/>
    <x v="237"/>
    <x v="2"/>
    <n v="3.34"/>
    <s v="Student Visa"/>
    <s v="Work Permit"/>
    <s v="IELTS"/>
    <n v="7.9"/>
  </r>
  <r>
    <x v="460"/>
    <x v="7"/>
    <x v="1"/>
    <s v="Aachen"/>
    <s v="RWTH Aachen"/>
    <s v="Electrical Engineering"/>
    <x v="6"/>
    <x v="2"/>
    <x v="0"/>
    <x v="3"/>
    <n v="2022"/>
    <x v="1"/>
    <n v="0"/>
    <s v="N/A"/>
    <s v="N/A"/>
    <x v="2"/>
    <x v="0"/>
    <n v="3.7"/>
    <s v="Study Permit"/>
    <s v="Blue Card"/>
    <s v="Duolingo"/>
    <n v="5.2"/>
  </r>
  <r>
    <x v="461"/>
    <x v="0"/>
    <x v="0"/>
    <s v="Moscow"/>
    <s v="Higher School of Economics"/>
    <s v="Finance"/>
    <x v="3"/>
    <x v="3"/>
    <x v="1"/>
    <x v="0"/>
    <n v="2021"/>
    <x v="1"/>
    <n v="0"/>
    <s v="N/A"/>
    <s v="N/A"/>
    <x v="2"/>
    <x v="0"/>
    <n v="3.2"/>
    <s v="Student Visa"/>
    <s v="Blue Card"/>
    <s v="Duolingo"/>
    <n v="5.9"/>
  </r>
  <r>
    <x v="462"/>
    <x v="1"/>
    <x v="7"/>
    <s v="Chicago"/>
    <s v="University of Chicago"/>
    <s v="Civil Engineering"/>
    <x v="2"/>
    <x v="0"/>
    <x v="0"/>
    <x v="0"/>
    <n v="2022"/>
    <x v="0"/>
    <n v="1"/>
    <s v="USA"/>
    <s v="Apple"/>
    <x v="238"/>
    <x v="0"/>
    <n v="3.14"/>
    <s v="Study Permit"/>
    <s v="Work Permit"/>
    <s v="TOEFL"/>
    <n v="6.7"/>
  </r>
  <r>
    <x v="463"/>
    <x v="1"/>
    <x v="7"/>
    <s v="San Francisco"/>
    <s v="UC Berkeley"/>
    <s v="Mechanical Engineering"/>
    <x v="2"/>
    <x v="0"/>
    <x v="1"/>
    <x v="2"/>
    <n v="2022"/>
    <x v="0"/>
    <n v="1"/>
    <s v="USA"/>
    <s v="Google"/>
    <x v="239"/>
    <x v="1"/>
    <n v="3.76"/>
    <s v="J1"/>
    <s v="OPT"/>
    <s v="PTE"/>
    <n v="8.4"/>
  </r>
  <r>
    <x v="464"/>
    <x v="8"/>
    <x v="4"/>
    <s v="Johannesburg"/>
    <s v="University of the Witwatersrand"/>
    <s v="Business Administration"/>
    <x v="1"/>
    <x v="2"/>
    <x v="0"/>
    <x v="2"/>
    <n v="2022"/>
    <x v="1"/>
    <n v="0"/>
    <s v="N/A"/>
    <s v="N/A"/>
    <x v="2"/>
    <x v="0"/>
    <n v="3.71"/>
    <s v="J1"/>
    <s v="Work Permit"/>
    <s v="PTE"/>
    <n v="7"/>
  </r>
  <r>
    <x v="465"/>
    <x v="9"/>
    <x v="3"/>
    <s v="Oxford"/>
    <s v="University of Oxford"/>
    <s v="Design"/>
    <x v="2"/>
    <x v="1"/>
    <x v="1"/>
    <x v="3"/>
    <n v="2025"/>
    <x v="1"/>
    <n v="0"/>
    <s v="N/A"/>
    <s v="N/A"/>
    <x v="2"/>
    <x v="0"/>
    <n v="3.49"/>
    <s v="Tier 4"/>
    <s v="Blue Card"/>
    <s v="IELTS"/>
    <n v="7"/>
  </r>
  <r>
    <x v="466"/>
    <x v="7"/>
    <x v="8"/>
    <s v="Tampere"/>
    <s v="Tampere University"/>
    <s v="Economics"/>
    <x v="4"/>
    <x v="3"/>
    <x v="1"/>
    <x v="1"/>
    <n v="2023"/>
    <x v="0"/>
    <n v="1"/>
    <s v="Finland"/>
    <s v="Apple"/>
    <x v="240"/>
    <x v="1"/>
    <n v="3.42"/>
    <s v="J1"/>
    <s v="PSW"/>
    <s v="None"/>
    <n v="0"/>
  </r>
  <r>
    <x v="467"/>
    <x v="3"/>
    <x v="8"/>
    <s v="Helsinki"/>
    <s v="University of Helsinki"/>
    <s v="Mechanical Engineering"/>
    <x v="0"/>
    <x v="3"/>
    <x v="1"/>
    <x v="3"/>
    <n v="2022"/>
    <x v="1"/>
    <n v="0"/>
    <s v="N/A"/>
    <s v="N/A"/>
    <x v="2"/>
    <x v="0"/>
    <n v="2.7"/>
    <s v="Study Permit"/>
    <s v="Post-Study Visa"/>
    <s v="TOEFL"/>
    <n v="7.9"/>
  </r>
  <r>
    <x v="468"/>
    <x v="1"/>
    <x v="7"/>
    <s v="San Francisco"/>
    <s v="UC Berkeley"/>
    <s v="Data Science"/>
    <x v="0"/>
    <x v="1"/>
    <x v="1"/>
    <x v="0"/>
    <n v="2024"/>
    <x v="1"/>
    <n v="0"/>
    <s v="N/A"/>
    <s v="N/A"/>
    <x v="2"/>
    <x v="0"/>
    <n v="3.63"/>
    <s v="Tier 4"/>
    <s v="OPT"/>
    <s v="PTE"/>
    <n v="8.5"/>
  </r>
  <r>
    <x v="469"/>
    <x v="6"/>
    <x v="5"/>
    <s v="Chennai"/>
    <s v="IIT Madras"/>
    <s v="Political Science"/>
    <x v="2"/>
    <x v="4"/>
    <x v="0"/>
    <x v="1"/>
    <n v="2024"/>
    <x v="0"/>
    <n v="1"/>
    <s v="India"/>
    <s v="Google"/>
    <x v="241"/>
    <x v="0"/>
    <n v="3.34"/>
    <s v="J1"/>
    <s v="Work Permit"/>
    <s v="PTE"/>
    <n v="8.5"/>
  </r>
  <r>
    <x v="470"/>
    <x v="8"/>
    <x v="6"/>
    <s v="Abu Dhabi"/>
    <s v="Zayed University"/>
    <s v="Computer Science"/>
    <x v="2"/>
    <x v="3"/>
    <x v="0"/>
    <x v="4"/>
    <n v="2021"/>
    <x v="0"/>
    <n v="1"/>
    <s v="UAE"/>
    <s v="Siemens"/>
    <x v="242"/>
    <x v="0"/>
    <n v="3.2"/>
    <s v="Study Permit"/>
    <s v="Blue Card"/>
    <s v="TOEFL"/>
    <n v="6.2"/>
  </r>
  <r>
    <x v="471"/>
    <x v="2"/>
    <x v="0"/>
    <s v="Kazan"/>
    <s v="Kazan Federal University"/>
    <s v="Business Administration"/>
    <x v="6"/>
    <x v="2"/>
    <x v="0"/>
    <x v="0"/>
    <n v="2021"/>
    <x v="1"/>
    <n v="0"/>
    <s v="N/A"/>
    <s v="N/A"/>
    <x v="2"/>
    <x v="0"/>
    <n v="3.74"/>
    <s v="F1"/>
    <s v="Blue Card"/>
    <s v="IELTS"/>
    <n v="6.3"/>
  </r>
  <r>
    <x v="472"/>
    <x v="2"/>
    <x v="1"/>
    <s v="Munich"/>
    <s v="Technical University of Munich"/>
    <s v="Medicine"/>
    <x v="0"/>
    <x v="3"/>
    <x v="0"/>
    <x v="4"/>
    <n v="2023"/>
    <x v="0"/>
    <n v="1"/>
    <s v="Germany"/>
    <s v="Apple"/>
    <x v="243"/>
    <x v="1"/>
    <n v="3.53"/>
    <s v="Study Permit"/>
    <s v="OPT"/>
    <s v="None"/>
    <n v="0"/>
  </r>
  <r>
    <x v="473"/>
    <x v="9"/>
    <x v="4"/>
    <s v="Stellenbosch"/>
    <s v="Stellenbosch University"/>
    <s v="Biotechnology"/>
    <x v="5"/>
    <x v="1"/>
    <x v="0"/>
    <x v="3"/>
    <n v="2026"/>
    <x v="1"/>
    <n v="0"/>
    <s v="N/A"/>
    <s v="N/A"/>
    <x v="2"/>
    <x v="0"/>
    <n v="3.52"/>
    <s v="F1"/>
    <s v="PSW"/>
    <s v="Duolingo"/>
    <n v="7.5"/>
  </r>
  <r>
    <x v="474"/>
    <x v="2"/>
    <x v="1"/>
    <s v="Berlin"/>
    <s v="TU Berlin"/>
    <s v="Biotechnology"/>
    <x v="4"/>
    <x v="0"/>
    <x v="0"/>
    <x v="4"/>
    <n v="2023"/>
    <x v="0"/>
    <n v="1"/>
    <s v="Germany"/>
    <s v="Microsoft"/>
    <x v="244"/>
    <x v="1"/>
    <n v="3.24"/>
    <s v="Tier 4"/>
    <s v="Work Permit"/>
    <s v="TOEFL"/>
    <n v="7.1"/>
  </r>
  <r>
    <x v="475"/>
    <x v="1"/>
    <x v="7"/>
    <s v="Boston"/>
    <s v="Harvard University"/>
    <s v="Finance"/>
    <x v="0"/>
    <x v="1"/>
    <x v="0"/>
    <x v="0"/>
    <n v="2026"/>
    <x v="1"/>
    <n v="0"/>
    <s v="N/A"/>
    <s v="N/A"/>
    <x v="2"/>
    <x v="0"/>
    <n v="3.69"/>
    <s v="J1"/>
    <s v="Post-Study Visa"/>
    <s v="TOEFL"/>
    <n v="6.5"/>
  </r>
  <r>
    <x v="476"/>
    <x v="9"/>
    <x v="8"/>
    <s v="Joensuu"/>
    <s v="University of Eastern Finland"/>
    <s v="Political Science"/>
    <x v="5"/>
    <x v="0"/>
    <x v="1"/>
    <x v="0"/>
    <n v="2023"/>
    <x v="1"/>
    <n v="0"/>
    <s v="N/A"/>
    <s v="N/A"/>
    <x v="2"/>
    <x v="0"/>
    <n v="3.26"/>
    <s v="Tier 4"/>
    <s v="Work Permit"/>
    <s v="IELTS"/>
    <n v="7.5"/>
  </r>
  <r>
    <x v="477"/>
    <x v="9"/>
    <x v="4"/>
    <s v="Pretoria"/>
    <s v="University of Pretoria"/>
    <s v="Architecture"/>
    <x v="5"/>
    <x v="0"/>
    <x v="1"/>
    <x v="3"/>
    <n v="2023"/>
    <x v="1"/>
    <n v="0"/>
    <s v="N/A"/>
    <s v="N/A"/>
    <x v="2"/>
    <x v="0"/>
    <n v="2.65"/>
    <s v="Study Permit"/>
    <s v="Blue Card"/>
    <s v="Duolingo"/>
    <n v="5.8"/>
  </r>
  <r>
    <x v="478"/>
    <x v="1"/>
    <x v="5"/>
    <s v="Bangalore"/>
    <s v="IISc Bangalore"/>
    <s v="Finance"/>
    <x v="3"/>
    <x v="4"/>
    <x v="1"/>
    <x v="0"/>
    <n v="2023"/>
    <x v="0"/>
    <n v="1"/>
    <s v="India"/>
    <s v="Facebook"/>
    <x v="245"/>
    <x v="2"/>
    <n v="3.84"/>
    <s v="Schengen Student Visa"/>
    <s v="Work Permit"/>
    <s v="IELTS"/>
    <n v="6.6"/>
  </r>
  <r>
    <x v="479"/>
    <x v="6"/>
    <x v="4"/>
    <s v="Cape Town"/>
    <s v="University of Cape Town"/>
    <s v="Computer Science"/>
    <x v="4"/>
    <x v="1"/>
    <x v="1"/>
    <x v="0"/>
    <n v="2026"/>
    <x v="1"/>
    <n v="0"/>
    <s v="N/A"/>
    <s v="N/A"/>
    <x v="2"/>
    <x v="0"/>
    <n v="2.7"/>
    <s v="Tier 4"/>
    <s v="Post-Study Visa"/>
    <s v="IELTS"/>
    <n v="6.6"/>
  </r>
  <r>
    <x v="480"/>
    <x v="7"/>
    <x v="9"/>
    <s v="Dublin"/>
    <s v="University College Dublin"/>
    <s v="Law"/>
    <x v="1"/>
    <x v="1"/>
    <x v="1"/>
    <x v="4"/>
    <n v="2025"/>
    <x v="0"/>
    <n v="1"/>
    <s v="Ireland"/>
    <s v="Amazon"/>
    <x v="246"/>
    <x v="0"/>
    <n v="3.52"/>
    <s v="Tier 4"/>
    <s v="Blue Card"/>
    <s v="None"/>
    <n v="0"/>
  </r>
  <r>
    <x v="481"/>
    <x v="1"/>
    <x v="6"/>
    <s v="Abu Dhabi"/>
    <s v="Zayed University"/>
    <s v="Medicine"/>
    <x v="1"/>
    <x v="1"/>
    <x v="0"/>
    <x v="1"/>
    <n v="2025"/>
    <x v="1"/>
    <n v="0"/>
    <s v="N/A"/>
    <s v="N/A"/>
    <x v="2"/>
    <x v="0"/>
    <n v="2.5299999999999998"/>
    <s v="Study Permit"/>
    <s v="Blue Card"/>
    <s v="TOEFL"/>
    <n v="8.4"/>
  </r>
  <r>
    <x v="482"/>
    <x v="8"/>
    <x v="9"/>
    <s v="Dublin"/>
    <s v="Dublin City University"/>
    <s v="Law"/>
    <x v="0"/>
    <x v="4"/>
    <x v="1"/>
    <x v="4"/>
    <n v="2023"/>
    <x v="1"/>
    <n v="0"/>
    <s v="N/A"/>
    <s v="N/A"/>
    <x v="2"/>
    <x v="0"/>
    <n v="3.81"/>
    <s v="Study Permit"/>
    <s v="Work Permit"/>
    <s v="None"/>
    <n v="0"/>
  </r>
  <r>
    <x v="483"/>
    <x v="9"/>
    <x v="5"/>
    <s v="Delhi"/>
    <s v="JNU Delhi"/>
    <s v="Mechanical Engineering"/>
    <x v="7"/>
    <x v="3"/>
    <x v="0"/>
    <x v="3"/>
    <n v="2022"/>
    <x v="0"/>
    <n v="1"/>
    <s v="India"/>
    <s v="Deloitte"/>
    <x v="247"/>
    <x v="0"/>
    <n v="3.18"/>
    <s v="Schengen Student Visa"/>
    <s v="OPT"/>
    <s v="TOEFL"/>
    <n v="5.4"/>
  </r>
  <r>
    <x v="484"/>
    <x v="9"/>
    <x v="8"/>
    <s v="Tampere"/>
    <s v="Tampere University"/>
    <s v="Computer Science"/>
    <x v="2"/>
    <x v="1"/>
    <x v="0"/>
    <x v="2"/>
    <n v="2026"/>
    <x v="0"/>
    <n v="1"/>
    <s v="Finland"/>
    <s v="Deloitte"/>
    <x v="248"/>
    <x v="2"/>
    <n v="3.45"/>
    <s v="Study Permit"/>
    <s v="Post-Study Visa"/>
    <s v="None"/>
    <n v="0"/>
  </r>
  <r>
    <x v="485"/>
    <x v="6"/>
    <x v="9"/>
    <s v="Maynooth"/>
    <s v="Maynooth University"/>
    <s v="Architecture"/>
    <x v="1"/>
    <x v="2"/>
    <x v="0"/>
    <x v="0"/>
    <n v="2021"/>
    <x v="1"/>
    <n v="0"/>
    <s v="N/A"/>
    <s v="N/A"/>
    <x v="2"/>
    <x v="0"/>
    <n v="3.23"/>
    <s v="Schengen Student Visa"/>
    <s v="Work Permit"/>
    <s v="PTE"/>
    <n v="6.9"/>
  </r>
  <r>
    <x v="486"/>
    <x v="0"/>
    <x v="3"/>
    <s v="Cambridge"/>
    <s v="University of Cambridge"/>
    <s v="Design"/>
    <x v="1"/>
    <x v="4"/>
    <x v="0"/>
    <x v="1"/>
    <n v="2025"/>
    <x v="0"/>
    <n v="1"/>
    <s v="UK"/>
    <s v="Siemens"/>
    <x v="249"/>
    <x v="1"/>
    <n v="3.07"/>
    <s v="Tier 4"/>
    <s v="Post-Study Visa"/>
    <s v="Duolingo"/>
    <n v="6.5"/>
  </r>
  <r>
    <x v="487"/>
    <x v="9"/>
    <x v="9"/>
    <s v="Dublin"/>
    <s v="Technological University Dublin"/>
    <s v="Civil Engineering"/>
    <x v="4"/>
    <x v="4"/>
    <x v="1"/>
    <x v="0"/>
    <n v="2023"/>
    <x v="1"/>
    <n v="0"/>
    <s v="N/A"/>
    <s v="N/A"/>
    <x v="2"/>
    <x v="0"/>
    <n v="2.81"/>
    <s v="Student Visa"/>
    <s v="Post-Study Visa"/>
    <s v="None"/>
    <n v="0"/>
  </r>
  <r>
    <x v="488"/>
    <x v="5"/>
    <x v="1"/>
    <s v="Berlin"/>
    <s v="TU Berlin"/>
    <s v="Data Science"/>
    <x v="1"/>
    <x v="0"/>
    <x v="1"/>
    <x v="3"/>
    <n v="2023"/>
    <x v="1"/>
    <n v="0"/>
    <s v="N/A"/>
    <s v="N/A"/>
    <x v="2"/>
    <x v="0"/>
    <n v="3.28"/>
    <s v="Tier 4"/>
    <s v="Work Permit"/>
    <s v="PTE"/>
    <n v="5.7"/>
  </r>
  <r>
    <x v="489"/>
    <x v="5"/>
    <x v="7"/>
    <s v="New York"/>
    <s v="Columbia University"/>
    <s v="Medicine"/>
    <x v="5"/>
    <x v="1"/>
    <x v="0"/>
    <x v="1"/>
    <n v="2026"/>
    <x v="0"/>
    <n v="1"/>
    <s v="USA"/>
    <s v="SAP"/>
    <x v="250"/>
    <x v="2"/>
    <n v="2.65"/>
    <s v="J1"/>
    <s v="Post-Study Visa"/>
    <s v="IELTS"/>
    <n v="5.5"/>
  </r>
  <r>
    <x v="490"/>
    <x v="7"/>
    <x v="2"/>
    <s v="Montreal"/>
    <s v="McGill University"/>
    <s v="Law"/>
    <x v="0"/>
    <x v="3"/>
    <x v="0"/>
    <x v="1"/>
    <n v="2022"/>
    <x v="1"/>
    <n v="0"/>
    <s v="N/A"/>
    <s v="N/A"/>
    <x v="2"/>
    <x v="0"/>
    <n v="3.78"/>
    <s v="Student Visa"/>
    <s v="Blue Card"/>
    <s v="TOEFL"/>
    <n v="7"/>
  </r>
  <r>
    <x v="491"/>
    <x v="4"/>
    <x v="7"/>
    <s v="New York"/>
    <s v="NYU"/>
    <s v="Design"/>
    <x v="7"/>
    <x v="2"/>
    <x v="0"/>
    <x v="2"/>
    <n v="2021"/>
    <x v="0"/>
    <n v="1"/>
    <s v="USA"/>
    <s v="Facebook"/>
    <x v="251"/>
    <x v="0"/>
    <n v="3.11"/>
    <s v="Student Visa"/>
    <s v="OPT"/>
    <s v="TOEFL"/>
    <n v="7.8"/>
  </r>
  <r>
    <x v="492"/>
    <x v="6"/>
    <x v="3"/>
    <s v="London"/>
    <s v="Imperial College London"/>
    <s v="Design"/>
    <x v="3"/>
    <x v="4"/>
    <x v="1"/>
    <x v="2"/>
    <n v="2024"/>
    <x v="0"/>
    <n v="1"/>
    <s v="UK"/>
    <s v="Tesla"/>
    <x v="252"/>
    <x v="2"/>
    <n v="3.69"/>
    <s v="Study Permit"/>
    <s v="Blue Card"/>
    <s v="PTE"/>
    <n v="6.8"/>
  </r>
  <r>
    <x v="493"/>
    <x v="2"/>
    <x v="0"/>
    <s v="Saint Petersburg"/>
    <s v="Saint Petersburg State University"/>
    <s v="Electrical Engineering"/>
    <x v="2"/>
    <x v="4"/>
    <x v="0"/>
    <x v="0"/>
    <n v="2023"/>
    <x v="0"/>
    <n v="1"/>
    <s v="Russia"/>
    <s v="Amazon"/>
    <x v="253"/>
    <x v="0"/>
    <n v="2.52"/>
    <s v="F1"/>
    <s v="Blue Card"/>
    <s v="PTE"/>
    <n v="5.2"/>
  </r>
  <r>
    <x v="494"/>
    <x v="5"/>
    <x v="4"/>
    <s v="Stellenbosch"/>
    <s v="Stellenbosch University"/>
    <s v="Electrical Engineering"/>
    <x v="6"/>
    <x v="2"/>
    <x v="0"/>
    <x v="4"/>
    <n v="2022"/>
    <x v="0"/>
    <n v="1"/>
    <s v="South Africa"/>
    <s v="Siemens"/>
    <x v="254"/>
    <x v="0"/>
    <n v="2.84"/>
    <s v="F1"/>
    <s v="Work Permit"/>
    <s v="IELTS"/>
    <n v="7"/>
  </r>
  <r>
    <x v="495"/>
    <x v="6"/>
    <x v="4"/>
    <s v="Johannesburg"/>
    <s v="University of Johannesburg"/>
    <s v="Computer Science"/>
    <x v="1"/>
    <x v="1"/>
    <x v="1"/>
    <x v="1"/>
    <n v="2026"/>
    <x v="0"/>
    <n v="1"/>
    <s v="South Africa"/>
    <s v="SAP"/>
    <x v="255"/>
    <x v="0"/>
    <n v="2.87"/>
    <s v="Study Permit"/>
    <s v="PSW"/>
    <s v="TOEFL"/>
    <n v="5.6"/>
  </r>
  <r>
    <x v="496"/>
    <x v="7"/>
    <x v="9"/>
    <s v="Dublin"/>
    <s v="Dublin City University"/>
    <s v="Architecture"/>
    <x v="1"/>
    <x v="4"/>
    <x v="1"/>
    <x v="4"/>
    <n v="2023"/>
    <x v="0"/>
    <n v="1"/>
    <s v="Ireland"/>
    <s v="Amazon"/>
    <x v="256"/>
    <x v="1"/>
    <n v="3.67"/>
    <s v="Study Permit"/>
    <s v="OPT"/>
    <s v="IELTS"/>
    <n v="5.4"/>
  </r>
  <r>
    <x v="497"/>
    <x v="7"/>
    <x v="6"/>
    <s v="Dubai"/>
    <s v="Heriot-Watt Dubai"/>
    <s v="Civil Engineering"/>
    <x v="6"/>
    <x v="1"/>
    <x v="0"/>
    <x v="4"/>
    <n v="2026"/>
    <x v="0"/>
    <n v="1"/>
    <s v="UAE"/>
    <s v="Deloitte"/>
    <x v="257"/>
    <x v="0"/>
    <n v="3.7"/>
    <s v="F1"/>
    <s v="OPT"/>
    <s v="PTE"/>
    <n v="9"/>
  </r>
  <r>
    <x v="498"/>
    <x v="2"/>
    <x v="7"/>
    <s v="San Francisco"/>
    <s v="UC Berkeley"/>
    <s v="Economics"/>
    <x v="0"/>
    <x v="3"/>
    <x v="1"/>
    <x v="4"/>
    <n v="2023"/>
    <x v="1"/>
    <n v="0"/>
    <s v="N/A"/>
    <s v="N/A"/>
    <x v="2"/>
    <x v="0"/>
    <n v="3.01"/>
    <s v="Study Permit"/>
    <s v="PSW"/>
    <s v="IELTS"/>
    <n v="7.2"/>
  </r>
  <r>
    <x v="499"/>
    <x v="2"/>
    <x v="0"/>
    <s v="Novosibirsk"/>
    <s v="Novosibirsk State University"/>
    <s v="Medicine"/>
    <x v="6"/>
    <x v="0"/>
    <x v="1"/>
    <x v="1"/>
    <n v="2022"/>
    <x v="1"/>
    <n v="0"/>
    <s v="N/A"/>
    <s v="N/A"/>
    <x v="2"/>
    <x v="0"/>
    <n v="2.52"/>
    <s v="Student Visa"/>
    <s v="PSW"/>
    <s v="PTE"/>
    <n v="6.5"/>
  </r>
  <r>
    <x v="500"/>
    <x v="4"/>
    <x v="6"/>
    <s v="Abu Dhabi"/>
    <s v="Khalifa University"/>
    <s v="Political Science"/>
    <x v="1"/>
    <x v="1"/>
    <x v="0"/>
    <x v="2"/>
    <n v="2024"/>
    <x v="1"/>
    <n v="0"/>
    <s v="N/A"/>
    <s v="N/A"/>
    <x v="2"/>
    <x v="0"/>
    <n v="3.05"/>
    <s v="F1"/>
    <s v="PSW"/>
    <s v="PTE"/>
    <n v="8.6999999999999993"/>
  </r>
  <r>
    <x v="501"/>
    <x v="9"/>
    <x v="0"/>
    <s v="Moscow"/>
    <s v="Higher School of Economics"/>
    <s v="Economics"/>
    <x v="4"/>
    <x v="0"/>
    <x v="0"/>
    <x v="2"/>
    <n v="2023"/>
    <x v="0"/>
    <n v="1"/>
    <s v="Russia"/>
    <s v="Tesla"/>
    <x v="258"/>
    <x v="2"/>
    <n v="3.46"/>
    <s v="Study Permit"/>
    <s v="OPT"/>
    <s v="TOEFL"/>
    <n v="7.9"/>
  </r>
  <r>
    <x v="502"/>
    <x v="3"/>
    <x v="1"/>
    <s v="Aachen"/>
    <s v="RWTH Aachen"/>
    <s v="Data Science"/>
    <x v="6"/>
    <x v="3"/>
    <x v="0"/>
    <x v="1"/>
    <n v="2022"/>
    <x v="1"/>
    <n v="0"/>
    <s v="N/A"/>
    <s v="N/A"/>
    <x v="2"/>
    <x v="0"/>
    <n v="3.91"/>
    <s v="J1"/>
    <s v="Post-Study Visa"/>
    <s v="TOEFL"/>
    <n v="6.8"/>
  </r>
  <r>
    <x v="503"/>
    <x v="0"/>
    <x v="1"/>
    <s v="Berlin"/>
    <s v="TU Berlin"/>
    <s v="Political Science"/>
    <x v="3"/>
    <x v="2"/>
    <x v="0"/>
    <x v="0"/>
    <n v="2020"/>
    <x v="1"/>
    <n v="0"/>
    <s v="N/A"/>
    <s v="N/A"/>
    <x v="2"/>
    <x v="0"/>
    <n v="3.97"/>
    <s v="J1"/>
    <s v="Post-Study Visa"/>
    <s v="IELTS"/>
    <n v="6.2"/>
  </r>
  <r>
    <x v="504"/>
    <x v="6"/>
    <x v="8"/>
    <s v="Turku"/>
    <s v="Ã…bo Akademi University"/>
    <s v="Law"/>
    <x v="5"/>
    <x v="3"/>
    <x v="0"/>
    <x v="3"/>
    <n v="2022"/>
    <x v="0"/>
    <n v="1"/>
    <s v="Finland"/>
    <s v="Siemens"/>
    <x v="259"/>
    <x v="0"/>
    <n v="2.78"/>
    <s v="J1"/>
    <s v="Work Permit"/>
    <s v="Duolingo"/>
    <n v="9"/>
  </r>
  <r>
    <x v="505"/>
    <x v="5"/>
    <x v="7"/>
    <s v="New York"/>
    <s v="NYU"/>
    <s v="Psychology"/>
    <x v="5"/>
    <x v="1"/>
    <x v="1"/>
    <x v="1"/>
    <n v="2026"/>
    <x v="0"/>
    <n v="1"/>
    <s v="USA"/>
    <s v="Microsoft"/>
    <x v="260"/>
    <x v="2"/>
    <n v="3.52"/>
    <s v="J1"/>
    <s v="Work Permit"/>
    <s v="None"/>
    <n v="0"/>
  </r>
  <r>
    <x v="506"/>
    <x v="1"/>
    <x v="4"/>
    <s v="Durban"/>
    <s v="University of KwaZulu-Natal"/>
    <s v="Data Science"/>
    <x v="3"/>
    <x v="1"/>
    <x v="1"/>
    <x v="0"/>
    <n v="2026"/>
    <x v="1"/>
    <n v="0"/>
    <s v="N/A"/>
    <s v="N/A"/>
    <x v="2"/>
    <x v="0"/>
    <n v="3.92"/>
    <s v="Study Permit"/>
    <s v="Work Permit"/>
    <s v="TOEFL"/>
    <n v="7.7"/>
  </r>
  <r>
    <x v="507"/>
    <x v="2"/>
    <x v="5"/>
    <s v="Bangalore"/>
    <s v="IISc Bangalore"/>
    <s v="Electrical Engineering"/>
    <x v="5"/>
    <x v="0"/>
    <x v="1"/>
    <x v="3"/>
    <n v="2024"/>
    <x v="0"/>
    <n v="1"/>
    <s v="India"/>
    <s v="Microsoft"/>
    <x v="261"/>
    <x v="1"/>
    <n v="2.59"/>
    <s v="Tier 4"/>
    <s v="Post-Study Visa"/>
    <s v="TOEFL"/>
    <n v="6.7"/>
  </r>
  <r>
    <x v="508"/>
    <x v="8"/>
    <x v="3"/>
    <s v="Oxford"/>
    <s v="University of Oxford"/>
    <s v="Mechanical Engineering"/>
    <x v="3"/>
    <x v="4"/>
    <x v="0"/>
    <x v="4"/>
    <n v="2024"/>
    <x v="1"/>
    <n v="0"/>
    <s v="N/A"/>
    <s v="N/A"/>
    <x v="2"/>
    <x v="0"/>
    <n v="3.93"/>
    <s v="J1"/>
    <s v="Post-Study Visa"/>
    <s v="None"/>
    <n v="0"/>
  </r>
  <r>
    <x v="509"/>
    <x v="2"/>
    <x v="3"/>
    <s v="London"/>
    <s v="Imperial College London"/>
    <s v="Medicine"/>
    <x v="6"/>
    <x v="4"/>
    <x v="1"/>
    <x v="3"/>
    <n v="2024"/>
    <x v="0"/>
    <n v="1"/>
    <s v="UK"/>
    <s v="SAP"/>
    <x v="262"/>
    <x v="2"/>
    <n v="2.74"/>
    <s v="Tier 4"/>
    <s v="Work Permit"/>
    <s v="TOEFL"/>
    <n v="6.6"/>
  </r>
  <r>
    <x v="510"/>
    <x v="0"/>
    <x v="6"/>
    <s v="Dubai"/>
    <s v="Heriot-Watt Dubai"/>
    <s v="Law"/>
    <x v="5"/>
    <x v="3"/>
    <x v="1"/>
    <x v="1"/>
    <n v="2023"/>
    <x v="1"/>
    <n v="0"/>
    <s v="N/A"/>
    <s v="N/A"/>
    <x v="2"/>
    <x v="0"/>
    <n v="2.73"/>
    <s v="Student Visa"/>
    <s v="Post-Study Visa"/>
    <s v="TOEFL"/>
    <n v="6.6"/>
  </r>
  <r>
    <x v="511"/>
    <x v="4"/>
    <x v="9"/>
    <s v="Maynooth"/>
    <s v="Maynooth University"/>
    <s v="Finance"/>
    <x v="0"/>
    <x v="1"/>
    <x v="0"/>
    <x v="3"/>
    <n v="2024"/>
    <x v="1"/>
    <n v="0"/>
    <s v="N/A"/>
    <s v="N/A"/>
    <x v="2"/>
    <x v="0"/>
    <n v="3.07"/>
    <s v="Study Permit"/>
    <s v="Blue Card"/>
    <s v="PTE"/>
    <n v="7.1"/>
  </r>
  <r>
    <x v="512"/>
    <x v="3"/>
    <x v="0"/>
    <s v="Kazan"/>
    <s v="Kazan Federal University"/>
    <s v="Civil Engineering"/>
    <x v="0"/>
    <x v="1"/>
    <x v="1"/>
    <x v="4"/>
    <n v="2024"/>
    <x v="0"/>
    <n v="1"/>
    <s v="Russia"/>
    <s v="Microsoft"/>
    <x v="263"/>
    <x v="2"/>
    <n v="3.42"/>
    <s v="Tier 4"/>
    <s v="Blue Card"/>
    <s v="PTE"/>
    <n v="7.2"/>
  </r>
  <r>
    <x v="513"/>
    <x v="7"/>
    <x v="7"/>
    <s v="New York"/>
    <s v="Columbia University"/>
    <s v="Civil Engineering"/>
    <x v="3"/>
    <x v="0"/>
    <x v="1"/>
    <x v="1"/>
    <n v="2023"/>
    <x v="1"/>
    <n v="0"/>
    <s v="N/A"/>
    <s v="N/A"/>
    <x v="2"/>
    <x v="0"/>
    <n v="2.84"/>
    <s v="Study Permit"/>
    <s v="Work Permit"/>
    <s v="None"/>
    <n v="0"/>
  </r>
  <r>
    <x v="514"/>
    <x v="4"/>
    <x v="9"/>
    <s v="Dublin"/>
    <s v="Dublin City University"/>
    <s v="Mechanical Engineering"/>
    <x v="0"/>
    <x v="3"/>
    <x v="1"/>
    <x v="3"/>
    <n v="2022"/>
    <x v="1"/>
    <n v="0"/>
    <s v="N/A"/>
    <s v="N/A"/>
    <x v="2"/>
    <x v="0"/>
    <n v="2.89"/>
    <s v="F1"/>
    <s v="Post-Study Visa"/>
    <s v="TOEFL"/>
    <n v="6.5"/>
  </r>
  <r>
    <x v="515"/>
    <x v="0"/>
    <x v="1"/>
    <s v="Heidelberg"/>
    <s v="Heidelberg University"/>
    <s v="Biotechnology"/>
    <x v="1"/>
    <x v="2"/>
    <x v="1"/>
    <x v="0"/>
    <n v="2022"/>
    <x v="1"/>
    <n v="0"/>
    <s v="N/A"/>
    <s v="N/A"/>
    <x v="2"/>
    <x v="0"/>
    <n v="2.63"/>
    <s v="Schengen Student Visa"/>
    <s v="Work Permit"/>
    <s v="PTE"/>
    <n v="6.5"/>
  </r>
  <r>
    <x v="516"/>
    <x v="1"/>
    <x v="6"/>
    <s v="Dubai"/>
    <s v="Heriot-Watt Dubai"/>
    <s v="Law"/>
    <x v="4"/>
    <x v="0"/>
    <x v="1"/>
    <x v="0"/>
    <n v="2023"/>
    <x v="1"/>
    <n v="0"/>
    <s v="N/A"/>
    <s v="N/A"/>
    <x v="2"/>
    <x v="0"/>
    <n v="3.99"/>
    <s v="Schengen Student Visa"/>
    <s v="OPT"/>
    <s v="IELTS"/>
    <n v="8.1999999999999993"/>
  </r>
  <r>
    <x v="517"/>
    <x v="4"/>
    <x v="6"/>
    <s v="Abu Dhabi"/>
    <s v="Khalifa University"/>
    <s v="Biotechnology"/>
    <x v="3"/>
    <x v="3"/>
    <x v="1"/>
    <x v="1"/>
    <n v="2022"/>
    <x v="0"/>
    <n v="1"/>
    <s v="UAE"/>
    <s v="Deloitte"/>
    <x v="264"/>
    <x v="0"/>
    <n v="3.78"/>
    <s v="J1"/>
    <s v="PSW"/>
    <s v="IELTS"/>
    <n v="8.6999999999999993"/>
  </r>
  <r>
    <x v="518"/>
    <x v="8"/>
    <x v="5"/>
    <s v="Delhi"/>
    <s v="Delhi University"/>
    <s v="Computer Science"/>
    <x v="4"/>
    <x v="4"/>
    <x v="1"/>
    <x v="4"/>
    <n v="2025"/>
    <x v="1"/>
    <n v="0"/>
    <s v="N/A"/>
    <s v="N/A"/>
    <x v="2"/>
    <x v="0"/>
    <n v="3.24"/>
    <s v="J1"/>
    <s v="PSW"/>
    <s v="IELTS"/>
    <n v="6.2"/>
  </r>
  <r>
    <x v="519"/>
    <x v="2"/>
    <x v="6"/>
    <s v="Dubai"/>
    <s v="Middlesex University Dubai"/>
    <s v="Political Science"/>
    <x v="6"/>
    <x v="3"/>
    <x v="1"/>
    <x v="1"/>
    <n v="2022"/>
    <x v="0"/>
    <n v="1"/>
    <s v="UAE"/>
    <s v="Amazon"/>
    <x v="265"/>
    <x v="0"/>
    <n v="3.79"/>
    <s v="Student Visa"/>
    <s v="Post-Study Visa"/>
    <s v="Duolingo"/>
    <n v="6.4"/>
  </r>
  <r>
    <x v="520"/>
    <x v="4"/>
    <x v="8"/>
    <s v="Lappeenranta"/>
    <s v="LUT University"/>
    <s v="Finance"/>
    <x v="2"/>
    <x v="4"/>
    <x v="1"/>
    <x v="2"/>
    <n v="2023"/>
    <x v="1"/>
    <n v="0"/>
    <s v="N/A"/>
    <s v="N/A"/>
    <x v="2"/>
    <x v="0"/>
    <n v="3.7"/>
    <s v="Study Permit"/>
    <s v="OPT"/>
    <s v="Duolingo"/>
    <n v="5.3"/>
  </r>
  <r>
    <x v="521"/>
    <x v="7"/>
    <x v="6"/>
    <s v="Dubai"/>
    <s v="Manipal Academy Dubai"/>
    <s v="Computer Science"/>
    <x v="3"/>
    <x v="4"/>
    <x v="1"/>
    <x v="2"/>
    <n v="2024"/>
    <x v="0"/>
    <n v="1"/>
    <s v="UAE"/>
    <s v="Siemens"/>
    <x v="266"/>
    <x v="2"/>
    <n v="4"/>
    <s v="J1"/>
    <s v="OPT"/>
    <s v="Duolingo"/>
    <n v="5.9"/>
  </r>
  <r>
    <x v="522"/>
    <x v="8"/>
    <x v="6"/>
    <s v="Sharjah"/>
    <s v="American University of Sharjah"/>
    <s v="Computer Science"/>
    <x v="2"/>
    <x v="4"/>
    <x v="0"/>
    <x v="1"/>
    <n v="2025"/>
    <x v="1"/>
    <n v="0"/>
    <s v="N/A"/>
    <s v="N/A"/>
    <x v="2"/>
    <x v="0"/>
    <n v="2.65"/>
    <s v="F1"/>
    <s v="Work Permit"/>
    <s v="IELTS"/>
    <n v="9"/>
  </r>
  <r>
    <x v="523"/>
    <x v="3"/>
    <x v="0"/>
    <s v="Moscow"/>
    <s v="Bauman Moscow State Technical University"/>
    <s v="Biotechnology"/>
    <x v="1"/>
    <x v="3"/>
    <x v="1"/>
    <x v="3"/>
    <n v="2021"/>
    <x v="0"/>
    <n v="1"/>
    <s v="Russia"/>
    <s v="Tesla"/>
    <x v="267"/>
    <x v="2"/>
    <n v="2.6"/>
    <s v="J1"/>
    <s v="OPT"/>
    <s v="TOEFL"/>
    <n v="5.3"/>
  </r>
  <r>
    <x v="524"/>
    <x v="5"/>
    <x v="3"/>
    <s v="Manchester"/>
    <s v="University of Manchester"/>
    <s v="Data Science"/>
    <x v="6"/>
    <x v="3"/>
    <x v="1"/>
    <x v="4"/>
    <n v="2021"/>
    <x v="0"/>
    <n v="1"/>
    <s v="UK"/>
    <s v="Goldman Sachs"/>
    <x v="268"/>
    <x v="0"/>
    <n v="3.36"/>
    <s v="Tier 4"/>
    <s v="Blue Card"/>
    <s v="PTE"/>
    <n v="6.5"/>
  </r>
  <r>
    <x v="525"/>
    <x v="1"/>
    <x v="0"/>
    <s v="Saint Petersburg"/>
    <s v="Saint Petersburg State University"/>
    <s v="Political Science"/>
    <x v="7"/>
    <x v="0"/>
    <x v="1"/>
    <x v="4"/>
    <n v="2024"/>
    <x v="0"/>
    <n v="1"/>
    <s v="Russia"/>
    <s v="Deloitte"/>
    <x v="269"/>
    <x v="1"/>
    <n v="3.25"/>
    <s v="Student Visa"/>
    <s v="Blue Card"/>
    <s v="TOEFL"/>
    <n v="5"/>
  </r>
  <r>
    <x v="526"/>
    <x v="8"/>
    <x v="0"/>
    <s v="Moscow"/>
    <s v="Lomonosov Moscow State University"/>
    <s v="Economics"/>
    <x v="2"/>
    <x v="3"/>
    <x v="0"/>
    <x v="0"/>
    <n v="2022"/>
    <x v="1"/>
    <n v="0"/>
    <s v="N/A"/>
    <s v="N/A"/>
    <x v="2"/>
    <x v="0"/>
    <n v="3.69"/>
    <s v="F1"/>
    <s v="PSW"/>
    <s v="PTE"/>
    <n v="6.5"/>
  </r>
  <r>
    <x v="527"/>
    <x v="2"/>
    <x v="4"/>
    <s v="Grahamstown"/>
    <s v="Rhodes University"/>
    <s v="Business Administration"/>
    <x v="5"/>
    <x v="1"/>
    <x v="1"/>
    <x v="2"/>
    <n v="2026"/>
    <x v="0"/>
    <n v="1"/>
    <s v="South Africa"/>
    <s v="Facebook"/>
    <x v="270"/>
    <x v="1"/>
    <n v="3"/>
    <s v="Student Visa"/>
    <s v="Post-Study Visa"/>
    <s v="IELTS"/>
    <n v="8.3000000000000007"/>
  </r>
  <r>
    <x v="528"/>
    <x v="0"/>
    <x v="0"/>
    <s v="Saint Petersburg"/>
    <s v="Saint Petersburg State University"/>
    <s v="Political Science"/>
    <x v="4"/>
    <x v="2"/>
    <x v="1"/>
    <x v="3"/>
    <n v="2022"/>
    <x v="1"/>
    <n v="0"/>
    <s v="N/A"/>
    <s v="N/A"/>
    <x v="2"/>
    <x v="0"/>
    <n v="3.6"/>
    <s v="Study Permit"/>
    <s v="Blue Card"/>
    <s v="PTE"/>
    <n v="6.1"/>
  </r>
  <r>
    <x v="529"/>
    <x v="0"/>
    <x v="4"/>
    <s v="Johannesburg"/>
    <s v="University of Johannesburg"/>
    <s v="Political Science"/>
    <x v="4"/>
    <x v="3"/>
    <x v="0"/>
    <x v="4"/>
    <n v="2023"/>
    <x v="1"/>
    <n v="0"/>
    <s v="N/A"/>
    <s v="N/A"/>
    <x v="2"/>
    <x v="0"/>
    <n v="3.75"/>
    <s v="Schengen Student Visa"/>
    <s v="Blue Card"/>
    <s v="IELTS"/>
    <n v="6.9"/>
  </r>
  <r>
    <x v="530"/>
    <x v="1"/>
    <x v="8"/>
    <s v="Tampere"/>
    <s v="Tampere University"/>
    <s v="Political Science"/>
    <x v="5"/>
    <x v="2"/>
    <x v="0"/>
    <x v="2"/>
    <n v="2021"/>
    <x v="1"/>
    <n v="0"/>
    <s v="N/A"/>
    <s v="N/A"/>
    <x v="2"/>
    <x v="0"/>
    <n v="3.76"/>
    <s v="Study Permit"/>
    <s v="OPT"/>
    <s v="IELTS"/>
    <n v="7.2"/>
  </r>
  <r>
    <x v="531"/>
    <x v="3"/>
    <x v="8"/>
    <s v="Turku"/>
    <s v="Ã…bo Akademi University"/>
    <s v="Political Science"/>
    <x v="4"/>
    <x v="1"/>
    <x v="1"/>
    <x v="2"/>
    <n v="2024"/>
    <x v="1"/>
    <n v="0"/>
    <s v="N/A"/>
    <s v="N/A"/>
    <x v="2"/>
    <x v="0"/>
    <n v="2.58"/>
    <s v="F1"/>
    <s v="Post-Study Visa"/>
    <s v="None"/>
    <n v="0"/>
  </r>
  <r>
    <x v="532"/>
    <x v="1"/>
    <x v="5"/>
    <s v="Chennai"/>
    <s v="IIT Madras"/>
    <s v="Political Science"/>
    <x v="7"/>
    <x v="1"/>
    <x v="0"/>
    <x v="0"/>
    <n v="2026"/>
    <x v="0"/>
    <n v="1"/>
    <s v="India"/>
    <s v="Intel"/>
    <x v="271"/>
    <x v="0"/>
    <n v="3.42"/>
    <s v="F1"/>
    <s v="Work Permit"/>
    <s v="Duolingo"/>
    <n v="8.1999999999999993"/>
  </r>
  <r>
    <x v="533"/>
    <x v="2"/>
    <x v="1"/>
    <s v="Munich"/>
    <s v="LMU Munich"/>
    <s v="Design"/>
    <x v="6"/>
    <x v="3"/>
    <x v="1"/>
    <x v="0"/>
    <n v="2023"/>
    <x v="0"/>
    <n v="1"/>
    <s v="Germany"/>
    <s v="SAP"/>
    <x v="272"/>
    <x v="1"/>
    <n v="3.78"/>
    <s v="F1"/>
    <s v="PSW"/>
    <s v="IELTS"/>
    <n v="8.5"/>
  </r>
  <r>
    <x v="534"/>
    <x v="1"/>
    <x v="8"/>
    <s v="Joensuu"/>
    <s v="University of Eastern Finland"/>
    <s v="Medicine"/>
    <x v="0"/>
    <x v="3"/>
    <x v="0"/>
    <x v="2"/>
    <n v="2022"/>
    <x v="0"/>
    <n v="1"/>
    <s v="Finland"/>
    <s v="Apple"/>
    <x v="273"/>
    <x v="1"/>
    <n v="2.62"/>
    <s v="Study Permit"/>
    <s v="Blue Card"/>
    <s v="IELTS"/>
    <n v="7"/>
  </r>
  <r>
    <x v="535"/>
    <x v="7"/>
    <x v="2"/>
    <s v="Ottawa"/>
    <s v="University of Ottawa"/>
    <s v="Law"/>
    <x v="2"/>
    <x v="0"/>
    <x v="1"/>
    <x v="2"/>
    <n v="2024"/>
    <x v="0"/>
    <n v="1"/>
    <s v="Canada"/>
    <s v="Goldman Sachs"/>
    <x v="274"/>
    <x v="1"/>
    <n v="3.6"/>
    <s v="Student Visa"/>
    <s v="Work Permit"/>
    <s v="IELTS"/>
    <n v="7.7"/>
  </r>
  <r>
    <x v="536"/>
    <x v="7"/>
    <x v="3"/>
    <s v="Edinburgh"/>
    <s v="University of Edinburgh"/>
    <s v="Biotechnology"/>
    <x v="4"/>
    <x v="0"/>
    <x v="0"/>
    <x v="3"/>
    <n v="2022"/>
    <x v="0"/>
    <n v="1"/>
    <s v="UK"/>
    <s v="Amazon"/>
    <x v="275"/>
    <x v="1"/>
    <n v="3.75"/>
    <s v="Schengen Student Visa"/>
    <s v="Blue Card"/>
    <s v="PTE"/>
    <n v="5.6"/>
  </r>
  <r>
    <x v="537"/>
    <x v="2"/>
    <x v="5"/>
    <s v="Bangalore"/>
    <s v="IISc Bangalore"/>
    <s v="Political Science"/>
    <x v="0"/>
    <x v="3"/>
    <x v="0"/>
    <x v="4"/>
    <n v="2022"/>
    <x v="1"/>
    <n v="0"/>
    <s v="N/A"/>
    <s v="N/A"/>
    <x v="2"/>
    <x v="0"/>
    <n v="3.19"/>
    <s v="F1"/>
    <s v="OPT"/>
    <s v="PTE"/>
    <n v="8.5"/>
  </r>
  <r>
    <x v="538"/>
    <x v="3"/>
    <x v="8"/>
    <s v="Espoo"/>
    <s v="Aalto University"/>
    <s v="Electrical Engineering"/>
    <x v="3"/>
    <x v="1"/>
    <x v="1"/>
    <x v="0"/>
    <n v="2024"/>
    <x v="0"/>
    <n v="1"/>
    <s v="Finland"/>
    <s v="Facebook"/>
    <x v="276"/>
    <x v="0"/>
    <n v="2.99"/>
    <s v="Study Permit"/>
    <s v="PSW"/>
    <s v="TOEFL"/>
    <n v="6.2"/>
  </r>
  <r>
    <x v="539"/>
    <x v="4"/>
    <x v="9"/>
    <s v="Dublin"/>
    <s v="Trinity College Dublin"/>
    <s v="Mechanical Engineering"/>
    <x v="4"/>
    <x v="4"/>
    <x v="1"/>
    <x v="3"/>
    <n v="2024"/>
    <x v="0"/>
    <n v="1"/>
    <s v="Ireland"/>
    <s v="Goldman Sachs"/>
    <x v="277"/>
    <x v="1"/>
    <n v="3.81"/>
    <s v="Student Visa"/>
    <s v="PSW"/>
    <s v="PTE"/>
    <n v="5.6"/>
  </r>
  <r>
    <x v="540"/>
    <x v="6"/>
    <x v="4"/>
    <s v="Grahamstown"/>
    <s v="Rhodes University"/>
    <s v="Civil Engineering"/>
    <x v="0"/>
    <x v="1"/>
    <x v="0"/>
    <x v="2"/>
    <n v="2025"/>
    <x v="1"/>
    <n v="0"/>
    <s v="N/A"/>
    <s v="N/A"/>
    <x v="2"/>
    <x v="0"/>
    <n v="2.5499999999999998"/>
    <s v="J1"/>
    <s v="Post-Study Visa"/>
    <s v="PTE"/>
    <n v="6.9"/>
  </r>
  <r>
    <x v="541"/>
    <x v="5"/>
    <x v="8"/>
    <s v="Lappeenranta"/>
    <s v="LUT University"/>
    <s v="Architecture"/>
    <x v="4"/>
    <x v="0"/>
    <x v="1"/>
    <x v="3"/>
    <n v="2022"/>
    <x v="1"/>
    <n v="0"/>
    <s v="N/A"/>
    <s v="N/A"/>
    <x v="2"/>
    <x v="0"/>
    <n v="3.49"/>
    <s v="Student Visa"/>
    <s v="PSW"/>
    <s v="IELTS"/>
    <n v="5.8"/>
  </r>
  <r>
    <x v="542"/>
    <x v="4"/>
    <x v="2"/>
    <s v="Vancouver"/>
    <s v="University of British Columbia"/>
    <s v="Finance"/>
    <x v="1"/>
    <x v="3"/>
    <x v="1"/>
    <x v="4"/>
    <n v="2021"/>
    <x v="1"/>
    <n v="0"/>
    <s v="N/A"/>
    <s v="N/A"/>
    <x v="2"/>
    <x v="0"/>
    <n v="3.82"/>
    <s v="Student Visa"/>
    <s v="Post-Study Visa"/>
    <s v="Duolingo"/>
    <n v="5.0999999999999996"/>
  </r>
  <r>
    <x v="543"/>
    <x v="7"/>
    <x v="9"/>
    <s v="Cork"/>
    <s v="University College Cork"/>
    <s v="Computer Science"/>
    <x v="5"/>
    <x v="2"/>
    <x v="0"/>
    <x v="2"/>
    <n v="2022"/>
    <x v="0"/>
    <n v="1"/>
    <s v="Ireland"/>
    <s v="Facebook"/>
    <x v="278"/>
    <x v="2"/>
    <n v="2.91"/>
    <s v="F1"/>
    <s v="Blue Card"/>
    <s v="Duolingo"/>
    <n v="6.1"/>
  </r>
  <r>
    <x v="544"/>
    <x v="1"/>
    <x v="2"/>
    <s v="Montreal"/>
    <s v="McGill University"/>
    <s v="Business Administration"/>
    <x v="7"/>
    <x v="0"/>
    <x v="0"/>
    <x v="1"/>
    <n v="2022"/>
    <x v="1"/>
    <n v="0"/>
    <s v="N/A"/>
    <s v="N/A"/>
    <x v="2"/>
    <x v="0"/>
    <n v="3.81"/>
    <s v="Schengen Student Visa"/>
    <s v="OPT"/>
    <s v="TOEFL"/>
    <n v="7.5"/>
  </r>
  <r>
    <x v="545"/>
    <x v="6"/>
    <x v="7"/>
    <s v="Boston"/>
    <s v="MIT"/>
    <s v="Psychology"/>
    <x v="3"/>
    <x v="0"/>
    <x v="0"/>
    <x v="0"/>
    <n v="2023"/>
    <x v="0"/>
    <n v="1"/>
    <s v="USA"/>
    <s v="Siemens"/>
    <x v="279"/>
    <x v="2"/>
    <n v="3.74"/>
    <s v="J1"/>
    <s v="Work Permit"/>
    <s v="PTE"/>
    <n v="7.5"/>
  </r>
  <r>
    <x v="546"/>
    <x v="1"/>
    <x v="5"/>
    <s v="Chennai"/>
    <s v="IIT Madras"/>
    <s v="Data Science"/>
    <x v="6"/>
    <x v="0"/>
    <x v="0"/>
    <x v="0"/>
    <n v="2024"/>
    <x v="0"/>
    <n v="1"/>
    <s v="India"/>
    <s v="Intel"/>
    <x v="280"/>
    <x v="2"/>
    <n v="3.8"/>
    <s v="Student Visa"/>
    <s v="Post-Study Visa"/>
    <s v="Duolingo"/>
    <n v="5.8"/>
  </r>
  <r>
    <x v="547"/>
    <x v="5"/>
    <x v="6"/>
    <s v="Dubai"/>
    <s v="Manipal Academy Dubai"/>
    <s v="Data Science"/>
    <x v="4"/>
    <x v="3"/>
    <x v="1"/>
    <x v="1"/>
    <n v="2022"/>
    <x v="0"/>
    <n v="1"/>
    <s v="UAE"/>
    <s v="Deloitte"/>
    <x v="281"/>
    <x v="2"/>
    <n v="3.44"/>
    <s v="Student Visa"/>
    <s v="Work Permit"/>
    <s v="IELTS"/>
    <n v="7.2"/>
  </r>
  <r>
    <x v="548"/>
    <x v="0"/>
    <x v="1"/>
    <s v="Stuttgart"/>
    <s v="University of Stuttgart"/>
    <s v="Medicine"/>
    <x v="3"/>
    <x v="1"/>
    <x v="0"/>
    <x v="3"/>
    <n v="2024"/>
    <x v="1"/>
    <n v="0"/>
    <s v="N/A"/>
    <s v="N/A"/>
    <x v="2"/>
    <x v="0"/>
    <n v="3.62"/>
    <s v="Schengen Student Visa"/>
    <s v="OPT"/>
    <s v="PTE"/>
    <n v="8.4"/>
  </r>
  <r>
    <x v="549"/>
    <x v="1"/>
    <x v="0"/>
    <s v="Moscow"/>
    <s v="Moscow Institute of Physics and Technology"/>
    <s v="Electrical Engineering"/>
    <x v="4"/>
    <x v="4"/>
    <x v="1"/>
    <x v="3"/>
    <n v="2023"/>
    <x v="1"/>
    <n v="0"/>
    <s v="N/A"/>
    <s v="N/A"/>
    <x v="2"/>
    <x v="0"/>
    <n v="3.17"/>
    <s v="Study Permit"/>
    <s v="PSW"/>
    <s v="None"/>
    <n v="0"/>
  </r>
  <r>
    <x v="550"/>
    <x v="2"/>
    <x v="5"/>
    <s v="Chennai"/>
    <s v="IIT Madras"/>
    <s v="Business Administration"/>
    <x v="7"/>
    <x v="1"/>
    <x v="0"/>
    <x v="1"/>
    <n v="2025"/>
    <x v="1"/>
    <n v="0"/>
    <s v="N/A"/>
    <s v="N/A"/>
    <x v="2"/>
    <x v="0"/>
    <n v="3.67"/>
    <s v="F1"/>
    <s v="Post-Study Visa"/>
    <s v="IELTS"/>
    <n v="8.6"/>
  </r>
  <r>
    <x v="551"/>
    <x v="1"/>
    <x v="2"/>
    <s v="Vancouver"/>
    <s v="Simon Fraser University"/>
    <s v="Biotechnology"/>
    <x v="1"/>
    <x v="2"/>
    <x v="1"/>
    <x v="2"/>
    <n v="2022"/>
    <x v="0"/>
    <n v="1"/>
    <s v="Canada"/>
    <s v="Amazon"/>
    <x v="282"/>
    <x v="1"/>
    <n v="3.2"/>
    <s v="Study Permit"/>
    <s v="Work Permit"/>
    <s v="IELTS"/>
    <n v="5.2"/>
  </r>
  <r>
    <x v="552"/>
    <x v="0"/>
    <x v="3"/>
    <s v="Manchester"/>
    <s v="University of Manchester"/>
    <s v="Architecture"/>
    <x v="3"/>
    <x v="2"/>
    <x v="0"/>
    <x v="4"/>
    <n v="2021"/>
    <x v="0"/>
    <n v="1"/>
    <s v="UK"/>
    <s v="IBM"/>
    <x v="283"/>
    <x v="1"/>
    <n v="2.83"/>
    <s v="Student Visa"/>
    <s v="Blue Card"/>
    <s v="IELTS"/>
    <n v="5.6"/>
  </r>
  <r>
    <x v="553"/>
    <x v="1"/>
    <x v="2"/>
    <s v="Ottawa"/>
    <s v="University of Ottawa"/>
    <s v="Civil Engineering"/>
    <x v="4"/>
    <x v="3"/>
    <x v="0"/>
    <x v="3"/>
    <n v="2023"/>
    <x v="0"/>
    <n v="1"/>
    <s v="Canada"/>
    <s v="Goldman Sachs"/>
    <x v="284"/>
    <x v="2"/>
    <n v="2.93"/>
    <s v="J1"/>
    <s v="Blue Card"/>
    <s v="IELTS"/>
    <n v="7.6"/>
  </r>
  <r>
    <x v="554"/>
    <x v="8"/>
    <x v="5"/>
    <s v="Mumbai"/>
    <s v="IIT Bombay"/>
    <s v="Civil Engineering"/>
    <x v="0"/>
    <x v="0"/>
    <x v="0"/>
    <x v="2"/>
    <n v="2023"/>
    <x v="1"/>
    <n v="0"/>
    <s v="N/A"/>
    <s v="N/A"/>
    <x v="2"/>
    <x v="0"/>
    <n v="3.3"/>
    <s v="J1"/>
    <s v="OPT"/>
    <s v="TOEFL"/>
    <n v="8.4"/>
  </r>
  <r>
    <x v="555"/>
    <x v="9"/>
    <x v="4"/>
    <s v="Johannesburg"/>
    <s v="University of the Witwatersrand"/>
    <s v="Political Science"/>
    <x v="4"/>
    <x v="0"/>
    <x v="1"/>
    <x v="1"/>
    <n v="2023"/>
    <x v="1"/>
    <n v="0"/>
    <s v="N/A"/>
    <s v="N/A"/>
    <x v="2"/>
    <x v="0"/>
    <n v="2.71"/>
    <s v="Study Permit"/>
    <s v="PSW"/>
    <s v="PTE"/>
    <n v="5.8"/>
  </r>
  <r>
    <x v="556"/>
    <x v="6"/>
    <x v="4"/>
    <s v="Grahamstown"/>
    <s v="Rhodes University"/>
    <s v="Economics"/>
    <x v="4"/>
    <x v="3"/>
    <x v="0"/>
    <x v="2"/>
    <n v="2023"/>
    <x v="0"/>
    <n v="1"/>
    <s v="South Africa"/>
    <s v="Deloitte"/>
    <x v="285"/>
    <x v="2"/>
    <n v="2.57"/>
    <s v="Student Visa"/>
    <s v="Work Permit"/>
    <s v="IELTS"/>
    <n v="6"/>
  </r>
  <r>
    <x v="557"/>
    <x v="1"/>
    <x v="6"/>
    <s v="Abu Dhabi"/>
    <s v="Zayed University"/>
    <s v="Finance"/>
    <x v="5"/>
    <x v="2"/>
    <x v="1"/>
    <x v="4"/>
    <n v="2022"/>
    <x v="1"/>
    <n v="0"/>
    <s v="N/A"/>
    <s v="N/A"/>
    <x v="2"/>
    <x v="0"/>
    <n v="2.95"/>
    <s v="Student Visa"/>
    <s v="Blue Card"/>
    <s v="IELTS"/>
    <n v="8.6999999999999993"/>
  </r>
  <r>
    <x v="558"/>
    <x v="0"/>
    <x v="1"/>
    <s v="Berlin"/>
    <s v="Humboldt University"/>
    <s v="Psychology"/>
    <x v="2"/>
    <x v="4"/>
    <x v="0"/>
    <x v="3"/>
    <n v="2024"/>
    <x v="0"/>
    <n v="1"/>
    <s v="Germany"/>
    <s v="Tesla"/>
    <x v="286"/>
    <x v="2"/>
    <n v="3.34"/>
    <s v="J1"/>
    <s v="Post-Study Visa"/>
    <s v="Duolingo"/>
    <n v="7"/>
  </r>
  <r>
    <x v="559"/>
    <x v="8"/>
    <x v="6"/>
    <s v="Abu Dhabi"/>
    <s v="Zayed University"/>
    <s v="Civil Engineering"/>
    <x v="0"/>
    <x v="4"/>
    <x v="1"/>
    <x v="4"/>
    <n v="2024"/>
    <x v="0"/>
    <n v="1"/>
    <s v="UAE"/>
    <s v="Intel"/>
    <x v="287"/>
    <x v="0"/>
    <n v="3.72"/>
    <s v="F1"/>
    <s v="Blue Card"/>
    <s v="TOEFL"/>
    <n v="8"/>
  </r>
  <r>
    <x v="560"/>
    <x v="3"/>
    <x v="5"/>
    <s v="Delhi"/>
    <s v="IIT Delhi"/>
    <s v="Medicine"/>
    <x v="4"/>
    <x v="3"/>
    <x v="1"/>
    <x v="4"/>
    <n v="2023"/>
    <x v="1"/>
    <n v="0"/>
    <s v="N/A"/>
    <s v="N/A"/>
    <x v="2"/>
    <x v="0"/>
    <n v="3.71"/>
    <s v="Student Visa"/>
    <s v="OPT"/>
    <s v="TOEFL"/>
    <n v="5.3"/>
  </r>
  <r>
    <x v="561"/>
    <x v="7"/>
    <x v="6"/>
    <s v="Dubai"/>
    <s v="Manipal Academy Dubai"/>
    <s v="Medicine"/>
    <x v="1"/>
    <x v="0"/>
    <x v="1"/>
    <x v="1"/>
    <n v="2023"/>
    <x v="0"/>
    <n v="1"/>
    <s v="UAE"/>
    <s v="Siemens"/>
    <x v="288"/>
    <x v="2"/>
    <n v="2.9"/>
    <s v="Schengen Student Visa"/>
    <s v="Work Permit"/>
    <s v="IELTS"/>
    <n v="5.3"/>
  </r>
  <r>
    <x v="562"/>
    <x v="7"/>
    <x v="6"/>
    <s v="Abu Dhabi"/>
    <s v="Zayed University"/>
    <s v="Finance"/>
    <x v="4"/>
    <x v="1"/>
    <x v="1"/>
    <x v="2"/>
    <n v="2026"/>
    <x v="1"/>
    <n v="0"/>
    <s v="N/A"/>
    <s v="N/A"/>
    <x v="2"/>
    <x v="0"/>
    <n v="3.84"/>
    <s v="Study Permit"/>
    <s v="PSW"/>
    <s v="IELTS"/>
    <n v="6.6"/>
  </r>
  <r>
    <x v="563"/>
    <x v="1"/>
    <x v="7"/>
    <s v="San Francisco"/>
    <s v="Stanford University"/>
    <s v="Design"/>
    <x v="2"/>
    <x v="2"/>
    <x v="0"/>
    <x v="3"/>
    <n v="2020"/>
    <x v="1"/>
    <n v="0"/>
    <s v="N/A"/>
    <s v="N/A"/>
    <x v="2"/>
    <x v="0"/>
    <n v="3.75"/>
    <s v="F1"/>
    <s v="Blue Card"/>
    <s v="TOEFL"/>
    <n v="6"/>
  </r>
  <r>
    <x v="564"/>
    <x v="4"/>
    <x v="8"/>
    <s v="Joensuu"/>
    <s v="University of Eastern Finland"/>
    <s v="Architecture"/>
    <x v="5"/>
    <x v="3"/>
    <x v="1"/>
    <x v="3"/>
    <n v="2022"/>
    <x v="0"/>
    <n v="1"/>
    <s v="Finland"/>
    <s v="IBM"/>
    <x v="289"/>
    <x v="1"/>
    <n v="3.29"/>
    <s v="Study Permit"/>
    <s v="Work Permit"/>
    <s v="IELTS"/>
    <n v="9"/>
  </r>
  <r>
    <x v="565"/>
    <x v="7"/>
    <x v="4"/>
    <s v="Grahamstown"/>
    <s v="Rhodes University"/>
    <s v="Economics"/>
    <x v="4"/>
    <x v="2"/>
    <x v="0"/>
    <x v="2"/>
    <n v="2020"/>
    <x v="1"/>
    <n v="0"/>
    <s v="N/A"/>
    <s v="N/A"/>
    <x v="2"/>
    <x v="0"/>
    <n v="3.49"/>
    <s v="F1"/>
    <s v="OPT"/>
    <s v="PTE"/>
    <n v="5.5"/>
  </r>
  <r>
    <x v="566"/>
    <x v="8"/>
    <x v="8"/>
    <s v="Lappeenranta"/>
    <s v="LUT University"/>
    <s v="Economics"/>
    <x v="5"/>
    <x v="4"/>
    <x v="1"/>
    <x v="0"/>
    <n v="2025"/>
    <x v="0"/>
    <n v="1"/>
    <s v="Finland"/>
    <s v="Deloitte"/>
    <x v="290"/>
    <x v="0"/>
    <n v="3.59"/>
    <s v="J1"/>
    <s v="OPT"/>
    <s v="Duolingo"/>
    <n v="6"/>
  </r>
  <r>
    <x v="567"/>
    <x v="1"/>
    <x v="5"/>
    <s v="Delhi"/>
    <s v="JNU Delhi"/>
    <s v="Computer Science"/>
    <x v="7"/>
    <x v="3"/>
    <x v="1"/>
    <x v="2"/>
    <n v="2021"/>
    <x v="1"/>
    <n v="0"/>
    <s v="N/A"/>
    <s v="N/A"/>
    <x v="2"/>
    <x v="0"/>
    <n v="3.37"/>
    <s v="Study Permit"/>
    <s v="PSW"/>
    <s v="IELTS"/>
    <n v="6.8"/>
  </r>
  <r>
    <x v="568"/>
    <x v="0"/>
    <x v="1"/>
    <s v="Berlin"/>
    <s v="Humboldt University"/>
    <s v="Civil Engineering"/>
    <x v="6"/>
    <x v="2"/>
    <x v="1"/>
    <x v="2"/>
    <n v="2021"/>
    <x v="1"/>
    <n v="0"/>
    <s v="N/A"/>
    <s v="N/A"/>
    <x v="2"/>
    <x v="0"/>
    <n v="2.84"/>
    <s v="F1"/>
    <s v="Post-Study Visa"/>
    <s v="Duolingo"/>
    <n v="7.3"/>
  </r>
  <r>
    <x v="569"/>
    <x v="2"/>
    <x v="7"/>
    <s v="San Francisco"/>
    <s v="Stanford University"/>
    <s v="Computer Science"/>
    <x v="5"/>
    <x v="1"/>
    <x v="0"/>
    <x v="4"/>
    <n v="2026"/>
    <x v="1"/>
    <n v="0"/>
    <s v="N/A"/>
    <s v="N/A"/>
    <x v="2"/>
    <x v="0"/>
    <n v="2.92"/>
    <s v="Student Visa"/>
    <s v="PSW"/>
    <s v="PTE"/>
    <n v="6.9"/>
  </r>
  <r>
    <x v="570"/>
    <x v="3"/>
    <x v="7"/>
    <s v="New York"/>
    <s v="Columbia University"/>
    <s v="Computer Science"/>
    <x v="6"/>
    <x v="1"/>
    <x v="1"/>
    <x v="2"/>
    <n v="2024"/>
    <x v="0"/>
    <n v="1"/>
    <s v="USA"/>
    <s v="Amazon"/>
    <x v="291"/>
    <x v="1"/>
    <n v="3.2"/>
    <s v="Tier 4"/>
    <s v="Blue Card"/>
    <s v="IELTS"/>
    <n v="6"/>
  </r>
  <r>
    <x v="571"/>
    <x v="2"/>
    <x v="8"/>
    <s v="Helsinki"/>
    <s v="University of Helsinki"/>
    <s v="Finance"/>
    <x v="5"/>
    <x v="1"/>
    <x v="1"/>
    <x v="2"/>
    <n v="2026"/>
    <x v="1"/>
    <n v="0"/>
    <s v="N/A"/>
    <s v="N/A"/>
    <x v="2"/>
    <x v="0"/>
    <n v="3.96"/>
    <s v="Tier 4"/>
    <s v="Post-Study Visa"/>
    <s v="Duolingo"/>
    <n v="6.4"/>
  </r>
  <r>
    <x v="572"/>
    <x v="3"/>
    <x v="5"/>
    <s v="Delhi"/>
    <s v="Delhi University"/>
    <s v="Mechanical Engineering"/>
    <x v="5"/>
    <x v="4"/>
    <x v="0"/>
    <x v="2"/>
    <n v="2025"/>
    <x v="1"/>
    <n v="0"/>
    <s v="N/A"/>
    <s v="N/A"/>
    <x v="2"/>
    <x v="0"/>
    <n v="2.88"/>
    <s v="Schengen Student Visa"/>
    <s v="OPT"/>
    <s v="TOEFL"/>
    <n v="8.3000000000000007"/>
  </r>
  <r>
    <x v="573"/>
    <x v="1"/>
    <x v="7"/>
    <s v="New York"/>
    <s v="NYU"/>
    <s v="Business Administration"/>
    <x v="2"/>
    <x v="1"/>
    <x v="0"/>
    <x v="3"/>
    <n v="2026"/>
    <x v="1"/>
    <n v="0"/>
    <s v="N/A"/>
    <s v="N/A"/>
    <x v="2"/>
    <x v="0"/>
    <n v="3.27"/>
    <s v="Tier 4"/>
    <s v="PSW"/>
    <s v="PTE"/>
    <n v="5.7"/>
  </r>
  <r>
    <x v="574"/>
    <x v="1"/>
    <x v="9"/>
    <s v="Dublin"/>
    <s v="Trinity College Dublin"/>
    <s v="Medicine"/>
    <x v="7"/>
    <x v="0"/>
    <x v="1"/>
    <x v="2"/>
    <n v="2022"/>
    <x v="1"/>
    <n v="0"/>
    <s v="N/A"/>
    <s v="N/A"/>
    <x v="2"/>
    <x v="0"/>
    <n v="3.58"/>
    <s v="J1"/>
    <s v="Blue Card"/>
    <s v="Duolingo"/>
    <n v="6.2"/>
  </r>
  <r>
    <x v="575"/>
    <x v="5"/>
    <x v="1"/>
    <s v="Heidelberg"/>
    <s v="Heidelberg University"/>
    <s v="Economics"/>
    <x v="3"/>
    <x v="0"/>
    <x v="0"/>
    <x v="3"/>
    <n v="2023"/>
    <x v="1"/>
    <n v="0"/>
    <s v="N/A"/>
    <s v="N/A"/>
    <x v="2"/>
    <x v="0"/>
    <n v="3.77"/>
    <s v="Tier 4"/>
    <s v="OPT"/>
    <s v="Duolingo"/>
    <n v="7.4"/>
  </r>
  <r>
    <x v="576"/>
    <x v="3"/>
    <x v="5"/>
    <s v="Mumbai"/>
    <s v="IIT Bombay"/>
    <s v="Computer Science"/>
    <x v="5"/>
    <x v="1"/>
    <x v="0"/>
    <x v="3"/>
    <n v="2025"/>
    <x v="0"/>
    <n v="1"/>
    <s v="India"/>
    <s v="Google"/>
    <x v="292"/>
    <x v="0"/>
    <n v="2.76"/>
    <s v="Study Permit"/>
    <s v="Blue Card"/>
    <s v="IELTS"/>
    <n v="8.1"/>
  </r>
  <r>
    <x v="577"/>
    <x v="7"/>
    <x v="1"/>
    <s v="Stuttgart"/>
    <s v="University of Stuttgart"/>
    <s v="Economics"/>
    <x v="3"/>
    <x v="3"/>
    <x v="1"/>
    <x v="0"/>
    <n v="2023"/>
    <x v="0"/>
    <n v="1"/>
    <s v="Germany"/>
    <s v="Goldman Sachs"/>
    <x v="293"/>
    <x v="2"/>
    <n v="3.64"/>
    <s v="Study Permit"/>
    <s v="Post-Study Visa"/>
    <s v="TOEFL"/>
    <n v="8.8000000000000007"/>
  </r>
  <r>
    <x v="578"/>
    <x v="9"/>
    <x v="3"/>
    <s v="Edinburgh"/>
    <s v="University of Edinburgh"/>
    <s v="Design"/>
    <x v="1"/>
    <x v="2"/>
    <x v="0"/>
    <x v="4"/>
    <n v="2020"/>
    <x v="1"/>
    <n v="0"/>
    <s v="N/A"/>
    <s v="N/A"/>
    <x v="2"/>
    <x v="0"/>
    <n v="2.93"/>
    <s v="Schengen Student Visa"/>
    <s v="Blue Card"/>
    <s v="Duolingo"/>
    <n v="6.6"/>
  </r>
  <r>
    <x v="579"/>
    <x v="6"/>
    <x v="5"/>
    <s v="Tiruchirappalli"/>
    <s v="NIT Trichy"/>
    <s v="Architecture"/>
    <x v="0"/>
    <x v="2"/>
    <x v="0"/>
    <x v="3"/>
    <n v="2022"/>
    <x v="0"/>
    <n v="1"/>
    <s v="India"/>
    <s v="IBM"/>
    <x v="294"/>
    <x v="1"/>
    <n v="3.81"/>
    <s v="Study Permit"/>
    <s v="Post-Study Visa"/>
    <s v="TOEFL"/>
    <n v="6.2"/>
  </r>
  <r>
    <x v="580"/>
    <x v="4"/>
    <x v="6"/>
    <s v="Abu Dhabi"/>
    <s v="Zayed University"/>
    <s v="Computer Science"/>
    <x v="7"/>
    <x v="0"/>
    <x v="1"/>
    <x v="0"/>
    <n v="2024"/>
    <x v="1"/>
    <n v="0"/>
    <s v="N/A"/>
    <s v="N/A"/>
    <x v="2"/>
    <x v="0"/>
    <n v="3.49"/>
    <s v="Study Permit"/>
    <s v="Post-Study Visa"/>
    <s v="None"/>
    <n v="0"/>
  </r>
  <r>
    <x v="581"/>
    <x v="8"/>
    <x v="0"/>
    <s v="Moscow"/>
    <s v="Moscow Institute of Physics and Technology"/>
    <s v="Biotechnology"/>
    <x v="0"/>
    <x v="4"/>
    <x v="1"/>
    <x v="3"/>
    <n v="2024"/>
    <x v="1"/>
    <n v="0"/>
    <s v="N/A"/>
    <s v="N/A"/>
    <x v="2"/>
    <x v="0"/>
    <n v="3.32"/>
    <s v="J1"/>
    <s v="Work Permit"/>
    <s v="None"/>
    <n v="0"/>
  </r>
  <r>
    <x v="582"/>
    <x v="2"/>
    <x v="7"/>
    <s v="Boston"/>
    <s v="Harvard University"/>
    <s v="Electrical Engineering"/>
    <x v="4"/>
    <x v="3"/>
    <x v="1"/>
    <x v="2"/>
    <n v="2022"/>
    <x v="0"/>
    <n v="1"/>
    <s v="USA"/>
    <s v="Goldman Sachs"/>
    <x v="295"/>
    <x v="0"/>
    <n v="3.52"/>
    <s v="Study Permit"/>
    <s v="Work Permit"/>
    <s v="PTE"/>
    <n v="6.4"/>
  </r>
  <r>
    <x v="583"/>
    <x v="6"/>
    <x v="9"/>
    <s v="Dublin"/>
    <s v="University College Dublin"/>
    <s v="Design"/>
    <x v="0"/>
    <x v="3"/>
    <x v="1"/>
    <x v="0"/>
    <n v="2023"/>
    <x v="1"/>
    <n v="0"/>
    <s v="N/A"/>
    <s v="N/A"/>
    <x v="2"/>
    <x v="0"/>
    <n v="3.71"/>
    <s v="F1"/>
    <s v="Post-Study Visa"/>
    <s v="PTE"/>
    <n v="6.5"/>
  </r>
  <r>
    <x v="584"/>
    <x v="0"/>
    <x v="9"/>
    <s v="Dublin"/>
    <s v="University College Dublin"/>
    <s v="Data Science"/>
    <x v="0"/>
    <x v="0"/>
    <x v="0"/>
    <x v="1"/>
    <n v="2022"/>
    <x v="1"/>
    <n v="0"/>
    <s v="N/A"/>
    <s v="N/A"/>
    <x v="2"/>
    <x v="0"/>
    <n v="3.83"/>
    <s v="J1"/>
    <s v="OPT"/>
    <s v="Duolingo"/>
    <n v="8.8000000000000007"/>
  </r>
  <r>
    <x v="585"/>
    <x v="3"/>
    <x v="5"/>
    <s v="Tiruchirappalli"/>
    <s v="NIT Trichy"/>
    <s v="Architecture"/>
    <x v="6"/>
    <x v="3"/>
    <x v="0"/>
    <x v="2"/>
    <n v="2023"/>
    <x v="1"/>
    <n v="0"/>
    <s v="N/A"/>
    <s v="N/A"/>
    <x v="2"/>
    <x v="0"/>
    <n v="3.75"/>
    <s v="Study Permit"/>
    <s v="Blue Card"/>
    <s v="TOEFL"/>
    <n v="5.3"/>
  </r>
  <r>
    <x v="586"/>
    <x v="2"/>
    <x v="7"/>
    <s v="New York"/>
    <s v="NYU"/>
    <s v="Biotechnology"/>
    <x v="5"/>
    <x v="3"/>
    <x v="1"/>
    <x v="0"/>
    <n v="2021"/>
    <x v="0"/>
    <n v="1"/>
    <s v="USA"/>
    <s v="Intel"/>
    <x v="296"/>
    <x v="0"/>
    <n v="3.9"/>
    <s v="Study Permit"/>
    <s v="Work Permit"/>
    <s v="TOEFL"/>
    <n v="6.8"/>
  </r>
  <r>
    <x v="587"/>
    <x v="5"/>
    <x v="4"/>
    <s v="Johannesburg"/>
    <s v="University of Johannesburg"/>
    <s v="Electrical Engineering"/>
    <x v="5"/>
    <x v="2"/>
    <x v="1"/>
    <x v="4"/>
    <n v="2020"/>
    <x v="1"/>
    <n v="0"/>
    <s v="N/A"/>
    <s v="N/A"/>
    <x v="2"/>
    <x v="0"/>
    <n v="3.58"/>
    <s v="Student Visa"/>
    <s v="OPT"/>
    <s v="IELTS"/>
    <n v="6.3"/>
  </r>
  <r>
    <x v="588"/>
    <x v="5"/>
    <x v="6"/>
    <s v="Abu Dhabi"/>
    <s v="Khalifa University"/>
    <s v="Electrical Engineering"/>
    <x v="0"/>
    <x v="3"/>
    <x v="0"/>
    <x v="4"/>
    <n v="2023"/>
    <x v="0"/>
    <n v="1"/>
    <s v="UAE"/>
    <s v="Goldman Sachs"/>
    <x v="297"/>
    <x v="2"/>
    <n v="3.97"/>
    <s v="F1"/>
    <s v="Post-Study Visa"/>
    <s v="TOEFL"/>
    <n v="7.9"/>
  </r>
  <r>
    <x v="589"/>
    <x v="1"/>
    <x v="5"/>
    <s v="Mumbai"/>
    <s v="IIT Bombay"/>
    <s v="Psychology"/>
    <x v="5"/>
    <x v="2"/>
    <x v="0"/>
    <x v="4"/>
    <n v="2022"/>
    <x v="1"/>
    <n v="0"/>
    <s v="N/A"/>
    <s v="N/A"/>
    <x v="2"/>
    <x v="0"/>
    <n v="3.75"/>
    <s v="Student Visa"/>
    <s v="PSW"/>
    <s v="None"/>
    <n v="0"/>
  </r>
  <r>
    <x v="590"/>
    <x v="1"/>
    <x v="0"/>
    <s v="Saint Petersburg"/>
    <s v="Saint Petersburg State University"/>
    <s v="Civil Engineering"/>
    <x v="1"/>
    <x v="3"/>
    <x v="1"/>
    <x v="3"/>
    <n v="2022"/>
    <x v="1"/>
    <n v="0"/>
    <s v="N/A"/>
    <s v="N/A"/>
    <x v="2"/>
    <x v="0"/>
    <n v="3.14"/>
    <s v="Student Visa"/>
    <s v="Post-Study Visa"/>
    <s v="None"/>
    <n v="0"/>
  </r>
  <r>
    <x v="591"/>
    <x v="2"/>
    <x v="4"/>
    <s v="Pretoria"/>
    <s v="University of Pretoria"/>
    <s v="Medicine"/>
    <x v="7"/>
    <x v="3"/>
    <x v="0"/>
    <x v="4"/>
    <n v="2021"/>
    <x v="0"/>
    <n v="1"/>
    <s v="South Africa"/>
    <s v="Amazon"/>
    <x v="298"/>
    <x v="1"/>
    <n v="3.01"/>
    <s v="Tier 4"/>
    <s v="PSW"/>
    <s v="None"/>
    <n v="0"/>
  </r>
  <r>
    <x v="592"/>
    <x v="2"/>
    <x v="0"/>
    <s v="Kazan"/>
    <s v="Kazan Federal University"/>
    <s v="Political Science"/>
    <x v="6"/>
    <x v="0"/>
    <x v="0"/>
    <x v="2"/>
    <n v="2023"/>
    <x v="1"/>
    <n v="0"/>
    <s v="N/A"/>
    <s v="N/A"/>
    <x v="2"/>
    <x v="0"/>
    <n v="3.37"/>
    <s v="F1"/>
    <s v="PSW"/>
    <s v="Duolingo"/>
    <n v="5.2"/>
  </r>
  <r>
    <x v="593"/>
    <x v="3"/>
    <x v="7"/>
    <s v="Chicago"/>
    <s v="University of Chicago"/>
    <s v="Business Administration"/>
    <x v="1"/>
    <x v="1"/>
    <x v="1"/>
    <x v="3"/>
    <n v="2026"/>
    <x v="1"/>
    <n v="0"/>
    <s v="N/A"/>
    <s v="N/A"/>
    <x v="2"/>
    <x v="0"/>
    <n v="3.73"/>
    <s v="J1"/>
    <s v="Blue Card"/>
    <s v="PTE"/>
    <n v="5.2"/>
  </r>
  <r>
    <x v="594"/>
    <x v="3"/>
    <x v="1"/>
    <s v="Berlin"/>
    <s v="TU Berlin"/>
    <s v="Business Administration"/>
    <x v="4"/>
    <x v="0"/>
    <x v="1"/>
    <x v="0"/>
    <n v="2023"/>
    <x v="1"/>
    <n v="0"/>
    <s v="N/A"/>
    <s v="N/A"/>
    <x v="2"/>
    <x v="0"/>
    <n v="2.5499999999999998"/>
    <s v="F1"/>
    <s v="OPT"/>
    <s v="Duolingo"/>
    <n v="5.7"/>
  </r>
  <r>
    <x v="595"/>
    <x v="8"/>
    <x v="1"/>
    <s v="Stuttgart"/>
    <s v="University of Stuttgart"/>
    <s v="Electrical Engineering"/>
    <x v="6"/>
    <x v="4"/>
    <x v="1"/>
    <x v="3"/>
    <n v="2024"/>
    <x v="1"/>
    <n v="0"/>
    <s v="N/A"/>
    <s v="N/A"/>
    <x v="2"/>
    <x v="0"/>
    <n v="2.81"/>
    <s v="Study Permit"/>
    <s v="Work Permit"/>
    <s v="IELTS"/>
    <n v="5.5"/>
  </r>
  <r>
    <x v="596"/>
    <x v="9"/>
    <x v="0"/>
    <s v="Moscow"/>
    <s v="Higher School of Economics"/>
    <s v="Biotechnology"/>
    <x v="1"/>
    <x v="4"/>
    <x v="0"/>
    <x v="4"/>
    <n v="2025"/>
    <x v="0"/>
    <n v="1"/>
    <s v="Russia"/>
    <s v="Tesla"/>
    <x v="299"/>
    <x v="1"/>
    <n v="3.28"/>
    <s v="Schengen Student Visa"/>
    <s v="PSW"/>
    <s v="PTE"/>
    <n v="6.8"/>
  </r>
  <r>
    <x v="597"/>
    <x v="5"/>
    <x v="7"/>
    <s v="Los Angeles"/>
    <s v="UCLA"/>
    <s v="Finance"/>
    <x v="3"/>
    <x v="4"/>
    <x v="1"/>
    <x v="0"/>
    <n v="2025"/>
    <x v="1"/>
    <n v="0"/>
    <s v="N/A"/>
    <s v="N/A"/>
    <x v="2"/>
    <x v="0"/>
    <n v="2.85"/>
    <s v="Schengen Student Visa"/>
    <s v="Post-Study Visa"/>
    <s v="IELTS"/>
    <n v="6.8"/>
  </r>
  <r>
    <x v="598"/>
    <x v="4"/>
    <x v="5"/>
    <s v="Chennai"/>
    <s v="IIT Madras"/>
    <s v="Psychology"/>
    <x v="4"/>
    <x v="0"/>
    <x v="1"/>
    <x v="2"/>
    <n v="2024"/>
    <x v="0"/>
    <n v="1"/>
    <s v="India"/>
    <s v="Tesla"/>
    <x v="300"/>
    <x v="2"/>
    <n v="2.85"/>
    <s v="Schengen Student Visa"/>
    <s v="Post-Study Visa"/>
    <s v="TOEFL"/>
    <n v="7.7"/>
  </r>
  <r>
    <x v="599"/>
    <x v="1"/>
    <x v="9"/>
    <s v="Galway"/>
    <s v="National University of Ireland Galway"/>
    <s v="Mechanical Engineering"/>
    <x v="1"/>
    <x v="3"/>
    <x v="1"/>
    <x v="2"/>
    <n v="2021"/>
    <x v="1"/>
    <n v="0"/>
    <s v="N/A"/>
    <s v="N/A"/>
    <x v="2"/>
    <x v="0"/>
    <n v="3.49"/>
    <s v="Tier 4"/>
    <s v="Blue Card"/>
    <s v="TOEFL"/>
    <n v="7.7"/>
  </r>
  <r>
    <x v="600"/>
    <x v="2"/>
    <x v="3"/>
    <s v="Edinburgh"/>
    <s v="University of Edinburgh"/>
    <s v="Mechanical Engineering"/>
    <x v="3"/>
    <x v="0"/>
    <x v="0"/>
    <x v="2"/>
    <n v="2022"/>
    <x v="0"/>
    <n v="1"/>
    <s v="UK"/>
    <s v="Tesla"/>
    <x v="301"/>
    <x v="1"/>
    <n v="3"/>
    <s v="Student Visa"/>
    <s v="PSW"/>
    <s v="None"/>
    <n v="0"/>
  </r>
  <r>
    <x v="601"/>
    <x v="8"/>
    <x v="5"/>
    <s v="Tiruchirappalli"/>
    <s v="NIT Trichy"/>
    <s v="Medicine"/>
    <x v="0"/>
    <x v="3"/>
    <x v="1"/>
    <x v="4"/>
    <n v="2021"/>
    <x v="0"/>
    <n v="1"/>
    <s v="India"/>
    <s v="Siemens"/>
    <x v="302"/>
    <x v="2"/>
    <n v="2.8"/>
    <s v="Study Permit"/>
    <s v="Blue Card"/>
    <s v="PTE"/>
    <n v="6.8"/>
  </r>
  <r>
    <x v="602"/>
    <x v="5"/>
    <x v="3"/>
    <s v="Oxford"/>
    <s v="University of Oxford"/>
    <s v="Political Science"/>
    <x v="6"/>
    <x v="2"/>
    <x v="1"/>
    <x v="4"/>
    <n v="2020"/>
    <x v="0"/>
    <n v="1"/>
    <s v="UK"/>
    <s v="Tesla"/>
    <x v="303"/>
    <x v="2"/>
    <n v="2.74"/>
    <s v="Student Visa"/>
    <s v="Blue Card"/>
    <s v="Duolingo"/>
    <n v="5.6"/>
  </r>
  <r>
    <x v="603"/>
    <x v="3"/>
    <x v="3"/>
    <s v="Oxford"/>
    <s v="University of Oxford"/>
    <s v="Data Science"/>
    <x v="7"/>
    <x v="0"/>
    <x v="0"/>
    <x v="1"/>
    <n v="2023"/>
    <x v="0"/>
    <n v="1"/>
    <s v="UK"/>
    <s v="Goldman Sachs"/>
    <x v="304"/>
    <x v="1"/>
    <n v="3.46"/>
    <s v="F1"/>
    <s v="Work Permit"/>
    <s v="None"/>
    <n v="0"/>
  </r>
  <r>
    <x v="604"/>
    <x v="3"/>
    <x v="2"/>
    <s v="Ottawa"/>
    <s v="University of Ottawa"/>
    <s v="Medicine"/>
    <x v="6"/>
    <x v="4"/>
    <x v="0"/>
    <x v="4"/>
    <n v="2025"/>
    <x v="0"/>
    <n v="1"/>
    <s v="Canada"/>
    <s v="Microsoft"/>
    <x v="305"/>
    <x v="0"/>
    <n v="3.48"/>
    <s v="F1"/>
    <s v="PSW"/>
    <s v="IELTS"/>
    <n v="5.7"/>
  </r>
  <r>
    <x v="605"/>
    <x v="9"/>
    <x v="4"/>
    <s v="Pretoria"/>
    <s v="University of Pretoria"/>
    <s v="Computer Science"/>
    <x v="6"/>
    <x v="0"/>
    <x v="0"/>
    <x v="4"/>
    <n v="2023"/>
    <x v="1"/>
    <n v="0"/>
    <s v="N/A"/>
    <s v="N/A"/>
    <x v="2"/>
    <x v="0"/>
    <n v="2.56"/>
    <s v="F1"/>
    <s v="OPT"/>
    <s v="TOEFL"/>
    <n v="6"/>
  </r>
  <r>
    <x v="606"/>
    <x v="2"/>
    <x v="8"/>
    <s v="Turku"/>
    <s v="Ã…bo Akademi University"/>
    <s v="Business Administration"/>
    <x v="4"/>
    <x v="2"/>
    <x v="1"/>
    <x v="1"/>
    <n v="2022"/>
    <x v="1"/>
    <n v="0"/>
    <s v="N/A"/>
    <s v="N/A"/>
    <x v="2"/>
    <x v="0"/>
    <n v="3.9"/>
    <s v="Student Visa"/>
    <s v="Blue Card"/>
    <s v="Duolingo"/>
    <n v="8"/>
  </r>
  <r>
    <x v="607"/>
    <x v="8"/>
    <x v="3"/>
    <s v="London"/>
    <s v="King's College London"/>
    <s v="Law"/>
    <x v="3"/>
    <x v="3"/>
    <x v="0"/>
    <x v="0"/>
    <n v="2021"/>
    <x v="1"/>
    <n v="0"/>
    <s v="N/A"/>
    <s v="N/A"/>
    <x v="2"/>
    <x v="0"/>
    <n v="4"/>
    <s v="J1"/>
    <s v="PSW"/>
    <s v="IELTS"/>
    <n v="8.3000000000000007"/>
  </r>
  <r>
    <x v="608"/>
    <x v="1"/>
    <x v="0"/>
    <s v="Moscow"/>
    <s v="Bauman Moscow State Technical University"/>
    <s v="Business Administration"/>
    <x v="4"/>
    <x v="1"/>
    <x v="1"/>
    <x v="4"/>
    <n v="2024"/>
    <x v="1"/>
    <n v="0"/>
    <s v="N/A"/>
    <s v="N/A"/>
    <x v="2"/>
    <x v="0"/>
    <n v="3.57"/>
    <s v="Student Visa"/>
    <s v="Post-Study Visa"/>
    <s v="PTE"/>
    <n v="5.9"/>
  </r>
  <r>
    <x v="609"/>
    <x v="3"/>
    <x v="0"/>
    <s v="Moscow"/>
    <s v="Lomonosov Moscow State University"/>
    <s v="Design"/>
    <x v="4"/>
    <x v="4"/>
    <x v="1"/>
    <x v="2"/>
    <n v="2023"/>
    <x v="1"/>
    <n v="0"/>
    <s v="N/A"/>
    <s v="N/A"/>
    <x v="2"/>
    <x v="0"/>
    <n v="2.76"/>
    <s v="Tier 4"/>
    <s v="OPT"/>
    <s v="PTE"/>
    <n v="8.6"/>
  </r>
  <r>
    <x v="610"/>
    <x v="6"/>
    <x v="0"/>
    <s v="Kazan"/>
    <s v="Kazan Federal University"/>
    <s v="Computer Science"/>
    <x v="7"/>
    <x v="0"/>
    <x v="0"/>
    <x v="2"/>
    <n v="2022"/>
    <x v="1"/>
    <n v="0"/>
    <s v="N/A"/>
    <s v="N/A"/>
    <x v="2"/>
    <x v="0"/>
    <n v="2.63"/>
    <s v="Schengen Student Visa"/>
    <s v="Blue Card"/>
    <s v="PTE"/>
    <n v="8.1999999999999993"/>
  </r>
  <r>
    <x v="611"/>
    <x v="8"/>
    <x v="1"/>
    <s v="Aachen"/>
    <s v="RWTH Aachen"/>
    <s v="Medicine"/>
    <x v="3"/>
    <x v="0"/>
    <x v="0"/>
    <x v="0"/>
    <n v="2023"/>
    <x v="1"/>
    <n v="0"/>
    <s v="N/A"/>
    <s v="N/A"/>
    <x v="2"/>
    <x v="0"/>
    <n v="2.78"/>
    <s v="J1"/>
    <s v="OPT"/>
    <s v="TOEFL"/>
    <n v="5.3"/>
  </r>
  <r>
    <x v="612"/>
    <x v="4"/>
    <x v="9"/>
    <s v="Cork"/>
    <s v="University College Cork"/>
    <s v="Electrical Engineering"/>
    <x v="7"/>
    <x v="2"/>
    <x v="0"/>
    <x v="2"/>
    <n v="2022"/>
    <x v="0"/>
    <n v="1"/>
    <s v="Ireland"/>
    <s v="Apple"/>
    <x v="306"/>
    <x v="0"/>
    <n v="3.57"/>
    <s v="F1"/>
    <s v="Work Permit"/>
    <s v="None"/>
    <n v="0"/>
  </r>
  <r>
    <x v="613"/>
    <x v="8"/>
    <x v="8"/>
    <s v="Joensuu"/>
    <s v="University of Eastern Finland"/>
    <s v="Psychology"/>
    <x v="5"/>
    <x v="3"/>
    <x v="0"/>
    <x v="3"/>
    <n v="2023"/>
    <x v="1"/>
    <n v="0"/>
    <s v="N/A"/>
    <s v="N/A"/>
    <x v="2"/>
    <x v="0"/>
    <n v="3.34"/>
    <s v="Study Permit"/>
    <s v="Blue Card"/>
    <s v="TOEFL"/>
    <n v="6.4"/>
  </r>
  <r>
    <x v="614"/>
    <x v="4"/>
    <x v="7"/>
    <s v="San Francisco"/>
    <s v="UC Berkeley"/>
    <s v="Economics"/>
    <x v="7"/>
    <x v="1"/>
    <x v="0"/>
    <x v="4"/>
    <n v="2024"/>
    <x v="0"/>
    <n v="1"/>
    <s v="USA"/>
    <s v="McKinsey"/>
    <x v="307"/>
    <x v="1"/>
    <n v="3.85"/>
    <s v="F1"/>
    <s v="Blue Card"/>
    <s v="TOEFL"/>
    <n v="6.3"/>
  </r>
  <r>
    <x v="615"/>
    <x v="7"/>
    <x v="1"/>
    <s v="Stuttgart"/>
    <s v="University of Stuttgart"/>
    <s v="Biotechnology"/>
    <x v="5"/>
    <x v="1"/>
    <x v="0"/>
    <x v="3"/>
    <n v="2025"/>
    <x v="0"/>
    <n v="1"/>
    <s v="Germany"/>
    <s v="Microsoft"/>
    <x v="308"/>
    <x v="1"/>
    <n v="3.02"/>
    <s v="F1"/>
    <s v="OPT"/>
    <s v="IELTS"/>
    <n v="6.4"/>
  </r>
  <r>
    <x v="616"/>
    <x v="1"/>
    <x v="8"/>
    <s v="Espoo"/>
    <s v="Aalto University"/>
    <s v="Finance"/>
    <x v="2"/>
    <x v="0"/>
    <x v="1"/>
    <x v="1"/>
    <n v="2022"/>
    <x v="1"/>
    <n v="0"/>
    <s v="N/A"/>
    <s v="N/A"/>
    <x v="2"/>
    <x v="0"/>
    <n v="3.29"/>
    <s v="Student Visa"/>
    <s v="OPT"/>
    <s v="PTE"/>
    <n v="8.6999999999999993"/>
  </r>
  <r>
    <x v="617"/>
    <x v="2"/>
    <x v="3"/>
    <s v="Birmingham"/>
    <s v="University of Birmingham"/>
    <s v="Electrical Engineering"/>
    <x v="3"/>
    <x v="4"/>
    <x v="0"/>
    <x v="1"/>
    <n v="2024"/>
    <x v="0"/>
    <n v="1"/>
    <s v="UK"/>
    <s v="McKinsey"/>
    <x v="309"/>
    <x v="2"/>
    <n v="3.08"/>
    <s v="Study Permit"/>
    <s v="OPT"/>
    <s v="Duolingo"/>
    <n v="5.9"/>
  </r>
  <r>
    <x v="618"/>
    <x v="7"/>
    <x v="5"/>
    <s v="Delhi"/>
    <s v="JNU Delhi"/>
    <s v="Design"/>
    <x v="0"/>
    <x v="2"/>
    <x v="1"/>
    <x v="3"/>
    <n v="2022"/>
    <x v="0"/>
    <n v="1"/>
    <s v="India"/>
    <s v="Facebook"/>
    <x v="310"/>
    <x v="1"/>
    <n v="4"/>
    <s v="Tier 4"/>
    <s v="OPT"/>
    <s v="TOEFL"/>
    <n v="6.3"/>
  </r>
  <r>
    <x v="619"/>
    <x v="2"/>
    <x v="2"/>
    <s v="Montreal"/>
    <s v="McGill University"/>
    <s v="Economics"/>
    <x v="0"/>
    <x v="1"/>
    <x v="1"/>
    <x v="0"/>
    <n v="2025"/>
    <x v="1"/>
    <n v="0"/>
    <s v="N/A"/>
    <s v="N/A"/>
    <x v="2"/>
    <x v="0"/>
    <n v="3.64"/>
    <s v="F1"/>
    <s v="Blue Card"/>
    <s v="IELTS"/>
    <n v="6.2"/>
  </r>
  <r>
    <x v="620"/>
    <x v="3"/>
    <x v="7"/>
    <s v="Boston"/>
    <s v="Harvard University"/>
    <s v="Data Science"/>
    <x v="5"/>
    <x v="2"/>
    <x v="1"/>
    <x v="0"/>
    <n v="2020"/>
    <x v="0"/>
    <n v="1"/>
    <s v="USA"/>
    <s v="SAP"/>
    <x v="311"/>
    <x v="2"/>
    <n v="3.23"/>
    <s v="Schengen Student Visa"/>
    <s v="PSW"/>
    <s v="None"/>
    <n v="0"/>
  </r>
  <r>
    <x v="621"/>
    <x v="9"/>
    <x v="0"/>
    <s v="Moscow"/>
    <s v="Lomonosov Moscow State University"/>
    <s v="Economics"/>
    <x v="6"/>
    <x v="3"/>
    <x v="0"/>
    <x v="1"/>
    <n v="2023"/>
    <x v="0"/>
    <n v="1"/>
    <s v="Russia"/>
    <s v="Tesla"/>
    <x v="312"/>
    <x v="2"/>
    <n v="3.65"/>
    <s v="Tier 4"/>
    <s v="Work Permit"/>
    <s v="TOEFL"/>
    <n v="5.9"/>
  </r>
  <r>
    <x v="622"/>
    <x v="0"/>
    <x v="4"/>
    <s v="Durban"/>
    <s v="University of KwaZulu-Natal"/>
    <s v="Psychology"/>
    <x v="2"/>
    <x v="3"/>
    <x v="0"/>
    <x v="4"/>
    <n v="2021"/>
    <x v="0"/>
    <n v="1"/>
    <s v="South Africa"/>
    <s v="McKinsey"/>
    <x v="313"/>
    <x v="1"/>
    <n v="2.5099999999999998"/>
    <s v="Tier 4"/>
    <s v="Blue Card"/>
    <s v="TOEFL"/>
    <n v="6.6"/>
  </r>
  <r>
    <x v="623"/>
    <x v="5"/>
    <x v="1"/>
    <s v="Aachen"/>
    <s v="RWTH Aachen"/>
    <s v="Finance"/>
    <x v="0"/>
    <x v="3"/>
    <x v="1"/>
    <x v="3"/>
    <n v="2023"/>
    <x v="1"/>
    <n v="0"/>
    <s v="N/A"/>
    <s v="N/A"/>
    <x v="2"/>
    <x v="0"/>
    <n v="3.49"/>
    <s v="Tier 4"/>
    <s v="Post-Study Visa"/>
    <s v="Duolingo"/>
    <n v="7.9"/>
  </r>
  <r>
    <x v="624"/>
    <x v="2"/>
    <x v="7"/>
    <s v="San Francisco"/>
    <s v="Stanford University"/>
    <s v="Finance"/>
    <x v="6"/>
    <x v="2"/>
    <x v="1"/>
    <x v="3"/>
    <n v="2021"/>
    <x v="0"/>
    <n v="1"/>
    <s v="USA"/>
    <s v="Deloitte"/>
    <x v="314"/>
    <x v="0"/>
    <n v="3.6"/>
    <s v="F1"/>
    <s v="OPT"/>
    <s v="None"/>
    <n v="0"/>
  </r>
  <r>
    <x v="625"/>
    <x v="1"/>
    <x v="5"/>
    <s v="Tiruchirappalli"/>
    <s v="NIT Trichy"/>
    <s v="Economics"/>
    <x v="4"/>
    <x v="4"/>
    <x v="0"/>
    <x v="3"/>
    <n v="2023"/>
    <x v="1"/>
    <n v="0"/>
    <s v="N/A"/>
    <s v="N/A"/>
    <x v="2"/>
    <x v="0"/>
    <n v="3.29"/>
    <s v="F1"/>
    <s v="PSW"/>
    <s v="PTE"/>
    <n v="7.9"/>
  </r>
  <r>
    <x v="626"/>
    <x v="6"/>
    <x v="2"/>
    <s v="Edmonton"/>
    <s v="University of Alberta"/>
    <s v="Mechanical Engineering"/>
    <x v="4"/>
    <x v="2"/>
    <x v="0"/>
    <x v="1"/>
    <n v="2021"/>
    <x v="0"/>
    <n v="1"/>
    <s v="Canada"/>
    <s v="Siemens"/>
    <x v="315"/>
    <x v="1"/>
    <n v="2.74"/>
    <s v="J1"/>
    <s v="OPT"/>
    <s v="TOEFL"/>
    <n v="7"/>
  </r>
  <r>
    <x v="627"/>
    <x v="6"/>
    <x v="0"/>
    <s v="Moscow"/>
    <s v="Moscow Institute of Physics and Technology"/>
    <s v="Finance"/>
    <x v="3"/>
    <x v="2"/>
    <x v="0"/>
    <x v="3"/>
    <n v="2021"/>
    <x v="1"/>
    <n v="0"/>
    <s v="N/A"/>
    <s v="N/A"/>
    <x v="2"/>
    <x v="0"/>
    <n v="3.81"/>
    <s v="Study Permit"/>
    <s v="Work Permit"/>
    <s v="None"/>
    <n v="0"/>
  </r>
  <r>
    <x v="628"/>
    <x v="3"/>
    <x v="5"/>
    <s v="Chennai"/>
    <s v="IIT Madras"/>
    <s v="Computer Science"/>
    <x v="7"/>
    <x v="4"/>
    <x v="0"/>
    <x v="3"/>
    <n v="2024"/>
    <x v="0"/>
    <n v="1"/>
    <s v="India"/>
    <s v="Deloitte"/>
    <x v="316"/>
    <x v="0"/>
    <n v="3.49"/>
    <s v="Study Permit"/>
    <s v="PSW"/>
    <s v="None"/>
    <n v="0"/>
  </r>
  <r>
    <x v="629"/>
    <x v="9"/>
    <x v="1"/>
    <s v="Stuttgart"/>
    <s v="University of Stuttgart"/>
    <s v="Computer Science"/>
    <x v="4"/>
    <x v="3"/>
    <x v="1"/>
    <x v="1"/>
    <n v="2023"/>
    <x v="1"/>
    <n v="0"/>
    <s v="N/A"/>
    <s v="N/A"/>
    <x v="2"/>
    <x v="0"/>
    <n v="3.5"/>
    <s v="Schengen Student Visa"/>
    <s v="PSW"/>
    <s v="TOEFL"/>
    <n v="8.6999999999999993"/>
  </r>
  <r>
    <x v="630"/>
    <x v="8"/>
    <x v="3"/>
    <s v="London"/>
    <s v="Imperial College London"/>
    <s v="Architecture"/>
    <x v="0"/>
    <x v="1"/>
    <x v="0"/>
    <x v="3"/>
    <n v="2026"/>
    <x v="1"/>
    <n v="0"/>
    <s v="N/A"/>
    <s v="N/A"/>
    <x v="2"/>
    <x v="0"/>
    <n v="3.94"/>
    <s v="Tier 4"/>
    <s v="Work Permit"/>
    <s v="Duolingo"/>
    <n v="6.4"/>
  </r>
  <r>
    <x v="631"/>
    <x v="7"/>
    <x v="4"/>
    <s v="Grahamstown"/>
    <s v="Rhodes University"/>
    <s v="Data Science"/>
    <x v="1"/>
    <x v="1"/>
    <x v="1"/>
    <x v="0"/>
    <n v="2024"/>
    <x v="0"/>
    <n v="1"/>
    <s v="South Africa"/>
    <s v="Goldman Sachs"/>
    <x v="317"/>
    <x v="1"/>
    <n v="2.57"/>
    <s v="Study Permit"/>
    <s v="Post-Study Visa"/>
    <s v="IELTS"/>
    <n v="8.1"/>
  </r>
  <r>
    <x v="632"/>
    <x v="7"/>
    <x v="7"/>
    <s v="New York"/>
    <s v="Columbia University"/>
    <s v="Economics"/>
    <x v="7"/>
    <x v="1"/>
    <x v="1"/>
    <x v="4"/>
    <n v="2024"/>
    <x v="0"/>
    <n v="1"/>
    <s v="USA"/>
    <s v="Apple"/>
    <x v="318"/>
    <x v="2"/>
    <n v="3.22"/>
    <s v="Schengen Student Visa"/>
    <s v="Work Permit"/>
    <s v="None"/>
    <n v="0"/>
  </r>
  <r>
    <x v="633"/>
    <x v="5"/>
    <x v="0"/>
    <s v="Moscow"/>
    <s v="Lomonosov Moscow State University"/>
    <s v="Political Science"/>
    <x v="7"/>
    <x v="2"/>
    <x v="0"/>
    <x v="3"/>
    <n v="2021"/>
    <x v="1"/>
    <n v="0"/>
    <s v="N/A"/>
    <s v="N/A"/>
    <x v="2"/>
    <x v="0"/>
    <n v="2.88"/>
    <s v="J1"/>
    <s v="OPT"/>
    <s v="None"/>
    <n v="0"/>
  </r>
  <r>
    <x v="634"/>
    <x v="5"/>
    <x v="3"/>
    <s v="London"/>
    <s v="King's College London"/>
    <s v="Civil Engineering"/>
    <x v="6"/>
    <x v="4"/>
    <x v="0"/>
    <x v="1"/>
    <n v="2024"/>
    <x v="0"/>
    <n v="1"/>
    <s v="UK"/>
    <s v="Intel"/>
    <x v="319"/>
    <x v="1"/>
    <n v="2.75"/>
    <s v="Study Permit"/>
    <s v="Post-Study Visa"/>
    <s v="IELTS"/>
    <n v="7.3"/>
  </r>
  <r>
    <x v="635"/>
    <x v="4"/>
    <x v="6"/>
    <s v="Dubai"/>
    <s v="Middlesex University Dubai"/>
    <s v="Electrical Engineering"/>
    <x v="2"/>
    <x v="3"/>
    <x v="1"/>
    <x v="2"/>
    <n v="2022"/>
    <x v="0"/>
    <n v="1"/>
    <s v="UAE"/>
    <s v="SAP"/>
    <x v="320"/>
    <x v="2"/>
    <n v="3.55"/>
    <s v="Study Permit"/>
    <s v="Post-Study Visa"/>
    <s v="PTE"/>
    <n v="6.6"/>
  </r>
  <r>
    <x v="636"/>
    <x v="0"/>
    <x v="2"/>
    <s v="Ottawa"/>
    <s v="University of Ottawa"/>
    <s v="Economics"/>
    <x v="4"/>
    <x v="4"/>
    <x v="0"/>
    <x v="2"/>
    <n v="2025"/>
    <x v="1"/>
    <n v="0"/>
    <s v="N/A"/>
    <s v="N/A"/>
    <x v="2"/>
    <x v="0"/>
    <n v="3.73"/>
    <s v="Study Permit"/>
    <s v="Blue Card"/>
    <s v="IELTS"/>
    <n v="7.6"/>
  </r>
  <r>
    <x v="637"/>
    <x v="2"/>
    <x v="1"/>
    <s v="Aachen"/>
    <s v="RWTH Aachen"/>
    <s v="Psychology"/>
    <x v="4"/>
    <x v="3"/>
    <x v="1"/>
    <x v="0"/>
    <n v="2021"/>
    <x v="0"/>
    <n v="1"/>
    <s v="Germany"/>
    <s v="Intel"/>
    <x v="321"/>
    <x v="1"/>
    <n v="3.94"/>
    <s v="Tier 4"/>
    <s v="Post-Study Visa"/>
    <s v="None"/>
    <n v="0"/>
  </r>
  <r>
    <x v="638"/>
    <x v="1"/>
    <x v="9"/>
    <s v="Cork"/>
    <s v="University College Cork"/>
    <s v="Economics"/>
    <x v="2"/>
    <x v="3"/>
    <x v="0"/>
    <x v="4"/>
    <n v="2022"/>
    <x v="1"/>
    <n v="0"/>
    <s v="N/A"/>
    <s v="N/A"/>
    <x v="2"/>
    <x v="0"/>
    <n v="3.01"/>
    <s v="F1"/>
    <s v="Work Permit"/>
    <s v="TOEFL"/>
    <n v="5.5"/>
  </r>
  <r>
    <x v="639"/>
    <x v="9"/>
    <x v="4"/>
    <s v="Johannesburg"/>
    <s v="University of the Witwatersrand"/>
    <s v="Design"/>
    <x v="2"/>
    <x v="2"/>
    <x v="1"/>
    <x v="1"/>
    <n v="2021"/>
    <x v="1"/>
    <n v="0"/>
    <s v="N/A"/>
    <s v="N/A"/>
    <x v="2"/>
    <x v="0"/>
    <n v="3.65"/>
    <s v="Tier 4"/>
    <s v="Post-Study Visa"/>
    <s v="None"/>
    <n v="0"/>
  </r>
  <r>
    <x v="640"/>
    <x v="6"/>
    <x v="7"/>
    <s v="Los Angeles"/>
    <s v="UCLA"/>
    <s v="Data Science"/>
    <x v="6"/>
    <x v="3"/>
    <x v="0"/>
    <x v="2"/>
    <n v="2021"/>
    <x v="0"/>
    <n v="1"/>
    <s v="USA"/>
    <s v="SAP"/>
    <x v="322"/>
    <x v="2"/>
    <n v="3.37"/>
    <s v="Study Permit"/>
    <s v="OPT"/>
    <s v="TOEFL"/>
    <n v="6"/>
  </r>
  <r>
    <x v="641"/>
    <x v="0"/>
    <x v="3"/>
    <s v="Birmingham"/>
    <s v="University of Birmingham"/>
    <s v="Finance"/>
    <x v="7"/>
    <x v="3"/>
    <x v="1"/>
    <x v="3"/>
    <n v="2021"/>
    <x v="0"/>
    <n v="1"/>
    <s v="UK"/>
    <s v="Intel"/>
    <x v="323"/>
    <x v="1"/>
    <n v="3.7"/>
    <s v="Student Visa"/>
    <s v="OPT"/>
    <s v="Duolingo"/>
    <n v="8.4"/>
  </r>
  <r>
    <x v="642"/>
    <x v="3"/>
    <x v="1"/>
    <s v="Aachen"/>
    <s v="RWTH Aachen"/>
    <s v="Economics"/>
    <x v="6"/>
    <x v="2"/>
    <x v="1"/>
    <x v="2"/>
    <n v="2021"/>
    <x v="1"/>
    <n v="0"/>
    <s v="N/A"/>
    <s v="N/A"/>
    <x v="2"/>
    <x v="0"/>
    <n v="2.58"/>
    <s v="F1"/>
    <s v="PSW"/>
    <s v="None"/>
    <n v="0"/>
  </r>
  <r>
    <x v="643"/>
    <x v="3"/>
    <x v="4"/>
    <s v="Stellenbosch"/>
    <s v="Stellenbosch University"/>
    <s v="Mechanical Engineering"/>
    <x v="7"/>
    <x v="3"/>
    <x v="0"/>
    <x v="3"/>
    <n v="2023"/>
    <x v="0"/>
    <n v="1"/>
    <s v="South Africa"/>
    <s v="Intel"/>
    <x v="324"/>
    <x v="0"/>
    <n v="3.08"/>
    <s v="J1"/>
    <s v="PSW"/>
    <s v="Duolingo"/>
    <n v="6.8"/>
  </r>
  <r>
    <x v="644"/>
    <x v="8"/>
    <x v="1"/>
    <s v="Berlin"/>
    <s v="TU Berlin"/>
    <s v="Finance"/>
    <x v="0"/>
    <x v="0"/>
    <x v="1"/>
    <x v="4"/>
    <n v="2022"/>
    <x v="0"/>
    <n v="1"/>
    <s v="Germany"/>
    <s v="Microsoft"/>
    <x v="325"/>
    <x v="1"/>
    <n v="3.29"/>
    <s v="Tier 4"/>
    <s v="PSW"/>
    <s v="PTE"/>
    <n v="7.4"/>
  </r>
  <r>
    <x v="645"/>
    <x v="9"/>
    <x v="2"/>
    <s v="Vancouver"/>
    <s v="University of British Columbia"/>
    <s v="Finance"/>
    <x v="7"/>
    <x v="1"/>
    <x v="0"/>
    <x v="2"/>
    <n v="2026"/>
    <x v="0"/>
    <n v="1"/>
    <s v="Canada"/>
    <s v="Google"/>
    <x v="326"/>
    <x v="0"/>
    <n v="3.23"/>
    <s v="Tier 4"/>
    <s v="PSW"/>
    <s v="Duolingo"/>
    <n v="5.8"/>
  </r>
  <r>
    <x v="646"/>
    <x v="5"/>
    <x v="8"/>
    <s v="Helsinki"/>
    <s v="University of Helsinki"/>
    <s v="Political Science"/>
    <x v="1"/>
    <x v="0"/>
    <x v="1"/>
    <x v="0"/>
    <n v="2022"/>
    <x v="0"/>
    <n v="1"/>
    <s v="Finland"/>
    <s v="Siemens"/>
    <x v="327"/>
    <x v="2"/>
    <n v="3.32"/>
    <s v="Schengen Student Visa"/>
    <s v="PSW"/>
    <s v="PTE"/>
    <n v="7.6"/>
  </r>
  <r>
    <x v="647"/>
    <x v="1"/>
    <x v="1"/>
    <s v="Stuttgart"/>
    <s v="University of Stuttgart"/>
    <s v="Economics"/>
    <x v="4"/>
    <x v="4"/>
    <x v="0"/>
    <x v="1"/>
    <n v="2024"/>
    <x v="0"/>
    <n v="1"/>
    <s v="Germany"/>
    <s v="Goldman Sachs"/>
    <x v="328"/>
    <x v="1"/>
    <n v="2.8"/>
    <s v="F1"/>
    <s v="Work Permit"/>
    <s v="TOEFL"/>
    <n v="7.2"/>
  </r>
  <r>
    <x v="648"/>
    <x v="5"/>
    <x v="8"/>
    <s v="Turku"/>
    <s v="Ã…bo Akademi University"/>
    <s v="Data Science"/>
    <x v="7"/>
    <x v="4"/>
    <x v="1"/>
    <x v="0"/>
    <n v="2024"/>
    <x v="1"/>
    <n v="0"/>
    <s v="N/A"/>
    <s v="N/A"/>
    <x v="2"/>
    <x v="0"/>
    <n v="2.79"/>
    <s v="J1"/>
    <s v="Post-Study Visa"/>
    <s v="Duolingo"/>
    <n v="8.1"/>
  </r>
  <r>
    <x v="649"/>
    <x v="4"/>
    <x v="3"/>
    <s v="Edinburgh"/>
    <s v="University of Edinburgh"/>
    <s v="Biotechnology"/>
    <x v="4"/>
    <x v="3"/>
    <x v="1"/>
    <x v="3"/>
    <n v="2022"/>
    <x v="1"/>
    <n v="0"/>
    <s v="N/A"/>
    <s v="N/A"/>
    <x v="2"/>
    <x v="0"/>
    <n v="3.42"/>
    <s v="F1"/>
    <s v="Post-Study Visa"/>
    <s v="TOEFL"/>
    <n v="5.7"/>
  </r>
  <r>
    <x v="650"/>
    <x v="4"/>
    <x v="0"/>
    <s v="Moscow"/>
    <s v="Moscow Institute of Physics and Technology"/>
    <s v="Economics"/>
    <x v="3"/>
    <x v="1"/>
    <x v="1"/>
    <x v="0"/>
    <n v="2025"/>
    <x v="0"/>
    <n v="1"/>
    <s v="Russia"/>
    <s v="Microsoft"/>
    <x v="329"/>
    <x v="2"/>
    <n v="3.81"/>
    <s v="Tier 4"/>
    <s v="Blue Card"/>
    <s v="None"/>
    <n v="0"/>
  </r>
  <r>
    <x v="651"/>
    <x v="0"/>
    <x v="0"/>
    <s v="Moscow"/>
    <s v="Higher School of Economics"/>
    <s v="Biotechnology"/>
    <x v="4"/>
    <x v="0"/>
    <x v="0"/>
    <x v="4"/>
    <n v="2023"/>
    <x v="0"/>
    <n v="1"/>
    <s v="Russia"/>
    <s v="Microsoft"/>
    <x v="330"/>
    <x v="0"/>
    <n v="3.11"/>
    <s v="Study Permit"/>
    <s v="Blue Card"/>
    <s v="PTE"/>
    <n v="7.8"/>
  </r>
  <r>
    <x v="652"/>
    <x v="9"/>
    <x v="8"/>
    <s v="Lappeenranta"/>
    <s v="LUT University"/>
    <s v="Electrical Engineering"/>
    <x v="1"/>
    <x v="0"/>
    <x v="0"/>
    <x v="1"/>
    <n v="2024"/>
    <x v="1"/>
    <n v="0"/>
    <s v="N/A"/>
    <s v="N/A"/>
    <x v="2"/>
    <x v="0"/>
    <n v="3.73"/>
    <s v="Student Visa"/>
    <s v="Blue Card"/>
    <s v="PTE"/>
    <n v="6.2"/>
  </r>
  <r>
    <x v="653"/>
    <x v="0"/>
    <x v="2"/>
    <s v="Edmonton"/>
    <s v="University of Alberta"/>
    <s v="Computer Science"/>
    <x v="0"/>
    <x v="4"/>
    <x v="0"/>
    <x v="4"/>
    <n v="2024"/>
    <x v="0"/>
    <n v="1"/>
    <s v="Canada"/>
    <s v="Siemens"/>
    <x v="331"/>
    <x v="0"/>
    <n v="2.65"/>
    <s v="Tier 4"/>
    <s v="OPT"/>
    <s v="None"/>
    <n v="0"/>
  </r>
  <r>
    <x v="654"/>
    <x v="6"/>
    <x v="7"/>
    <s v="Los Angeles"/>
    <s v="UCLA"/>
    <s v="Political Science"/>
    <x v="7"/>
    <x v="4"/>
    <x v="0"/>
    <x v="2"/>
    <n v="2025"/>
    <x v="0"/>
    <n v="1"/>
    <s v="USA"/>
    <s v="Facebook"/>
    <x v="332"/>
    <x v="0"/>
    <n v="3.66"/>
    <s v="Study Permit"/>
    <s v="Work Permit"/>
    <s v="None"/>
    <n v="0"/>
  </r>
  <r>
    <x v="655"/>
    <x v="7"/>
    <x v="2"/>
    <s v="London"/>
    <s v="Western University"/>
    <s v="Design"/>
    <x v="2"/>
    <x v="2"/>
    <x v="1"/>
    <x v="3"/>
    <n v="2020"/>
    <x v="0"/>
    <n v="1"/>
    <s v="Canada"/>
    <s v="Deloitte"/>
    <x v="333"/>
    <x v="1"/>
    <n v="3.99"/>
    <s v="F1"/>
    <s v="PSW"/>
    <s v="PTE"/>
    <n v="6"/>
  </r>
  <r>
    <x v="656"/>
    <x v="5"/>
    <x v="3"/>
    <s v="London"/>
    <s v="Imperial College London"/>
    <s v="Design"/>
    <x v="2"/>
    <x v="2"/>
    <x v="0"/>
    <x v="4"/>
    <n v="2022"/>
    <x v="0"/>
    <n v="1"/>
    <s v="UK"/>
    <s v="Amazon"/>
    <x v="334"/>
    <x v="2"/>
    <n v="3.56"/>
    <s v="F1"/>
    <s v="Blue Card"/>
    <s v="PTE"/>
    <n v="5.2"/>
  </r>
  <r>
    <x v="657"/>
    <x v="8"/>
    <x v="5"/>
    <s v="Tiruchirappalli"/>
    <s v="NIT Trichy"/>
    <s v="Mechanical Engineering"/>
    <x v="7"/>
    <x v="3"/>
    <x v="0"/>
    <x v="4"/>
    <n v="2021"/>
    <x v="0"/>
    <n v="1"/>
    <s v="India"/>
    <s v="Siemens"/>
    <x v="335"/>
    <x v="0"/>
    <n v="3.86"/>
    <s v="F1"/>
    <s v="PSW"/>
    <s v="PTE"/>
    <n v="5.4"/>
  </r>
  <r>
    <x v="658"/>
    <x v="5"/>
    <x v="4"/>
    <s v="Pretoria"/>
    <s v="University of Pretoria"/>
    <s v="Law"/>
    <x v="4"/>
    <x v="3"/>
    <x v="0"/>
    <x v="1"/>
    <n v="2021"/>
    <x v="0"/>
    <n v="1"/>
    <s v="South Africa"/>
    <s v="Microsoft"/>
    <x v="336"/>
    <x v="1"/>
    <n v="2.96"/>
    <s v="F1"/>
    <s v="Post-Study Visa"/>
    <s v="Duolingo"/>
    <n v="7.9"/>
  </r>
  <r>
    <x v="659"/>
    <x v="4"/>
    <x v="8"/>
    <s v="Turku"/>
    <s v="University of Turku"/>
    <s v="Law"/>
    <x v="1"/>
    <x v="0"/>
    <x v="1"/>
    <x v="1"/>
    <n v="2024"/>
    <x v="1"/>
    <n v="0"/>
    <s v="N/A"/>
    <s v="N/A"/>
    <x v="2"/>
    <x v="0"/>
    <n v="3.43"/>
    <s v="Study Permit"/>
    <s v="Blue Card"/>
    <s v="TOEFL"/>
    <n v="8.6999999999999993"/>
  </r>
  <r>
    <x v="660"/>
    <x v="2"/>
    <x v="0"/>
    <s v="Moscow"/>
    <s v="Bauman Moscow State Technical University"/>
    <s v="Biotechnology"/>
    <x v="1"/>
    <x v="3"/>
    <x v="0"/>
    <x v="0"/>
    <n v="2023"/>
    <x v="0"/>
    <n v="1"/>
    <s v="Russia"/>
    <s v="IBM"/>
    <x v="337"/>
    <x v="1"/>
    <n v="2.78"/>
    <s v="J1"/>
    <s v="Blue Card"/>
    <s v="PTE"/>
    <n v="7.3"/>
  </r>
  <r>
    <x v="661"/>
    <x v="9"/>
    <x v="2"/>
    <s v="Ottawa"/>
    <s v="University of Ottawa"/>
    <s v="Political Science"/>
    <x v="0"/>
    <x v="4"/>
    <x v="1"/>
    <x v="0"/>
    <n v="2024"/>
    <x v="1"/>
    <n v="0"/>
    <s v="N/A"/>
    <s v="N/A"/>
    <x v="2"/>
    <x v="0"/>
    <n v="2.88"/>
    <s v="J1"/>
    <s v="Blue Card"/>
    <s v="Duolingo"/>
    <n v="5.9"/>
  </r>
  <r>
    <x v="662"/>
    <x v="7"/>
    <x v="1"/>
    <s v="Munich"/>
    <s v="Technical University of Munich"/>
    <s v="Architecture"/>
    <x v="0"/>
    <x v="2"/>
    <x v="1"/>
    <x v="2"/>
    <n v="2020"/>
    <x v="1"/>
    <n v="0"/>
    <s v="N/A"/>
    <s v="N/A"/>
    <x v="2"/>
    <x v="0"/>
    <n v="3.06"/>
    <s v="Study Permit"/>
    <s v="Work Permit"/>
    <s v="IELTS"/>
    <n v="5.8"/>
  </r>
  <r>
    <x v="663"/>
    <x v="6"/>
    <x v="9"/>
    <s v="Cork"/>
    <s v="University College Cork"/>
    <s v="Economics"/>
    <x v="5"/>
    <x v="3"/>
    <x v="0"/>
    <x v="3"/>
    <n v="2022"/>
    <x v="0"/>
    <n v="1"/>
    <s v="Ireland"/>
    <s v="Deloitte"/>
    <x v="338"/>
    <x v="0"/>
    <n v="3.12"/>
    <s v="Student Visa"/>
    <s v="Blue Card"/>
    <s v="PTE"/>
    <n v="5.6"/>
  </r>
  <r>
    <x v="664"/>
    <x v="0"/>
    <x v="6"/>
    <s v="Dubai"/>
    <s v="Middlesex University Dubai"/>
    <s v="Design"/>
    <x v="3"/>
    <x v="4"/>
    <x v="1"/>
    <x v="4"/>
    <n v="2024"/>
    <x v="1"/>
    <n v="0"/>
    <s v="N/A"/>
    <s v="N/A"/>
    <x v="2"/>
    <x v="0"/>
    <n v="2.85"/>
    <s v="J1"/>
    <s v="Work Permit"/>
    <s v="None"/>
    <n v="0"/>
  </r>
  <r>
    <x v="665"/>
    <x v="1"/>
    <x v="9"/>
    <s v="Dublin"/>
    <s v="University College Dublin"/>
    <s v="Electrical Engineering"/>
    <x v="5"/>
    <x v="4"/>
    <x v="1"/>
    <x v="3"/>
    <n v="2025"/>
    <x v="0"/>
    <n v="1"/>
    <s v="Ireland"/>
    <s v="Deloitte"/>
    <x v="339"/>
    <x v="2"/>
    <n v="3"/>
    <s v="Schengen Student Visa"/>
    <s v="PSW"/>
    <s v="PTE"/>
    <n v="8.1999999999999993"/>
  </r>
  <r>
    <x v="666"/>
    <x v="5"/>
    <x v="1"/>
    <s v="Munich"/>
    <s v="Technical University of Munich"/>
    <s v="Political Science"/>
    <x v="7"/>
    <x v="4"/>
    <x v="1"/>
    <x v="1"/>
    <n v="2023"/>
    <x v="0"/>
    <n v="1"/>
    <s v="Germany"/>
    <s v="Apple"/>
    <x v="340"/>
    <x v="1"/>
    <n v="3.5"/>
    <s v="Study Permit"/>
    <s v="PSW"/>
    <s v="Duolingo"/>
    <n v="8.5"/>
  </r>
  <r>
    <x v="667"/>
    <x v="4"/>
    <x v="1"/>
    <s v="Aachen"/>
    <s v="RWTH Aachen"/>
    <s v="Business Administration"/>
    <x v="2"/>
    <x v="3"/>
    <x v="0"/>
    <x v="0"/>
    <n v="2023"/>
    <x v="0"/>
    <n v="1"/>
    <s v="Germany"/>
    <s v="Tesla"/>
    <x v="341"/>
    <x v="2"/>
    <n v="3.11"/>
    <s v="J1"/>
    <s v="OPT"/>
    <s v="PTE"/>
    <n v="9"/>
  </r>
  <r>
    <x v="668"/>
    <x v="1"/>
    <x v="8"/>
    <s v="Espoo"/>
    <s v="Aalto University"/>
    <s v="Business Administration"/>
    <x v="5"/>
    <x v="0"/>
    <x v="1"/>
    <x v="3"/>
    <n v="2024"/>
    <x v="1"/>
    <n v="0"/>
    <s v="N/A"/>
    <s v="N/A"/>
    <x v="2"/>
    <x v="0"/>
    <n v="2.62"/>
    <s v="J1"/>
    <s v="Work Permit"/>
    <s v="IELTS"/>
    <n v="8.5"/>
  </r>
  <r>
    <x v="669"/>
    <x v="3"/>
    <x v="4"/>
    <s v="Durban"/>
    <s v="University of KwaZulu-Natal"/>
    <s v="Biotechnology"/>
    <x v="0"/>
    <x v="4"/>
    <x v="0"/>
    <x v="0"/>
    <n v="2025"/>
    <x v="1"/>
    <n v="0"/>
    <s v="N/A"/>
    <s v="N/A"/>
    <x v="2"/>
    <x v="0"/>
    <n v="3.83"/>
    <s v="Study Permit"/>
    <s v="OPT"/>
    <s v="None"/>
    <n v="0"/>
  </r>
  <r>
    <x v="670"/>
    <x v="7"/>
    <x v="6"/>
    <s v="Abu Dhabi"/>
    <s v="Zayed University"/>
    <s v="Computer Science"/>
    <x v="3"/>
    <x v="1"/>
    <x v="0"/>
    <x v="2"/>
    <n v="2026"/>
    <x v="0"/>
    <n v="1"/>
    <s v="UAE"/>
    <s v="Siemens"/>
    <x v="342"/>
    <x v="0"/>
    <n v="3.77"/>
    <s v="Student Visa"/>
    <s v="Blue Card"/>
    <s v="PTE"/>
    <n v="7.3"/>
  </r>
  <r>
    <x v="671"/>
    <x v="4"/>
    <x v="9"/>
    <s v="Dublin"/>
    <s v="Technological University Dublin"/>
    <s v="Mechanical Engineering"/>
    <x v="5"/>
    <x v="4"/>
    <x v="1"/>
    <x v="2"/>
    <n v="2025"/>
    <x v="0"/>
    <n v="1"/>
    <s v="Ireland"/>
    <s v="Goldman Sachs"/>
    <x v="343"/>
    <x v="2"/>
    <n v="3.69"/>
    <s v="J1"/>
    <s v="OPT"/>
    <s v="TOEFL"/>
    <n v="6.6"/>
  </r>
  <r>
    <x v="672"/>
    <x v="5"/>
    <x v="1"/>
    <s v="Berlin"/>
    <s v="TU Berlin"/>
    <s v="Economics"/>
    <x v="7"/>
    <x v="3"/>
    <x v="1"/>
    <x v="0"/>
    <n v="2023"/>
    <x v="0"/>
    <n v="1"/>
    <s v="Germany"/>
    <s v="Deloitte"/>
    <x v="344"/>
    <x v="1"/>
    <n v="3.11"/>
    <s v="Schengen Student Visa"/>
    <s v="PSW"/>
    <s v="Duolingo"/>
    <n v="6.8"/>
  </r>
  <r>
    <x v="673"/>
    <x v="7"/>
    <x v="9"/>
    <s v="Dublin"/>
    <s v="Dublin City University"/>
    <s v="Biotechnology"/>
    <x v="6"/>
    <x v="1"/>
    <x v="1"/>
    <x v="4"/>
    <n v="2025"/>
    <x v="1"/>
    <n v="0"/>
    <s v="N/A"/>
    <s v="N/A"/>
    <x v="2"/>
    <x v="0"/>
    <n v="3.84"/>
    <s v="Tier 4"/>
    <s v="OPT"/>
    <s v="Duolingo"/>
    <n v="7.2"/>
  </r>
  <r>
    <x v="674"/>
    <x v="6"/>
    <x v="4"/>
    <s v="Grahamstown"/>
    <s v="Rhodes University"/>
    <s v="Medicine"/>
    <x v="3"/>
    <x v="3"/>
    <x v="1"/>
    <x v="1"/>
    <n v="2021"/>
    <x v="1"/>
    <n v="0"/>
    <s v="N/A"/>
    <s v="N/A"/>
    <x v="2"/>
    <x v="0"/>
    <n v="3.29"/>
    <s v="J1"/>
    <s v="Work Permit"/>
    <s v="TOEFL"/>
    <n v="5.5"/>
  </r>
  <r>
    <x v="675"/>
    <x v="5"/>
    <x v="4"/>
    <s v="Durban"/>
    <s v="University of KwaZulu-Natal"/>
    <s v="Biotechnology"/>
    <x v="5"/>
    <x v="4"/>
    <x v="1"/>
    <x v="3"/>
    <n v="2024"/>
    <x v="0"/>
    <n v="1"/>
    <s v="South Africa"/>
    <s v="IBM"/>
    <x v="345"/>
    <x v="2"/>
    <n v="3.43"/>
    <s v="Schengen Student Visa"/>
    <s v="Post-Study Visa"/>
    <s v="PTE"/>
    <n v="5.8"/>
  </r>
  <r>
    <x v="676"/>
    <x v="7"/>
    <x v="1"/>
    <s v="Berlin"/>
    <s v="Humboldt University"/>
    <s v="Biotechnology"/>
    <x v="6"/>
    <x v="2"/>
    <x v="0"/>
    <x v="2"/>
    <n v="2020"/>
    <x v="1"/>
    <n v="0"/>
    <s v="N/A"/>
    <s v="N/A"/>
    <x v="2"/>
    <x v="0"/>
    <n v="3.46"/>
    <s v="Study Permit"/>
    <s v="PSW"/>
    <s v="IELTS"/>
    <n v="7.6"/>
  </r>
  <r>
    <x v="677"/>
    <x v="1"/>
    <x v="2"/>
    <s v="Vancouver"/>
    <s v="University of British Columbia"/>
    <s v="Mechanical Engineering"/>
    <x v="2"/>
    <x v="3"/>
    <x v="1"/>
    <x v="4"/>
    <n v="2023"/>
    <x v="0"/>
    <n v="1"/>
    <s v="Canada"/>
    <s v="Amazon"/>
    <x v="346"/>
    <x v="0"/>
    <n v="3.9"/>
    <s v="Schengen Student Visa"/>
    <s v="OPT"/>
    <s v="None"/>
    <n v="0"/>
  </r>
  <r>
    <x v="678"/>
    <x v="2"/>
    <x v="8"/>
    <s v="Turku"/>
    <s v="University of Turku"/>
    <s v="Electrical Engineering"/>
    <x v="6"/>
    <x v="4"/>
    <x v="1"/>
    <x v="1"/>
    <n v="2025"/>
    <x v="1"/>
    <n v="0"/>
    <s v="N/A"/>
    <s v="N/A"/>
    <x v="2"/>
    <x v="0"/>
    <n v="3.08"/>
    <s v="Student Visa"/>
    <s v="Work Permit"/>
    <s v="None"/>
    <n v="0"/>
  </r>
  <r>
    <x v="679"/>
    <x v="0"/>
    <x v="9"/>
    <s v="Dublin"/>
    <s v="Dublin City University"/>
    <s v="Biotechnology"/>
    <x v="3"/>
    <x v="1"/>
    <x v="0"/>
    <x v="4"/>
    <n v="2026"/>
    <x v="1"/>
    <n v="0"/>
    <s v="N/A"/>
    <s v="N/A"/>
    <x v="2"/>
    <x v="0"/>
    <n v="2.66"/>
    <s v="F1"/>
    <s v="Work Permit"/>
    <s v="None"/>
    <n v="0"/>
  </r>
  <r>
    <x v="680"/>
    <x v="4"/>
    <x v="6"/>
    <s v="Dubai"/>
    <s v="Heriot-Watt Dubai"/>
    <s v="Civil Engineering"/>
    <x v="3"/>
    <x v="4"/>
    <x v="1"/>
    <x v="4"/>
    <n v="2023"/>
    <x v="1"/>
    <n v="0"/>
    <s v="N/A"/>
    <s v="N/A"/>
    <x v="2"/>
    <x v="0"/>
    <n v="2.73"/>
    <s v="Study Permit"/>
    <s v="Work Permit"/>
    <s v="PTE"/>
    <n v="8.4"/>
  </r>
  <r>
    <x v="681"/>
    <x v="3"/>
    <x v="8"/>
    <s v="Helsinki"/>
    <s v="University of Helsinki"/>
    <s v="Finance"/>
    <x v="3"/>
    <x v="1"/>
    <x v="1"/>
    <x v="4"/>
    <n v="2025"/>
    <x v="0"/>
    <n v="1"/>
    <s v="Finland"/>
    <s v="Google"/>
    <x v="347"/>
    <x v="1"/>
    <n v="3.95"/>
    <s v="Tier 4"/>
    <s v="Work Permit"/>
    <s v="TOEFL"/>
    <n v="5.9"/>
  </r>
  <r>
    <x v="682"/>
    <x v="6"/>
    <x v="0"/>
    <s v="Novosibirsk"/>
    <s v="Novosibirsk State University"/>
    <s v="Biotechnology"/>
    <x v="7"/>
    <x v="2"/>
    <x v="1"/>
    <x v="1"/>
    <n v="2020"/>
    <x v="1"/>
    <n v="0"/>
    <s v="N/A"/>
    <s v="N/A"/>
    <x v="2"/>
    <x v="0"/>
    <n v="2.93"/>
    <s v="Tier 4"/>
    <s v="OPT"/>
    <s v="TOEFL"/>
    <n v="8.1"/>
  </r>
  <r>
    <x v="683"/>
    <x v="6"/>
    <x v="0"/>
    <s v="Moscow"/>
    <s v="Moscow Institute of Physics and Technology"/>
    <s v="Finance"/>
    <x v="4"/>
    <x v="4"/>
    <x v="0"/>
    <x v="0"/>
    <n v="2025"/>
    <x v="0"/>
    <n v="1"/>
    <s v="Russia"/>
    <s v="Siemens"/>
    <x v="348"/>
    <x v="2"/>
    <n v="3.7"/>
    <s v="Tier 4"/>
    <s v="Work Permit"/>
    <s v="Duolingo"/>
    <n v="8.6"/>
  </r>
  <r>
    <x v="684"/>
    <x v="5"/>
    <x v="0"/>
    <s v="Saint Petersburg"/>
    <s v="Saint Petersburg State University"/>
    <s v="Mechanical Engineering"/>
    <x v="0"/>
    <x v="4"/>
    <x v="1"/>
    <x v="4"/>
    <n v="2025"/>
    <x v="1"/>
    <n v="0"/>
    <s v="N/A"/>
    <s v="N/A"/>
    <x v="2"/>
    <x v="0"/>
    <n v="3.01"/>
    <s v="J1"/>
    <s v="OPT"/>
    <s v="IELTS"/>
    <n v="6.1"/>
  </r>
  <r>
    <x v="685"/>
    <x v="9"/>
    <x v="2"/>
    <s v="Vancouver"/>
    <s v="Simon Fraser University"/>
    <s v="Mechanical Engineering"/>
    <x v="2"/>
    <x v="0"/>
    <x v="0"/>
    <x v="1"/>
    <n v="2022"/>
    <x v="0"/>
    <n v="1"/>
    <s v="Canada"/>
    <s v="Tesla"/>
    <x v="349"/>
    <x v="0"/>
    <n v="3.97"/>
    <s v="Student Visa"/>
    <s v="PSW"/>
    <s v="None"/>
    <n v="0"/>
  </r>
  <r>
    <x v="686"/>
    <x v="7"/>
    <x v="3"/>
    <s v="Edinburgh"/>
    <s v="University of Edinburgh"/>
    <s v="Computer Science"/>
    <x v="3"/>
    <x v="4"/>
    <x v="1"/>
    <x v="2"/>
    <n v="2025"/>
    <x v="0"/>
    <n v="1"/>
    <s v="UK"/>
    <s v="McKinsey"/>
    <x v="350"/>
    <x v="2"/>
    <n v="3.84"/>
    <s v="F1"/>
    <s v="OPT"/>
    <s v="IELTS"/>
    <n v="6"/>
  </r>
  <r>
    <x v="687"/>
    <x v="1"/>
    <x v="6"/>
    <s v="Sharjah"/>
    <s v="American University of Sharjah"/>
    <s v="Political Science"/>
    <x v="7"/>
    <x v="4"/>
    <x v="1"/>
    <x v="1"/>
    <n v="2025"/>
    <x v="1"/>
    <n v="0"/>
    <s v="N/A"/>
    <s v="N/A"/>
    <x v="2"/>
    <x v="0"/>
    <n v="2.73"/>
    <s v="Student Visa"/>
    <s v="PSW"/>
    <s v="TOEFL"/>
    <n v="7.4"/>
  </r>
  <r>
    <x v="688"/>
    <x v="7"/>
    <x v="6"/>
    <s v="Sharjah"/>
    <s v="American University of Sharjah"/>
    <s v="Law"/>
    <x v="4"/>
    <x v="4"/>
    <x v="0"/>
    <x v="1"/>
    <n v="2025"/>
    <x v="1"/>
    <n v="0"/>
    <s v="N/A"/>
    <s v="N/A"/>
    <x v="2"/>
    <x v="0"/>
    <n v="4"/>
    <s v="Study Permit"/>
    <s v="OPT"/>
    <s v="IELTS"/>
    <n v="6.6"/>
  </r>
  <r>
    <x v="689"/>
    <x v="9"/>
    <x v="3"/>
    <s v="London"/>
    <s v="Imperial College London"/>
    <s v="Medicine"/>
    <x v="7"/>
    <x v="3"/>
    <x v="0"/>
    <x v="2"/>
    <n v="2022"/>
    <x v="1"/>
    <n v="0"/>
    <s v="N/A"/>
    <s v="N/A"/>
    <x v="2"/>
    <x v="0"/>
    <n v="3.03"/>
    <s v="Student Visa"/>
    <s v="Work Permit"/>
    <s v="IELTS"/>
    <n v="5.3"/>
  </r>
  <r>
    <x v="690"/>
    <x v="6"/>
    <x v="2"/>
    <s v="Edmonton"/>
    <s v="University of Alberta"/>
    <s v="Psychology"/>
    <x v="5"/>
    <x v="4"/>
    <x v="0"/>
    <x v="0"/>
    <n v="2023"/>
    <x v="0"/>
    <n v="1"/>
    <s v="Canada"/>
    <s v="Deloitte"/>
    <x v="351"/>
    <x v="2"/>
    <n v="2.78"/>
    <s v="Student Visa"/>
    <s v="Post-Study Visa"/>
    <s v="TOEFL"/>
    <n v="6.6"/>
  </r>
  <r>
    <x v="691"/>
    <x v="1"/>
    <x v="7"/>
    <s v="Los Angeles"/>
    <s v="UCLA"/>
    <s v="Data Science"/>
    <x v="7"/>
    <x v="2"/>
    <x v="0"/>
    <x v="4"/>
    <n v="2022"/>
    <x v="0"/>
    <n v="1"/>
    <s v="USA"/>
    <s v="Siemens"/>
    <x v="352"/>
    <x v="1"/>
    <n v="3.31"/>
    <s v="Study Permit"/>
    <s v="Blue Card"/>
    <s v="Duolingo"/>
    <n v="6.5"/>
  </r>
  <r>
    <x v="692"/>
    <x v="3"/>
    <x v="0"/>
    <s v="Moscow"/>
    <s v="Bauman Moscow State Technical University"/>
    <s v="Biotechnology"/>
    <x v="4"/>
    <x v="2"/>
    <x v="0"/>
    <x v="0"/>
    <n v="2022"/>
    <x v="0"/>
    <n v="1"/>
    <s v="Russia"/>
    <s v="Intel"/>
    <x v="353"/>
    <x v="0"/>
    <n v="3.35"/>
    <s v="Schengen Student Visa"/>
    <s v="Blue Card"/>
    <s v="None"/>
    <n v="0"/>
  </r>
  <r>
    <x v="693"/>
    <x v="9"/>
    <x v="1"/>
    <s v="Heidelberg"/>
    <s v="Heidelberg University"/>
    <s v="Psychology"/>
    <x v="4"/>
    <x v="1"/>
    <x v="1"/>
    <x v="4"/>
    <n v="2025"/>
    <x v="0"/>
    <n v="1"/>
    <s v="Germany"/>
    <s v="Deloitte"/>
    <x v="354"/>
    <x v="0"/>
    <n v="3.49"/>
    <s v="Schengen Student Visa"/>
    <s v="OPT"/>
    <s v="None"/>
    <n v="0"/>
  </r>
  <r>
    <x v="694"/>
    <x v="9"/>
    <x v="5"/>
    <s v="Bangalore"/>
    <s v="IISc Bangalore"/>
    <s v="Economics"/>
    <x v="6"/>
    <x v="4"/>
    <x v="1"/>
    <x v="1"/>
    <n v="2025"/>
    <x v="0"/>
    <n v="1"/>
    <s v="India"/>
    <s v="Amazon"/>
    <x v="355"/>
    <x v="0"/>
    <n v="3.09"/>
    <s v="Student Visa"/>
    <s v="OPT"/>
    <s v="TOEFL"/>
    <n v="8.4"/>
  </r>
  <r>
    <x v="695"/>
    <x v="2"/>
    <x v="5"/>
    <s v="Tiruchirappalli"/>
    <s v="NIT Trichy"/>
    <s v="Electrical Engineering"/>
    <x v="4"/>
    <x v="3"/>
    <x v="0"/>
    <x v="0"/>
    <n v="2021"/>
    <x v="0"/>
    <n v="1"/>
    <s v="India"/>
    <s v="Apple"/>
    <x v="356"/>
    <x v="1"/>
    <n v="3.93"/>
    <s v="Student Visa"/>
    <s v="OPT"/>
    <s v="Duolingo"/>
    <n v="8.9"/>
  </r>
  <r>
    <x v="696"/>
    <x v="8"/>
    <x v="7"/>
    <s v="Boston"/>
    <s v="Harvard University"/>
    <s v="Electrical Engineering"/>
    <x v="2"/>
    <x v="4"/>
    <x v="1"/>
    <x v="2"/>
    <n v="2025"/>
    <x v="1"/>
    <n v="0"/>
    <s v="N/A"/>
    <s v="N/A"/>
    <x v="2"/>
    <x v="0"/>
    <n v="3.69"/>
    <s v="Schengen Student Visa"/>
    <s v="OPT"/>
    <s v="TOEFL"/>
    <n v="6.4"/>
  </r>
  <r>
    <x v="697"/>
    <x v="7"/>
    <x v="1"/>
    <s v="Heidelberg"/>
    <s v="Heidelberg University"/>
    <s v="Design"/>
    <x v="6"/>
    <x v="3"/>
    <x v="1"/>
    <x v="2"/>
    <n v="2021"/>
    <x v="0"/>
    <n v="1"/>
    <s v="Germany"/>
    <s v="Google"/>
    <x v="357"/>
    <x v="2"/>
    <n v="2.76"/>
    <s v="Student Visa"/>
    <s v="OPT"/>
    <s v="Duolingo"/>
    <n v="6.8"/>
  </r>
  <r>
    <x v="698"/>
    <x v="1"/>
    <x v="0"/>
    <s v="Moscow"/>
    <s v="Bauman Moscow State Technical University"/>
    <s v="Biotechnology"/>
    <x v="6"/>
    <x v="3"/>
    <x v="0"/>
    <x v="0"/>
    <n v="2022"/>
    <x v="1"/>
    <n v="0"/>
    <s v="N/A"/>
    <s v="N/A"/>
    <x v="2"/>
    <x v="0"/>
    <n v="2.63"/>
    <s v="Tier 4"/>
    <s v="PSW"/>
    <s v="TOEFL"/>
    <n v="6.3"/>
  </r>
  <r>
    <x v="699"/>
    <x v="0"/>
    <x v="1"/>
    <s v="Munich"/>
    <s v="Technical University of Munich"/>
    <s v="Architecture"/>
    <x v="2"/>
    <x v="2"/>
    <x v="0"/>
    <x v="0"/>
    <n v="2022"/>
    <x v="1"/>
    <n v="0"/>
    <s v="N/A"/>
    <s v="N/A"/>
    <x v="2"/>
    <x v="0"/>
    <n v="3.95"/>
    <s v="F1"/>
    <s v="Post-Study Visa"/>
    <s v="TOEFL"/>
    <n v="7.4"/>
  </r>
  <r>
    <x v="700"/>
    <x v="4"/>
    <x v="9"/>
    <s v="Dublin"/>
    <s v="Dublin City University"/>
    <s v="Psychology"/>
    <x v="7"/>
    <x v="3"/>
    <x v="0"/>
    <x v="0"/>
    <n v="2021"/>
    <x v="0"/>
    <n v="1"/>
    <s v="Ireland"/>
    <s v="Intel"/>
    <x v="358"/>
    <x v="1"/>
    <n v="2.87"/>
    <s v="Student Visa"/>
    <s v="PSW"/>
    <s v="None"/>
    <n v="0"/>
  </r>
  <r>
    <x v="701"/>
    <x v="1"/>
    <x v="5"/>
    <s v="Bangalore"/>
    <s v="IISc Bangalore"/>
    <s v="Computer Science"/>
    <x v="6"/>
    <x v="4"/>
    <x v="1"/>
    <x v="3"/>
    <n v="2025"/>
    <x v="1"/>
    <n v="0"/>
    <s v="N/A"/>
    <s v="N/A"/>
    <x v="2"/>
    <x v="0"/>
    <n v="3.35"/>
    <s v="Study Permit"/>
    <s v="OPT"/>
    <s v="None"/>
    <n v="0"/>
  </r>
  <r>
    <x v="702"/>
    <x v="1"/>
    <x v="0"/>
    <s v="Saint Petersburg"/>
    <s v="Saint Petersburg State University"/>
    <s v="Design"/>
    <x v="0"/>
    <x v="2"/>
    <x v="0"/>
    <x v="4"/>
    <n v="2021"/>
    <x v="0"/>
    <n v="1"/>
    <s v="Russia"/>
    <s v="SAP"/>
    <x v="359"/>
    <x v="0"/>
    <n v="2.69"/>
    <s v="F1"/>
    <s v="PSW"/>
    <s v="Duolingo"/>
    <n v="8.1999999999999993"/>
  </r>
  <r>
    <x v="703"/>
    <x v="6"/>
    <x v="2"/>
    <s v="Montreal"/>
    <s v="McGill University"/>
    <s v="Civil Engineering"/>
    <x v="6"/>
    <x v="0"/>
    <x v="1"/>
    <x v="0"/>
    <n v="2022"/>
    <x v="1"/>
    <n v="0"/>
    <s v="N/A"/>
    <s v="N/A"/>
    <x v="2"/>
    <x v="0"/>
    <n v="3.8"/>
    <s v="Tier 4"/>
    <s v="OPT"/>
    <s v="None"/>
    <n v="0"/>
  </r>
  <r>
    <x v="704"/>
    <x v="0"/>
    <x v="4"/>
    <s v="Cape Town"/>
    <s v="University of Cape Town"/>
    <s v="Political Science"/>
    <x v="6"/>
    <x v="0"/>
    <x v="0"/>
    <x v="1"/>
    <n v="2024"/>
    <x v="0"/>
    <n v="1"/>
    <s v="South Africa"/>
    <s v="Tesla"/>
    <x v="360"/>
    <x v="1"/>
    <n v="3.21"/>
    <s v="Student Visa"/>
    <s v="Blue Card"/>
    <s v="Duolingo"/>
    <n v="5.6"/>
  </r>
  <r>
    <x v="705"/>
    <x v="4"/>
    <x v="7"/>
    <s v="New York"/>
    <s v="Columbia University"/>
    <s v="Medicine"/>
    <x v="1"/>
    <x v="4"/>
    <x v="1"/>
    <x v="4"/>
    <n v="2025"/>
    <x v="0"/>
    <n v="1"/>
    <s v="USA"/>
    <s v="Siemens"/>
    <x v="361"/>
    <x v="0"/>
    <n v="2.99"/>
    <s v="Student Visa"/>
    <s v="Blue Card"/>
    <s v="TOEFL"/>
    <n v="7.5"/>
  </r>
  <r>
    <x v="706"/>
    <x v="6"/>
    <x v="5"/>
    <s v="Pilani"/>
    <s v="BITS Pilani"/>
    <s v="Mechanical Engineering"/>
    <x v="2"/>
    <x v="2"/>
    <x v="0"/>
    <x v="2"/>
    <n v="2020"/>
    <x v="0"/>
    <n v="1"/>
    <s v="India"/>
    <s v="McKinsey"/>
    <x v="362"/>
    <x v="0"/>
    <n v="3.37"/>
    <s v="J1"/>
    <s v="Work Permit"/>
    <s v="TOEFL"/>
    <n v="7.3"/>
  </r>
  <r>
    <x v="707"/>
    <x v="8"/>
    <x v="6"/>
    <s v="Abu Dhabi"/>
    <s v="Zayed University"/>
    <s v="Data Science"/>
    <x v="4"/>
    <x v="3"/>
    <x v="1"/>
    <x v="4"/>
    <n v="2023"/>
    <x v="0"/>
    <n v="1"/>
    <s v="UAE"/>
    <s v="SAP"/>
    <x v="363"/>
    <x v="0"/>
    <n v="3.97"/>
    <s v="Student Visa"/>
    <s v="PSW"/>
    <s v="IELTS"/>
    <n v="5.2"/>
  </r>
  <r>
    <x v="708"/>
    <x v="7"/>
    <x v="4"/>
    <s v="Johannesburg"/>
    <s v="University of Johannesburg"/>
    <s v="Design"/>
    <x v="7"/>
    <x v="1"/>
    <x v="1"/>
    <x v="2"/>
    <n v="2026"/>
    <x v="0"/>
    <n v="1"/>
    <s v="South Africa"/>
    <s v="Intel"/>
    <x v="364"/>
    <x v="2"/>
    <n v="3.87"/>
    <s v="Student Visa"/>
    <s v="Work Permit"/>
    <s v="TOEFL"/>
    <n v="7.5"/>
  </r>
  <r>
    <x v="709"/>
    <x v="6"/>
    <x v="0"/>
    <s v="Novosibirsk"/>
    <s v="Novosibirsk State University"/>
    <s v="Economics"/>
    <x v="1"/>
    <x v="0"/>
    <x v="1"/>
    <x v="1"/>
    <n v="2023"/>
    <x v="0"/>
    <n v="1"/>
    <s v="Russia"/>
    <s v="Apple"/>
    <x v="365"/>
    <x v="2"/>
    <n v="3.74"/>
    <s v="Study Permit"/>
    <s v="OPT"/>
    <s v="PTE"/>
    <n v="8"/>
  </r>
  <r>
    <x v="710"/>
    <x v="9"/>
    <x v="8"/>
    <s v="Tampere"/>
    <s v="Tampere University"/>
    <s v="Medicine"/>
    <x v="2"/>
    <x v="4"/>
    <x v="1"/>
    <x v="0"/>
    <n v="2025"/>
    <x v="0"/>
    <n v="1"/>
    <s v="Finland"/>
    <s v="Tesla"/>
    <x v="366"/>
    <x v="0"/>
    <n v="2.64"/>
    <s v="Study Permit"/>
    <s v="PSW"/>
    <s v="None"/>
    <n v="0"/>
  </r>
  <r>
    <x v="711"/>
    <x v="6"/>
    <x v="0"/>
    <s v="Saint Petersburg"/>
    <s v="Saint Petersburg State University"/>
    <s v="Civil Engineering"/>
    <x v="6"/>
    <x v="2"/>
    <x v="0"/>
    <x v="1"/>
    <n v="2020"/>
    <x v="0"/>
    <n v="1"/>
    <s v="Russia"/>
    <s v="Microsoft"/>
    <x v="367"/>
    <x v="0"/>
    <n v="3.08"/>
    <s v="J1"/>
    <s v="PSW"/>
    <s v="PTE"/>
    <n v="7.8"/>
  </r>
  <r>
    <x v="712"/>
    <x v="8"/>
    <x v="5"/>
    <s v="Delhi"/>
    <s v="Delhi University"/>
    <s v="Data Science"/>
    <x v="6"/>
    <x v="2"/>
    <x v="1"/>
    <x v="1"/>
    <n v="2020"/>
    <x v="1"/>
    <n v="0"/>
    <s v="N/A"/>
    <s v="N/A"/>
    <x v="2"/>
    <x v="0"/>
    <n v="3.93"/>
    <s v="J1"/>
    <s v="PSW"/>
    <s v="PTE"/>
    <n v="8.5"/>
  </r>
  <r>
    <x v="713"/>
    <x v="5"/>
    <x v="9"/>
    <s v="Dublin"/>
    <s v="Dublin City University"/>
    <s v="Design"/>
    <x v="6"/>
    <x v="4"/>
    <x v="1"/>
    <x v="0"/>
    <n v="2024"/>
    <x v="1"/>
    <n v="0"/>
    <s v="N/A"/>
    <s v="N/A"/>
    <x v="2"/>
    <x v="0"/>
    <n v="2.97"/>
    <s v="Schengen Student Visa"/>
    <s v="Post-Study Visa"/>
    <s v="TOEFL"/>
    <n v="7.4"/>
  </r>
  <r>
    <x v="714"/>
    <x v="4"/>
    <x v="7"/>
    <s v="Boston"/>
    <s v="MIT"/>
    <s v="Medicine"/>
    <x v="0"/>
    <x v="4"/>
    <x v="1"/>
    <x v="3"/>
    <n v="2023"/>
    <x v="1"/>
    <n v="0"/>
    <s v="N/A"/>
    <s v="N/A"/>
    <x v="2"/>
    <x v="0"/>
    <n v="3.83"/>
    <s v="F1"/>
    <s v="Blue Card"/>
    <s v="IELTS"/>
    <n v="6.5"/>
  </r>
  <r>
    <x v="715"/>
    <x v="6"/>
    <x v="8"/>
    <s v="Lappeenranta"/>
    <s v="LUT University"/>
    <s v="Computer Science"/>
    <x v="1"/>
    <x v="1"/>
    <x v="0"/>
    <x v="2"/>
    <n v="2025"/>
    <x v="1"/>
    <n v="0"/>
    <s v="N/A"/>
    <s v="N/A"/>
    <x v="2"/>
    <x v="0"/>
    <n v="3.27"/>
    <s v="Tier 4"/>
    <s v="Post-Study Visa"/>
    <s v="IELTS"/>
    <n v="6.4"/>
  </r>
  <r>
    <x v="716"/>
    <x v="0"/>
    <x v="4"/>
    <s v="Pretoria"/>
    <s v="University of Pretoria"/>
    <s v="Psychology"/>
    <x v="2"/>
    <x v="3"/>
    <x v="1"/>
    <x v="3"/>
    <n v="2022"/>
    <x v="0"/>
    <n v="1"/>
    <s v="South Africa"/>
    <s v="Facebook"/>
    <x v="368"/>
    <x v="2"/>
    <n v="3.21"/>
    <s v="Student Visa"/>
    <s v="Post-Study Visa"/>
    <s v="TOEFL"/>
    <n v="8"/>
  </r>
  <r>
    <x v="717"/>
    <x v="6"/>
    <x v="0"/>
    <s v="Saint Petersburg"/>
    <s v="Saint Petersburg State University"/>
    <s v="Design"/>
    <x v="2"/>
    <x v="2"/>
    <x v="0"/>
    <x v="4"/>
    <n v="2020"/>
    <x v="1"/>
    <n v="0"/>
    <s v="N/A"/>
    <s v="N/A"/>
    <x v="2"/>
    <x v="0"/>
    <n v="3.2"/>
    <s v="Tier 4"/>
    <s v="OPT"/>
    <s v="None"/>
    <n v="0"/>
  </r>
  <r>
    <x v="718"/>
    <x v="8"/>
    <x v="0"/>
    <s v="Saint Petersburg"/>
    <s v="Saint Petersburg State University"/>
    <s v="Architecture"/>
    <x v="5"/>
    <x v="3"/>
    <x v="1"/>
    <x v="3"/>
    <n v="2023"/>
    <x v="0"/>
    <n v="1"/>
    <s v="Russia"/>
    <s v="Goldman Sachs"/>
    <x v="369"/>
    <x v="2"/>
    <n v="2.56"/>
    <s v="Tier 4"/>
    <s v="OPT"/>
    <s v="None"/>
    <n v="0"/>
  </r>
  <r>
    <x v="719"/>
    <x v="6"/>
    <x v="6"/>
    <s v="Dubai"/>
    <s v="Middlesex University Dubai"/>
    <s v="Design"/>
    <x v="4"/>
    <x v="4"/>
    <x v="0"/>
    <x v="1"/>
    <n v="2024"/>
    <x v="1"/>
    <n v="0"/>
    <s v="N/A"/>
    <s v="N/A"/>
    <x v="2"/>
    <x v="0"/>
    <n v="2.6"/>
    <s v="Student Visa"/>
    <s v="Post-Study Visa"/>
    <s v="None"/>
    <n v="0"/>
  </r>
  <r>
    <x v="720"/>
    <x v="6"/>
    <x v="0"/>
    <s v="Moscow"/>
    <s v="Bauman Moscow State Technical University"/>
    <s v="Civil Engineering"/>
    <x v="1"/>
    <x v="1"/>
    <x v="0"/>
    <x v="1"/>
    <n v="2026"/>
    <x v="1"/>
    <n v="0"/>
    <s v="N/A"/>
    <s v="N/A"/>
    <x v="2"/>
    <x v="0"/>
    <n v="3.04"/>
    <s v="Student Visa"/>
    <s v="OPT"/>
    <s v="IELTS"/>
    <n v="6.2"/>
  </r>
  <r>
    <x v="721"/>
    <x v="5"/>
    <x v="8"/>
    <s v="Joensuu"/>
    <s v="University of Eastern Finland"/>
    <s v="Biotechnology"/>
    <x v="7"/>
    <x v="4"/>
    <x v="0"/>
    <x v="3"/>
    <n v="2023"/>
    <x v="1"/>
    <n v="0"/>
    <s v="N/A"/>
    <s v="N/A"/>
    <x v="2"/>
    <x v="0"/>
    <n v="3.72"/>
    <s v="J1"/>
    <s v="Post-Study Visa"/>
    <s v="PTE"/>
    <n v="8.9"/>
  </r>
  <r>
    <x v="722"/>
    <x v="0"/>
    <x v="5"/>
    <s v="Pilani"/>
    <s v="BITS Pilani"/>
    <s v="Economics"/>
    <x v="7"/>
    <x v="4"/>
    <x v="0"/>
    <x v="2"/>
    <n v="2024"/>
    <x v="1"/>
    <n v="0"/>
    <s v="N/A"/>
    <s v="N/A"/>
    <x v="2"/>
    <x v="0"/>
    <n v="3.01"/>
    <s v="J1"/>
    <s v="Work Permit"/>
    <s v="None"/>
    <n v="0"/>
  </r>
  <r>
    <x v="723"/>
    <x v="5"/>
    <x v="2"/>
    <s v="Vancouver"/>
    <s v="University of British Columbia"/>
    <s v="Law"/>
    <x v="7"/>
    <x v="0"/>
    <x v="1"/>
    <x v="4"/>
    <n v="2023"/>
    <x v="0"/>
    <n v="1"/>
    <s v="Canada"/>
    <s v="Deloitte"/>
    <x v="370"/>
    <x v="0"/>
    <n v="3.31"/>
    <s v="Tier 4"/>
    <s v="Blue Card"/>
    <s v="Duolingo"/>
    <n v="6.9"/>
  </r>
  <r>
    <x v="724"/>
    <x v="5"/>
    <x v="7"/>
    <s v="New York"/>
    <s v="NYU"/>
    <s v="Design"/>
    <x v="4"/>
    <x v="3"/>
    <x v="0"/>
    <x v="2"/>
    <n v="2023"/>
    <x v="1"/>
    <n v="0"/>
    <s v="N/A"/>
    <s v="N/A"/>
    <x v="2"/>
    <x v="0"/>
    <n v="2.87"/>
    <s v="Tier 4"/>
    <s v="Post-Study Visa"/>
    <s v="PTE"/>
    <n v="8.3000000000000007"/>
  </r>
  <r>
    <x v="725"/>
    <x v="2"/>
    <x v="3"/>
    <s v="Edinburgh"/>
    <s v="University of Edinburgh"/>
    <s v="Political Science"/>
    <x v="4"/>
    <x v="0"/>
    <x v="1"/>
    <x v="3"/>
    <n v="2024"/>
    <x v="1"/>
    <n v="0"/>
    <s v="N/A"/>
    <s v="N/A"/>
    <x v="2"/>
    <x v="0"/>
    <n v="3.36"/>
    <s v="J1"/>
    <s v="Work Permit"/>
    <s v="TOEFL"/>
    <n v="6.2"/>
  </r>
  <r>
    <x v="726"/>
    <x v="7"/>
    <x v="9"/>
    <s v="Dublin"/>
    <s v="University College Dublin"/>
    <s v="Law"/>
    <x v="6"/>
    <x v="2"/>
    <x v="0"/>
    <x v="2"/>
    <n v="2021"/>
    <x v="1"/>
    <n v="0"/>
    <s v="N/A"/>
    <s v="N/A"/>
    <x v="2"/>
    <x v="0"/>
    <n v="2.61"/>
    <s v="J1"/>
    <s v="OPT"/>
    <s v="Duolingo"/>
    <n v="5.0999999999999996"/>
  </r>
  <r>
    <x v="727"/>
    <x v="5"/>
    <x v="9"/>
    <s v="Galway"/>
    <s v="National University of Ireland Galway"/>
    <s v="Data Science"/>
    <x v="0"/>
    <x v="3"/>
    <x v="1"/>
    <x v="0"/>
    <n v="2023"/>
    <x v="0"/>
    <n v="1"/>
    <s v="Ireland"/>
    <s v="Intel"/>
    <x v="371"/>
    <x v="2"/>
    <n v="3.1"/>
    <s v="F1"/>
    <s v="Blue Card"/>
    <s v="IELTS"/>
    <n v="6.1"/>
  </r>
  <r>
    <x v="728"/>
    <x v="9"/>
    <x v="4"/>
    <s v="Stellenbosch"/>
    <s v="Stellenbosch University"/>
    <s v="Civil Engineering"/>
    <x v="0"/>
    <x v="0"/>
    <x v="0"/>
    <x v="4"/>
    <n v="2023"/>
    <x v="0"/>
    <n v="1"/>
    <s v="South Africa"/>
    <s v="Tesla"/>
    <x v="372"/>
    <x v="0"/>
    <n v="3.31"/>
    <s v="Student Visa"/>
    <s v="OPT"/>
    <s v="None"/>
    <n v="0"/>
  </r>
  <r>
    <x v="729"/>
    <x v="0"/>
    <x v="3"/>
    <s v="Cambridge"/>
    <s v="University of Cambridge"/>
    <s v="Political Science"/>
    <x v="6"/>
    <x v="3"/>
    <x v="1"/>
    <x v="4"/>
    <n v="2022"/>
    <x v="1"/>
    <n v="0"/>
    <s v="N/A"/>
    <s v="N/A"/>
    <x v="2"/>
    <x v="0"/>
    <n v="2.7"/>
    <s v="Schengen Student Visa"/>
    <s v="Blue Card"/>
    <s v="TOEFL"/>
    <n v="8.3000000000000007"/>
  </r>
  <r>
    <x v="730"/>
    <x v="9"/>
    <x v="3"/>
    <s v="Cambridge"/>
    <s v="University of Cambridge"/>
    <s v="Business Administration"/>
    <x v="6"/>
    <x v="2"/>
    <x v="1"/>
    <x v="1"/>
    <n v="2020"/>
    <x v="1"/>
    <n v="0"/>
    <s v="N/A"/>
    <s v="N/A"/>
    <x v="2"/>
    <x v="0"/>
    <n v="3.46"/>
    <s v="J1"/>
    <s v="PSW"/>
    <s v="Duolingo"/>
    <n v="7.1"/>
  </r>
  <r>
    <x v="731"/>
    <x v="5"/>
    <x v="4"/>
    <s v="Grahamstown"/>
    <s v="Rhodes University"/>
    <s v="Civil Engineering"/>
    <x v="0"/>
    <x v="4"/>
    <x v="0"/>
    <x v="3"/>
    <n v="2025"/>
    <x v="1"/>
    <n v="0"/>
    <s v="N/A"/>
    <s v="N/A"/>
    <x v="2"/>
    <x v="0"/>
    <n v="3.38"/>
    <s v="F1"/>
    <s v="PSW"/>
    <s v="IELTS"/>
    <n v="6.8"/>
  </r>
  <r>
    <x v="732"/>
    <x v="0"/>
    <x v="7"/>
    <s v="Chicago"/>
    <s v="University of Chicago"/>
    <s v="Design"/>
    <x v="4"/>
    <x v="2"/>
    <x v="0"/>
    <x v="4"/>
    <n v="2021"/>
    <x v="1"/>
    <n v="0"/>
    <s v="N/A"/>
    <s v="N/A"/>
    <x v="2"/>
    <x v="0"/>
    <n v="3.68"/>
    <s v="Tier 4"/>
    <s v="OPT"/>
    <s v="None"/>
    <n v="0"/>
  </r>
  <r>
    <x v="733"/>
    <x v="6"/>
    <x v="2"/>
    <s v="Kingston"/>
    <s v="Queen's University"/>
    <s v="Electrical Engineering"/>
    <x v="5"/>
    <x v="4"/>
    <x v="1"/>
    <x v="3"/>
    <n v="2024"/>
    <x v="0"/>
    <n v="1"/>
    <s v="Canada"/>
    <s v="Intel"/>
    <x v="373"/>
    <x v="2"/>
    <n v="3.82"/>
    <s v="Schengen Student Visa"/>
    <s v="PSW"/>
    <s v="None"/>
    <n v="0"/>
  </r>
  <r>
    <x v="734"/>
    <x v="7"/>
    <x v="5"/>
    <s v="Pilani"/>
    <s v="BITS Pilani"/>
    <s v="Finance"/>
    <x v="5"/>
    <x v="2"/>
    <x v="1"/>
    <x v="4"/>
    <n v="2022"/>
    <x v="0"/>
    <n v="1"/>
    <s v="India"/>
    <s v="Microsoft"/>
    <x v="374"/>
    <x v="0"/>
    <n v="3.18"/>
    <s v="Tier 4"/>
    <s v="Post-Study Visa"/>
    <s v="TOEFL"/>
    <n v="7.9"/>
  </r>
  <r>
    <x v="735"/>
    <x v="4"/>
    <x v="9"/>
    <s v="Maynooth"/>
    <s v="Maynooth University"/>
    <s v="Architecture"/>
    <x v="3"/>
    <x v="0"/>
    <x v="0"/>
    <x v="2"/>
    <n v="2023"/>
    <x v="1"/>
    <n v="0"/>
    <s v="N/A"/>
    <s v="N/A"/>
    <x v="2"/>
    <x v="0"/>
    <n v="2.75"/>
    <s v="J1"/>
    <s v="PSW"/>
    <s v="PTE"/>
    <n v="8.9"/>
  </r>
  <r>
    <x v="736"/>
    <x v="8"/>
    <x v="3"/>
    <s v="Edinburgh"/>
    <s v="University of Edinburgh"/>
    <s v="Psychology"/>
    <x v="7"/>
    <x v="0"/>
    <x v="1"/>
    <x v="0"/>
    <n v="2022"/>
    <x v="0"/>
    <n v="1"/>
    <s v="UK"/>
    <s v="Facebook"/>
    <x v="375"/>
    <x v="0"/>
    <n v="3.4"/>
    <s v="Tier 4"/>
    <s v="PSW"/>
    <s v="IELTS"/>
    <n v="8.9"/>
  </r>
  <r>
    <x v="737"/>
    <x v="7"/>
    <x v="7"/>
    <s v="Chicago"/>
    <s v="University of Chicago"/>
    <s v="Psychology"/>
    <x v="5"/>
    <x v="1"/>
    <x v="0"/>
    <x v="4"/>
    <n v="2026"/>
    <x v="0"/>
    <n v="1"/>
    <s v="USA"/>
    <s v="Amazon"/>
    <x v="376"/>
    <x v="2"/>
    <n v="3.23"/>
    <s v="Student Visa"/>
    <s v="PSW"/>
    <s v="Duolingo"/>
    <n v="5.2"/>
  </r>
  <r>
    <x v="738"/>
    <x v="1"/>
    <x v="2"/>
    <s v="Vancouver"/>
    <s v="Simon Fraser University"/>
    <s v="Electrical Engineering"/>
    <x v="7"/>
    <x v="2"/>
    <x v="0"/>
    <x v="4"/>
    <n v="2020"/>
    <x v="0"/>
    <n v="1"/>
    <s v="Canada"/>
    <s v="Amazon"/>
    <x v="377"/>
    <x v="1"/>
    <n v="3.99"/>
    <s v="F1"/>
    <s v="Work Permit"/>
    <s v="TOEFL"/>
    <n v="7.5"/>
  </r>
  <r>
    <x v="739"/>
    <x v="0"/>
    <x v="3"/>
    <s v="Manchester"/>
    <s v="University of Manchester"/>
    <s v="Business Administration"/>
    <x v="3"/>
    <x v="3"/>
    <x v="1"/>
    <x v="4"/>
    <n v="2022"/>
    <x v="0"/>
    <n v="1"/>
    <s v="UK"/>
    <s v="Apple"/>
    <x v="378"/>
    <x v="2"/>
    <n v="3.7"/>
    <s v="Study Permit"/>
    <s v="PSW"/>
    <s v="Duolingo"/>
    <n v="7.6"/>
  </r>
  <r>
    <x v="740"/>
    <x v="4"/>
    <x v="0"/>
    <s v="Novosibirsk"/>
    <s v="Novosibirsk State University"/>
    <s v="Data Science"/>
    <x v="6"/>
    <x v="0"/>
    <x v="0"/>
    <x v="0"/>
    <n v="2022"/>
    <x v="0"/>
    <n v="1"/>
    <s v="Russia"/>
    <s v="Tesla"/>
    <x v="379"/>
    <x v="1"/>
    <n v="3.23"/>
    <s v="J1"/>
    <s v="Post-Study Visa"/>
    <s v="TOEFL"/>
    <n v="5.5"/>
  </r>
  <r>
    <x v="741"/>
    <x v="1"/>
    <x v="7"/>
    <s v="New York"/>
    <s v="NYU"/>
    <s v="Political Science"/>
    <x v="6"/>
    <x v="1"/>
    <x v="0"/>
    <x v="4"/>
    <n v="2025"/>
    <x v="0"/>
    <n v="1"/>
    <s v="USA"/>
    <s v="Facebook"/>
    <x v="380"/>
    <x v="2"/>
    <n v="2.5299999999999998"/>
    <s v="Study Permit"/>
    <s v="Post-Study Visa"/>
    <s v="Duolingo"/>
    <n v="6.7"/>
  </r>
  <r>
    <x v="742"/>
    <x v="3"/>
    <x v="9"/>
    <s v="Dublin"/>
    <s v="Technological University Dublin"/>
    <s v="Data Science"/>
    <x v="7"/>
    <x v="1"/>
    <x v="1"/>
    <x v="0"/>
    <n v="2025"/>
    <x v="1"/>
    <n v="0"/>
    <s v="N/A"/>
    <s v="N/A"/>
    <x v="2"/>
    <x v="0"/>
    <n v="3.03"/>
    <s v="J1"/>
    <s v="PSW"/>
    <s v="None"/>
    <n v="0"/>
  </r>
  <r>
    <x v="743"/>
    <x v="0"/>
    <x v="0"/>
    <s v="Kazan"/>
    <s v="Kazan Federal University"/>
    <s v="Data Science"/>
    <x v="2"/>
    <x v="4"/>
    <x v="0"/>
    <x v="1"/>
    <n v="2024"/>
    <x v="0"/>
    <n v="1"/>
    <s v="Russia"/>
    <s v="Amazon"/>
    <x v="381"/>
    <x v="0"/>
    <n v="3.58"/>
    <s v="Schengen Student Visa"/>
    <s v="Post-Study Visa"/>
    <s v="Duolingo"/>
    <n v="8.5"/>
  </r>
  <r>
    <x v="744"/>
    <x v="6"/>
    <x v="8"/>
    <s v="Turku"/>
    <s v="University of Turku"/>
    <s v="Economics"/>
    <x v="6"/>
    <x v="4"/>
    <x v="1"/>
    <x v="4"/>
    <n v="2025"/>
    <x v="1"/>
    <n v="0"/>
    <s v="N/A"/>
    <s v="N/A"/>
    <x v="2"/>
    <x v="0"/>
    <n v="3.29"/>
    <s v="Schengen Student Visa"/>
    <s v="Work Permit"/>
    <s v="None"/>
    <n v="0"/>
  </r>
  <r>
    <x v="745"/>
    <x v="8"/>
    <x v="3"/>
    <s v="Oxford"/>
    <s v="University of Oxford"/>
    <s v="Medicine"/>
    <x v="3"/>
    <x v="2"/>
    <x v="0"/>
    <x v="3"/>
    <n v="2022"/>
    <x v="1"/>
    <n v="0"/>
    <s v="N/A"/>
    <s v="N/A"/>
    <x v="2"/>
    <x v="0"/>
    <n v="3"/>
    <s v="Study Permit"/>
    <s v="PSW"/>
    <s v="PTE"/>
    <n v="9"/>
  </r>
  <r>
    <x v="746"/>
    <x v="9"/>
    <x v="4"/>
    <s v="Johannesburg"/>
    <s v="University of Johannesburg"/>
    <s v="Business Administration"/>
    <x v="5"/>
    <x v="1"/>
    <x v="1"/>
    <x v="0"/>
    <n v="2025"/>
    <x v="0"/>
    <n v="1"/>
    <s v="South Africa"/>
    <s v="Facebook"/>
    <x v="382"/>
    <x v="0"/>
    <n v="3.3"/>
    <s v="F1"/>
    <s v="Blue Card"/>
    <s v="PTE"/>
    <n v="5.8"/>
  </r>
  <r>
    <x v="747"/>
    <x v="8"/>
    <x v="5"/>
    <s v="Delhi"/>
    <s v="IIT Delhi"/>
    <s v="Architecture"/>
    <x v="0"/>
    <x v="2"/>
    <x v="1"/>
    <x v="3"/>
    <n v="2021"/>
    <x v="1"/>
    <n v="0"/>
    <s v="N/A"/>
    <s v="N/A"/>
    <x v="2"/>
    <x v="0"/>
    <n v="2.83"/>
    <s v="Schengen Student Visa"/>
    <s v="OPT"/>
    <s v="IELTS"/>
    <n v="8.1999999999999993"/>
  </r>
  <r>
    <x v="748"/>
    <x v="3"/>
    <x v="1"/>
    <s v="Berlin"/>
    <s v="TU Berlin"/>
    <s v="Economics"/>
    <x v="1"/>
    <x v="4"/>
    <x v="1"/>
    <x v="2"/>
    <n v="2023"/>
    <x v="1"/>
    <n v="0"/>
    <s v="N/A"/>
    <s v="N/A"/>
    <x v="2"/>
    <x v="0"/>
    <n v="3.76"/>
    <s v="Tier 4"/>
    <s v="OPT"/>
    <s v="Duolingo"/>
    <n v="5.9"/>
  </r>
  <r>
    <x v="749"/>
    <x v="6"/>
    <x v="6"/>
    <s v="Abu Dhabi"/>
    <s v="Zayed University"/>
    <s v="Medicine"/>
    <x v="7"/>
    <x v="2"/>
    <x v="0"/>
    <x v="2"/>
    <n v="2022"/>
    <x v="0"/>
    <n v="1"/>
    <s v="UAE"/>
    <s v="Google"/>
    <x v="383"/>
    <x v="0"/>
    <n v="2.79"/>
    <s v="J1"/>
    <s v="Post-Study Visa"/>
    <s v="TOEFL"/>
    <n v="5.4"/>
  </r>
  <r>
    <x v="750"/>
    <x v="7"/>
    <x v="2"/>
    <s v="Kingston"/>
    <s v="Queen's University"/>
    <s v="Data Science"/>
    <x v="5"/>
    <x v="4"/>
    <x v="1"/>
    <x v="3"/>
    <n v="2024"/>
    <x v="1"/>
    <n v="0"/>
    <s v="N/A"/>
    <s v="N/A"/>
    <x v="2"/>
    <x v="0"/>
    <n v="2.5099999999999998"/>
    <s v="Student Visa"/>
    <s v="Work Permit"/>
    <s v="IELTS"/>
    <n v="7.5"/>
  </r>
  <r>
    <x v="751"/>
    <x v="7"/>
    <x v="6"/>
    <s v="Dubai"/>
    <s v="Manipal Academy Dubai"/>
    <s v="Design"/>
    <x v="6"/>
    <x v="1"/>
    <x v="1"/>
    <x v="2"/>
    <n v="2025"/>
    <x v="1"/>
    <n v="0"/>
    <s v="N/A"/>
    <s v="N/A"/>
    <x v="2"/>
    <x v="0"/>
    <n v="2.5499999999999998"/>
    <s v="F1"/>
    <s v="OPT"/>
    <s v="TOEFL"/>
    <n v="5.4"/>
  </r>
  <r>
    <x v="752"/>
    <x v="9"/>
    <x v="4"/>
    <s v="Grahamstown"/>
    <s v="Rhodes University"/>
    <s v="Design"/>
    <x v="2"/>
    <x v="3"/>
    <x v="0"/>
    <x v="3"/>
    <n v="2022"/>
    <x v="1"/>
    <n v="0"/>
    <s v="N/A"/>
    <s v="N/A"/>
    <x v="2"/>
    <x v="0"/>
    <n v="2.91"/>
    <s v="Tier 4"/>
    <s v="OPT"/>
    <s v="PTE"/>
    <n v="7.3"/>
  </r>
  <r>
    <x v="753"/>
    <x v="7"/>
    <x v="6"/>
    <s v="Sharjah"/>
    <s v="American University of Sharjah"/>
    <s v="Data Science"/>
    <x v="1"/>
    <x v="0"/>
    <x v="1"/>
    <x v="2"/>
    <n v="2022"/>
    <x v="0"/>
    <n v="1"/>
    <s v="UAE"/>
    <s v="Facebook"/>
    <x v="384"/>
    <x v="2"/>
    <n v="3.76"/>
    <s v="Student Visa"/>
    <s v="Blue Card"/>
    <s v="None"/>
    <n v="0"/>
  </r>
  <r>
    <x v="754"/>
    <x v="7"/>
    <x v="7"/>
    <s v="New York"/>
    <s v="NYU"/>
    <s v="Law"/>
    <x v="3"/>
    <x v="3"/>
    <x v="0"/>
    <x v="1"/>
    <n v="2021"/>
    <x v="1"/>
    <n v="0"/>
    <s v="N/A"/>
    <s v="N/A"/>
    <x v="2"/>
    <x v="0"/>
    <n v="2.9"/>
    <s v="Schengen Student Visa"/>
    <s v="OPT"/>
    <s v="TOEFL"/>
    <n v="6.4"/>
  </r>
  <r>
    <x v="755"/>
    <x v="6"/>
    <x v="2"/>
    <s v="Edmonton"/>
    <s v="University of Alberta"/>
    <s v="Business Administration"/>
    <x v="6"/>
    <x v="2"/>
    <x v="0"/>
    <x v="2"/>
    <n v="2020"/>
    <x v="0"/>
    <n v="1"/>
    <s v="Canada"/>
    <s v="Apple"/>
    <x v="385"/>
    <x v="2"/>
    <n v="3.34"/>
    <s v="J1"/>
    <s v="Work Permit"/>
    <s v="None"/>
    <n v="0"/>
  </r>
  <r>
    <x v="756"/>
    <x v="7"/>
    <x v="8"/>
    <s v="Espoo"/>
    <s v="Aalto University"/>
    <s v="Medicine"/>
    <x v="5"/>
    <x v="1"/>
    <x v="1"/>
    <x v="1"/>
    <n v="2024"/>
    <x v="0"/>
    <n v="1"/>
    <s v="Finland"/>
    <s v="Microsoft"/>
    <x v="386"/>
    <x v="1"/>
    <n v="2.59"/>
    <s v="Student Visa"/>
    <s v="Blue Card"/>
    <s v="PTE"/>
    <n v="6.2"/>
  </r>
  <r>
    <x v="757"/>
    <x v="9"/>
    <x v="2"/>
    <s v="London"/>
    <s v="Western University"/>
    <s v="Civil Engineering"/>
    <x v="4"/>
    <x v="2"/>
    <x v="0"/>
    <x v="1"/>
    <n v="2020"/>
    <x v="0"/>
    <n v="1"/>
    <s v="Canada"/>
    <s v="Deloitte"/>
    <x v="387"/>
    <x v="1"/>
    <n v="2.69"/>
    <s v="Schengen Student Visa"/>
    <s v="Blue Card"/>
    <s v="IELTS"/>
    <n v="5.9"/>
  </r>
  <r>
    <x v="758"/>
    <x v="4"/>
    <x v="0"/>
    <s v="Moscow"/>
    <s v="Bauman Moscow State Technical University"/>
    <s v="Computer Science"/>
    <x v="4"/>
    <x v="2"/>
    <x v="0"/>
    <x v="1"/>
    <n v="2021"/>
    <x v="0"/>
    <n v="1"/>
    <s v="Russia"/>
    <s v="Intel"/>
    <x v="388"/>
    <x v="1"/>
    <n v="3.65"/>
    <s v="Student Visa"/>
    <s v="Work Permit"/>
    <s v="None"/>
    <n v="0"/>
  </r>
  <r>
    <x v="759"/>
    <x v="2"/>
    <x v="3"/>
    <s v="London"/>
    <s v="UCL"/>
    <s v="Data Science"/>
    <x v="4"/>
    <x v="1"/>
    <x v="0"/>
    <x v="4"/>
    <n v="2026"/>
    <x v="0"/>
    <n v="1"/>
    <s v="UK"/>
    <s v="Facebook"/>
    <x v="389"/>
    <x v="1"/>
    <n v="2.56"/>
    <s v="Schengen Student Visa"/>
    <s v="OPT"/>
    <s v="PTE"/>
    <n v="7.1"/>
  </r>
  <r>
    <x v="760"/>
    <x v="9"/>
    <x v="1"/>
    <s v="Berlin"/>
    <s v="TU Berlin"/>
    <s v="Data Science"/>
    <x v="4"/>
    <x v="3"/>
    <x v="1"/>
    <x v="1"/>
    <n v="2021"/>
    <x v="0"/>
    <n v="1"/>
    <s v="Germany"/>
    <s v="Tesla"/>
    <x v="390"/>
    <x v="0"/>
    <n v="3.58"/>
    <s v="Tier 4"/>
    <s v="Blue Card"/>
    <s v="TOEFL"/>
    <n v="8"/>
  </r>
  <r>
    <x v="761"/>
    <x v="7"/>
    <x v="7"/>
    <s v="Chicago"/>
    <s v="University of Chicago"/>
    <s v="Business Administration"/>
    <x v="5"/>
    <x v="3"/>
    <x v="1"/>
    <x v="4"/>
    <n v="2023"/>
    <x v="1"/>
    <n v="0"/>
    <s v="N/A"/>
    <s v="N/A"/>
    <x v="2"/>
    <x v="0"/>
    <n v="2.66"/>
    <s v="J1"/>
    <s v="Work Permit"/>
    <s v="Duolingo"/>
    <n v="5.0999999999999996"/>
  </r>
  <r>
    <x v="762"/>
    <x v="8"/>
    <x v="6"/>
    <s v="Abu Dhabi"/>
    <s v="Zayed University"/>
    <s v="Electrical Engineering"/>
    <x v="5"/>
    <x v="3"/>
    <x v="0"/>
    <x v="4"/>
    <n v="2023"/>
    <x v="0"/>
    <n v="1"/>
    <s v="UAE"/>
    <s v="Tesla"/>
    <x v="391"/>
    <x v="2"/>
    <n v="2.62"/>
    <s v="Tier 4"/>
    <s v="PSW"/>
    <s v="PTE"/>
    <n v="6.7"/>
  </r>
  <r>
    <x v="763"/>
    <x v="5"/>
    <x v="7"/>
    <s v="New York"/>
    <s v="NYU"/>
    <s v="Biotechnology"/>
    <x v="4"/>
    <x v="4"/>
    <x v="0"/>
    <x v="1"/>
    <n v="2024"/>
    <x v="1"/>
    <n v="0"/>
    <s v="N/A"/>
    <s v="N/A"/>
    <x v="2"/>
    <x v="0"/>
    <n v="3.73"/>
    <s v="F1"/>
    <s v="Work Permit"/>
    <s v="IELTS"/>
    <n v="8.5"/>
  </r>
  <r>
    <x v="764"/>
    <x v="6"/>
    <x v="3"/>
    <s v="Manchester"/>
    <s v="University of Manchester"/>
    <s v="Psychology"/>
    <x v="4"/>
    <x v="4"/>
    <x v="1"/>
    <x v="2"/>
    <n v="2024"/>
    <x v="1"/>
    <n v="0"/>
    <s v="N/A"/>
    <s v="N/A"/>
    <x v="2"/>
    <x v="0"/>
    <n v="2.88"/>
    <s v="F1"/>
    <s v="OPT"/>
    <s v="PTE"/>
    <n v="6.2"/>
  </r>
  <r>
    <x v="765"/>
    <x v="9"/>
    <x v="8"/>
    <s v="Lappeenranta"/>
    <s v="LUT University"/>
    <s v="Mechanical Engineering"/>
    <x v="1"/>
    <x v="4"/>
    <x v="1"/>
    <x v="0"/>
    <n v="2025"/>
    <x v="1"/>
    <n v="0"/>
    <s v="N/A"/>
    <s v="N/A"/>
    <x v="2"/>
    <x v="0"/>
    <n v="3.37"/>
    <s v="Tier 4"/>
    <s v="OPT"/>
    <s v="Duolingo"/>
    <n v="8.5"/>
  </r>
  <r>
    <x v="766"/>
    <x v="7"/>
    <x v="4"/>
    <s v="Johannesburg"/>
    <s v="University of the Witwatersrand"/>
    <s v="Psychology"/>
    <x v="2"/>
    <x v="0"/>
    <x v="1"/>
    <x v="1"/>
    <n v="2023"/>
    <x v="1"/>
    <n v="0"/>
    <s v="N/A"/>
    <s v="N/A"/>
    <x v="2"/>
    <x v="0"/>
    <n v="3.66"/>
    <s v="J1"/>
    <s v="Blue Card"/>
    <s v="PTE"/>
    <n v="5.8"/>
  </r>
  <r>
    <x v="767"/>
    <x v="4"/>
    <x v="2"/>
    <s v="London"/>
    <s v="Western University"/>
    <s v="Finance"/>
    <x v="5"/>
    <x v="1"/>
    <x v="0"/>
    <x v="0"/>
    <n v="2026"/>
    <x v="0"/>
    <n v="1"/>
    <s v="Canada"/>
    <s v="Tesla"/>
    <x v="392"/>
    <x v="0"/>
    <n v="3.53"/>
    <s v="Schengen Student Visa"/>
    <s v="Work Permit"/>
    <s v="None"/>
    <n v="0"/>
  </r>
  <r>
    <x v="768"/>
    <x v="4"/>
    <x v="6"/>
    <s v="Abu Dhabi"/>
    <s v="Khalifa University"/>
    <s v="Data Science"/>
    <x v="1"/>
    <x v="1"/>
    <x v="0"/>
    <x v="4"/>
    <n v="2025"/>
    <x v="0"/>
    <n v="1"/>
    <s v="UAE"/>
    <s v="Siemens"/>
    <x v="393"/>
    <x v="1"/>
    <n v="3.12"/>
    <s v="Tier 4"/>
    <s v="Post-Study Visa"/>
    <s v="None"/>
    <n v="0"/>
  </r>
  <r>
    <x v="769"/>
    <x v="8"/>
    <x v="1"/>
    <s v="Munich"/>
    <s v="Technical University of Munich"/>
    <s v="Economics"/>
    <x v="7"/>
    <x v="3"/>
    <x v="0"/>
    <x v="3"/>
    <n v="2022"/>
    <x v="0"/>
    <n v="1"/>
    <s v="Germany"/>
    <s v="Deloitte"/>
    <x v="394"/>
    <x v="0"/>
    <n v="2.97"/>
    <s v="Study Permit"/>
    <s v="Blue Card"/>
    <s v="PTE"/>
    <n v="6.2"/>
  </r>
  <r>
    <x v="770"/>
    <x v="0"/>
    <x v="7"/>
    <s v="New York"/>
    <s v="Columbia University"/>
    <s v="Biotechnology"/>
    <x v="4"/>
    <x v="3"/>
    <x v="1"/>
    <x v="4"/>
    <n v="2021"/>
    <x v="1"/>
    <n v="0"/>
    <s v="N/A"/>
    <s v="N/A"/>
    <x v="2"/>
    <x v="0"/>
    <n v="2.71"/>
    <s v="Tier 4"/>
    <s v="Work Permit"/>
    <s v="TOEFL"/>
    <n v="6.3"/>
  </r>
  <r>
    <x v="771"/>
    <x v="6"/>
    <x v="9"/>
    <s v="Dublin"/>
    <s v="Dublin City University"/>
    <s v="Design"/>
    <x v="7"/>
    <x v="3"/>
    <x v="0"/>
    <x v="1"/>
    <n v="2022"/>
    <x v="1"/>
    <n v="0"/>
    <s v="N/A"/>
    <s v="N/A"/>
    <x v="2"/>
    <x v="0"/>
    <n v="3.21"/>
    <s v="Student Visa"/>
    <s v="OPT"/>
    <s v="PTE"/>
    <n v="8.4"/>
  </r>
  <r>
    <x v="772"/>
    <x v="1"/>
    <x v="8"/>
    <s v="Lappeenranta"/>
    <s v="LUT University"/>
    <s v="Data Science"/>
    <x v="6"/>
    <x v="2"/>
    <x v="0"/>
    <x v="2"/>
    <n v="2020"/>
    <x v="0"/>
    <n v="1"/>
    <s v="Finland"/>
    <s v="IBM"/>
    <x v="395"/>
    <x v="1"/>
    <n v="2.65"/>
    <s v="Tier 4"/>
    <s v="OPT"/>
    <s v="None"/>
    <n v="0"/>
  </r>
  <r>
    <x v="773"/>
    <x v="9"/>
    <x v="4"/>
    <s v="Johannesburg"/>
    <s v="University of Johannesburg"/>
    <s v="Political Science"/>
    <x v="3"/>
    <x v="4"/>
    <x v="1"/>
    <x v="0"/>
    <n v="2025"/>
    <x v="1"/>
    <n v="0"/>
    <s v="N/A"/>
    <s v="N/A"/>
    <x v="2"/>
    <x v="0"/>
    <n v="2.6"/>
    <s v="Schengen Student Visa"/>
    <s v="Work Permit"/>
    <s v="Duolingo"/>
    <n v="5.7"/>
  </r>
  <r>
    <x v="774"/>
    <x v="6"/>
    <x v="7"/>
    <s v="New York"/>
    <s v="NYU"/>
    <s v="Political Science"/>
    <x v="7"/>
    <x v="4"/>
    <x v="1"/>
    <x v="0"/>
    <n v="2024"/>
    <x v="1"/>
    <n v="0"/>
    <s v="N/A"/>
    <s v="N/A"/>
    <x v="2"/>
    <x v="0"/>
    <n v="2.58"/>
    <s v="Schengen Student Visa"/>
    <s v="Blue Card"/>
    <s v="TOEFL"/>
    <n v="7.4"/>
  </r>
  <r>
    <x v="775"/>
    <x v="6"/>
    <x v="8"/>
    <s v="Tampere"/>
    <s v="Tampere University"/>
    <s v="Data Science"/>
    <x v="0"/>
    <x v="1"/>
    <x v="1"/>
    <x v="3"/>
    <n v="2026"/>
    <x v="0"/>
    <n v="1"/>
    <s v="Finland"/>
    <s v="Microsoft"/>
    <x v="396"/>
    <x v="2"/>
    <n v="3.7"/>
    <s v="F1"/>
    <s v="Work Permit"/>
    <s v="IELTS"/>
    <n v="8.3000000000000007"/>
  </r>
  <r>
    <x v="776"/>
    <x v="0"/>
    <x v="5"/>
    <s v="Delhi"/>
    <s v="JNU Delhi"/>
    <s v="Political Science"/>
    <x v="7"/>
    <x v="2"/>
    <x v="0"/>
    <x v="2"/>
    <n v="2020"/>
    <x v="1"/>
    <n v="0"/>
    <s v="N/A"/>
    <s v="N/A"/>
    <x v="2"/>
    <x v="0"/>
    <n v="3.81"/>
    <s v="Tier 4"/>
    <s v="Work Permit"/>
    <s v="IELTS"/>
    <n v="7.6"/>
  </r>
  <r>
    <x v="777"/>
    <x v="0"/>
    <x v="6"/>
    <s v="Abu Dhabi"/>
    <s v="Zayed University"/>
    <s v="Electrical Engineering"/>
    <x v="3"/>
    <x v="1"/>
    <x v="0"/>
    <x v="0"/>
    <n v="2024"/>
    <x v="0"/>
    <n v="1"/>
    <s v="UAE"/>
    <s v="Siemens"/>
    <x v="397"/>
    <x v="2"/>
    <n v="2.63"/>
    <s v="Schengen Student Visa"/>
    <s v="OPT"/>
    <s v="Duolingo"/>
    <n v="7.1"/>
  </r>
  <r>
    <x v="778"/>
    <x v="0"/>
    <x v="0"/>
    <s v="Moscow"/>
    <s v="Lomonosov Moscow State University"/>
    <s v="Data Science"/>
    <x v="4"/>
    <x v="1"/>
    <x v="1"/>
    <x v="2"/>
    <n v="2026"/>
    <x v="1"/>
    <n v="0"/>
    <s v="N/A"/>
    <s v="N/A"/>
    <x v="2"/>
    <x v="0"/>
    <n v="2.75"/>
    <s v="J1"/>
    <s v="Work Permit"/>
    <s v="TOEFL"/>
    <n v="5.4"/>
  </r>
  <r>
    <x v="779"/>
    <x v="7"/>
    <x v="4"/>
    <s v="Pretoria"/>
    <s v="University of Pretoria"/>
    <s v="Political Science"/>
    <x v="7"/>
    <x v="4"/>
    <x v="1"/>
    <x v="4"/>
    <n v="2025"/>
    <x v="0"/>
    <n v="1"/>
    <s v="South Africa"/>
    <s v="Apple"/>
    <x v="398"/>
    <x v="1"/>
    <n v="3.75"/>
    <s v="Tier 4"/>
    <s v="Work Permit"/>
    <s v="Duolingo"/>
    <n v="5.5"/>
  </r>
  <r>
    <x v="780"/>
    <x v="7"/>
    <x v="6"/>
    <s v="Dubai"/>
    <s v="Manipal Academy Dubai"/>
    <s v="Political Science"/>
    <x v="1"/>
    <x v="0"/>
    <x v="0"/>
    <x v="2"/>
    <n v="2022"/>
    <x v="0"/>
    <n v="1"/>
    <s v="UAE"/>
    <s v="Goldman Sachs"/>
    <x v="399"/>
    <x v="0"/>
    <n v="3.17"/>
    <s v="F1"/>
    <s v="Post-Study Visa"/>
    <s v="IELTS"/>
    <n v="6.5"/>
  </r>
  <r>
    <x v="781"/>
    <x v="0"/>
    <x v="4"/>
    <s v="Johannesburg"/>
    <s v="University of Johannesburg"/>
    <s v="Biotechnology"/>
    <x v="7"/>
    <x v="2"/>
    <x v="1"/>
    <x v="1"/>
    <n v="2022"/>
    <x v="1"/>
    <n v="0"/>
    <s v="N/A"/>
    <s v="N/A"/>
    <x v="2"/>
    <x v="0"/>
    <n v="3.03"/>
    <s v="Tier 4"/>
    <s v="Post-Study Visa"/>
    <s v="Duolingo"/>
    <n v="6.8"/>
  </r>
  <r>
    <x v="782"/>
    <x v="4"/>
    <x v="8"/>
    <s v="Turku"/>
    <s v="Ã…bo Akademi University"/>
    <s v="Psychology"/>
    <x v="1"/>
    <x v="3"/>
    <x v="1"/>
    <x v="2"/>
    <n v="2022"/>
    <x v="1"/>
    <n v="0"/>
    <s v="N/A"/>
    <s v="N/A"/>
    <x v="2"/>
    <x v="0"/>
    <n v="3.9"/>
    <s v="Student Visa"/>
    <s v="Post-Study Visa"/>
    <s v="IELTS"/>
    <n v="8.3000000000000007"/>
  </r>
  <r>
    <x v="783"/>
    <x v="0"/>
    <x v="9"/>
    <s v="Dublin"/>
    <s v="Dublin City University"/>
    <s v="Computer Science"/>
    <x v="4"/>
    <x v="2"/>
    <x v="0"/>
    <x v="0"/>
    <n v="2022"/>
    <x v="0"/>
    <n v="1"/>
    <s v="Ireland"/>
    <s v="Google"/>
    <x v="400"/>
    <x v="1"/>
    <n v="3.99"/>
    <s v="F1"/>
    <s v="Blue Card"/>
    <s v="None"/>
    <n v="0"/>
  </r>
  <r>
    <x v="784"/>
    <x v="5"/>
    <x v="2"/>
    <s v="Toronto"/>
    <s v="University of Toronto"/>
    <s v="Finance"/>
    <x v="3"/>
    <x v="0"/>
    <x v="0"/>
    <x v="2"/>
    <n v="2022"/>
    <x v="1"/>
    <n v="0"/>
    <s v="N/A"/>
    <s v="N/A"/>
    <x v="2"/>
    <x v="0"/>
    <n v="3.32"/>
    <s v="F1"/>
    <s v="Work Permit"/>
    <s v="None"/>
    <n v="0"/>
  </r>
  <r>
    <x v="785"/>
    <x v="0"/>
    <x v="2"/>
    <s v="Toronto"/>
    <s v="University of Toronto"/>
    <s v="Computer Science"/>
    <x v="0"/>
    <x v="1"/>
    <x v="0"/>
    <x v="2"/>
    <n v="2024"/>
    <x v="1"/>
    <n v="0"/>
    <s v="N/A"/>
    <s v="N/A"/>
    <x v="2"/>
    <x v="0"/>
    <n v="3.95"/>
    <s v="Tier 4"/>
    <s v="OPT"/>
    <s v="Duolingo"/>
    <n v="8.1999999999999993"/>
  </r>
  <r>
    <x v="786"/>
    <x v="1"/>
    <x v="8"/>
    <s v="Turku"/>
    <s v="University of Turku"/>
    <s v="Biotechnology"/>
    <x v="7"/>
    <x v="2"/>
    <x v="1"/>
    <x v="2"/>
    <n v="2020"/>
    <x v="1"/>
    <n v="0"/>
    <s v="N/A"/>
    <s v="N/A"/>
    <x v="2"/>
    <x v="0"/>
    <n v="3.05"/>
    <s v="Student Visa"/>
    <s v="Post-Study Visa"/>
    <s v="TOEFL"/>
    <n v="5"/>
  </r>
  <r>
    <x v="787"/>
    <x v="2"/>
    <x v="6"/>
    <s v="Dubai"/>
    <s v="Heriot-Watt Dubai"/>
    <s v="Civil Engineering"/>
    <x v="5"/>
    <x v="4"/>
    <x v="0"/>
    <x v="2"/>
    <n v="2023"/>
    <x v="1"/>
    <n v="0"/>
    <s v="N/A"/>
    <s v="N/A"/>
    <x v="2"/>
    <x v="0"/>
    <n v="2.78"/>
    <s v="F1"/>
    <s v="Blue Card"/>
    <s v="PTE"/>
    <n v="8.4"/>
  </r>
  <r>
    <x v="788"/>
    <x v="6"/>
    <x v="0"/>
    <s v="Moscow"/>
    <s v="Moscow Institute of Physics and Technology"/>
    <s v="Design"/>
    <x v="7"/>
    <x v="0"/>
    <x v="0"/>
    <x v="0"/>
    <n v="2024"/>
    <x v="1"/>
    <n v="0"/>
    <s v="N/A"/>
    <s v="N/A"/>
    <x v="2"/>
    <x v="0"/>
    <n v="2.5099999999999998"/>
    <s v="Tier 4"/>
    <s v="Post-Study Visa"/>
    <s v="PTE"/>
    <n v="7.2"/>
  </r>
  <r>
    <x v="789"/>
    <x v="8"/>
    <x v="3"/>
    <s v="Cambridge"/>
    <s v="University of Cambridge"/>
    <s v="Mechanical Engineering"/>
    <x v="6"/>
    <x v="4"/>
    <x v="1"/>
    <x v="4"/>
    <n v="2024"/>
    <x v="0"/>
    <n v="1"/>
    <s v="UK"/>
    <s v="SAP"/>
    <x v="154"/>
    <x v="2"/>
    <n v="3.34"/>
    <s v="F1"/>
    <s v="Post-Study Visa"/>
    <s v="TOEFL"/>
    <n v="7.7"/>
  </r>
  <r>
    <x v="790"/>
    <x v="1"/>
    <x v="0"/>
    <s v="Moscow"/>
    <s v="Lomonosov Moscow State University"/>
    <s v="Medicine"/>
    <x v="1"/>
    <x v="1"/>
    <x v="1"/>
    <x v="2"/>
    <n v="2026"/>
    <x v="0"/>
    <n v="1"/>
    <s v="Russia"/>
    <s v="Deloitte"/>
    <x v="401"/>
    <x v="1"/>
    <n v="3.01"/>
    <s v="F1"/>
    <s v="Work Permit"/>
    <s v="Duolingo"/>
    <n v="7.3"/>
  </r>
  <r>
    <x v="791"/>
    <x v="9"/>
    <x v="1"/>
    <s v="Berlin"/>
    <s v="TU Berlin"/>
    <s v="Computer Science"/>
    <x v="3"/>
    <x v="2"/>
    <x v="1"/>
    <x v="0"/>
    <n v="2022"/>
    <x v="1"/>
    <n v="0"/>
    <s v="N/A"/>
    <s v="N/A"/>
    <x v="2"/>
    <x v="0"/>
    <n v="3.93"/>
    <s v="Student Visa"/>
    <s v="Blue Card"/>
    <s v="TOEFL"/>
    <n v="6.7"/>
  </r>
  <r>
    <x v="792"/>
    <x v="2"/>
    <x v="5"/>
    <s v="Delhi"/>
    <s v="JNU Delhi"/>
    <s v="Biotechnology"/>
    <x v="7"/>
    <x v="1"/>
    <x v="1"/>
    <x v="3"/>
    <n v="2024"/>
    <x v="1"/>
    <n v="0"/>
    <s v="N/A"/>
    <s v="N/A"/>
    <x v="2"/>
    <x v="0"/>
    <n v="2.64"/>
    <s v="Study Permit"/>
    <s v="Blue Card"/>
    <s v="None"/>
    <n v="0"/>
  </r>
  <r>
    <x v="793"/>
    <x v="3"/>
    <x v="3"/>
    <s v="London"/>
    <s v="Imperial College London"/>
    <s v="Economics"/>
    <x v="0"/>
    <x v="3"/>
    <x v="1"/>
    <x v="1"/>
    <n v="2021"/>
    <x v="0"/>
    <n v="1"/>
    <s v="UK"/>
    <s v="Google"/>
    <x v="402"/>
    <x v="0"/>
    <n v="3.46"/>
    <s v="J1"/>
    <s v="Blue Card"/>
    <s v="IELTS"/>
    <n v="5.7"/>
  </r>
  <r>
    <x v="794"/>
    <x v="5"/>
    <x v="0"/>
    <s v="Moscow"/>
    <s v="Moscow Institute of Physics and Technology"/>
    <s v="Law"/>
    <x v="4"/>
    <x v="0"/>
    <x v="1"/>
    <x v="1"/>
    <n v="2023"/>
    <x v="1"/>
    <n v="0"/>
    <s v="N/A"/>
    <s v="N/A"/>
    <x v="2"/>
    <x v="0"/>
    <n v="2.81"/>
    <s v="J1"/>
    <s v="Work Permit"/>
    <s v="None"/>
    <n v="0"/>
  </r>
  <r>
    <x v="795"/>
    <x v="9"/>
    <x v="1"/>
    <s v="Aachen"/>
    <s v="RWTH Aachen"/>
    <s v="Architecture"/>
    <x v="3"/>
    <x v="2"/>
    <x v="1"/>
    <x v="3"/>
    <n v="2022"/>
    <x v="0"/>
    <n v="1"/>
    <s v="Germany"/>
    <s v="Amazon"/>
    <x v="403"/>
    <x v="0"/>
    <n v="3.83"/>
    <s v="Student Visa"/>
    <s v="Work Permit"/>
    <s v="IELTS"/>
    <n v="7.5"/>
  </r>
  <r>
    <x v="796"/>
    <x v="3"/>
    <x v="3"/>
    <s v="London"/>
    <s v="King's College London"/>
    <s v="Architecture"/>
    <x v="6"/>
    <x v="4"/>
    <x v="1"/>
    <x v="1"/>
    <n v="2024"/>
    <x v="1"/>
    <n v="0"/>
    <s v="N/A"/>
    <s v="N/A"/>
    <x v="2"/>
    <x v="0"/>
    <n v="3.2"/>
    <s v="Study Permit"/>
    <s v="OPT"/>
    <s v="PTE"/>
    <n v="5.3"/>
  </r>
  <r>
    <x v="797"/>
    <x v="9"/>
    <x v="2"/>
    <s v="Edmonton"/>
    <s v="University of Alberta"/>
    <s v="Political Science"/>
    <x v="0"/>
    <x v="4"/>
    <x v="1"/>
    <x v="4"/>
    <n v="2024"/>
    <x v="0"/>
    <n v="1"/>
    <s v="Canada"/>
    <s v="Amazon"/>
    <x v="404"/>
    <x v="0"/>
    <n v="3.68"/>
    <s v="Tier 4"/>
    <s v="OPT"/>
    <s v="None"/>
    <n v="0"/>
  </r>
  <r>
    <x v="798"/>
    <x v="1"/>
    <x v="0"/>
    <s v="Moscow"/>
    <s v="Higher School of Economics"/>
    <s v="Computer Science"/>
    <x v="6"/>
    <x v="1"/>
    <x v="1"/>
    <x v="3"/>
    <n v="2024"/>
    <x v="0"/>
    <n v="1"/>
    <s v="Russia"/>
    <s v="SAP"/>
    <x v="405"/>
    <x v="2"/>
    <n v="3.42"/>
    <s v="Student Visa"/>
    <s v="Post-Study Visa"/>
    <s v="TOEFL"/>
    <n v="6.6"/>
  </r>
  <r>
    <x v="799"/>
    <x v="3"/>
    <x v="8"/>
    <s v="Espoo"/>
    <s v="Aalto University"/>
    <s v="Psychology"/>
    <x v="6"/>
    <x v="3"/>
    <x v="0"/>
    <x v="4"/>
    <n v="2021"/>
    <x v="1"/>
    <n v="0"/>
    <s v="N/A"/>
    <s v="N/A"/>
    <x v="2"/>
    <x v="0"/>
    <n v="3.19"/>
    <s v="J1"/>
    <s v="Blue Card"/>
    <s v="PTE"/>
    <n v="7.3"/>
  </r>
  <r>
    <x v="800"/>
    <x v="3"/>
    <x v="1"/>
    <s v="Aachen"/>
    <s v="RWTH Aachen"/>
    <s v="Data Science"/>
    <x v="2"/>
    <x v="1"/>
    <x v="1"/>
    <x v="3"/>
    <n v="2024"/>
    <x v="0"/>
    <n v="1"/>
    <s v="Germany"/>
    <s v="McKinsey"/>
    <x v="406"/>
    <x v="0"/>
    <n v="3.59"/>
    <s v="Student Visa"/>
    <s v="Work Permit"/>
    <s v="Duolingo"/>
    <n v="7.4"/>
  </r>
  <r>
    <x v="801"/>
    <x v="6"/>
    <x v="0"/>
    <s v="Saint Petersburg"/>
    <s v="Saint Petersburg State University"/>
    <s v="Finance"/>
    <x v="5"/>
    <x v="4"/>
    <x v="1"/>
    <x v="1"/>
    <n v="2025"/>
    <x v="1"/>
    <n v="0"/>
    <s v="N/A"/>
    <s v="N/A"/>
    <x v="2"/>
    <x v="0"/>
    <n v="2.65"/>
    <s v="Student Visa"/>
    <s v="Blue Card"/>
    <s v="IELTS"/>
    <n v="6.7"/>
  </r>
  <r>
    <x v="802"/>
    <x v="4"/>
    <x v="6"/>
    <s v="Abu Dhabi"/>
    <s v="Zayed University"/>
    <s v="Medicine"/>
    <x v="1"/>
    <x v="3"/>
    <x v="1"/>
    <x v="0"/>
    <n v="2023"/>
    <x v="0"/>
    <n v="1"/>
    <s v="UAE"/>
    <s v="Intel"/>
    <x v="407"/>
    <x v="2"/>
    <n v="3.84"/>
    <s v="Tier 4"/>
    <s v="Blue Card"/>
    <s v="TOEFL"/>
    <n v="8"/>
  </r>
  <r>
    <x v="803"/>
    <x v="5"/>
    <x v="3"/>
    <s v="Manchester"/>
    <s v="University of Manchester"/>
    <s v="Data Science"/>
    <x v="1"/>
    <x v="3"/>
    <x v="0"/>
    <x v="1"/>
    <n v="2022"/>
    <x v="0"/>
    <n v="1"/>
    <s v="UK"/>
    <s v="Goldman Sachs"/>
    <x v="408"/>
    <x v="1"/>
    <n v="3.77"/>
    <s v="F1"/>
    <s v="OPT"/>
    <s v="Duolingo"/>
    <n v="6.3"/>
  </r>
  <r>
    <x v="804"/>
    <x v="1"/>
    <x v="9"/>
    <s v="Dublin"/>
    <s v="Trinity College Dublin"/>
    <s v="Biotechnology"/>
    <x v="3"/>
    <x v="3"/>
    <x v="0"/>
    <x v="0"/>
    <n v="2021"/>
    <x v="0"/>
    <n v="1"/>
    <s v="Ireland"/>
    <s v="Google"/>
    <x v="409"/>
    <x v="2"/>
    <n v="3.32"/>
    <s v="Tier 4"/>
    <s v="Post-Study Visa"/>
    <s v="IELTS"/>
    <n v="5.3"/>
  </r>
  <r>
    <x v="805"/>
    <x v="8"/>
    <x v="4"/>
    <s v="Durban"/>
    <s v="University of KwaZulu-Natal"/>
    <s v="Data Science"/>
    <x v="2"/>
    <x v="0"/>
    <x v="1"/>
    <x v="1"/>
    <n v="2022"/>
    <x v="0"/>
    <n v="1"/>
    <s v="South Africa"/>
    <s v="Goldman Sachs"/>
    <x v="410"/>
    <x v="1"/>
    <n v="3.51"/>
    <s v="Student Visa"/>
    <s v="Post-Study Visa"/>
    <s v="TOEFL"/>
    <n v="7.3"/>
  </r>
  <r>
    <x v="806"/>
    <x v="0"/>
    <x v="7"/>
    <s v="Chicago"/>
    <s v="University of Chicago"/>
    <s v="Architecture"/>
    <x v="3"/>
    <x v="3"/>
    <x v="0"/>
    <x v="0"/>
    <n v="2022"/>
    <x v="0"/>
    <n v="1"/>
    <s v="USA"/>
    <s v="Microsoft"/>
    <x v="411"/>
    <x v="2"/>
    <n v="3.82"/>
    <s v="Tier 4"/>
    <s v="Blue Card"/>
    <s v="IELTS"/>
    <n v="7.3"/>
  </r>
  <r>
    <x v="807"/>
    <x v="1"/>
    <x v="6"/>
    <s v="Dubai"/>
    <s v="Manipal Academy Dubai"/>
    <s v="Civil Engineering"/>
    <x v="6"/>
    <x v="1"/>
    <x v="0"/>
    <x v="3"/>
    <n v="2025"/>
    <x v="0"/>
    <n v="1"/>
    <s v="UAE"/>
    <s v="IBM"/>
    <x v="412"/>
    <x v="2"/>
    <n v="2.78"/>
    <s v="Tier 4"/>
    <s v="OPT"/>
    <s v="PTE"/>
    <n v="7.2"/>
  </r>
  <r>
    <x v="808"/>
    <x v="0"/>
    <x v="2"/>
    <s v="Toronto"/>
    <s v="University of Toronto"/>
    <s v="Psychology"/>
    <x v="5"/>
    <x v="2"/>
    <x v="0"/>
    <x v="3"/>
    <n v="2020"/>
    <x v="1"/>
    <n v="0"/>
    <s v="N/A"/>
    <s v="N/A"/>
    <x v="2"/>
    <x v="0"/>
    <n v="3.25"/>
    <s v="Study Permit"/>
    <s v="Work Permit"/>
    <s v="None"/>
    <n v="0"/>
  </r>
  <r>
    <x v="809"/>
    <x v="1"/>
    <x v="4"/>
    <s v="Johannesburg"/>
    <s v="University of the Witwatersrand"/>
    <s v="Economics"/>
    <x v="4"/>
    <x v="3"/>
    <x v="1"/>
    <x v="2"/>
    <n v="2022"/>
    <x v="1"/>
    <n v="0"/>
    <s v="N/A"/>
    <s v="N/A"/>
    <x v="2"/>
    <x v="0"/>
    <n v="2.66"/>
    <s v="J1"/>
    <s v="Blue Card"/>
    <s v="IELTS"/>
    <n v="5.7"/>
  </r>
  <r>
    <x v="810"/>
    <x v="8"/>
    <x v="9"/>
    <s v="Dublin"/>
    <s v="Technological University Dublin"/>
    <s v="Electrical Engineering"/>
    <x v="5"/>
    <x v="1"/>
    <x v="0"/>
    <x v="3"/>
    <n v="2026"/>
    <x v="0"/>
    <n v="1"/>
    <s v="Ireland"/>
    <s v="Google"/>
    <x v="413"/>
    <x v="1"/>
    <n v="2.89"/>
    <s v="Tier 4"/>
    <s v="Post-Study Visa"/>
    <s v="TOEFL"/>
    <n v="8.9"/>
  </r>
  <r>
    <x v="811"/>
    <x v="3"/>
    <x v="9"/>
    <s v="Dublin"/>
    <s v="Technological University Dublin"/>
    <s v="Law"/>
    <x v="7"/>
    <x v="4"/>
    <x v="1"/>
    <x v="3"/>
    <n v="2024"/>
    <x v="0"/>
    <n v="1"/>
    <s v="Ireland"/>
    <s v="Tesla"/>
    <x v="414"/>
    <x v="1"/>
    <n v="3.96"/>
    <s v="Study Permit"/>
    <s v="Post-Study Visa"/>
    <s v="Duolingo"/>
    <n v="8.6999999999999993"/>
  </r>
  <r>
    <x v="812"/>
    <x v="2"/>
    <x v="0"/>
    <s v="Moscow"/>
    <s v="Moscow Institute of Physics and Technology"/>
    <s v="Political Science"/>
    <x v="6"/>
    <x v="1"/>
    <x v="0"/>
    <x v="1"/>
    <n v="2024"/>
    <x v="1"/>
    <n v="0"/>
    <s v="N/A"/>
    <s v="N/A"/>
    <x v="2"/>
    <x v="0"/>
    <n v="3.42"/>
    <s v="Schengen Student Visa"/>
    <s v="OPT"/>
    <s v="TOEFL"/>
    <n v="6.5"/>
  </r>
  <r>
    <x v="813"/>
    <x v="2"/>
    <x v="2"/>
    <s v="Vancouver"/>
    <s v="Simon Fraser University"/>
    <s v="Civil Engineering"/>
    <x v="7"/>
    <x v="0"/>
    <x v="0"/>
    <x v="3"/>
    <n v="2024"/>
    <x v="0"/>
    <n v="1"/>
    <s v="Canada"/>
    <s v="Siemens"/>
    <x v="415"/>
    <x v="0"/>
    <n v="3.23"/>
    <s v="Study Permit"/>
    <s v="PSW"/>
    <s v="TOEFL"/>
    <n v="8.5"/>
  </r>
  <r>
    <x v="814"/>
    <x v="8"/>
    <x v="3"/>
    <s v="Manchester"/>
    <s v="University of Manchester"/>
    <s v="Mechanical Engineering"/>
    <x v="7"/>
    <x v="1"/>
    <x v="1"/>
    <x v="4"/>
    <n v="2025"/>
    <x v="0"/>
    <n v="1"/>
    <s v="UK"/>
    <s v="Amazon"/>
    <x v="416"/>
    <x v="1"/>
    <n v="2.85"/>
    <s v="Study Permit"/>
    <s v="Post-Study Visa"/>
    <s v="IELTS"/>
    <n v="7.3"/>
  </r>
  <r>
    <x v="815"/>
    <x v="8"/>
    <x v="6"/>
    <s v="Sharjah"/>
    <s v="American University of Sharjah"/>
    <s v="Political Science"/>
    <x v="5"/>
    <x v="0"/>
    <x v="1"/>
    <x v="4"/>
    <n v="2022"/>
    <x v="1"/>
    <n v="0"/>
    <s v="N/A"/>
    <s v="N/A"/>
    <x v="2"/>
    <x v="0"/>
    <n v="2.87"/>
    <s v="Student Visa"/>
    <s v="Blue Card"/>
    <s v="None"/>
    <n v="0"/>
  </r>
  <r>
    <x v="816"/>
    <x v="5"/>
    <x v="9"/>
    <s v="Dublin"/>
    <s v="University College Dublin"/>
    <s v="Medicine"/>
    <x v="3"/>
    <x v="1"/>
    <x v="1"/>
    <x v="2"/>
    <n v="2026"/>
    <x v="0"/>
    <n v="1"/>
    <s v="Ireland"/>
    <s v="Siemens"/>
    <x v="417"/>
    <x v="0"/>
    <n v="3.17"/>
    <s v="Student Visa"/>
    <s v="Post-Study Visa"/>
    <s v="IELTS"/>
    <n v="6.1"/>
  </r>
  <r>
    <x v="817"/>
    <x v="3"/>
    <x v="3"/>
    <s v="London"/>
    <s v="UCL"/>
    <s v="Biotechnology"/>
    <x v="5"/>
    <x v="3"/>
    <x v="1"/>
    <x v="0"/>
    <n v="2021"/>
    <x v="1"/>
    <n v="0"/>
    <s v="N/A"/>
    <s v="N/A"/>
    <x v="2"/>
    <x v="0"/>
    <n v="2.91"/>
    <s v="Student Visa"/>
    <s v="Work Permit"/>
    <s v="PTE"/>
    <n v="7.6"/>
  </r>
  <r>
    <x v="818"/>
    <x v="8"/>
    <x v="1"/>
    <s v="Munich"/>
    <s v="LMU Munich"/>
    <s v="Law"/>
    <x v="0"/>
    <x v="4"/>
    <x v="0"/>
    <x v="4"/>
    <n v="2025"/>
    <x v="0"/>
    <n v="1"/>
    <s v="Germany"/>
    <s v="IBM"/>
    <x v="418"/>
    <x v="2"/>
    <n v="3.64"/>
    <s v="Tier 4"/>
    <s v="OPT"/>
    <s v="IELTS"/>
    <n v="8.9"/>
  </r>
  <r>
    <x v="819"/>
    <x v="0"/>
    <x v="7"/>
    <s v="New York"/>
    <s v="NYU"/>
    <s v="Political Science"/>
    <x v="1"/>
    <x v="2"/>
    <x v="0"/>
    <x v="3"/>
    <n v="2020"/>
    <x v="0"/>
    <n v="1"/>
    <s v="USA"/>
    <s v="SAP"/>
    <x v="419"/>
    <x v="0"/>
    <n v="2.78"/>
    <s v="Tier 4"/>
    <s v="PSW"/>
    <s v="IELTS"/>
    <n v="5.6"/>
  </r>
  <r>
    <x v="820"/>
    <x v="1"/>
    <x v="2"/>
    <s v="Vancouver"/>
    <s v="University of British Columbia"/>
    <s v="Economics"/>
    <x v="2"/>
    <x v="4"/>
    <x v="0"/>
    <x v="0"/>
    <n v="2024"/>
    <x v="0"/>
    <n v="1"/>
    <s v="Canada"/>
    <s v="SAP"/>
    <x v="420"/>
    <x v="1"/>
    <n v="3.94"/>
    <s v="Student Visa"/>
    <s v="Blue Card"/>
    <s v="None"/>
    <n v="0"/>
  </r>
  <r>
    <x v="821"/>
    <x v="1"/>
    <x v="9"/>
    <s v="Dublin"/>
    <s v="University College Dublin"/>
    <s v="Economics"/>
    <x v="1"/>
    <x v="1"/>
    <x v="0"/>
    <x v="3"/>
    <n v="2024"/>
    <x v="1"/>
    <n v="0"/>
    <s v="N/A"/>
    <s v="N/A"/>
    <x v="2"/>
    <x v="0"/>
    <n v="3.17"/>
    <s v="F1"/>
    <s v="OPT"/>
    <s v="Duolingo"/>
    <n v="5.4"/>
  </r>
  <r>
    <x v="822"/>
    <x v="1"/>
    <x v="4"/>
    <s v="Stellenbosch"/>
    <s v="Stellenbosch University"/>
    <s v="Psychology"/>
    <x v="1"/>
    <x v="3"/>
    <x v="1"/>
    <x v="0"/>
    <n v="2023"/>
    <x v="1"/>
    <n v="0"/>
    <s v="N/A"/>
    <s v="N/A"/>
    <x v="2"/>
    <x v="0"/>
    <n v="3.6"/>
    <s v="J1"/>
    <s v="OPT"/>
    <s v="PTE"/>
    <n v="7"/>
  </r>
  <r>
    <x v="823"/>
    <x v="0"/>
    <x v="4"/>
    <s v="Pretoria"/>
    <s v="University of Pretoria"/>
    <s v="Economics"/>
    <x v="3"/>
    <x v="0"/>
    <x v="1"/>
    <x v="1"/>
    <n v="2024"/>
    <x v="0"/>
    <n v="1"/>
    <s v="South Africa"/>
    <s v="Apple"/>
    <x v="421"/>
    <x v="2"/>
    <n v="3.23"/>
    <s v="Study Permit"/>
    <s v="PSW"/>
    <s v="PTE"/>
    <n v="7.5"/>
  </r>
  <r>
    <x v="824"/>
    <x v="7"/>
    <x v="2"/>
    <s v="Kingston"/>
    <s v="Queen's University"/>
    <s v="Architecture"/>
    <x v="6"/>
    <x v="0"/>
    <x v="0"/>
    <x v="4"/>
    <n v="2022"/>
    <x v="0"/>
    <n v="1"/>
    <s v="Canada"/>
    <s v="Apple"/>
    <x v="422"/>
    <x v="2"/>
    <n v="2.63"/>
    <s v="J1"/>
    <s v="Work Permit"/>
    <s v="PTE"/>
    <n v="8.6"/>
  </r>
  <r>
    <x v="825"/>
    <x v="9"/>
    <x v="4"/>
    <s v="Durban"/>
    <s v="University of KwaZulu-Natal"/>
    <s v="Medicine"/>
    <x v="1"/>
    <x v="4"/>
    <x v="1"/>
    <x v="3"/>
    <n v="2024"/>
    <x v="1"/>
    <n v="0"/>
    <s v="N/A"/>
    <s v="N/A"/>
    <x v="2"/>
    <x v="0"/>
    <n v="2.98"/>
    <s v="Schengen Student Visa"/>
    <s v="PSW"/>
    <s v="IELTS"/>
    <n v="7.3"/>
  </r>
  <r>
    <x v="826"/>
    <x v="9"/>
    <x v="9"/>
    <s v="Galway"/>
    <s v="National University of Ireland Galway"/>
    <s v="Medicine"/>
    <x v="1"/>
    <x v="0"/>
    <x v="1"/>
    <x v="0"/>
    <n v="2022"/>
    <x v="1"/>
    <n v="0"/>
    <s v="N/A"/>
    <s v="N/A"/>
    <x v="2"/>
    <x v="0"/>
    <n v="3.59"/>
    <s v="Study Permit"/>
    <s v="Blue Card"/>
    <s v="PTE"/>
    <n v="7.9"/>
  </r>
  <r>
    <x v="827"/>
    <x v="0"/>
    <x v="7"/>
    <s v="San Francisco"/>
    <s v="UC Berkeley"/>
    <s v="Design"/>
    <x v="5"/>
    <x v="3"/>
    <x v="0"/>
    <x v="4"/>
    <n v="2021"/>
    <x v="0"/>
    <n v="1"/>
    <s v="USA"/>
    <s v="Facebook"/>
    <x v="423"/>
    <x v="1"/>
    <n v="2.54"/>
    <s v="Study Permit"/>
    <s v="OPT"/>
    <s v="Duolingo"/>
    <n v="6.8"/>
  </r>
  <r>
    <x v="828"/>
    <x v="8"/>
    <x v="9"/>
    <s v="Cork"/>
    <s v="University College Cork"/>
    <s v="Electrical Engineering"/>
    <x v="6"/>
    <x v="3"/>
    <x v="0"/>
    <x v="1"/>
    <n v="2021"/>
    <x v="1"/>
    <n v="0"/>
    <s v="N/A"/>
    <s v="N/A"/>
    <x v="2"/>
    <x v="0"/>
    <n v="3.12"/>
    <s v="Tier 4"/>
    <s v="OPT"/>
    <s v="IELTS"/>
    <n v="7.3"/>
  </r>
  <r>
    <x v="829"/>
    <x v="5"/>
    <x v="2"/>
    <s v="Toronto"/>
    <s v="University of Toronto"/>
    <s v="Biotechnology"/>
    <x v="7"/>
    <x v="2"/>
    <x v="1"/>
    <x v="2"/>
    <n v="2021"/>
    <x v="1"/>
    <n v="0"/>
    <s v="N/A"/>
    <s v="N/A"/>
    <x v="2"/>
    <x v="0"/>
    <n v="3.2"/>
    <s v="Study Permit"/>
    <s v="PSW"/>
    <s v="TOEFL"/>
    <n v="7.5"/>
  </r>
  <r>
    <x v="830"/>
    <x v="7"/>
    <x v="1"/>
    <s v="Munich"/>
    <s v="Technical University of Munich"/>
    <s v="Business Administration"/>
    <x v="1"/>
    <x v="1"/>
    <x v="0"/>
    <x v="3"/>
    <n v="2026"/>
    <x v="1"/>
    <n v="0"/>
    <s v="N/A"/>
    <s v="N/A"/>
    <x v="2"/>
    <x v="0"/>
    <n v="3.74"/>
    <s v="Tier 4"/>
    <s v="Blue Card"/>
    <s v="Duolingo"/>
    <n v="5"/>
  </r>
  <r>
    <x v="831"/>
    <x v="7"/>
    <x v="1"/>
    <s v="Aachen"/>
    <s v="RWTH Aachen"/>
    <s v="Data Science"/>
    <x v="2"/>
    <x v="3"/>
    <x v="0"/>
    <x v="1"/>
    <n v="2022"/>
    <x v="1"/>
    <n v="0"/>
    <s v="N/A"/>
    <s v="N/A"/>
    <x v="2"/>
    <x v="0"/>
    <n v="3.43"/>
    <s v="Tier 4"/>
    <s v="Work Permit"/>
    <s v="Duolingo"/>
    <n v="6.9"/>
  </r>
  <r>
    <x v="832"/>
    <x v="2"/>
    <x v="7"/>
    <s v="San Francisco"/>
    <s v="UC Berkeley"/>
    <s v="Finance"/>
    <x v="7"/>
    <x v="4"/>
    <x v="0"/>
    <x v="3"/>
    <n v="2023"/>
    <x v="1"/>
    <n v="0"/>
    <s v="N/A"/>
    <s v="N/A"/>
    <x v="2"/>
    <x v="0"/>
    <n v="3.99"/>
    <s v="Schengen Student Visa"/>
    <s v="Post-Study Visa"/>
    <s v="PTE"/>
    <n v="6.4"/>
  </r>
  <r>
    <x v="833"/>
    <x v="0"/>
    <x v="1"/>
    <s v="Berlin"/>
    <s v="Humboldt University"/>
    <s v="Business Administration"/>
    <x v="4"/>
    <x v="3"/>
    <x v="0"/>
    <x v="4"/>
    <n v="2022"/>
    <x v="1"/>
    <n v="0"/>
    <s v="N/A"/>
    <s v="N/A"/>
    <x v="2"/>
    <x v="0"/>
    <n v="3.97"/>
    <s v="Tier 4"/>
    <s v="Post-Study Visa"/>
    <s v="IELTS"/>
    <n v="6.2"/>
  </r>
  <r>
    <x v="834"/>
    <x v="8"/>
    <x v="1"/>
    <s v="Munich"/>
    <s v="Technical University of Munich"/>
    <s v="Computer Science"/>
    <x v="7"/>
    <x v="1"/>
    <x v="1"/>
    <x v="1"/>
    <n v="2025"/>
    <x v="1"/>
    <n v="0"/>
    <s v="N/A"/>
    <s v="N/A"/>
    <x v="2"/>
    <x v="0"/>
    <n v="3.95"/>
    <s v="J1"/>
    <s v="PSW"/>
    <s v="TOEFL"/>
    <n v="6"/>
  </r>
  <r>
    <x v="835"/>
    <x v="1"/>
    <x v="9"/>
    <s v="Maynooth"/>
    <s v="Maynooth University"/>
    <s v="Architecture"/>
    <x v="7"/>
    <x v="1"/>
    <x v="0"/>
    <x v="4"/>
    <n v="2025"/>
    <x v="1"/>
    <n v="0"/>
    <s v="N/A"/>
    <s v="N/A"/>
    <x v="2"/>
    <x v="0"/>
    <n v="2.5499999999999998"/>
    <s v="J1"/>
    <s v="OPT"/>
    <s v="Duolingo"/>
    <n v="5.6"/>
  </r>
  <r>
    <x v="836"/>
    <x v="5"/>
    <x v="7"/>
    <s v="New York"/>
    <s v="NYU"/>
    <s v="Political Science"/>
    <x v="3"/>
    <x v="0"/>
    <x v="0"/>
    <x v="4"/>
    <n v="2024"/>
    <x v="1"/>
    <n v="0"/>
    <s v="N/A"/>
    <s v="N/A"/>
    <x v="2"/>
    <x v="0"/>
    <n v="2.75"/>
    <s v="Study Permit"/>
    <s v="PSW"/>
    <s v="IELTS"/>
    <n v="6.5"/>
  </r>
  <r>
    <x v="837"/>
    <x v="8"/>
    <x v="4"/>
    <s v="Johannesburg"/>
    <s v="University of the Witwatersrand"/>
    <s v="Political Science"/>
    <x v="3"/>
    <x v="3"/>
    <x v="1"/>
    <x v="0"/>
    <n v="2021"/>
    <x v="0"/>
    <n v="1"/>
    <s v="South Africa"/>
    <s v="Siemens"/>
    <x v="424"/>
    <x v="0"/>
    <n v="3.96"/>
    <s v="Tier 4"/>
    <s v="OPT"/>
    <s v="TOEFL"/>
    <n v="8.5"/>
  </r>
  <r>
    <x v="838"/>
    <x v="2"/>
    <x v="5"/>
    <s v="Delhi"/>
    <s v="Delhi University"/>
    <s v="Mechanical Engineering"/>
    <x v="7"/>
    <x v="3"/>
    <x v="1"/>
    <x v="1"/>
    <n v="2022"/>
    <x v="0"/>
    <n v="1"/>
    <s v="India"/>
    <s v="Intel"/>
    <x v="425"/>
    <x v="1"/>
    <n v="2.85"/>
    <s v="J1"/>
    <s v="OPT"/>
    <s v="IELTS"/>
    <n v="8.6999999999999993"/>
  </r>
  <r>
    <x v="839"/>
    <x v="6"/>
    <x v="2"/>
    <s v="Ottawa"/>
    <s v="University of Ottawa"/>
    <s v="Electrical Engineering"/>
    <x v="3"/>
    <x v="2"/>
    <x v="1"/>
    <x v="3"/>
    <n v="2022"/>
    <x v="1"/>
    <n v="0"/>
    <s v="N/A"/>
    <s v="N/A"/>
    <x v="2"/>
    <x v="0"/>
    <n v="3.75"/>
    <s v="Student Visa"/>
    <s v="Work Permit"/>
    <s v="PTE"/>
    <n v="5.8"/>
  </r>
  <r>
    <x v="840"/>
    <x v="0"/>
    <x v="2"/>
    <s v="Edmonton"/>
    <s v="University of Alberta"/>
    <s v="Business Administration"/>
    <x v="0"/>
    <x v="1"/>
    <x v="0"/>
    <x v="2"/>
    <n v="2024"/>
    <x v="0"/>
    <n v="1"/>
    <s v="Canada"/>
    <s v="Deloitte"/>
    <x v="426"/>
    <x v="2"/>
    <n v="3.87"/>
    <s v="Schengen Student Visa"/>
    <s v="Work Permit"/>
    <s v="TOEFL"/>
    <n v="5.4"/>
  </r>
  <r>
    <x v="841"/>
    <x v="3"/>
    <x v="1"/>
    <s v="Stuttgart"/>
    <s v="University of Stuttgart"/>
    <s v="Architecture"/>
    <x v="3"/>
    <x v="4"/>
    <x v="1"/>
    <x v="1"/>
    <n v="2023"/>
    <x v="1"/>
    <n v="0"/>
    <s v="N/A"/>
    <s v="N/A"/>
    <x v="2"/>
    <x v="0"/>
    <n v="3.92"/>
    <s v="Student Visa"/>
    <s v="OPT"/>
    <s v="PTE"/>
    <n v="8.8000000000000007"/>
  </r>
  <r>
    <x v="842"/>
    <x v="8"/>
    <x v="5"/>
    <s v="Bangalore"/>
    <s v="IISc Bangalore"/>
    <s v="Data Science"/>
    <x v="1"/>
    <x v="1"/>
    <x v="1"/>
    <x v="1"/>
    <n v="2025"/>
    <x v="0"/>
    <n v="1"/>
    <s v="India"/>
    <s v="Intel"/>
    <x v="427"/>
    <x v="2"/>
    <n v="3.91"/>
    <s v="F1"/>
    <s v="Work Permit"/>
    <s v="Duolingo"/>
    <n v="7.6"/>
  </r>
  <r>
    <x v="843"/>
    <x v="1"/>
    <x v="4"/>
    <s v="Stellenbosch"/>
    <s v="Stellenbosch University"/>
    <s v="Mechanical Engineering"/>
    <x v="5"/>
    <x v="3"/>
    <x v="0"/>
    <x v="4"/>
    <n v="2023"/>
    <x v="0"/>
    <n v="1"/>
    <s v="South Africa"/>
    <s v="Google"/>
    <x v="428"/>
    <x v="0"/>
    <n v="3.94"/>
    <s v="F1"/>
    <s v="Work Permit"/>
    <s v="Duolingo"/>
    <n v="5"/>
  </r>
  <r>
    <x v="844"/>
    <x v="7"/>
    <x v="4"/>
    <s v="Grahamstown"/>
    <s v="Rhodes University"/>
    <s v="Political Science"/>
    <x v="2"/>
    <x v="4"/>
    <x v="0"/>
    <x v="4"/>
    <n v="2024"/>
    <x v="0"/>
    <n v="1"/>
    <s v="South Africa"/>
    <s v="Google"/>
    <x v="429"/>
    <x v="1"/>
    <n v="3.72"/>
    <s v="Study Permit"/>
    <s v="OPT"/>
    <s v="PTE"/>
    <n v="6.9"/>
  </r>
  <r>
    <x v="845"/>
    <x v="6"/>
    <x v="6"/>
    <s v="Abu Dhabi"/>
    <s v="Zayed University"/>
    <s v="Political Science"/>
    <x v="4"/>
    <x v="2"/>
    <x v="0"/>
    <x v="0"/>
    <n v="2020"/>
    <x v="1"/>
    <n v="0"/>
    <s v="N/A"/>
    <s v="N/A"/>
    <x v="2"/>
    <x v="0"/>
    <n v="3.61"/>
    <s v="Study Permit"/>
    <s v="Work Permit"/>
    <s v="PTE"/>
    <n v="8"/>
  </r>
  <r>
    <x v="846"/>
    <x v="9"/>
    <x v="4"/>
    <s v="Stellenbosch"/>
    <s v="Stellenbosch University"/>
    <s v="Psychology"/>
    <x v="3"/>
    <x v="2"/>
    <x v="0"/>
    <x v="4"/>
    <n v="2020"/>
    <x v="0"/>
    <n v="1"/>
    <s v="South Africa"/>
    <s v="Apple"/>
    <x v="430"/>
    <x v="2"/>
    <n v="3.43"/>
    <s v="F1"/>
    <s v="PSW"/>
    <s v="PTE"/>
    <n v="5.5"/>
  </r>
  <r>
    <x v="847"/>
    <x v="5"/>
    <x v="3"/>
    <s v="London"/>
    <s v="Imperial College London"/>
    <s v="Psychology"/>
    <x v="1"/>
    <x v="2"/>
    <x v="0"/>
    <x v="1"/>
    <n v="2021"/>
    <x v="1"/>
    <n v="0"/>
    <s v="N/A"/>
    <s v="N/A"/>
    <x v="2"/>
    <x v="0"/>
    <n v="3.36"/>
    <s v="Schengen Student Visa"/>
    <s v="OPT"/>
    <s v="None"/>
    <n v="0"/>
  </r>
  <r>
    <x v="848"/>
    <x v="4"/>
    <x v="7"/>
    <s v="San Francisco"/>
    <s v="UC Berkeley"/>
    <s v="Law"/>
    <x v="1"/>
    <x v="4"/>
    <x v="1"/>
    <x v="0"/>
    <n v="2023"/>
    <x v="1"/>
    <n v="0"/>
    <s v="N/A"/>
    <s v="N/A"/>
    <x v="2"/>
    <x v="0"/>
    <n v="3.89"/>
    <s v="Tier 4"/>
    <s v="OPT"/>
    <s v="PTE"/>
    <n v="6.1"/>
  </r>
  <r>
    <x v="849"/>
    <x v="4"/>
    <x v="9"/>
    <s v="Dublin"/>
    <s v="Technological University Dublin"/>
    <s v="Biotechnology"/>
    <x v="5"/>
    <x v="0"/>
    <x v="0"/>
    <x v="0"/>
    <n v="2023"/>
    <x v="1"/>
    <n v="0"/>
    <s v="N/A"/>
    <s v="N/A"/>
    <x v="2"/>
    <x v="0"/>
    <n v="3.69"/>
    <s v="Tier 4"/>
    <s v="Blue Card"/>
    <s v="TOEFL"/>
    <n v="7"/>
  </r>
  <r>
    <x v="850"/>
    <x v="1"/>
    <x v="6"/>
    <s v="Dubai"/>
    <s v="University of Dubai"/>
    <s v="Computer Science"/>
    <x v="1"/>
    <x v="4"/>
    <x v="0"/>
    <x v="2"/>
    <n v="2024"/>
    <x v="0"/>
    <n v="1"/>
    <s v="UAE"/>
    <s v="Apple"/>
    <x v="431"/>
    <x v="0"/>
    <n v="2.74"/>
    <s v="J1"/>
    <s v="OPT"/>
    <s v="TOEFL"/>
    <n v="7.2"/>
  </r>
  <r>
    <x v="851"/>
    <x v="7"/>
    <x v="3"/>
    <s v="Cambridge"/>
    <s v="University of Cambridge"/>
    <s v="Finance"/>
    <x v="0"/>
    <x v="2"/>
    <x v="1"/>
    <x v="0"/>
    <n v="2022"/>
    <x v="1"/>
    <n v="0"/>
    <s v="N/A"/>
    <s v="N/A"/>
    <x v="2"/>
    <x v="0"/>
    <n v="3.67"/>
    <s v="Schengen Student Visa"/>
    <s v="Blue Card"/>
    <s v="Duolingo"/>
    <n v="5.4"/>
  </r>
  <r>
    <x v="852"/>
    <x v="1"/>
    <x v="1"/>
    <s v="Berlin"/>
    <s v="Humboldt University"/>
    <s v="Business Administration"/>
    <x v="2"/>
    <x v="4"/>
    <x v="1"/>
    <x v="2"/>
    <n v="2024"/>
    <x v="1"/>
    <n v="0"/>
    <s v="N/A"/>
    <s v="N/A"/>
    <x v="2"/>
    <x v="0"/>
    <n v="3.35"/>
    <s v="F1"/>
    <s v="Post-Study Visa"/>
    <s v="PTE"/>
    <n v="5.7"/>
  </r>
  <r>
    <x v="853"/>
    <x v="6"/>
    <x v="3"/>
    <s v="Cambridge"/>
    <s v="University of Cambridge"/>
    <s v="Data Science"/>
    <x v="5"/>
    <x v="3"/>
    <x v="0"/>
    <x v="2"/>
    <n v="2021"/>
    <x v="0"/>
    <n v="1"/>
    <s v="UK"/>
    <s v="Facebook"/>
    <x v="432"/>
    <x v="2"/>
    <n v="2.73"/>
    <s v="Study Permit"/>
    <s v="Blue Card"/>
    <s v="IELTS"/>
    <n v="7.2"/>
  </r>
  <r>
    <x v="854"/>
    <x v="9"/>
    <x v="3"/>
    <s v="London"/>
    <s v="Imperial College London"/>
    <s v="Electrical Engineering"/>
    <x v="2"/>
    <x v="2"/>
    <x v="1"/>
    <x v="4"/>
    <n v="2021"/>
    <x v="0"/>
    <n v="1"/>
    <s v="UK"/>
    <s v="Tesla"/>
    <x v="433"/>
    <x v="2"/>
    <n v="3.54"/>
    <s v="J1"/>
    <s v="Post-Study Visa"/>
    <s v="None"/>
    <n v="0"/>
  </r>
  <r>
    <x v="855"/>
    <x v="9"/>
    <x v="8"/>
    <s v="Helsinki"/>
    <s v="University of Helsinki"/>
    <s v="Economics"/>
    <x v="1"/>
    <x v="1"/>
    <x v="1"/>
    <x v="0"/>
    <n v="2024"/>
    <x v="1"/>
    <n v="0"/>
    <s v="N/A"/>
    <s v="N/A"/>
    <x v="2"/>
    <x v="0"/>
    <n v="3.64"/>
    <s v="J1"/>
    <s v="Work Permit"/>
    <s v="IELTS"/>
    <n v="8.8000000000000007"/>
  </r>
  <r>
    <x v="856"/>
    <x v="2"/>
    <x v="2"/>
    <s v="Toronto"/>
    <s v="University of Toronto"/>
    <s v="Data Science"/>
    <x v="1"/>
    <x v="3"/>
    <x v="0"/>
    <x v="0"/>
    <n v="2021"/>
    <x v="1"/>
    <n v="0"/>
    <s v="N/A"/>
    <s v="N/A"/>
    <x v="2"/>
    <x v="0"/>
    <n v="3.63"/>
    <s v="Student Visa"/>
    <s v="Blue Card"/>
    <s v="None"/>
    <n v="0"/>
  </r>
  <r>
    <x v="857"/>
    <x v="3"/>
    <x v="9"/>
    <s v="Cork"/>
    <s v="University College Cork"/>
    <s v="Civil Engineering"/>
    <x v="7"/>
    <x v="0"/>
    <x v="0"/>
    <x v="0"/>
    <n v="2024"/>
    <x v="1"/>
    <n v="0"/>
    <s v="N/A"/>
    <s v="N/A"/>
    <x v="2"/>
    <x v="0"/>
    <n v="3.59"/>
    <s v="Tier 4"/>
    <s v="Blue Card"/>
    <s v="IELTS"/>
    <n v="6.6"/>
  </r>
  <r>
    <x v="858"/>
    <x v="9"/>
    <x v="8"/>
    <s v="Turku"/>
    <s v="Ã…bo Akademi University"/>
    <s v="Architecture"/>
    <x v="7"/>
    <x v="2"/>
    <x v="0"/>
    <x v="1"/>
    <n v="2020"/>
    <x v="1"/>
    <n v="0"/>
    <s v="N/A"/>
    <s v="N/A"/>
    <x v="2"/>
    <x v="0"/>
    <n v="3.07"/>
    <s v="Schengen Student Visa"/>
    <s v="OPT"/>
    <s v="PTE"/>
    <n v="8.5"/>
  </r>
  <r>
    <x v="859"/>
    <x v="9"/>
    <x v="3"/>
    <s v="London"/>
    <s v="King's College London"/>
    <s v="Computer Science"/>
    <x v="5"/>
    <x v="1"/>
    <x v="0"/>
    <x v="2"/>
    <n v="2025"/>
    <x v="0"/>
    <n v="1"/>
    <s v="UK"/>
    <s v="Microsoft"/>
    <x v="434"/>
    <x v="0"/>
    <n v="2.97"/>
    <s v="Tier 4"/>
    <s v="Post-Study Visa"/>
    <s v="None"/>
    <n v="0"/>
  </r>
  <r>
    <x v="860"/>
    <x v="4"/>
    <x v="7"/>
    <s v="New York"/>
    <s v="Columbia University"/>
    <s v="Psychology"/>
    <x v="0"/>
    <x v="2"/>
    <x v="0"/>
    <x v="0"/>
    <n v="2020"/>
    <x v="1"/>
    <n v="0"/>
    <s v="N/A"/>
    <s v="N/A"/>
    <x v="2"/>
    <x v="0"/>
    <n v="2.86"/>
    <s v="Student Visa"/>
    <s v="PSW"/>
    <s v="None"/>
    <n v="0"/>
  </r>
  <r>
    <x v="861"/>
    <x v="6"/>
    <x v="5"/>
    <s v="Mumbai"/>
    <s v="IIT Bombay"/>
    <s v="Finance"/>
    <x v="5"/>
    <x v="2"/>
    <x v="0"/>
    <x v="0"/>
    <n v="2021"/>
    <x v="1"/>
    <n v="0"/>
    <s v="N/A"/>
    <s v="N/A"/>
    <x v="2"/>
    <x v="0"/>
    <n v="2.99"/>
    <s v="J1"/>
    <s v="Work Permit"/>
    <s v="IELTS"/>
    <n v="8.5"/>
  </r>
  <r>
    <x v="862"/>
    <x v="3"/>
    <x v="2"/>
    <s v="Kingston"/>
    <s v="Queen's University"/>
    <s v="Business Administration"/>
    <x v="7"/>
    <x v="3"/>
    <x v="0"/>
    <x v="2"/>
    <n v="2021"/>
    <x v="1"/>
    <n v="0"/>
    <s v="N/A"/>
    <s v="N/A"/>
    <x v="2"/>
    <x v="0"/>
    <n v="3.41"/>
    <s v="Student Visa"/>
    <s v="Work Permit"/>
    <s v="IELTS"/>
    <n v="7.7"/>
  </r>
  <r>
    <x v="863"/>
    <x v="9"/>
    <x v="3"/>
    <s v="London"/>
    <s v="Imperial College London"/>
    <s v="Civil Engineering"/>
    <x v="4"/>
    <x v="1"/>
    <x v="0"/>
    <x v="3"/>
    <n v="2025"/>
    <x v="1"/>
    <n v="0"/>
    <s v="N/A"/>
    <s v="N/A"/>
    <x v="2"/>
    <x v="0"/>
    <n v="3.29"/>
    <s v="Schengen Student Visa"/>
    <s v="OPT"/>
    <s v="TOEFL"/>
    <n v="6.8"/>
  </r>
  <r>
    <x v="864"/>
    <x v="6"/>
    <x v="7"/>
    <s v="San Francisco"/>
    <s v="UC Berkeley"/>
    <s v="Medicine"/>
    <x v="0"/>
    <x v="1"/>
    <x v="0"/>
    <x v="3"/>
    <n v="2026"/>
    <x v="0"/>
    <n v="1"/>
    <s v="USA"/>
    <s v="Apple"/>
    <x v="435"/>
    <x v="1"/>
    <n v="3.55"/>
    <s v="F1"/>
    <s v="Work Permit"/>
    <s v="TOEFL"/>
    <n v="6.4"/>
  </r>
  <r>
    <x v="865"/>
    <x v="2"/>
    <x v="5"/>
    <s v="Pilani"/>
    <s v="BITS Pilani"/>
    <s v="Mechanical Engineering"/>
    <x v="0"/>
    <x v="1"/>
    <x v="1"/>
    <x v="2"/>
    <n v="2025"/>
    <x v="0"/>
    <n v="1"/>
    <s v="India"/>
    <s v="Amazon"/>
    <x v="436"/>
    <x v="1"/>
    <n v="2.6"/>
    <s v="Schengen Student Visa"/>
    <s v="Work Permit"/>
    <s v="Duolingo"/>
    <n v="7.9"/>
  </r>
  <r>
    <x v="866"/>
    <x v="2"/>
    <x v="6"/>
    <s v="Dubai"/>
    <s v="University of Dubai"/>
    <s v="Economics"/>
    <x v="4"/>
    <x v="4"/>
    <x v="0"/>
    <x v="3"/>
    <n v="2025"/>
    <x v="0"/>
    <n v="1"/>
    <s v="UAE"/>
    <s v="Microsoft"/>
    <x v="437"/>
    <x v="1"/>
    <n v="2.56"/>
    <s v="Tier 4"/>
    <s v="OPT"/>
    <s v="PTE"/>
    <n v="7.7"/>
  </r>
  <r>
    <x v="867"/>
    <x v="8"/>
    <x v="0"/>
    <s v="Moscow"/>
    <s v="Bauman Moscow State Technical University"/>
    <s v="Economics"/>
    <x v="4"/>
    <x v="3"/>
    <x v="1"/>
    <x v="4"/>
    <n v="2021"/>
    <x v="1"/>
    <n v="0"/>
    <s v="N/A"/>
    <s v="N/A"/>
    <x v="2"/>
    <x v="0"/>
    <n v="3.75"/>
    <s v="J1"/>
    <s v="PSW"/>
    <s v="None"/>
    <n v="0"/>
  </r>
  <r>
    <x v="868"/>
    <x v="4"/>
    <x v="6"/>
    <s v="Dubai"/>
    <s v="Manipal Academy Dubai"/>
    <s v="Civil Engineering"/>
    <x v="0"/>
    <x v="1"/>
    <x v="1"/>
    <x v="0"/>
    <n v="2026"/>
    <x v="0"/>
    <n v="1"/>
    <s v="UAE"/>
    <s v="Deloitte"/>
    <x v="438"/>
    <x v="0"/>
    <n v="3.9"/>
    <s v="J1"/>
    <s v="Post-Study Visa"/>
    <s v="IELTS"/>
    <n v="7.3"/>
  </r>
  <r>
    <x v="869"/>
    <x v="2"/>
    <x v="3"/>
    <s v="Manchester"/>
    <s v="University of Manchester"/>
    <s v="Law"/>
    <x v="6"/>
    <x v="4"/>
    <x v="1"/>
    <x v="1"/>
    <n v="2025"/>
    <x v="1"/>
    <n v="0"/>
    <s v="N/A"/>
    <s v="N/A"/>
    <x v="2"/>
    <x v="0"/>
    <n v="3.4"/>
    <s v="Study Permit"/>
    <s v="Blue Card"/>
    <s v="TOEFL"/>
    <n v="6.3"/>
  </r>
  <r>
    <x v="870"/>
    <x v="5"/>
    <x v="7"/>
    <s v="Boston"/>
    <s v="MIT"/>
    <s v="Electrical Engineering"/>
    <x v="0"/>
    <x v="4"/>
    <x v="0"/>
    <x v="4"/>
    <n v="2023"/>
    <x v="0"/>
    <n v="1"/>
    <s v="USA"/>
    <s v="Facebook"/>
    <x v="439"/>
    <x v="0"/>
    <n v="2.73"/>
    <s v="Student Visa"/>
    <s v="Work Permit"/>
    <s v="PTE"/>
    <n v="7.5"/>
  </r>
  <r>
    <x v="871"/>
    <x v="8"/>
    <x v="5"/>
    <s v="Delhi"/>
    <s v="Delhi University"/>
    <s v="Psychology"/>
    <x v="6"/>
    <x v="2"/>
    <x v="1"/>
    <x v="2"/>
    <n v="2020"/>
    <x v="1"/>
    <n v="0"/>
    <s v="N/A"/>
    <s v="N/A"/>
    <x v="2"/>
    <x v="0"/>
    <n v="3.22"/>
    <s v="J1"/>
    <s v="Blue Card"/>
    <s v="None"/>
    <n v="0"/>
  </r>
  <r>
    <x v="872"/>
    <x v="7"/>
    <x v="7"/>
    <s v="San Francisco"/>
    <s v="UC Berkeley"/>
    <s v="Economics"/>
    <x v="2"/>
    <x v="0"/>
    <x v="0"/>
    <x v="2"/>
    <n v="2024"/>
    <x v="1"/>
    <n v="0"/>
    <s v="N/A"/>
    <s v="N/A"/>
    <x v="2"/>
    <x v="0"/>
    <n v="2.93"/>
    <s v="F1"/>
    <s v="Work Permit"/>
    <s v="None"/>
    <n v="0"/>
  </r>
  <r>
    <x v="873"/>
    <x v="5"/>
    <x v="7"/>
    <s v="Boston"/>
    <s v="Harvard University"/>
    <s v="Computer Science"/>
    <x v="3"/>
    <x v="0"/>
    <x v="0"/>
    <x v="3"/>
    <n v="2022"/>
    <x v="1"/>
    <n v="0"/>
    <s v="N/A"/>
    <s v="N/A"/>
    <x v="2"/>
    <x v="0"/>
    <n v="2.68"/>
    <s v="Study Permit"/>
    <s v="Work Permit"/>
    <s v="None"/>
    <n v="0"/>
  </r>
  <r>
    <x v="874"/>
    <x v="8"/>
    <x v="6"/>
    <s v="Sharjah"/>
    <s v="American University of Sharjah"/>
    <s v="Mechanical Engineering"/>
    <x v="7"/>
    <x v="4"/>
    <x v="1"/>
    <x v="3"/>
    <n v="2024"/>
    <x v="0"/>
    <n v="1"/>
    <s v="UAE"/>
    <s v="Goldman Sachs"/>
    <x v="440"/>
    <x v="0"/>
    <n v="3.49"/>
    <s v="F1"/>
    <s v="Post-Study Visa"/>
    <s v="Duolingo"/>
    <n v="5.6"/>
  </r>
  <r>
    <x v="875"/>
    <x v="8"/>
    <x v="7"/>
    <s v="Los Angeles"/>
    <s v="UCLA"/>
    <s v="Design"/>
    <x v="1"/>
    <x v="0"/>
    <x v="1"/>
    <x v="0"/>
    <n v="2023"/>
    <x v="1"/>
    <n v="0"/>
    <s v="N/A"/>
    <s v="N/A"/>
    <x v="2"/>
    <x v="0"/>
    <n v="2.52"/>
    <s v="F1"/>
    <s v="PSW"/>
    <s v="PTE"/>
    <n v="5.3"/>
  </r>
  <r>
    <x v="876"/>
    <x v="5"/>
    <x v="0"/>
    <s v="Saint Petersburg"/>
    <s v="Saint Petersburg State University"/>
    <s v="Finance"/>
    <x v="7"/>
    <x v="3"/>
    <x v="1"/>
    <x v="0"/>
    <n v="2022"/>
    <x v="1"/>
    <n v="0"/>
    <s v="N/A"/>
    <s v="N/A"/>
    <x v="2"/>
    <x v="0"/>
    <n v="3.97"/>
    <s v="Schengen Student Visa"/>
    <s v="Blue Card"/>
    <s v="None"/>
    <n v="0"/>
  </r>
  <r>
    <x v="877"/>
    <x v="9"/>
    <x v="0"/>
    <s v="Saint Petersburg"/>
    <s v="Saint Petersburg State University"/>
    <s v="Architecture"/>
    <x v="2"/>
    <x v="1"/>
    <x v="1"/>
    <x v="3"/>
    <n v="2026"/>
    <x v="1"/>
    <n v="0"/>
    <s v="N/A"/>
    <s v="N/A"/>
    <x v="2"/>
    <x v="0"/>
    <n v="3.12"/>
    <s v="J1"/>
    <s v="Blue Card"/>
    <s v="None"/>
    <n v="0"/>
  </r>
  <r>
    <x v="878"/>
    <x v="8"/>
    <x v="6"/>
    <s v="Sharjah"/>
    <s v="American University of Sharjah"/>
    <s v="Economics"/>
    <x v="5"/>
    <x v="2"/>
    <x v="1"/>
    <x v="3"/>
    <n v="2022"/>
    <x v="1"/>
    <n v="0"/>
    <s v="N/A"/>
    <s v="N/A"/>
    <x v="2"/>
    <x v="0"/>
    <n v="3.47"/>
    <s v="Schengen Student Visa"/>
    <s v="Post-Study Visa"/>
    <s v="None"/>
    <n v="0"/>
  </r>
  <r>
    <x v="879"/>
    <x v="6"/>
    <x v="0"/>
    <s v="Moscow"/>
    <s v="Moscow Institute of Physics and Technology"/>
    <s v="Economics"/>
    <x v="3"/>
    <x v="2"/>
    <x v="1"/>
    <x v="0"/>
    <n v="2020"/>
    <x v="1"/>
    <n v="0"/>
    <s v="N/A"/>
    <s v="N/A"/>
    <x v="2"/>
    <x v="0"/>
    <n v="2.96"/>
    <s v="F1"/>
    <s v="Post-Study Visa"/>
    <s v="PTE"/>
    <n v="8.9"/>
  </r>
  <r>
    <x v="880"/>
    <x v="8"/>
    <x v="4"/>
    <s v="Pretoria"/>
    <s v="University of Pretoria"/>
    <s v="Computer Science"/>
    <x v="5"/>
    <x v="4"/>
    <x v="0"/>
    <x v="3"/>
    <n v="2024"/>
    <x v="1"/>
    <n v="0"/>
    <s v="N/A"/>
    <s v="N/A"/>
    <x v="2"/>
    <x v="0"/>
    <n v="3"/>
    <s v="Tier 4"/>
    <s v="Blue Card"/>
    <s v="None"/>
    <n v="0"/>
  </r>
  <r>
    <x v="881"/>
    <x v="0"/>
    <x v="4"/>
    <s v="Johannesburg"/>
    <s v="University of the Witwatersrand"/>
    <s v="Electrical Engineering"/>
    <x v="1"/>
    <x v="0"/>
    <x v="0"/>
    <x v="3"/>
    <n v="2023"/>
    <x v="1"/>
    <n v="0"/>
    <s v="N/A"/>
    <s v="N/A"/>
    <x v="2"/>
    <x v="0"/>
    <n v="3.65"/>
    <s v="Study Permit"/>
    <s v="Post-Study Visa"/>
    <s v="None"/>
    <n v="0"/>
  </r>
  <r>
    <x v="882"/>
    <x v="3"/>
    <x v="5"/>
    <s v="Mumbai"/>
    <s v="IIT Bombay"/>
    <s v="Mechanical Engineering"/>
    <x v="0"/>
    <x v="2"/>
    <x v="0"/>
    <x v="0"/>
    <n v="2021"/>
    <x v="0"/>
    <n v="1"/>
    <s v="India"/>
    <s v="SAP"/>
    <x v="441"/>
    <x v="0"/>
    <n v="3.78"/>
    <s v="J1"/>
    <s v="Blue Card"/>
    <s v="None"/>
    <n v="0"/>
  </r>
  <r>
    <x v="883"/>
    <x v="5"/>
    <x v="7"/>
    <s v="Boston"/>
    <s v="MIT"/>
    <s v="Law"/>
    <x v="6"/>
    <x v="1"/>
    <x v="0"/>
    <x v="0"/>
    <n v="2025"/>
    <x v="1"/>
    <n v="0"/>
    <s v="N/A"/>
    <s v="N/A"/>
    <x v="2"/>
    <x v="0"/>
    <n v="2.56"/>
    <s v="Student Visa"/>
    <s v="Blue Card"/>
    <s v="Duolingo"/>
    <n v="8.1999999999999993"/>
  </r>
  <r>
    <x v="884"/>
    <x v="9"/>
    <x v="2"/>
    <s v="Edmonton"/>
    <s v="University of Alberta"/>
    <s v="Business Administration"/>
    <x v="6"/>
    <x v="4"/>
    <x v="1"/>
    <x v="2"/>
    <n v="2023"/>
    <x v="0"/>
    <n v="1"/>
    <s v="Canada"/>
    <s v="McKinsey"/>
    <x v="442"/>
    <x v="0"/>
    <n v="3.2"/>
    <s v="Schengen Student Visa"/>
    <s v="Work Permit"/>
    <s v="Duolingo"/>
    <n v="8.6"/>
  </r>
  <r>
    <x v="885"/>
    <x v="8"/>
    <x v="1"/>
    <s v="Heidelberg"/>
    <s v="Heidelberg University"/>
    <s v="Electrical Engineering"/>
    <x v="0"/>
    <x v="4"/>
    <x v="0"/>
    <x v="1"/>
    <n v="2024"/>
    <x v="1"/>
    <n v="0"/>
    <s v="N/A"/>
    <s v="N/A"/>
    <x v="2"/>
    <x v="0"/>
    <n v="3.06"/>
    <s v="J1"/>
    <s v="PSW"/>
    <s v="Duolingo"/>
    <n v="5.6"/>
  </r>
  <r>
    <x v="886"/>
    <x v="4"/>
    <x v="1"/>
    <s v="Aachen"/>
    <s v="RWTH Aachen"/>
    <s v="Law"/>
    <x v="1"/>
    <x v="2"/>
    <x v="1"/>
    <x v="3"/>
    <n v="2022"/>
    <x v="1"/>
    <n v="0"/>
    <s v="N/A"/>
    <s v="N/A"/>
    <x v="2"/>
    <x v="0"/>
    <n v="3.2"/>
    <s v="Student Visa"/>
    <s v="Post-Study Visa"/>
    <s v="PTE"/>
    <n v="8.4"/>
  </r>
  <r>
    <x v="887"/>
    <x v="4"/>
    <x v="0"/>
    <s v="Moscow"/>
    <s v="Lomonosov Moscow State University"/>
    <s v="Medicine"/>
    <x v="4"/>
    <x v="3"/>
    <x v="0"/>
    <x v="1"/>
    <n v="2022"/>
    <x v="0"/>
    <n v="1"/>
    <s v="Russia"/>
    <s v="Google"/>
    <x v="443"/>
    <x v="2"/>
    <n v="3.38"/>
    <s v="Student Visa"/>
    <s v="Work Permit"/>
    <s v="PTE"/>
    <n v="5.0999999999999996"/>
  </r>
  <r>
    <x v="888"/>
    <x v="8"/>
    <x v="1"/>
    <s v="Aachen"/>
    <s v="RWTH Aachen"/>
    <s v="Psychology"/>
    <x v="7"/>
    <x v="3"/>
    <x v="0"/>
    <x v="1"/>
    <n v="2023"/>
    <x v="0"/>
    <n v="1"/>
    <s v="Germany"/>
    <s v="SAP"/>
    <x v="444"/>
    <x v="1"/>
    <n v="3.77"/>
    <s v="Study Permit"/>
    <s v="OPT"/>
    <s v="None"/>
    <n v="0"/>
  </r>
  <r>
    <x v="889"/>
    <x v="4"/>
    <x v="0"/>
    <s v="Moscow"/>
    <s v="Moscow Institute of Physics and Technology"/>
    <s v="Psychology"/>
    <x v="5"/>
    <x v="0"/>
    <x v="0"/>
    <x v="1"/>
    <n v="2023"/>
    <x v="1"/>
    <n v="0"/>
    <s v="N/A"/>
    <s v="N/A"/>
    <x v="2"/>
    <x v="0"/>
    <n v="3.5"/>
    <s v="Study Permit"/>
    <s v="OPT"/>
    <s v="IELTS"/>
    <n v="8.6999999999999993"/>
  </r>
  <r>
    <x v="890"/>
    <x v="3"/>
    <x v="8"/>
    <s v="Helsinki"/>
    <s v="University of Helsinki"/>
    <s v="Civil Engineering"/>
    <x v="1"/>
    <x v="1"/>
    <x v="0"/>
    <x v="4"/>
    <n v="2025"/>
    <x v="1"/>
    <n v="0"/>
    <s v="N/A"/>
    <s v="N/A"/>
    <x v="2"/>
    <x v="0"/>
    <n v="3.31"/>
    <s v="Tier 4"/>
    <s v="OPT"/>
    <s v="Duolingo"/>
    <n v="6.3"/>
  </r>
  <r>
    <x v="891"/>
    <x v="1"/>
    <x v="5"/>
    <s v="Bangalore"/>
    <s v="IISc Bangalore"/>
    <s v="Medicine"/>
    <x v="2"/>
    <x v="1"/>
    <x v="1"/>
    <x v="4"/>
    <n v="2026"/>
    <x v="1"/>
    <n v="0"/>
    <s v="N/A"/>
    <s v="N/A"/>
    <x v="2"/>
    <x v="0"/>
    <n v="2.67"/>
    <s v="Student Visa"/>
    <s v="Post-Study Visa"/>
    <s v="Duolingo"/>
    <n v="5.2"/>
  </r>
  <r>
    <x v="892"/>
    <x v="5"/>
    <x v="0"/>
    <s v="Moscow"/>
    <s v="Moscow Institute of Physics and Technology"/>
    <s v="Computer Science"/>
    <x v="0"/>
    <x v="1"/>
    <x v="0"/>
    <x v="0"/>
    <n v="2024"/>
    <x v="0"/>
    <n v="1"/>
    <s v="Russia"/>
    <s v="Google"/>
    <x v="445"/>
    <x v="1"/>
    <n v="3.46"/>
    <s v="Tier 4"/>
    <s v="Work Permit"/>
    <s v="TOEFL"/>
    <n v="5.6"/>
  </r>
  <r>
    <x v="893"/>
    <x v="2"/>
    <x v="4"/>
    <s v="Stellenbosch"/>
    <s v="Stellenbosch University"/>
    <s v="Political Science"/>
    <x v="5"/>
    <x v="4"/>
    <x v="1"/>
    <x v="3"/>
    <n v="2024"/>
    <x v="1"/>
    <n v="0"/>
    <s v="N/A"/>
    <s v="N/A"/>
    <x v="2"/>
    <x v="0"/>
    <n v="3.7"/>
    <s v="Schengen Student Visa"/>
    <s v="Blue Card"/>
    <s v="TOEFL"/>
    <n v="8.1999999999999993"/>
  </r>
  <r>
    <x v="894"/>
    <x v="7"/>
    <x v="9"/>
    <s v="Cork"/>
    <s v="University College Cork"/>
    <s v="Electrical Engineering"/>
    <x v="5"/>
    <x v="3"/>
    <x v="0"/>
    <x v="3"/>
    <n v="2021"/>
    <x v="0"/>
    <n v="1"/>
    <s v="Ireland"/>
    <s v="Microsoft"/>
    <x v="446"/>
    <x v="2"/>
    <n v="3.67"/>
    <s v="Schengen Student Visa"/>
    <s v="Work Permit"/>
    <s v="IELTS"/>
    <n v="5.2"/>
  </r>
  <r>
    <x v="895"/>
    <x v="7"/>
    <x v="7"/>
    <s v="New York"/>
    <s v="Columbia University"/>
    <s v="Medicine"/>
    <x v="4"/>
    <x v="2"/>
    <x v="1"/>
    <x v="2"/>
    <n v="2021"/>
    <x v="0"/>
    <n v="1"/>
    <s v="USA"/>
    <s v="Deloitte"/>
    <x v="447"/>
    <x v="1"/>
    <n v="3.85"/>
    <s v="Tier 4"/>
    <s v="PSW"/>
    <s v="None"/>
    <n v="0"/>
  </r>
  <r>
    <x v="896"/>
    <x v="6"/>
    <x v="6"/>
    <s v="Sharjah"/>
    <s v="American University of Sharjah"/>
    <s v="Psychology"/>
    <x v="0"/>
    <x v="1"/>
    <x v="0"/>
    <x v="2"/>
    <n v="2024"/>
    <x v="0"/>
    <n v="1"/>
    <s v="UAE"/>
    <s v="Tesla"/>
    <x v="448"/>
    <x v="1"/>
    <n v="3.44"/>
    <s v="J1"/>
    <s v="Post-Study Visa"/>
    <s v="Duolingo"/>
    <n v="8.3000000000000007"/>
  </r>
  <r>
    <x v="897"/>
    <x v="4"/>
    <x v="9"/>
    <s v="Dublin"/>
    <s v="Trinity College Dublin"/>
    <s v="Psychology"/>
    <x v="3"/>
    <x v="3"/>
    <x v="1"/>
    <x v="3"/>
    <n v="2023"/>
    <x v="1"/>
    <n v="0"/>
    <s v="N/A"/>
    <s v="N/A"/>
    <x v="2"/>
    <x v="0"/>
    <n v="3.4"/>
    <s v="Study Permit"/>
    <s v="Post-Study Visa"/>
    <s v="IELTS"/>
    <n v="5.7"/>
  </r>
  <r>
    <x v="898"/>
    <x v="2"/>
    <x v="6"/>
    <s v="Dubai"/>
    <s v="Middlesex University Dubai"/>
    <s v="Civil Engineering"/>
    <x v="2"/>
    <x v="1"/>
    <x v="1"/>
    <x v="1"/>
    <n v="2024"/>
    <x v="1"/>
    <n v="0"/>
    <s v="N/A"/>
    <s v="N/A"/>
    <x v="2"/>
    <x v="0"/>
    <n v="2.94"/>
    <s v="J1"/>
    <s v="Post-Study Visa"/>
    <s v="Duolingo"/>
    <n v="6.2"/>
  </r>
  <r>
    <x v="899"/>
    <x v="6"/>
    <x v="4"/>
    <s v="Cape Town"/>
    <s v="University of Cape Town"/>
    <s v="Architecture"/>
    <x v="0"/>
    <x v="3"/>
    <x v="0"/>
    <x v="2"/>
    <n v="2022"/>
    <x v="1"/>
    <n v="0"/>
    <s v="N/A"/>
    <s v="N/A"/>
    <x v="2"/>
    <x v="0"/>
    <n v="2.72"/>
    <s v="J1"/>
    <s v="PSW"/>
    <s v="None"/>
    <n v="0"/>
  </r>
  <r>
    <x v="900"/>
    <x v="2"/>
    <x v="1"/>
    <s v="Stuttgart"/>
    <s v="University of Stuttgart"/>
    <s v="Civil Engineering"/>
    <x v="6"/>
    <x v="4"/>
    <x v="1"/>
    <x v="2"/>
    <n v="2023"/>
    <x v="0"/>
    <n v="1"/>
    <s v="Germany"/>
    <s v="McKinsey"/>
    <x v="449"/>
    <x v="1"/>
    <n v="2.98"/>
    <s v="J1"/>
    <s v="Post-Study Visa"/>
    <s v="TOEFL"/>
    <n v="6.9"/>
  </r>
  <r>
    <x v="901"/>
    <x v="7"/>
    <x v="8"/>
    <s v="Espoo"/>
    <s v="Aalto University"/>
    <s v="Business Administration"/>
    <x v="1"/>
    <x v="4"/>
    <x v="1"/>
    <x v="0"/>
    <n v="2024"/>
    <x v="0"/>
    <n v="1"/>
    <s v="Finland"/>
    <s v="SAP"/>
    <x v="450"/>
    <x v="0"/>
    <n v="3.11"/>
    <s v="Tier 4"/>
    <s v="Post-Study Visa"/>
    <s v="IELTS"/>
    <n v="8.1"/>
  </r>
  <r>
    <x v="902"/>
    <x v="8"/>
    <x v="3"/>
    <s v="Birmingham"/>
    <s v="University of Birmingham"/>
    <s v="Electrical Engineering"/>
    <x v="6"/>
    <x v="1"/>
    <x v="1"/>
    <x v="3"/>
    <n v="2026"/>
    <x v="1"/>
    <n v="0"/>
    <s v="N/A"/>
    <s v="N/A"/>
    <x v="2"/>
    <x v="0"/>
    <n v="3.61"/>
    <s v="Study Permit"/>
    <s v="OPT"/>
    <s v="None"/>
    <n v="0"/>
  </r>
  <r>
    <x v="903"/>
    <x v="2"/>
    <x v="0"/>
    <s v="Kazan"/>
    <s v="Kazan Federal University"/>
    <s v="Architecture"/>
    <x v="1"/>
    <x v="2"/>
    <x v="0"/>
    <x v="4"/>
    <n v="2022"/>
    <x v="0"/>
    <n v="1"/>
    <s v="Russia"/>
    <s v="Tesla"/>
    <x v="451"/>
    <x v="1"/>
    <n v="3.14"/>
    <s v="Student Visa"/>
    <s v="Post-Study Visa"/>
    <s v="None"/>
    <n v="0"/>
  </r>
  <r>
    <x v="904"/>
    <x v="0"/>
    <x v="4"/>
    <s v="Pretoria"/>
    <s v="University of Pretoria"/>
    <s v="Design"/>
    <x v="3"/>
    <x v="2"/>
    <x v="1"/>
    <x v="2"/>
    <n v="2020"/>
    <x v="1"/>
    <n v="0"/>
    <s v="N/A"/>
    <s v="N/A"/>
    <x v="2"/>
    <x v="0"/>
    <n v="2.61"/>
    <s v="Study Permit"/>
    <s v="Work Permit"/>
    <s v="None"/>
    <n v="0"/>
  </r>
  <r>
    <x v="905"/>
    <x v="8"/>
    <x v="9"/>
    <s v="Dublin"/>
    <s v="Technological University Dublin"/>
    <s v="Mechanical Engineering"/>
    <x v="2"/>
    <x v="4"/>
    <x v="0"/>
    <x v="3"/>
    <n v="2023"/>
    <x v="1"/>
    <n v="0"/>
    <s v="N/A"/>
    <s v="N/A"/>
    <x v="2"/>
    <x v="0"/>
    <n v="2.67"/>
    <s v="Study Permit"/>
    <s v="PSW"/>
    <s v="IELTS"/>
    <n v="6.9"/>
  </r>
  <r>
    <x v="906"/>
    <x v="1"/>
    <x v="8"/>
    <s v="Helsinki"/>
    <s v="University of Helsinki"/>
    <s v="Psychology"/>
    <x v="2"/>
    <x v="3"/>
    <x v="1"/>
    <x v="0"/>
    <n v="2022"/>
    <x v="0"/>
    <n v="1"/>
    <s v="Finland"/>
    <s v="Microsoft"/>
    <x v="452"/>
    <x v="0"/>
    <n v="3.91"/>
    <s v="Schengen Student Visa"/>
    <s v="Work Permit"/>
    <s v="Duolingo"/>
    <n v="6.6"/>
  </r>
  <r>
    <x v="907"/>
    <x v="4"/>
    <x v="3"/>
    <s v="London"/>
    <s v="King's College London"/>
    <s v="Business Administration"/>
    <x v="3"/>
    <x v="4"/>
    <x v="1"/>
    <x v="1"/>
    <n v="2023"/>
    <x v="1"/>
    <n v="0"/>
    <s v="N/A"/>
    <s v="N/A"/>
    <x v="2"/>
    <x v="0"/>
    <n v="2.94"/>
    <s v="J1"/>
    <s v="Post-Study Visa"/>
    <s v="None"/>
    <n v="0"/>
  </r>
  <r>
    <x v="908"/>
    <x v="1"/>
    <x v="1"/>
    <s v="Munich"/>
    <s v="LMU Munich"/>
    <s v="Data Science"/>
    <x v="6"/>
    <x v="0"/>
    <x v="0"/>
    <x v="3"/>
    <n v="2022"/>
    <x v="0"/>
    <n v="1"/>
    <s v="Germany"/>
    <s v="Facebook"/>
    <x v="453"/>
    <x v="1"/>
    <n v="3.03"/>
    <s v="Schengen Student Visa"/>
    <s v="Post-Study Visa"/>
    <s v="None"/>
    <n v="0"/>
  </r>
  <r>
    <x v="909"/>
    <x v="8"/>
    <x v="8"/>
    <s v="Joensuu"/>
    <s v="University of Eastern Finland"/>
    <s v="Data Science"/>
    <x v="7"/>
    <x v="0"/>
    <x v="1"/>
    <x v="1"/>
    <n v="2022"/>
    <x v="0"/>
    <n v="1"/>
    <s v="Finland"/>
    <s v="Goldman Sachs"/>
    <x v="454"/>
    <x v="0"/>
    <n v="3.98"/>
    <s v="Schengen Student Visa"/>
    <s v="Work Permit"/>
    <s v="Duolingo"/>
    <n v="5.4"/>
  </r>
  <r>
    <x v="910"/>
    <x v="0"/>
    <x v="6"/>
    <s v="Dubai"/>
    <s v="Heriot-Watt Dubai"/>
    <s v="Law"/>
    <x v="5"/>
    <x v="3"/>
    <x v="0"/>
    <x v="3"/>
    <n v="2023"/>
    <x v="1"/>
    <n v="0"/>
    <s v="N/A"/>
    <s v="N/A"/>
    <x v="2"/>
    <x v="0"/>
    <n v="3.81"/>
    <s v="Study Permit"/>
    <s v="Post-Study Visa"/>
    <s v="IELTS"/>
    <n v="8.4"/>
  </r>
  <r>
    <x v="911"/>
    <x v="7"/>
    <x v="5"/>
    <s v="Chennai"/>
    <s v="IIT Madras"/>
    <s v="Biotechnology"/>
    <x v="6"/>
    <x v="3"/>
    <x v="1"/>
    <x v="2"/>
    <n v="2022"/>
    <x v="1"/>
    <n v="0"/>
    <s v="N/A"/>
    <s v="N/A"/>
    <x v="2"/>
    <x v="0"/>
    <n v="3.68"/>
    <s v="Student Visa"/>
    <s v="Work Permit"/>
    <s v="IELTS"/>
    <n v="5.9"/>
  </r>
  <r>
    <x v="912"/>
    <x v="8"/>
    <x v="9"/>
    <s v="Cork"/>
    <s v="University College Cork"/>
    <s v="Design"/>
    <x v="7"/>
    <x v="1"/>
    <x v="0"/>
    <x v="4"/>
    <n v="2025"/>
    <x v="0"/>
    <n v="1"/>
    <s v="Ireland"/>
    <s v="Intel"/>
    <x v="455"/>
    <x v="2"/>
    <n v="3.54"/>
    <s v="Study Permit"/>
    <s v="Post-Study Visa"/>
    <s v="None"/>
    <n v="0"/>
  </r>
  <r>
    <x v="913"/>
    <x v="8"/>
    <x v="0"/>
    <s v="Saint Petersburg"/>
    <s v="Saint Petersburg State University"/>
    <s v="Finance"/>
    <x v="6"/>
    <x v="4"/>
    <x v="0"/>
    <x v="3"/>
    <n v="2023"/>
    <x v="1"/>
    <n v="0"/>
    <s v="N/A"/>
    <s v="N/A"/>
    <x v="2"/>
    <x v="0"/>
    <n v="2.86"/>
    <s v="F1"/>
    <s v="OPT"/>
    <s v="Duolingo"/>
    <n v="8.1999999999999993"/>
  </r>
  <r>
    <x v="914"/>
    <x v="7"/>
    <x v="3"/>
    <s v="Edinburgh"/>
    <s v="University of Edinburgh"/>
    <s v="Architecture"/>
    <x v="6"/>
    <x v="1"/>
    <x v="0"/>
    <x v="0"/>
    <n v="2024"/>
    <x v="1"/>
    <n v="0"/>
    <s v="N/A"/>
    <s v="N/A"/>
    <x v="2"/>
    <x v="0"/>
    <n v="3.37"/>
    <s v="Student Visa"/>
    <s v="Post-Study Visa"/>
    <s v="IELTS"/>
    <n v="8.1999999999999993"/>
  </r>
  <r>
    <x v="915"/>
    <x v="2"/>
    <x v="0"/>
    <s v="Moscow"/>
    <s v="Moscow Institute of Physics and Technology"/>
    <s v="Finance"/>
    <x v="4"/>
    <x v="0"/>
    <x v="0"/>
    <x v="4"/>
    <n v="2022"/>
    <x v="0"/>
    <n v="1"/>
    <s v="Russia"/>
    <s v="Facebook"/>
    <x v="456"/>
    <x v="0"/>
    <n v="3.33"/>
    <s v="J1"/>
    <s v="PSW"/>
    <s v="Duolingo"/>
    <n v="8.8000000000000007"/>
  </r>
  <r>
    <x v="916"/>
    <x v="0"/>
    <x v="9"/>
    <s v="Dublin"/>
    <s v="University College Dublin"/>
    <s v="Data Science"/>
    <x v="6"/>
    <x v="2"/>
    <x v="0"/>
    <x v="2"/>
    <n v="2022"/>
    <x v="0"/>
    <n v="1"/>
    <s v="Ireland"/>
    <s v="Amazon"/>
    <x v="457"/>
    <x v="1"/>
    <n v="3.2"/>
    <s v="F1"/>
    <s v="PSW"/>
    <s v="IELTS"/>
    <n v="5.7"/>
  </r>
  <r>
    <x v="917"/>
    <x v="0"/>
    <x v="5"/>
    <s v="Chennai"/>
    <s v="IIT Madras"/>
    <s v="Computer Science"/>
    <x v="7"/>
    <x v="4"/>
    <x v="0"/>
    <x v="1"/>
    <n v="2025"/>
    <x v="1"/>
    <n v="0"/>
    <s v="N/A"/>
    <s v="N/A"/>
    <x v="2"/>
    <x v="0"/>
    <n v="3.3"/>
    <s v="Student Visa"/>
    <s v="Post-Study Visa"/>
    <s v="None"/>
    <n v="0"/>
  </r>
  <r>
    <x v="918"/>
    <x v="2"/>
    <x v="5"/>
    <s v="Delhi"/>
    <s v="JNU Delhi"/>
    <s v="Medicine"/>
    <x v="2"/>
    <x v="0"/>
    <x v="1"/>
    <x v="3"/>
    <n v="2023"/>
    <x v="0"/>
    <n v="1"/>
    <s v="India"/>
    <s v="Tesla"/>
    <x v="458"/>
    <x v="1"/>
    <n v="2.93"/>
    <s v="Schengen Student Visa"/>
    <s v="Work Permit"/>
    <s v="None"/>
    <n v="0"/>
  </r>
  <r>
    <x v="919"/>
    <x v="9"/>
    <x v="5"/>
    <s v="Delhi"/>
    <s v="Delhi University"/>
    <s v="Design"/>
    <x v="4"/>
    <x v="2"/>
    <x v="0"/>
    <x v="1"/>
    <n v="2022"/>
    <x v="0"/>
    <n v="1"/>
    <s v="India"/>
    <s v="Apple"/>
    <x v="459"/>
    <x v="0"/>
    <n v="3.58"/>
    <s v="Schengen Student Visa"/>
    <s v="Post-Study Visa"/>
    <s v="IELTS"/>
    <n v="8.8000000000000007"/>
  </r>
  <r>
    <x v="920"/>
    <x v="9"/>
    <x v="9"/>
    <s v="Dublin"/>
    <s v="Technological University Dublin"/>
    <s v="Architecture"/>
    <x v="0"/>
    <x v="0"/>
    <x v="0"/>
    <x v="0"/>
    <n v="2024"/>
    <x v="0"/>
    <n v="1"/>
    <s v="Ireland"/>
    <s v="Microsoft"/>
    <x v="460"/>
    <x v="0"/>
    <n v="3.31"/>
    <s v="Student Visa"/>
    <s v="Work Permit"/>
    <s v="IELTS"/>
    <n v="5.9"/>
  </r>
  <r>
    <x v="921"/>
    <x v="4"/>
    <x v="0"/>
    <s v="Moscow"/>
    <s v="Lomonosov Moscow State University"/>
    <s v="Computer Science"/>
    <x v="0"/>
    <x v="4"/>
    <x v="1"/>
    <x v="0"/>
    <n v="2024"/>
    <x v="0"/>
    <n v="1"/>
    <s v="Russia"/>
    <s v="IBM"/>
    <x v="461"/>
    <x v="1"/>
    <n v="3.39"/>
    <s v="Schengen Student Visa"/>
    <s v="Blue Card"/>
    <s v="PTE"/>
    <n v="7.9"/>
  </r>
  <r>
    <x v="922"/>
    <x v="0"/>
    <x v="7"/>
    <s v="Boston"/>
    <s v="Harvard University"/>
    <s v="Architecture"/>
    <x v="0"/>
    <x v="2"/>
    <x v="1"/>
    <x v="3"/>
    <n v="2022"/>
    <x v="1"/>
    <n v="0"/>
    <s v="N/A"/>
    <s v="N/A"/>
    <x v="2"/>
    <x v="0"/>
    <n v="3.4"/>
    <s v="J1"/>
    <s v="PSW"/>
    <s v="TOEFL"/>
    <n v="7.2"/>
  </r>
  <r>
    <x v="923"/>
    <x v="6"/>
    <x v="6"/>
    <s v="Dubai"/>
    <s v="Middlesex University Dubai"/>
    <s v="Psychology"/>
    <x v="0"/>
    <x v="2"/>
    <x v="1"/>
    <x v="2"/>
    <n v="2020"/>
    <x v="0"/>
    <n v="1"/>
    <s v="UAE"/>
    <s v="Goldman Sachs"/>
    <x v="462"/>
    <x v="1"/>
    <n v="2.99"/>
    <s v="Student Visa"/>
    <s v="Work Permit"/>
    <s v="PTE"/>
    <n v="8.1"/>
  </r>
  <r>
    <x v="924"/>
    <x v="6"/>
    <x v="6"/>
    <s v="Dubai"/>
    <s v="Manipal Academy Dubai"/>
    <s v="Business Administration"/>
    <x v="0"/>
    <x v="4"/>
    <x v="1"/>
    <x v="2"/>
    <n v="2025"/>
    <x v="1"/>
    <n v="0"/>
    <s v="N/A"/>
    <s v="N/A"/>
    <x v="2"/>
    <x v="0"/>
    <n v="3.14"/>
    <s v="J1"/>
    <s v="Post-Study Visa"/>
    <s v="None"/>
    <n v="0"/>
  </r>
  <r>
    <x v="925"/>
    <x v="9"/>
    <x v="0"/>
    <s v="Moscow"/>
    <s v="Higher School of Economics"/>
    <s v="Business Administration"/>
    <x v="3"/>
    <x v="3"/>
    <x v="1"/>
    <x v="3"/>
    <n v="2023"/>
    <x v="1"/>
    <n v="0"/>
    <s v="N/A"/>
    <s v="N/A"/>
    <x v="2"/>
    <x v="0"/>
    <n v="3.97"/>
    <s v="Tier 4"/>
    <s v="OPT"/>
    <s v="TOEFL"/>
    <n v="6.6"/>
  </r>
  <r>
    <x v="926"/>
    <x v="9"/>
    <x v="9"/>
    <s v="Dublin"/>
    <s v="Trinity College Dublin"/>
    <s v="Mechanical Engineering"/>
    <x v="2"/>
    <x v="3"/>
    <x v="0"/>
    <x v="2"/>
    <n v="2021"/>
    <x v="1"/>
    <n v="0"/>
    <s v="N/A"/>
    <s v="N/A"/>
    <x v="2"/>
    <x v="0"/>
    <n v="2.82"/>
    <s v="Study Permit"/>
    <s v="Work Permit"/>
    <s v="Duolingo"/>
    <n v="6.7"/>
  </r>
  <r>
    <x v="927"/>
    <x v="8"/>
    <x v="1"/>
    <s v="Munich"/>
    <s v="LMU Munich"/>
    <s v="Political Science"/>
    <x v="7"/>
    <x v="3"/>
    <x v="0"/>
    <x v="4"/>
    <n v="2023"/>
    <x v="0"/>
    <n v="1"/>
    <s v="Germany"/>
    <s v="IBM"/>
    <x v="463"/>
    <x v="0"/>
    <n v="2.96"/>
    <s v="Tier 4"/>
    <s v="Blue Card"/>
    <s v="None"/>
    <n v="0"/>
  </r>
  <r>
    <x v="928"/>
    <x v="4"/>
    <x v="2"/>
    <s v="Vancouver"/>
    <s v="University of British Columbia"/>
    <s v="Architecture"/>
    <x v="0"/>
    <x v="4"/>
    <x v="1"/>
    <x v="0"/>
    <n v="2024"/>
    <x v="1"/>
    <n v="0"/>
    <s v="N/A"/>
    <s v="N/A"/>
    <x v="2"/>
    <x v="0"/>
    <n v="3.52"/>
    <s v="J1"/>
    <s v="PSW"/>
    <s v="None"/>
    <n v="0"/>
  </r>
  <r>
    <x v="929"/>
    <x v="1"/>
    <x v="1"/>
    <s v="Berlin"/>
    <s v="Humboldt University"/>
    <s v="Economics"/>
    <x v="1"/>
    <x v="0"/>
    <x v="0"/>
    <x v="3"/>
    <n v="2024"/>
    <x v="1"/>
    <n v="0"/>
    <s v="N/A"/>
    <s v="N/A"/>
    <x v="2"/>
    <x v="0"/>
    <n v="3.1"/>
    <s v="Schengen Student Visa"/>
    <s v="OPT"/>
    <s v="IELTS"/>
    <n v="7.6"/>
  </r>
  <r>
    <x v="930"/>
    <x v="2"/>
    <x v="3"/>
    <s v="Oxford"/>
    <s v="University of Oxford"/>
    <s v="Electrical Engineering"/>
    <x v="5"/>
    <x v="0"/>
    <x v="0"/>
    <x v="4"/>
    <n v="2024"/>
    <x v="0"/>
    <n v="1"/>
    <s v="UK"/>
    <s v="Tesla"/>
    <x v="464"/>
    <x v="0"/>
    <n v="2.98"/>
    <s v="Tier 4"/>
    <s v="Post-Study Visa"/>
    <s v="Duolingo"/>
    <n v="8"/>
  </r>
  <r>
    <x v="931"/>
    <x v="9"/>
    <x v="6"/>
    <s v="Sharjah"/>
    <s v="American University of Sharjah"/>
    <s v="Mechanical Engineering"/>
    <x v="3"/>
    <x v="1"/>
    <x v="0"/>
    <x v="1"/>
    <n v="2026"/>
    <x v="0"/>
    <n v="1"/>
    <s v="UAE"/>
    <s v="SAP"/>
    <x v="465"/>
    <x v="2"/>
    <n v="3.5"/>
    <s v="Tier 4"/>
    <s v="PSW"/>
    <s v="TOEFL"/>
    <n v="8.6"/>
  </r>
  <r>
    <x v="932"/>
    <x v="8"/>
    <x v="9"/>
    <s v="Dublin"/>
    <s v="Trinity College Dublin"/>
    <s v="Law"/>
    <x v="7"/>
    <x v="2"/>
    <x v="1"/>
    <x v="4"/>
    <n v="2022"/>
    <x v="1"/>
    <n v="0"/>
    <s v="N/A"/>
    <s v="N/A"/>
    <x v="2"/>
    <x v="0"/>
    <n v="3.98"/>
    <s v="Student Visa"/>
    <s v="PSW"/>
    <s v="TOEFL"/>
    <n v="7.1"/>
  </r>
  <r>
    <x v="933"/>
    <x v="4"/>
    <x v="9"/>
    <s v="Maynooth"/>
    <s v="Maynooth University"/>
    <s v="Data Science"/>
    <x v="3"/>
    <x v="1"/>
    <x v="0"/>
    <x v="1"/>
    <n v="2026"/>
    <x v="1"/>
    <n v="0"/>
    <s v="N/A"/>
    <s v="N/A"/>
    <x v="2"/>
    <x v="0"/>
    <n v="3.86"/>
    <s v="Tier 4"/>
    <s v="Post-Study Visa"/>
    <s v="None"/>
    <n v="0"/>
  </r>
  <r>
    <x v="934"/>
    <x v="1"/>
    <x v="4"/>
    <s v="Johannesburg"/>
    <s v="University of the Witwatersrand"/>
    <s v="Civil Engineering"/>
    <x v="5"/>
    <x v="3"/>
    <x v="1"/>
    <x v="1"/>
    <n v="2022"/>
    <x v="1"/>
    <n v="0"/>
    <s v="N/A"/>
    <s v="N/A"/>
    <x v="2"/>
    <x v="0"/>
    <n v="3.18"/>
    <s v="Study Permit"/>
    <s v="Post-Study Visa"/>
    <s v="PTE"/>
    <n v="7"/>
  </r>
  <r>
    <x v="935"/>
    <x v="3"/>
    <x v="5"/>
    <s v="Delhi"/>
    <s v="IIT Delhi"/>
    <s v="Law"/>
    <x v="1"/>
    <x v="3"/>
    <x v="1"/>
    <x v="0"/>
    <n v="2021"/>
    <x v="0"/>
    <n v="1"/>
    <s v="India"/>
    <s v="McKinsey"/>
    <x v="466"/>
    <x v="1"/>
    <n v="3.64"/>
    <s v="Student Visa"/>
    <s v="Post-Study Visa"/>
    <s v="PTE"/>
    <n v="8.8000000000000007"/>
  </r>
  <r>
    <x v="936"/>
    <x v="5"/>
    <x v="3"/>
    <s v="London"/>
    <s v="Imperial College London"/>
    <s v="Computer Science"/>
    <x v="5"/>
    <x v="0"/>
    <x v="1"/>
    <x v="3"/>
    <n v="2023"/>
    <x v="0"/>
    <n v="1"/>
    <s v="UK"/>
    <s v="Intel"/>
    <x v="467"/>
    <x v="0"/>
    <n v="3.51"/>
    <s v="Study Permit"/>
    <s v="OPT"/>
    <s v="IELTS"/>
    <n v="8.3000000000000007"/>
  </r>
  <r>
    <x v="937"/>
    <x v="1"/>
    <x v="9"/>
    <s v="Galway"/>
    <s v="National University of Ireland Galway"/>
    <s v="Architecture"/>
    <x v="4"/>
    <x v="1"/>
    <x v="1"/>
    <x v="1"/>
    <n v="2025"/>
    <x v="0"/>
    <n v="1"/>
    <s v="Ireland"/>
    <s v="Facebook"/>
    <x v="468"/>
    <x v="2"/>
    <n v="3.21"/>
    <s v="Study Permit"/>
    <s v="OPT"/>
    <s v="Duolingo"/>
    <n v="7.4"/>
  </r>
  <r>
    <x v="938"/>
    <x v="5"/>
    <x v="8"/>
    <s v="Espoo"/>
    <s v="Aalto University"/>
    <s v="Data Science"/>
    <x v="3"/>
    <x v="0"/>
    <x v="0"/>
    <x v="1"/>
    <n v="2023"/>
    <x v="1"/>
    <n v="0"/>
    <s v="N/A"/>
    <s v="N/A"/>
    <x v="2"/>
    <x v="0"/>
    <n v="2.58"/>
    <s v="Schengen Student Visa"/>
    <s v="Blue Card"/>
    <s v="None"/>
    <n v="0"/>
  </r>
  <r>
    <x v="939"/>
    <x v="9"/>
    <x v="2"/>
    <s v="Toronto"/>
    <s v="University of Toronto"/>
    <s v="Law"/>
    <x v="3"/>
    <x v="4"/>
    <x v="1"/>
    <x v="1"/>
    <n v="2024"/>
    <x v="0"/>
    <n v="1"/>
    <s v="Canada"/>
    <s v="Goldman Sachs"/>
    <x v="469"/>
    <x v="2"/>
    <n v="3.14"/>
    <s v="F1"/>
    <s v="Post-Study Visa"/>
    <s v="PTE"/>
    <n v="6.1"/>
  </r>
  <r>
    <x v="940"/>
    <x v="2"/>
    <x v="6"/>
    <s v="Dubai"/>
    <s v="University of Dubai"/>
    <s v="Psychology"/>
    <x v="5"/>
    <x v="1"/>
    <x v="1"/>
    <x v="0"/>
    <n v="2025"/>
    <x v="0"/>
    <n v="1"/>
    <s v="UAE"/>
    <s v="Google"/>
    <x v="470"/>
    <x v="2"/>
    <n v="3.62"/>
    <s v="Tier 4"/>
    <s v="Work Permit"/>
    <s v="IELTS"/>
    <n v="6.3"/>
  </r>
  <r>
    <x v="941"/>
    <x v="5"/>
    <x v="1"/>
    <s v="Berlin"/>
    <s v="Humboldt University"/>
    <s v="Psychology"/>
    <x v="0"/>
    <x v="4"/>
    <x v="0"/>
    <x v="0"/>
    <n v="2024"/>
    <x v="1"/>
    <n v="0"/>
    <s v="N/A"/>
    <s v="N/A"/>
    <x v="2"/>
    <x v="0"/>
    <n v="3.87"/>
    <s v="Study Permit"/>
    <s v="OPT"/>
    <s v="IELTS"/>
    <n v="7.5"/>
  </r>
  <r>
    <x v="942"/>
    <x v="5"/>
    <x v="7"/>
    <s v="New York"/>
    <s v="Columbia University"/>
    <s v="Economics"/>
    <x v="4"/>
    <x v="3"/>
    <x v="1"/>
    <x v="0"/>
    <n v="2021"/>
    <x v="1"/>
    <n v="0"/>
    <s v="N/A"/>
    <s v="N/A"/>
    <x v="2"/>
    <x v="0"/>
    <n v="3.74"/>
    <s v="Tier 4"/>
    <s v="Post-Study Visa"/>
    <s v="Duolingo"/>
    <n v="7.5"/>
  </r>
  <r>
    <x v="943"/>
    <x v="3"/>
    <x v="1"/>
    <s v="Berlin"/>
    <s v="Humboldt University"/>
    <s v="Architecture"/>
    <x v="6"/>
    <x v="2"/>
    <x v="1"/>
    <x v="2"/>
    <n v="2021"/>
    <x v="0"/>
    <n v="1"/>
    <s v="Germany"/>
    <s v="IBM"/>
    <x v="471"/>
    <x v="2"/>
    <n v="2.77"/>
    <s v="Tier 4"/>
    <s v="Blue Card"/>
    <s v="PTE"/>
    <n v="6.5"/>
  </r>
  <r>
    <x v="944"/>
    <x v="0"/>
    <x v="5"/>
    <s v="Delhi"/>
    <s v="Delhi University"/>
    <s v="Finance"/>
    <x v="5"/>
    <x v="2"/>
    <x v="0"/>
    <x v="3"/>
    <n v="2020"/>
    <x v="1"/>
    <n v="0"/>
    <s v="N/A"/>
    <s v="N/A"/>
    <x v="2"/>
    <x v="0"/>
    <n v="2.5099999999999998"/>
    <s v="Tier 4"/>
    <s v="Post-Study Visa"/>
    <s v="None"/>
    <n v="0"/>
  </r>
  <r>
    <x v="945"/>
    <x v="4"/>
    <x v="7"/>
    <s v="Boston"/>
    <s v="Harvard University"/>
    <s v="Psychology"/>
    <x v="3"/>
    <x v="4"/>
    <x v="1"/>
    <x v="1"/>
    <n v="2024"/>
    <x v="0"/>
    <n v="1"/>
    <s v="USA"/>
    <s v="SAP"/>
    <x v="472"/>
    <x v="1"/>
    <n v="3.73"/>
    <s v="Student Visa"/>
    <s v="Post-Study Visa"/>
    <s v="PTE"/>
    <n v="8"/>
  </r>
  <r>
    <x v="946"/>
    <x v="7"/>
    <x v="9"/>
    <s v="Galway"/>
    <s v="National University of Ireland Galway"/>
    <s v="Law"/>
    <x v="1"/>
    <x v="3"/>
    <x v="0"/>
    <x v="3"/>
    <n v="2023"/>
    <x v="0"/>
    <n v="1"/>
    <s v="Ireland"/>
    <s v="Tesla"/>
    <x v="473"/>
    <x v="0"/>
    <n v="2.69"/>
    <s v="Schengen Student Visa"/>
    <s v="PSW"/>
    <s v="None"/>
    <n v="0"/>
  </r>
  <r>
    <x v="947"/>
    <x v="2"/>
    <x v="3"/>
    <s v="London"/>
    <s v="UCL"/>
    <s v="Electrical Engineering"/>
    <x v="4"/>
    <x v="0"/>
    <x v="1"/>
    <x v="4"/>
    <n v="2022"/>
    <x v="0"/>
    <n v="1"/>
    <s v="UK"/>
    <s v="Tesla"/>
    <x v="474"/>
    <x v="0"/>
    <n v="3.32"/>
    <s v="Tier 4"/>
    <s v="PSW"/>
    <s v="TOEFL"/>
    <n v="5.4"/>
  </r>
  <r>
    <x v="948"/>
    <x v="8"/>
    <x v="4"/>
    <s v="Grahamstown"/>
    <s v="Rhodes University"/>
    <s v="Finance"/>
    <x v="6"/>
    <x v="3"/>
    <x v="0"/>
    <x v="0"/>
    <n v="2023"/>
    <x v="1"/>
    <n v="0"/>
    <s v="N/A"/>
    <s v="N/A"/>
    <x v="2"/>
    <x v="0"/>
    <n v="2.57"/>
    <s v="Schengen Student Visa"/>
    <s v="OPT"/>
    <s v="PTE"/>
    <n v="7.7"/>
  </r>
  <r>
    <x v="949"/>
    <x v="0"/>
    <x v="6"/>
    <s v="Dubai"/>
    <s v="Manipal Academy Dubai"/>
    <s v="Mechanical Engineering"/>
    <x v="3"/>
    <x v="2"/>
    <x v="1"/>
    <x v="2"/>
    <n v="2020"/>
    <x v="1"/>
    <n v="0"/>
    <s v="N/A"/>
    <s v="N/A"/>
    <x v="2"/>
    <x v="0"/>
    <n v="3.54"/>
    <s v="Study Permit"/>
    <s v="Work Permit"/>
    <s v="None"/>
    <n v="0"/>
  </r>
  <r>
    <x v="950"/>
    <x v="4"/>
    <x v="5"/>
    <s v="Delhi"/>
    <s v="Delhi University"/>
    <s v="Psychology"/>
    <x v="0"/>
    <x v="4"/>
    <x v="1"/>
    <x v="4"/>
    <n v="2025"/>
    <x v="1"/>
    <n v="0"/>
    <s v="N/A"/>
    <s v="N/A"/>
    <x v="2"/>
    <x v="0"/>
    <n v="3.84"/>
    <s v="Student Visa"/>
    <s v="Work Permit"/>
    <s v="PTE"/>
    <n v="7.5"/>
  </r>
  <r>
    <x v="951"/>
    <x v="9"/>
    <x v="4"/>
    <s v="Grahamstown"/>
    <s v="Rhodes University"/>
    <s v="Computer Science"/>
    <x v="2"/>
    <x v="3"/>
    <x v="0"/>
    <x v="1"/>
    <n v="2022"/>
    <x v="0"/>
    <n v="1"/>
    <s v="South Africa"/>
    <s v="Microsoft"/>
    <x v="475"/>
    <x v="2"/>
    <n v="3.82"/>
    <s v="J1"/>
    <s v="Post-Study Visa"/>
    <s v="None"/>
    <n v="0"/>
  </r>
  <r>
    <x v="952"/>
    <x v="2"/>
    <x v="6"/>
    <s v="Dubai"/>
    <s v="Manipal Academy Dubai"/>
    <s v="Architecture"/>
    <x v="5"/>
    <x v="1"/>
    <x v="0"/>
    <x v="2"/>
    <n v="2024"/>
    <x v="0"/>
    <n v="1"/>
    <s v="UAE"/>
    <s v="Microsoft"/>
    <x v="476"/>
    <x v="2"/>
    <n v="3.57"/>
    <s v="J1"/>
    <s v="Work Permit"/>
    <s v="IELTS"/>
    <n v="8.9"/>
  </r>
  <r>
    <x v="953"/>
    <x v="6"/>
    <x v="2"/>
    <s v="Ottawa"/>
    <s v="University of Ottawa"/>
    <s v="Computer Science"/>
    <x v="7"/>
    <x v="1"/>
    <x v="1"/>
    <x v="1"/>
    <n v="2026"/>
    <x v="0"/>
    <n v="1"/>
    <s v="Canada"/>
    <s v="McKinsey"/>
    <x v="477"/>
    <x v="0"/>
    <n v="2.71"/>
    <s v="F1"/>
    <s v="Blue Card"/>
    <s v="None"/>
    <n v="0"/>
  </r>
  <r>
    <x v="954"/>
    <x v="0"/>
    <x v="3"/>
    <s v="London"/>
    <s v="UCL"/>
    <s v="Economics"/>
    <x v="7"/>
    <x v="2"/>
    <x v="1"/>
    <x v="2"/>
    <n v="2022"/>
    <x v="0"/>
    <n v="1"/>
    <s v="UK"/>
    <s v="Deloitte"/>
    <x v="478"/>
    <x v="0"/>
    <n v="3.85"/>
    <s v="Tier 4"/>
    <s v="PSW"/>
    <s v="None"/>
    <n v="0"/>
  </r>
  <r>
    <x v="955"/>
    <x v="3"/>
    <x v="9"/>
    <s v="Maynooth"/>
    <s v="Maynooth University"/>
    <s v="Finance"/>
    <x v="7"/>
    <x v="4"/>
    <x v="0"/>
    <x v="1"/>
    <n v="2023"/>
    <x v="0"/>
    <n v="1"/>
    <s v="Ireland"/>
    <s v="Goldman Sachs"/>
    <x v="479"/>
    <x v="0"/>
    <n v="3.49"/>
    <s v="J1"/>
    <s v="PSW"/>
    <s v="TOEFL"/>
    <n v="6"/>
  </r>
  <r>
    <x v="956"/>
    <x v="1"/>
    <x v="2"/>
    <s v="Montreal"/>
    <s v="McGill University"/>
    <s v="Data Science"/>
    <x v="7"/>
    <x v="1"/>
    <x v="0"/>
    <x v="2"/>
    <n v="2024"/>
    <x v="0"/>
    <n v="1"/>
    <s v="Canada"/>
    <s v="Apple"/>
    <x v="480"/>
    <x v="2"/>
    <n v="3.59"/>
    <s v="Tier 4"/>
    <s v="Post-Study Visa"/>
    <s v="PTE"/>
    <n v="5.5"/>
  </r>
  <r>
    <x v="957"/>
    <x v="7"/>
    <x v="2"/>
    <s v="Edmonton"/>
    <s v="University of Alberta"/>
    <s v="Biotechnology"/>
    <x v="3"/>
    <x v="4"/>
    <x v="1"/>
    <x v="4"/>
    <n v="2023"/>
    <x v="0"/>
    <n v="1"/>
    <s v="Canada"/>
    <s v="Google"/>
    <x v="481"/>
    <x v="1"/>
    <n v="3.25"/>
    <s v="Student Visa"/>
    <s v="Blue Card"/>
    <s v="TOEFL"/>
    <n v="7"/>
  </r>
  <r>
    <x v="958"/>
    <x v="3"/>
    <x v="4"/>
    <s v="Stellenbosch"/>
    <s v="Stellenbosch University"/>
    <s v="Psychology"/>
    <x v="4"/>
    <x v="0"/>
    <x v="1"/>
    <x v="4"/>
    <n v="2022"/>
    <x v="0"/>
    <n v="1"/>
    <s v="South Africa"/>
    <s v="Goldman Sachs"/>
    <x v="482"/>
    <x v="2"/>
    <n v="2.92"/>
    <s v="F1"/>
    <s v="Blue Card"/>
    <s v="None"/>
    <n v="0"/>
  </r>
  <r>
    <x v="959"/>
    <x v="3"/>
    <x v="8"/>
    <s v="Joensuu"/>
    <s v="University of Eastern Finland"/>
    <s v="Finance"/>
    <x v="1"/>
    <x v="2"/>
    <x v="0"/>
    <x v="3"/>
    <n v="2021"/>
    <x v="0"/>
    <n v="1"/>
    <s v="Finland"/>
    <s v="SAP"/>
    <x v="483"/>
    <x v="0"/>
    <n v="3.32"/>
    <s v="Schengen Student Visa"/>
    <s v="PSW"/>
    <s v="IELTS"/>
    <n v="7.9"/>
  </r>
  <r>
    <x v="960"/>
    <x v="7"/>
    <x v="6"/>
    <s v="Dubai"/>
    <s v="University of Dubai"/>
    <s v="Business Administration"/>
    <x v="7"/>
    <x v="1"/>
    <x v="1"/>
    <x v="3"/>
    <n v="2024"/>
    <x v="1"/>
    <n v="0"/>
    <s v="N/A"/>
    <s v="N/A"/>
    <x v="2"/>
    <x v="0"/>
    <n v="3.59"/>
    <s v="Schengen Student Visa"/>
    <s v="Blue Card"/>
    <s v="IELTS"/>
    <n v="8"/>
  </r>
  <r>
    <x v="961"/>
    <x v="5"/>
    <x v="6"/>
    <s v="Dubai"/>
    <s v="Middlesex University Dubai"/>
    <s v="Electrical Engineering"/>
    <x v="2"/>
    <x v="4"/>
    <x v="1"/>
    <x v="3"/>
    <n v="2023"/>
    <x v="0"/>
    <n v="1"/>
    <s v="UAE"/>
    <s v="Microsoft"/>
    <x v="484"/>
    <x v="2"/>
    <n v="3.58"/>
    <s v="J1"/>
    <s v="Post-Study Visa"/>
    <s v="IELTS"/>
    <n v="8.6"/>
  </r>
  <r>
    <x v="962"/>
    <x v="6"/>
    <x v="9"/>
    <s v="Dublin"/>
    <s v="Technological University Dublin"/>
    <s v="Electrical Engineering"/>
    <x v="5"/>
    <x v="3"/>
    <x v="0"/>
    <x v="3"/>
    <n v="2023"/>
    <x v="0"/>
    <n v="1"/>
    <s v="Ireland"/>
    <s v="Intel"/>
    <x v="485"/>
    <x v="1"/>
    <n v="3.27"/>
    <s v="F1"/>
    <s v="Work Permit"/>
    <s v="Duolingo"/>
    <n v="8.5"/>
  </r>
  <r>
    <x v="963"/>
    <x v="4"/>
    <x v="0"/>
    <s v="Moscow"/>
    <s v="Moscow Institute of Physics and Technology"/>
    <s v="Civil Engineering"/>
    <x v="3"/>
    <x v="1"/>
    <x v="0"/>
    <x v="0"/>
    <n v="2024"/>
    <x v="1"/>
    <n v="0"/>
    <s v="N/A"/>
    <s v="N/A"/>
    <x v="2"/>
    <x v="0"/>
    <n v="2.93"/>
    <s v="J1"/>
    <s v="Work Permit"/>
    <s v="None"/>
    <n v="0"/>
  </r>
  <r>
    <x v="964"/>
    <x v="3"/>
    <x v="2"/>
    <s v="Vancouver"/>
    <s v="Simon Fraser University"/>
    <s v="Economics"/>
    <x v="7"/>
    <x v="2"/>
    <x v="1"/>
    <x v="4"/>
    <n v="2021"/>
    <x v="1"/>
    <n v="0"/>
    <s v="N/A"/>
    <s v="N/A"/>
    <x v="2"/>
    <x v="0"/>
    <n v="3.37"/>
    <s v="Tier 4"/>
    <s v="PSW"/>
    <s v="TOEFL"/>
    <n v="7.9"/>
  </r>
  <r>
    <x v="965"/>
    <x v="1"/>
    <x v="1"/>
    <s v="Munich"/>
    <s v="LMU Munich"/>
    <s v="Medicine"/>
    <x v="0"/>
    <x v="0"/>
    <x v="0"/>
    <x v="3"/>
    <n v="2024"/>
    <x v="1"/>
    <n v="0"/>
    <s v="N/A"/>
    <s v="N/A"/>
    <x v="2"/>
    <x v="0"/>
    <n v="3.9"/>
    <s v="Study Permit"/>
    <s v="Post-Study Visa"/>
    <s v="IELTS"/>
    <n v="5.8"/>
  </r>
  <r>
    <x v="966"/>
    <x v="6"/>
    <x v="6"/>
    <s v="Sharjah"/>
    <s v="American University of Sharjah"/>
    <s v="Computer Science"/>
    <x v="0"/>
    <x v="4"/>
    <x v="1"/>
    <x v="2"/>
    <n v="2023"/>
    <x v="0"/>
    <n v="1"/>
    <s v="UAE"/>
    <s v="Google"/>
    <x v="486"/>
    <x v="2"/>
    <n v="2.65"/>
    <s v="J1"/>
    <s v="PSW"/>
    <s v="IELTS"/>
    <n v="6"/>
  </r>
  <r>
    <x v="967"/>
    <x v="5"/>
    <x v="6"/>
    <s v="Dubai"/>
    <s v="Manipal Academy Dubai"/>
    <s v="Architecture"/>
    <x v="5"/>
    <x v="1"/>
    <x v="0"/>
    <x v="0"/>
    <n v="2026"/>
    <x v="1"/>
    <n v="0"/>
    <s v="N/A"/>
    <s v="N/A"/>
    <x v="2"/>
    <x v="0"/>
    <n v="2.84"/>
    <s v="Study Permit"/>
    <s v="OPT"/>
    <s v="None"/>
    <n v="0"/>
  </r>
  <r>
    <x v="968"/>
    <x v="9"/>
    <x v="4"/>
    <s v="Grahamstown"/>
    <s v="Rhodes University"/>
    <s v="Psychology"/>
    <x v="3"/>
    <x v="1"/>
    <x v="1"/>
    <x v="0"/>
    <n v="2025"/>
    <x v="1"/>
    <n v="0"/>
    <s v="N/A"/>
    <s v="N/A"/>
    <x v="2"/>
    <x v="0"/>
    <n v="3.15"/>
    <s v="Student Visa"/>
    <s v="PSW"/>
    <s v="None"/>
    <n v="0"/>
  </r>
  <r>
    <x v="969"/>
    <x v="3"/>
    <x v="4"/>
    <s v="Pretoria"/>
    <s v="University of Pretoria"/>
    <s v="Architecture"/>
    <x v="6"/>
    <x v="1"/>
    <x v="1"/>
    <x v="4"/>
    <n v="2025"/>
    <x v="1"/>
    <n v="0"/>
    <s v="N/A"/>
    <s v="N/A"/>
    <x v="2"/>
    <x v="0"/>
    <n v="2.96"/>
    <s v="Tier 4"/>
    <s v="Blue Card"/>
    <s v="IELTS"/>
    <n v="6.7"/>
  </r>
  <r>
    <x v="970"/>
    <x v="8"/>
    <x v="1"/>
    <s v="Aachen"/>
    <s v="RWTH Aachen"/>
    <s v="Business Administration"/>
    <x v="6"/>
    <x v="3"/>
    <x v="1"/>
    <x v="3"/>
    <n v="2021"/>
    <x v="1"/>
    <n v="0"/>
    <s v="N/A"/>
    <s v="N/A"/>
    <x v="2"/>
    <x v="0"/>
    <n v="3.21"/>
    <s v="Student Visa"/>
    <s v="Blue Card"/>
    <s v="None"/>
    <n v="0"/>
  </r>
  <r>
    <x v="971"/>
    <x v="3"/>
    <x v="9"/>
    <s v="Dublin"/>
    <s v="Technological University Dublin"/>
    <s v="Law"/>
    <x v="3"/>
    <x v="3"/>
    <x v="1"/>
    <x v="1"/>
    <n v="2021"/>
    <x v="1"/>
    <n v="0"/>
    <s v="N/A"/>
    <s v="N/A"/>
    <x v="2"/>
    <x v="0"/>
    <n v="3.06"/>
    <s v="Student Visa"/>
    <s v="Work Permit"/>
    <s v="Duolingo"/>
    <n v="5.2"/>
  </r>
  <r>
    <x v="972"/>
    <x v="9"/>
    <x v="8"/>
    <s v="Tampere"/>
    <s v="Tampere University"/>
    <s v="Data Science"/>
    <x v="7"/>
    <x v="4"/>
    <x v="1"/>
    <x v="1"/>
    <n v="2025"/>
    <x v="0"/>
    <n v="1"/>
    <s v="Finland"/>
    <s v="Facebook"/>
    <x v="487"/>
    <x v="1"/>
    <n v="2.58"/>
    <s v="Student Visa"/>
    <s v="Work Permit"/>
    <s v="PTE"/>
    <n v="8.6999999999999993"/>
  </r>
  <r>
    <x v="973"/>
    <x v="3"/>
    <x v="9"/>
    <s v="Dublin"/>
    <s v="Dublin City University"/>
    <s v="Psychology"/>
    <x v="6"/>
    <x v="1"/>
    <x v="1"/>
    <x v="3"/>
    <n v="2026"/>
    <x v="0"/>
    <n v="1"/>
    <s v="Ireland"/>
    <s v="Microsoft"/>
    <x v="488"/>
    <x v="1"/>
    <n v="3.46"/>
    <s v="Study Permit"/>
    <s v="OPT"/>
    <s v="TOEFL"/>
    <n v="8.9"/>
  </r>
  <r>
    <x v="974"/>
    <x v="8"/>
    <x v="3"/>
    <s v="Cambridge"/>
    <s v="University of Cambridge"/>
    <s v="Civil Engineering"/>
    <x v="3"/>
    <x v="2"/>
    <x v="0"/>
    <x v="3"/>
    <n v="2020"/>
    <x v="1"/>
    <n v="0"/>
    <s v="N/A"/>
    <s v="N/A"/>
    <x v="2"/>
    <x v="0"/>
    <n v="3.62"/>
    <s v="Study Permit"/>
    <s v="Post-Study Visa"/>
    <s v="PTE"/>
    <n v="6.7"/>
  </r>
  <r>
    <x v="975"/>
    <x v="6"/>
    <x v="3"/>
    <s v="Edinburgh"/>
    <s v="University of Edinburgh"/>
    <s v="Biotechnology"/>
    <x v="5"/>
    <x v="4"/>
    <x v="0"/>
    <x v="4"/>
    <n v="2025"/>
    <x v="0"/>
    <n v="1"/>
    <s v="UK"/>
    <s v="Amazon"/>
    <x v="489"/>
    <x v="2"/>
    <n v="2.93"/>
    <s v="Study Permit"/>
    <s v="OPT"/>
    <s v="IELTS"/>
    <n v="8.6"/>
  </r>
  <r>
    <x v="976"/>
    <x v="0"/>
    <x v="5"/>
    <s v="Delhi"/>
    <s v="Delhi University"/>
    <s v="Architecture"/>
    <x v="5"/>
    <x v="0"/>
    <x v="1"/>
    <x v="3"/>
    <n v="2024"/>
    <x v="0"/>
    <n v="1"/>
    <s v="India"/>
    <s v="McKinsey"/>
    <x v="490"/>
    <x v="1"/>
    <n v="3.75"/>
    <s v="F1"/>
    <s v="Post-Study Visa"/>
    <s v="PTE"/>
    <n v="6"/>
  </r>
  <r>
    <x v="977"/>
    <x v="3"/>
    <x v="1"/>
    <s v="Munich"/>
    <s v="LMU Munich"/>
    <s v="Medicine"/>
    <x v="5"/>
    <x v="2"/>
    <x v="1"/>
    <x v="1"/>
    <n v="2020"/>
    <x v="1"/>
    <n v="0"/>
    <s v="N/A"/>
    <s v="N/A"/>
    <x v="2"/>
    <x v="0"/>
    <n v="3.78"/>
    <s v="Tier 4"/>
    <s v="Post-Study Visa"/>
    <s v="Duolingo"/>
    <n v="6.6"/>
  </r>
  <r>
    <x v="978"/>
    <x v="1"/>
    <x v="1"/>
    <s v="Stuttgart"/>
    <s v="University of Stuttgart"/>
    <s v="Mechanical Engineering"/>
    <x v="5"/>
    <x v="2"/>
    <x v="1"/>
    <x v="3"/>
    <n v="2022"/>
    <x v="1"/>
    <n v="0"/>
    <s v="N/A"/>
    <s v="N/A"/>
    <x v="2"/>
    <x v="0"/>
    <n v="3.53"/>
    <s v="Study Permit"/>
    <s v="Post-Study Visa"/>
    <s v="IELTS"/>
    <n v="5.2"/>
  </r>
  <r>
    <x v="979"/>
    <x v="5"/>
    <x v="6"/>
    <s v="Abu Dhabi"/>
    <s v="Khalifa University"/>
    <s v="Computer Science"/>
    <x v="1"/>
    <x v="1"/>
    <x v="1"/>
    <x v="3"/>
    <n v="2024"/>
    <x v="1"/>
    <n v="0"/>
    <s v="N/A"/>
    <s v="N/A"/>
    <x v="2"/>
    <x v="0"/>
    <n v="3.75"/>
    <s v="Schengen Student Visa"/>
    <s v="Post-Study Visa"/>
    <s v="Duolingo"/>
    <n v="5.4"/>
  </r>
  <r>
    <x v="980"/>
    <x v="2"/>
    <x v="6"/>
    <s v="Dubai"/>
    <s v="University of Dubai"/>
    <s v="Finance"/>
    <x v="2"/>
    <x v="0"/>
    <x v="0"/>
    <x v="3"/>
    <n v="2022"/>
    <x v="0"/>
    <n v="1"/>
    <s v="UAE"/>
    <s v="Apple"/>
    <x v="491"/>
    <x v="1"/>
    <n v="3.76"/>
    <s v="Schengen Student Visa"/>
    <s v="PSW"/>
    <s v="PTE"/>
    <n v="7.1"/>
  </r>
  <r>
    <x v="981"/>
    <x v="7"/>
    <x v="2"/>
    <s v="London"/>
    <s v="Western University"/>
    <s v="Biotechnology"/>
    <x v="1"/>
    <x v="0"/>
    <x v="1"/>
    <x v="1"/>
    <n v="2024"/>
    <x v="1"/>
    <n v="0"/>
    <s v="N/A"/>
    <s v="N/A"/>
    <x v="2"/>
    <x v="0"/>
    <n v="2.5299999999999998"/>
    <s v="Schengen Student Visa"/>
    <s v="Post-Study Visa"/>
    <s v="None"/>
    <n v="0"/>
  </r>
  <r>
    <x v="982"/>
    <x v="6"/>
    <x v="7"/>
    <s v="San Francisco"/>
    <s v="Stanford University"/>
    <s v="Finance"/>
    <x v="3"/>
    <x v="3"/>
    <x v="0"/>
    <x v="4"/>
    <n v="2023"/>
    <x v="0"/>
    <n v="1"/>
    <s v="USA"/>
    <s v="IBM"/>
    <x v="492"/>
    <x v="2"/>
    <n v="3.26"/>
    <s v="J1"/>
    <s v="OPT"/>
    <s v="TOEFL"/>
    <n v="9"/>
  </r>
  <r>
    <x v="983"/>
    <x v="8"/>
    <x v="4"/>
    <s v="Cape Town"/>
    <s v="University of Cape Town"/>
    <s v="Economics"/>
    <x v="3"/>
    <x v="3"/>
    <x v="0"/>
    <x v="4"/>
    <n v="2021"/>
    <x v="0"/>
    <n v="1"/>
    <s v="South Africa"/>
    <s v="Goldman Sachs"/>
    <x v="493"/>
    <x v="1"/>
    <n v="3.05"/>
    <s v="F1"/>
    <s v="OPT"/>
    <s v="PTE"/>
    <n v="9"/>
  </r>
  <r>
    <x v="984"/>
    <x v="0"/>
    <x v="7"/>
    <s v="Los Angeles"/>
    <s v="UCLA"/>
    <s v="Political Science"/>
    <x v="2"/>
    <x v="0"/>
    <x v="0"/>
    <x v="3"/>
    <n v="2024"/>
    <x v="0"/>
    <n v="1"/>
    <s v="USA"/>
    <s v="Siemens"/>
    <x v="494"/>
    <x v="2"/>
    <n v="2.52"/>
    <s v="Schengen Student Visa"/>
    <s v="Work Permit"/>
    <s v="PTE"/>
    <n v="5.0999999999999996"/>
  </r>
  <r>
    <x v="985"/>
    <x v="9"/>
    <x v="9"/>
    <s v="Dublin"/>
    <s v="Trinity College Dublin"/>
    <s v="Mechanical Engineering"/>
    <x v="5"/>
    <x v="2"/>
    <x v="0"/>
    <x v="1"/>
    <n v="2021"/>
    <x v="0"/>
    <n v="1"/>
    <s v="Ireland"/>
    <s v="Google"/>
    <x v="495"/>
    <x v="1"/>
    <n v="3.2"/>
    <s v="Tier 4"/>
    <s v="Post-Study Visa"/>
    <s v="TOEFL"/>
    <n v="6.9"/>
  </r>
  <r>
    <x v="986"/>
    <x v="2"/>
    <x v="2"/>
    <s v="Montreal"/>
    <s v="McGill University"/>
    <s v="Civil Engineering"/>
    <x v="2"/>
    <x v="3"/>
    <x v="0"/>
    <x v="3"/>
    <n v="2022"/>
    <x v="1"/>
    <n v="0"/>
    <s v="N/A"/>
    <s v="N/A"/>
    <x v="2"/>
    <x v="0"/>
    <n v="2.5299999999999998"/>
    <s v="Tier 4"/>
    <s v="Work Permit"/>
    <s v="PTE"/>
    <n v="8.1"/>
  </r>
  <r>
    <x v="987"/>
    <x v="8"/>
    <x v="6"/>
    <s v="Dubai"/>
    <s v="Middlesex University Dubai"/>
    <s v="Business Administration"/>
    <x v="0"/>
    <x v="1"/>
    <x v="1"/>
    <x v="4"/>
    <n v="2026"/>
    <x v="1"/>
    <n v="0"/>
    <s v="N/A"/>
    <s v="N/A"/>
    <x v="2"/>
    <x v="0"/>
    <n v="3.31"/>
    <s v="Student Visa"/>
    <s v="Post-Study Visa"/>
    <s v="Duolingo"/>
    <n v="5.9"/>
  </r>
  <r>
    <x v="988"/>
    <x v="0"/>
    <x v="2"/>
    <s v="Kingston"/>
    <s v="Queen's University"/>
    <s v="Economics"/>
    <x v="5"/>
    <x v="1"/>
    <x v="1"/>
    <x v="2"/>
    <n v="2025"/>
    <x v="1"/>
    <n v="0"/>
    <s v="N/A"/>
    <s v="N/A"/>
    <x v="2"/>
    <x v="0"/>
    <n v="2.67"/>
    <s v="J1"/>
    <s v="Blue Card"/>
    <s v="None"/>
    <n v="0"/>
  </r>
  <r>
    <x v="989"/>
    <x v="7"/>
    <x v="6"/>
    <s v="Abu Dhabi"/>
    <s v="Khalifa University"/>
    <s v="Biotechnology"/>
    <x v="3"/>
    <x v="4"/>
    <x v="1"/>
    <x v="2"/>
    <n v="2024"/>
    <x v="1"/>
    <n v="0"/>
    <s v="N/A"/>
    <s v="N/A"/>
    <x v="2"/>
    <x v="0"/>
    <n v="3.68"/>
    <s v="Tier 4"/>
    <s v="OPT"/>
    <s v="PTE"/>
    <n v="5.7"/>
  </r>
  <r>
    <x v="990"/>
    <x v="0"/>
    <x v="0"/>
    <s v="Moscow"/>
    <s v="Moscow Institute of Physics and Technology"/>
    <s v="Mechanical Engineering"/>
    <x v="6"/>
    <x v="1"/>
    <x v="1"/>
    <x v="0"/>
    <n v="2025"/>
    <x v="1"/>
    <n v="0"/>
    <s v="N/A"/>
    <s v="N/A"/>
    <x v="2"/>
    <x v="0"/>
    <n v="3"/>
    <s v="F1"/>
    <s v="Post-Study Visa"/>
    <s v="TOEFL"/>
    <n v="8.8000000000000007"/>
  </r>
  <r>
    <x v="991"/>
    <x v="8"/>
    <x v="3"/>
    <s v="Edinburgh"/>
    <s v="University of Edinburgh"/>
    <s v="Political Science"/>
    <x v="2"/>
    <x v="3"/>
    <x v="1"/>
    <x v="2"/>
    <n v="2021"/>
    <x v="0"/>
    <n v="1"/>
    <s v="UK"/>
    <s v="Microsoft"/>
    <x v="496"/>
    <x v="0"/>
    <n v="3.68"/>
    <s v="J1"/>
    <s v="Work Permit"/>
    <s v="IELTS"/>
    <n v="8.3000000000000007"/>
  </r>
  <r>
    <x v="992"/>
    <x v="1"/>
    <x v="7"/>
    <s v="New York"/>
    <s v="Columbia University"/>
    <s v="Law"/>
    <x v="3"/>
    <x v="2"/>
    <x v="0"/>
    <x v="3"/>
    <n v="2020"/>
    <x v="0"/>
    <n v="1"/>
    <s v="USA"/>
    <s v="Deloitte"/>
    <x v="497"/>
    <x v="1"/>
    <n v="2.88"/>
    <s v="Schengen Student Visa"/>
    <s v="Blue Card"/>
    <s v="IELTS"/>
    <n v="6.2"/>
  </r>
  <r>
    <x v="993"/>
    <x v="5"/>
    <x v="1"/>
    <s v="Munich"/>
    <s v="Technical University of Munich"/>
    <s v="Data Science"/>
    <x v="3"/>
    <x v="2"/>
    <x v="0"/>
    <x v="4"/>
    <n v="2020"/>
    <x v="1"/>
    <n v="0"/>
    <s v="N/A"/>
    <s v="N/A"/>
    <x v="2"/>
    <x v="0"/>
    <n v="2.9"/>
    <s v="Schengen Student Visa"/>
    <s v="Work Permit"/>
    <s v="None"/>
    <n v="0"/>
  </r>
  <r>
    <x v="994"/>
    <x v="2"/>
    <x v="2"/>
    <s v="Edmonton"/>
    <s v="University of Alberta"/>
    <s v="Computer Science"/>
    <x v="4"/>
    <x v="3"/>
    <x v="1"/>
    <x v="0"/>
    <n v="2022"/>
    <x v="1"/>
    <n v="0"/>
    <s v="N/A"/>
    <s v="N/A"/>
    <x v="2"/>
    <x v="0"/>
    <n v="2.9"/>
    <s v="Study Permit"/>
    <s v="OPT"/>
    <s v="IELTS"/>
    <n v="5.7"/>
  </r>
  <r>
    <x v="995"/>
    <x v="8"/>
    <x v="6"/>
    <s v="Dubai"/>
    <s v="Heriot-Watt Dubai"/>
    <s v="Political Science"/>
    <x v="7"/>
    <x v="1"/>
    <x v="1"/>
    <x v="2"/>
    <n v="2024"/>
    <x v="1"/>
    <n v="0"/>
    <s v="N/A"/>
    <s v="N/A"/>
    <x v="2"/>
    <x v="0"/>
    <n v="3.58"/>
    <s v="F1"/>
    <s v="OPT"/>
    <s v="None"/>
    <n v="0"/>
  </r>
  <r>
    <x v="996"/>
    <x v="8"/>
    <x v="9"/>
    <s v="Dublin"/>
    <s v="University College Dublin"/>
    <s v="Psychology"/>
    <x v="7"/>
    <x v="0"/>
    <x v="0"/>
    <x v="2"/>
    <n v="2023"/>
    <x v="1"/>
    <n v="0"/>
    <s v="N/A"/>
    <s v="N/A"/>
    <x v="2"/>
    <x v="0"/>
    <n v="3.08"/>
    <s v="Student Visa"/>
    <s v="Blue Card"/>
    <s v="PTE"/>
    <n v="8.6999999999999993"/>
  </r>
  <r>
    <x v="997"/>
    <x v="7"/>
    <x v="4"/>
    <s v="Johannesburg"/>
    <s v="University of the Witwatersrand"/>
    <s v="Data Science"/>
    <x v="3"/>
    <x v="2"/>
    <x v="0"/>
    <x v="0"/>
    <n v="2021"/>
    <x v="1"/>
    <n v="0"/>
    <s v="N/A"/>
    <s v="N/A"/>
    <x v="2"/>
    <x v="0"/>
    <n v="3.41"/>
    <s v="Tier 4"/>
    <s v="Work Permit"/>
    <s v="PTE"/>
    <n v="8.4"/>
  </r>
  <r>
    <x v="998"/>
    <x v="4"/>
    <x v="9"/>
    <s v="Dublin"/>
    <s v="University College Dublin"/>
    <s v="Architecture"/>
    <x v="3"/>
    <x v="3"/>
    <x v="0"/>
    <x v="2"/>
    <n v="2022"/>
    <x v="1"/>
    <n v="0"/>
    <s v="N/A"/>
    <s v="N/A"/>
    <x v="2"/>
    <x v="0"/>
    <n v="3.82"/>
    <s v="Schengen Student Visa"/>
    <s v="Work Permit"/>
    <s v="TOEFL"/>
    <n v="5.5"/>
  </r>
  <r>
    <x v="999"/>
    <x v="3"/>
    <x v="0"/>
    <s v="Kazan"/>
    <s v="Kazan Federal University"/>
    <s v="Economics"/>
    <x v="4"/>
    <x v="4"/>
    <x v="0"/>
    <x v="3"/>
    <n v="2023"/>
    <x v="1"/>
    <n v="0"/>
    <s v="N/A"/>
    <s v="N/A"/>
    <x v="2"/>
    <x v="0"/>
    <n v="3.35"/>
    <s v="Schengen Student Visa"/>
    <s v="Post-Study Visa"/>
    <s v="PTE"/>
    <n v="5"/>
  </r>
  <r>
    <x v="1000"/>
    <x v="5"/>
    <x v="2"/>
    <s v="Edmonton"/>
    <s v="University of Alberta"/>
    <s v="Mechanical Engineering"/>
    <x v="5"/>
    <x v="4"/>
    <x v="0"/>
    <x v="0"/>
    <n v="2023"/>
    <x v="0"/>
    <n v="1"/>
    <s v="Canada"/>
    <s v="SAP"/>
    <x v="498"/>
    <x v="0"/>
    <n v="2.87"/>
    <s v="J1"/>
    <s v="Work Permit"/>
    <s v="PTE"/>
    <n v="8.1"/>
  </r>
  <r>
    <x v="1001"/>
    <x v="4"/>
    <x v="8"/>
    <s v="Espoo"/>
    <s v="Aalto University"/>
    <s v="Civil Engineering"/>
    <x v="1"/>
    <x v="3"/>
    <x v="0"/>
    <x v="4"/>
    <n v="2021"/>
    <x v="1"/>
    <n v="0"/>
    <s v="N/A"/>
    <s v="N/A"/>
    <x v="2"/>
    <x v="0"/>
    <n v="3.09"/>
    <s v="Tier 4"/>
    <s v="PSW"/>
    <s v="None"/>
    <n v="0"/>
  </r>
  <r>
    <x v="1002"/>
    <x v="3"/>
    <x v="9"/>
    <s v="Dublin"/>
    <s v="Dublin City University"/>
    <s v="Electrical Engineering"/>
    <x v="5"/>
    <x v="1"/>
    <x v="0"/>
    <x v="1"/>
    <n v="2025"/>
    <x v="1"/>
    <n v="0"/>
    <s v="N/A"/>
    <s v="N/A"/>
    <x v="2"/>
    <x v="0"/>
    <n v="3.13"/>
    <s v="F1"/>
    <s v="Work Permit"/>
    <s v="PTE"/>
    <n v="8.6999999999999993"/>
  </r>
  <r>
    <x v="1003"/>
    <x v="1"/>
    <x v="4"/>
    <s v="Cape Town"/>
    <s v="University of Cape Town"/>
    <s v="Electrical Engineering"/>
    <x v="0"/>
    <x v="0"/>
    <x v="1"/>
    <x v="3"/>
    <n v="2023"/>
    <x v="0"/>
    <n v="1"/>
    <s v="South Africa"/>
    <s v="IBM"/>
    <x v="499"/>
    <x v="0"/>
    <n v="3.55"/>
    <s v="Study Permit"/>
    <s v="OPT"/>
    <s v="TOEFL"/>
    <n v="8.5"/>
  </r>
  <r>
    <x v="1004"/>
    <x v="8"/>
    <x v="7"/>
    <s v="Los Angeles"/>
    <s v="UCLA"/>
    <s v="Biotechnology"/>
    <x v="4"/>
    <x v="3"/>
    <x v="1"/>
    <x v="1"/>
    <n v="2023"/>
    <x v="0"/>
    <n v="1"/>
    <s v="USA"/>
    <s v="Google"/>
    <x v="500"/>
    <x v="0"/>
    <n v="3.56"/>
    <s v="Student Visa"/>
    <s v="Blue Card"/>
    <s v="PTE"/>
    <n v="6.4"/>
  </r>
  <r>
    <x v="1005"/>
    <x v="3"/>
    <x v="4"/>
    <s v="Stellenbosch"/>
    <s v="Stellenbosch University"/>
    <s v="Mechanical Engineering"/>
    <x v="4"/>
    <x v="2"/>
    <x v="1"/>
    <x v="1"/>
    <n v="2021"/>
    <x v="1"/>
    <n v="0"/>
    <s v="N/A"/>
    <s v="N/A"/>
    <x v="2"/>
    <x v="0"/>
    <n v="3.32"/>
    <s v="Study Permit"/>
    <s v="Blue Card"/>
    <s v="None"/>
    <n v="0"/>
  </r>
  <r>
    <x v="1006"/>
    <x v="6"/>
    <x v="2"/>
    <s v="London"/>
    <s v="Western University"/>
    <s v="Economics"/>
    <x v="4"/>
    <x v="1"/>
    <x v="0"/>
    <x v="2"/>
    <n v="2025"/>
    <x v="0"/>
    <n v="1"/>
    <s v="Canada"/>
    <s v="Facebook"/>
    <x v="501"/>
    <x v="1"/>
    <n v="2.98"/>
    <s v="Schengen Student Visa"/>
    <s v="Blue Card"/>
    <s v="PTE"/>
    <n v="8.4"/>
  </r>
  <r>
    <x v="1007"/>
    <x v="5"/>
    <x v="3"/>
    <s v="London"/>
    <s v="Imperial College London"/>
    <s v="Design"/>
    <x v="0"/>
    <x v="4"/>
    <x v="1"/>
    <x v="0"/>
    <n v="2025"/>
    <x v="0"/>
    <n v="1"/>
    <s v="UK"/>
    <s v="Microsoft"/>
    <x v="502"/>
    <x v="0"/>
    <n v="2.98"/>
    <s v="Study Permit"/>
    <s v="OPT"/>
    <s v="TOEFL"/>
    <n v="7.1"/>
  </r>
  <r>
    <x v="1008"/>
    <x v="6"/>
    <x v="3"/>
    <s v="London"/>
    <s v="Imperial College London"/>
    <s v="Political Science"/>
    <x v="6"/>
    <x v="4"/>
    <x v="0"/>
    <x v="3"/>
    <n v="2024"/>
    <x v="0"/>
    <n v="1"/>
    <s v="UK"/>
    <s v="SAP"/>
    <x v="503"/>
    <x v="2"/>
    <n v="3.38"/>
    <s v="Student Visa"/>
    <s v="Post-Study Visa"/>
    <s v="PTE"/>
    <n v="5.4"/>
  </r>
  <r>
    <x v="1009"/>
    <x v="4"/>
    <x v="3"/>
    <s v="Oxford"/>
    <s v="University of Oxford"/>
    <s v="Psychology"/>
    <x v="1"/>
    <x v="4"/>
    <x v="0"/>
    <x v="4"/>
    <n v="2023"/>
    <x v="0"/>
    <n v="1"/>
    <s v="UK"/>
    <s v="Siemens"/>
    <x v="504"/>
    <x v="2"/>
    <n v="3.34"/>
    <s v="Schengen Student Visa"/>
    <s v="Blue Card"/>
    <s v="Duolingo"/>
    <n v="6.3"/>
  </r>
  <r>
    <x v="1010"/>
    <x v="7"/>
    <x v="4"/>
    <s v="Durban"/>
    <s v="University of KwaZulu-Natal"/>
    <s v="Mechanical Engineering"/>
    <x v="6"/>
    <x v="1"/>
    <x v="1"/>
    <x v="4"/>
    <n v="2024"/>
    <x v="1"/>
    <n v="0"/>
    <s v="N/A"/>
    <s v="N/A"/>
    <x v="2"/>
    <x v="0"/>
    <n v="3.04"/>
    <s v="Study Permit"/>
    <s v="OPT"/>
    <s v="PTE"/>
    <n v="7.1"/>
  </r>
  <r>
    <x v="1011"/>
    <x v="4"/>
    <x v="8"/>
    <s v="Espoo"/>
    <s v="Aalto University"/>
    <s v="Computer Science"/>
    <x v="0"/>
    <x v="4"/>
    <x v="1"/>
    <x v="0"/>
    <n v="2023"/>
    <x v="1"/>
    <n v="0"/>
    <s v="N/A"/>
    <s v="N/A"/>
    <x v="2"/>
    <x v="0"/>
    <n v="3.77"/>
    <s v="Tier 4"/>
    <s v="Work Permit"/>
    <s v="PTE"/>
    <n v="6.6"/>
  </r>
  <r>
    <x v="1012"/>
    <x v="3"/>
    <x v="2"/>
    <s v="Vancouver"/>
    <s v="University of British Columbia"/>
    <s v="Biotechnology"/>
    <x v="1"/>
    <x v="3"/>
    <x v="1"/>
    <x v="2"/>
    <n v="2021"/>
    <x v="1"/>
    <n v="0"/>
    <s v="N/A"/>
    <s v="N/A"/>
    <x v="2"/>
    <x v="0"/>
    <n v="3.96"/>
    <s v="Study Permit"/>
    <s v="Work Permit"/>
    <s v="None"/>
    <n v="0"/>
  </r>
  <r>
    <x v="1013"/>
    <x v="3"/>
    <x v="5"/>
    <s v="Tiruchirappalli"/>
    <s v="NIT Trichy"/>
    <s v="Design"/>
    <x v="6"/>
    <x v="0"/>
    <x v="1"/>
    <x v="0"/>
    <n v="2023"/>
    <x v="0"/>
    <n v="1"/>
    <s v="India"/>
    <s v="Tesla"/>
    <x v="505"/>
    <x v="2"/>
    <n v="3.05"/>
    <s v="Student Visa"/>
    <s v="Work Permit"/>
    <s v="Duolingo"/>
    <n v="8.1"/>
  </r>
  <r>
    <x v="1014"/>
    <x v="4"/>
    <x v="0"/>
    <s v="Moscow"/>
    <s v="Higher School of Economics"/>
    <s v="Electrical Engineering"/>
    <x v="7"/>
    <x v="3"/>
    <x v="1"/>
    <x v="2"/>
    <n v="2023"/>
    <x v="0"/>
    <n v="1"/>
    <s v="Russia"/>
    <s v="Facebook"/>
    <x v="506"/>
    <x v="0"/>
    <n v="3.03"/>
    <s v="Study Permit"/>
    <s v="PSW"/>
    <s v="TOEFL"/>
    <n v="6.5"/>
  </r>
  <r>
    <x v="1015"/>
    <x v="7"/>
    <x v="7"/>
    <s v="Los Angeles"/>
    <s v="UCLA"/>
    <s v="Civil Engineering"/>
    <x v="5"/>
    <x v="1"/>
    <x v="0"/>
    <x v="1"/>
    <n v="2026"/>
    <x v="1"/>
    <n v="0"/>
    <s v="N/A"/>
    <s v="N/A"/>
    <x v="2"/>
    <x v="0"/>
    <n v="3.16"/>
    <s v="Student Visa"/>
    <s v="PSW"/>
    <s v="TOEFL"/>
    <n v="7.2"/>
  </r>
  <r>
    <x v="1016"/>
    <x v="7"/>
    <x v="6"/>
    <s v="Abu Dhabi"/>
    <s v="Zayed University"/>
    <s v="Finance"/>
    <x v="6"/>
    <x v="4"/>
    <x v="0"/>
    <x v="1"/>
    <n v="2025"/>
    <x v="0"/>
    <n v="1"/>
    <s v="UAE"/>
    <s v="Intel"/>
    <x v="507"/>
    <x v="2"/>
    <n v="3.84"/>
    <s v="Study Permit"/>
    <s v="Blue Card"/>
    <s v="PTE"/>
    <n v="8.1"/>
  </r>
  <r>
    <x v="1017"/>
    <x v="5"/>
    <x v="4"/>
    <s v="Pretoria"/>
    <s v="University of Pretoria"/>
    <s v="Data Science"/>
    <x v="5"/>
    <x v="4"/>
    <x v="1"/>
    <x v="1"/>
    <n v="2024"/>
    <x v="0"/>
    <n v="1"/>
    <s v="South Africa"/>
    <s v="Siemens"/>
    <x v="508"/>
    <x v="2"/>
    <n v="2.72"/>
    <s v="Schengen Student Visa"/>
    <s v="OPT"/>
    <s v="None"/>
    <n v="0"/>
  </r>
  <r>
    <x v="1018"/>
    <x v="6"/>
    <x v="2"/>
    <s v="Edmonton"/>
    <s v="University of Alberta"/>
    <s v="Civil Engineering"/>
    <x v="4"/>
    <x v="0"/>
    <x v="0"/>
    <x v="2"/>
    <n v="2023"/>
    <x v="0"/>
    <n v="1"/>
    <s v="Canada"/>
    <s v="Deloitte"/>
    <x v="509"/>
    <x v="2"/>
    <n v="3.75"/>
    <s v="Schengen Student Visa"/>
    <s v="Work Permit"/>
    <s v="None"/>
    <n v="0"/>
  </r>
  <r>
    <x v="1019"/>
    <x v="7"/>
    <x v="6"/>
    <s v="Abu Dhabi"/>
    <s v="Zayed University"/>
    <s v="Economics"/>
    <x v="6"/>
    <x v="0"/>
    <x v="1"/>
    <x v="4"/>
    <n v="2022"/>
    <x v="1"/>
    <n v="0"/>
    <s v="N/A"/>
    <s v="N/A"/>
    <x v="2"/>
    <x v="0"/>
    <n v="3.59"/>
    <s v="F1"/>
    <s v="Work Permit"/>
    <s v="TOEFL"/>
    <n v="7.5"/>
  </r>
  <r>
    <x v="1020"/>
    <x v="8"/>
    <x v="3"/>
    <s v="Cambridge"/>
    <s v="University of Cambridge"/>
    <s v="Civil Engineering"/>
    <x v="4"/>
    <x v="3"/>
    <x v="0"/>
    <x v="3"/>
    <n v="2021"/>
    <x v="0"/>
    <n v="1"/>
    <s v="UK"/>
    <s v="Facebook"/>
    <x v="510"/>
    <x v="0"/>
    <n v="2.62"/>
    <s v="Study Permit"/>
    <s v="PSW"/>
    <s v="None"/>
    <n v="0"/>
  </r>
  <r>
    <x v="1021"/>
    <x v="3"/>
    <x v="1"/>
    <s v="Berlin"/>
    <s v="TU Berlin"/>
    <s v="Economics"/>
    <x v="7"/>
    <x v="2"/>
    <x v="0"/>
    <x v="1"/>
    <n v="2020"/>
    <x v="1"/>
    <n v="0"/>
    <s v="N/A"/>
    <s v="N/A"/>
    <x v="2"/>
    <x v="0"/>
    <n v="3.16"/>
    <s v="Schengen Student Visa"/>
    <s v="Work Permit"/>
    <s v="Duolingo"/>
    <n v="5.9"/>
  </r>
  <r>
    <x v="1022"/>
    <x v="0"/>
    <x v="3"/>
    <s v="Manchester"/>
    <s v="University of Manchester"/>
    <s v="Medicine"/>
    <x v="4"/>
    <x v="0"/>
    <x v="1"/>
    <x v="2"/>
    <n v="2022"/>
    <x v="1"/>
    <n v="0"/>
    <s v="N/A"/>
    <s v="N/A"/>
    <x v="2"/>
    <x v="0"/>
    <n v="3.04"/>
    <s v="F1"/>
    <s v="Post-Study Visa"/>
    <s v="TOEFL"/>
    <n v="5.4"/>
  </r>
  <r>
    <x v="1023"/>
    <x v="4"/>
    <x v="0"/>
    <s v="Moscow"/>
    <s v="Higher School of Economics"/>
    <s v="Law"/>
    <x v="5"/>
    <x v="0"/>
    <x v="0"/>
    <x v="1"/>
    <n v="2022"/>
    <x v="1"/>
    <n v="0"/>
    <s v="N/A"/>
    <s v="N/A"/>
    <x v="2"/>
    <x v="0"/>
    <n v="3.3"/>
    <s v="F1"/>
    <s v="Blue Card"/>
    <s v="PTE"/>
    <n v="5.8"/>
  </r>
  <r>
    <x v="1024"/>
    <x v="6"/>
    <x v="0"/>
    <s v="Moscow"/>
    <s v="Higher School of Economics"/>
    <s v="Computer Science"/>
    <x v="6"/>
    <x v="2"/>
    <x v="1"/>
    <x v="1"/>
    <n v="2021"/>
    <x v="1"/>
    <n v="0"/>
    <s v="N/A"/>
    <s v="N/A"/>
    <x v="2"/>
    <x v="0"/>
    <n v="3.19"/>
    <s v="F1"/>
    <s v="Blue Card"/>
    <s v="PTE"/>
    <n v="7.4"/>
  </r>
  <r>
    <x v="1025"/>
    <x v="6"/>
    <x v="9"/>
    <s v="Dublin"/>
    <s v="Trinity College Dublin"/>
    <s v="Medicine"/>
    <x v="0"/>
    <x v="0"/>
    <x v="0"/>
    <x v="4"/>
    <n v="2023"/>
    <x v="0"/>
    <n v="1"/>
    <s v="Ireland"/>
    <s v="Tesla"/>
    <x v="511"/>
    <x v="1"/>
    <n v="3.13"/>
    <s v="Tier 4"/>
    <s v="Blue Card"/>
    <s v="None"/>
    <n v="0"/>
  </r>
  <r>
    <x v="1026"/>
    <x v="0"/>
    <x v="5"/>
    <s v="Tiruchirappalli"/>
    <s v="NIT Trichy"/>
    <s v="Data Science"/>
    <x v="1"/>
    <x v="1"/>
    <x v="1"/>
    <x v="0"/>
    <n v="2025"/>
    <x v="0"/>
    <n v="1"/>
    <s v="India"/>
    <s v="Intel"/>
    <x v="512"/>
    <x v="1"/>
    <n v="3.16"/>
    <s v="Tier 4"/>
    <s v="PSW"/>
    <s v="TOEFL"/>
    <n v="7.1"/>
  </r>
  <r>
    <x v="1027"/>
    <x v="0"/>
    <x v="0"/>
    <s v="Moscow"/>
    <s v="Bauman Moscow State Technical University"/>
    <s v="Law"/>
    <x v="1"/>
    <x v="4"/>
    <x v="1"/>
    <x v="3"/>
    <n v="2024"/>
    <x v="0"/>
    <n v="1"/>
    <s v="Russia"/>
    <s v="Google"/>
    <x v="513"/>
    <x v="0"/>
    <n v="3.38"/>
    <s v="Schengen Student Visa"/>
    <s v="Work Permit"/>
    <s v="TOEFL"/>
    <n v="8.1"/>
  </r>
  <r>
    <x v="1028"/>
    <x v="0"/>
    <x v="2"/>
    <s v="Ottawa"/>
    <s v="University of Ottawa"/>
    <s v="Architecture"/>
    <x v="6"/>
    <x v="1"/>
    <x v="0"/>
    <x v="4"/>
    <n v="2024"/>
    <x v="0"/>
    <n v="1"/>
    <s v="Canada"/>
    <s v="Google"/>
    <x v="514"/>
    <x v="1"/>
    <n v="3.04"/>
    <s v="J1"/>
    <s v="Blue Card"/>
    <s v="None"/>
    <n v="0"/>
  </r>
  <r>
    <x v="1029"/>
    <x v="1"/>
    <x v="2"/>
    <s v="London"/>
    <s v="Western University"/>
    <s v="Biotechnology"/>
    <x v="2"/>
    <x v="4"/>
    <x v="0"/>
    <x v="4"/>
    <n v="2025"/>
    <x v="0"/>
    <n v="1"/>
    <s v="Canada"/>
    <s v="Apple"/>
    <x v="515"/>
    <x v="2"/>
    <n v="3.8"/>
    <s v="Study Permit"/>
    <s v="Work Permit"/>
    <s v="Duolingo"/>
    <n v="6.5"/>
  </r>
  <r>
    <x v="1030"/>
    <x v="9"/>
    <x v="3"/>
    <s v="London"/>
    <s v="King's College London"/>
    <s v="Architecture"/>
    <x v="3"/>
    <x v="0"/>
    <x v="1"/>
    <x v="2"/>
    <n v="2023"/>
    <x v="1"/>
    <n v="0"/>
    <s v="N/A"/>
    <s v="N/A"/>
    <x v="2"/>
    <x v="0"/>
    <n v="3.31"/>
    <s v="Study Permit"/>
    <s v="Blue Card"/>
    <s v="None"/>
    <n v="0"/>
  </r>
  <r>
    <x v="1031"/>
    <x v="3"/>
    <x v="7"/>
    <s v="San Francisco"/>
    <s v="Stanford University"/>
    <s v="Mechanical Engineering"/>
    <x v="1"/>
    <x v="4"/>
    <x v="1"/>
    <x v="0"/>
    <n v="2025"/>
    <x v="0"/>
    <n v="1"/>
    <s v="USA"/>
    <s v="SAP"/>
    <x v="516"/>
    <x v="0"/>
    <n v="3.93"/>
    <s v="Tier 4"/>
    <s v="Work Permit"/>
    <s v="IELTS"/>
    <n v="5.5"/>
  </r>
  <r>
    <x v="1032"/>
    <x v="4"/>
    <x v="9"/>
    <s v="Maynooth"/>
    <s v="Maynooth University"/>
    <s v="Psychology"/>
    <x v="5"/>
    <x v="0"/>
    <x v="1"/>
    <x v="2"/>
    <n v="2022"/>
    <x v="1"/>
    <n v="0"/>
    <s v="N/A"/>
    <s v="N/A"/>
    <x v="2"/>
    <x v="0"/>
    <n v="3.01"/>
    <s v="F1"/>
    <s v="Blue Card"/>
    <s v="IELTS"/>
    <n v="5.3"/>
  </r>
  <r>
    <x v="1033"/>
    <x v="2"/>
    <x v="6"/>
    <s v="Abu Dhabi"/>
    <s v="Khalifa University"/>
    <s v="Psychology"/>
    <x v="6"/>
    <x v="0"/>
    <x v="0"/>
    <x v="1"/>
    <n v="2024"/>
    <x v="1"/>
    <n v="0"/>
    <s v="N/A"/>
    <s v="N/A"/>
    <x v="2"/>
    <x v="0"/>
    <n v="2.69"/>
    <s v="Student Visa"/>
    <s v="Post-Study Visa"/>
    <s v="Duolingo"/>
    <n v="5.7"/>
  </r>
  <r>
    <x v="1034"/>
    <x v="7"/>
    <x v="7"/>
    <s v="San Francisco"/>
    <s v="Stanford University"/>
    <s v="Data Science"/>
    <x v="2"/>
    <x v="2"/>
    <x v="1"/>
    <x v="3"/>
    <n v="2021"/>
    <x v="1"/>
    <n v="0"/>
    <s v="N/A"/>
    <s v="N/A"/>
    <x v="2"/>
    <x v="0"/>
    <n v="3.42"/>
    <s v="Study Permit"/>
    <s v="Blue Card"/>
    <s v="Duolingo"/>
    <n v="5.9"/>
  </r>
  <r>
    <x v="1035"/>
    <x v="7"/>
    <x v="3"/>
    <s v="London"/>
    <s v="Imperial College London"/>
    <s v="Civil Engineering"/>
    <x v="7"/>
    <x v="3"/>
    <x v="0"/>
    <x v="0"/>
    <n v="2023"/>
    <x v="0"/>
    <n v="1"/>
    <s v="UK"/>
    <s v="SAP"/>
    <x v="517"/>
    <x v="2"/>
    <n v="2.94"/>
    <s v="Student Visa"/>
    <s v="OPT"/>
    <s v="None"/>
    <n v="0"/>
  </r>
  <r>
    <x v="1036"/>
    <x v="0"/>
    <x v="9"/>
    <s v="Maynooth"/>
    <s v="Maynooth University"/>
    <s v="Architecture"/>
    <x v="4"/>
    <x v="2"/>
    <x v="0"/>
    <x v="0"/>
    <n v="2021"/>
    <x v="1"/>
    <n v="0"/>
    <s v="N/A"/>
    <s v="N/A"/>
    <x v="2"/>
    <x v="0"/>
    <n v="3.49"/>
    <s v="Study Permit"/>
    <s v="PSW"/>
    <s v="None"/>
    <n v="0"/>
  </r>
  <r>
    <x v="1037"/>
    <x v="5"/>
    <x v="4"/>
    <s v="Stellenbosch"/>
    <s v="Stellenbosch University"/>
    <s v="Medicine"/>
    <x v="5"/>
    <x v="0"/>
    <x v="0"/>
    <x v="0"/>
    <n v="2022"/>
    <x v="1"/>
    <n v="0"/>
    <s v="N/A"/>
    <s v="N/A"/>
    <x v="2"/>
    <x v="0"/>
    <n v="2.97"/>
    <s v="Student Visa"/>
    <s v="Blue Card"/>
    <s v="Duolingo"/>
    <n v="5.2"/>
  </r>
  <r>
    <x v="1038"/>
    <x v="5"/>
    <x v="6"/>
    <s v="Dubai"/>
    <s v="Heriot-Watt Dubai"/>
    <s v="Computer Science"/>
    <x v="4"/>
    <x v="4"/>
    <x v="0"/>
    <x v="4"/>
    <n v="2025"/>
    <x v="1"/>
    <n v="0"/>
    <s v="N/A"/>
    <s v="N/A"/>
    <x v="2"/>
    <x v="0"/>
    <n v="3.8"/>
    <s v="Study Permit"/>
    <s v="Work Permit"/>
    <s v="Duolingo"/>
    <n v="5.8"/>
  </r>
  <r>
    <x v="1039"/>
    <x v="1"/>
    <x v="4"/>
    <s v="Stellenbosch"/>
    <s v="Stellenbosch University"/>
    <s v="Finance"/>
    <x v="5"/>
    <x v="3"/>
    <x v="1"/>
    <x v="2"/>
    <n v="2023"/>
    <x v="1"/>
    <n v="0"/>
    <s v="N/A"/>
    <s v="N/A"/>
    <x v="2"/>
    <x v="0"/>
    <n v="3.18"/>
    <s v="Student Visa"/>
    <s v="Post-Study Visa"/>
    <s v="TOEFL"/>
    <n v="8.6"/>
  </r>
  <r>
    <x v="1040"/>
    <x v="9"/>
    <x v="4"/>
    <s v="Johannesburg"/>
    <s v="University of the Witwatersrand"/>
    <s v="Civil Engineering"/>
    <x v="3"/>
    <x v="3"/>
    <x v="1"/>
    <x v="1"/>
    <n v="2023"/>
    <x v="1"/>
    <n v="0"/>
    <s v="N/A"/>
    <s v="N/A"/>
    <x v="2"/>
    <x v="0"/>
    <n v="2.67"/>
    <s v="Student Visa"/>
    <s v="OPT"/>
    <s v="TOEFL"/>
    <n v="7.1"/>
  </r>
  <r>
    <x v="1041"/>
    <x v="7"/>
    <x v="9"/>
    <s v="Dublin"/>
    <s v="Technological University Dublin"/>
    <s v="Electrical Engineering"/>
    <x v="6"/>
    <x v="0"/>
    <x v="0"/>
    <x v="2"/>
    <n v="2023"/>
    <x v="1"/>
    <n v="0"/>
    <s v="N/A"/>
    <s v="N/A"/>
    <x v="2"/>
    <x v="0"/>
    <n v="3.41"/>
    <s v="Study Permit"/>
    <s v="OPT"/>
    <s v="TOEFL"/>
    <n v="5"/>
  </r>
  <r>
    <x v="1042"/>
    <x v="3"/>
    <x v="0"/>
    <s v="Kazan"/>
    <s v="Kazan Federal University"/>
    <s v="Business Administration"/>
    <x v="4"/>
    <x v="4"/>
    <x v="0"/>
    <x v="2"/>
    <n v="2023"/>
    <x v="1"/>
    <n v="0"/>
    <s v="N/A"/>
    <s v="N/A"/>
    <x v="2"/>
    <x v="0"/>
    <n v="3.04"/>
    <s v="Schengen Student Visa"/>
    <s v="Work Permit"/>
    <s v="IELTS"/>
    <n v="7.8"/>
  </r>
  <r>
    <x v="1043"/>
    <x v="0"/>
    <x v="2"/>
    <s v="Kingston"/>
    <s v="Queen's University"/>
    <s v="Design"/>
    <x v="7"/>
    <x v="2"/>
    <x v="1"/>
    <x v="1"/>
    <n v="2022"/>
    <x v="1"/>
    <n v="0"/>
    <s v="N/A"/>
    <s v="N/A"/>
    <x v="2"/>
    <x v="0"/>
    <n v="2.97"/>
    <s v="Student Visa"/>
    <s v="Post-Study Visa"/>
    <s v="TOEFL"/>
    <n v="7.8"/>
  </r>
  <r>
    <x v="1044"/>
    <x v="9"/>
    <x v="1"/>
    <s v="Stuttgart"/>
    <s v="University of Stuttgart"/>
    <s v="Mechanical Engineering"/>
    <x v="1"/>
    <x v="4"/>
    <x v="0"/>
    <x v="3"/>
    <n v="2025"/>
    <x v="1"/>
    <n v="0"/>
    <s v="N/A"/>
    <s v="N/A"/>
    <x v="2"/>
    <x v="0"/>
    <n v="2.68"/>
    <s v="Schengen Student Visa"/>
    <s v="PSW"/>
    <s v="PTE"/>
    <n v="6.4"/>
  </r>
  <r>
    <x v="1045"/>
    <x v="1"/>
    <x v="4"/>
    <s v="Johannesburg"/>
    <s v="University of the Witwatersrand"/>
    <s v="Political Science"/>
    <x v="7"/>
    <x v="2"/>
    <x v="1"/>
    <x v="1"/>
    <n v="2021"/>
    <x v="0"/>
    <n v="1"/>
    <s v="South Africa"/>
    <s v="McKinsey"/>
    <x v="518"/>
    <x v="2"/>
    <n v="2.74"/>
    <s v="F1"/>
    <s v="Post-Study Visa"/>
    <s v="Duolingo"/>
    <n v="5.4"/>
  </r>
  <r>
    <x v="1046"/>
    <x v="0"/>
    <x v="2"/>
    <s v="Edmonton"/>
    <s v="University of Alberta"/>
    <s v="Architecture"/>
    <x v="2"/>
    <x v="1"/>
    <x v="0"/>
    <x v="4"/>
    <n v="2026"/>
    <x v="0"/>
    <n v="1"/>
    <s v="Canada"/>
    <s v="IBM"/>
    <x v="519"/>
    <x v="1"/>
    <n v="3.55"/>
    <s v="Student Visa"/>
    <s v="Blue Card"/>
    <s v="PTE"/>
    <n v="6.1"/>
  </r>
  <r>
    <x v="1047"/>
    <x v="9"/>
    <x v="3"/>
    <s v="London"/>
    <s v="UCL"/>
    <s v="Design"/>
    <x v="6"/>
    <x v="2"/>
    <x v="1"/>
    <x v="4"/>
    <n v="2021"/>
    <x v="1"/>
    <n v="0"/>
    <s v="N/A"/>
    <s v="N/A"/>
    <x v="2"/>
    <x v="0"/>
    <n v="2.95"/>
    <s v="J1"/>
    <s v="PSW"/>
    <s v="Duolingo"/>
    <n v="6.6"/>
  </r>
  <r>
    <x v="1048"/>
    <x v="4"/>
    <x v="3"/>
    <s v="Cambridge"/>
    <s v="University of Cambridge"/>
    <s v="Finance"/>
    <x v="3"/>
    <x v="0"/>
    <x v="0"/>
    <x v="0"/>
    <n v="2022"/>
    <x v="1"/>
    <n v="0"/>
    <s v="N/A"/>
    <s v="N/A"/>
    <x v="2"/>
    <x v="0"/>
    <n v="3.87"/>
    <s v="Tier 4"/>
    <s v="Blue Card"/>
    <s v="TOEFL"/>
    <n v="5.5"/>
  </r>
  <r>
    <x v="1049"/>
    <x v="0"/>
    <x v="7"/>
    <s v="Los Angeles"/>
    <s v="UCLA"/>
    <s v="Medicine"/>
    <x v="1"/>
    <x v="3"/>
    <x v="1"/>
    <x v="2"/>
    <n v="2022"/>
    <x v="0"/>
    <n v="1"/>
    <s v="USA"/>
    <s v="Apple"/>
    <x v="520"/>
    <x v="2"/>
    <n v="2.77"/>
    <s v="Tier 4"/>
    <s v="Post-Study Visa"/>
    <s v="PTE"/>
    <n v="7.8"/>
  </r>
  <r>
    <x v="1050"/>
    <x v="8"/>
    <x v="1"/>
    <s v="Munich"/>
    <s v="LMU Munich"/>
    <s v="Law"/>
    <x v="3"/>
    <x v="3"/>
    <x v="0"/>
    <x v="2"/>
    <n v="2023"/>
    <x v="0"/>
    <n v="1"/>
    <s v="Germany"/>
    <s v="Goldman Sachs"/>
    <x v="521"/>
    <x v="0"/>
    <n v="2.72"/>
    <s v="F1"/>
    <s v="Blue Card"/>
    <s v="PTE"/>
    <n v="7.3"/>
  </r>
  <r>
    <x v="1051"/>
    <x v="2"/>
    <x v="2"/>
    <s v="Toronto"/>
    <s v="University of Toronto"/>
    <s v="Data Science"/>
    <x v="5"/>
    <x v="2"/>
    <x v="0"/>
    <x v="4"/>
    <n v="2021"/>
    <x v="1"/>
    <n v="0"/>
    <s v="N/A"/>
    <s v="N/A"/>
    <x v="2"/>
    <x v="0"/>
    <n v="3.93"/>
    <s v="Student Visa"/>
    <s v="PSW"/>
    <s v="TOEFL"/>
    <n v="6.6"/>
  </r>
  <r>
    <x v="1052"/>
    <x v="1"/>
    <x v="6"/>
    <s v="Dubai"/>
    <s v="Heriot-Watt Dubai"/>
    <s v="Psychology"/>
    <x v="1"/>
    <x v="2"/>
    <x v="1"/>
    <x v="3"/>
    <n v="2022"/>
    <x v="1"/>
    <n v="0"/>
    <s v="N/A"/>
    <s v="N/A"/>
    <x v="2"/>
    <x v="0"/>
    <n v="3.62"/>
    <s v="Tier 4"/>
    <s v="OPT"/>
    <s v="Duolingo"/>
    <n v="5.7"/>
  </r>
  <r>
    <x v="1053"/>
    <x v="7"/>
    <x v="4"/>
    <s v="Durban"/>
    <s v="University of KwaZulu-Natal"/>
    <s v="Finance"/>
    <x v="2"/>
    <x v="4"/>
    <x v="1"/>
    <x v="3"/>
    <n v="2025"/>
    <x v="0"/>
    <n v="1"/>
    <s v="South Africa"/>
    <s v="Microsoft"/>
    <x v="522"/>
    <x v="2"/>
    <n v="3.41"/>
    <s v="Student Visa"/>
    <s v="Blue Card"/>
    <s v="None"/>
    <n v="0"/>
  </r>
  <r>
    <x v="1054"/>
    <x v="0"/>
    <x v="6"/>
    <s v="Dubai"/>
    <s v="Middlesex University Dubai"/>
    <s v="Biotechnology"/>
    <x v="6"/>
    <x v="2"/>
    <x v="0"/>
    <x v="3"/>
    <n v="2022"/>
    <x v="0"/>
    <n v="1"/>
    <s v="UAE"/>
    <s v="Deloitte"/>
    <x v="523"/>
    <x v="1"/>
    <n v="3.52"/>
    <s v="F1"/>
    <s v="Post-Study Visa"/>
    <s v="IELTS"/>
    <n v="8.1999999999999993"/>
  </r>
  <r>
    <x v="1055"/>
    <x v="0"/>
    <x v="2"/>
    <s v="Edmonton"/>
    <s v="University of Alberta"/>
    <s v="Economics"/>
    <x v="7"/>
    <x v="4"/>
    <x v="0"/>
    <x v="0"/>
    <n v="2024"/>
    <x v="0"/>
    <n v="1"/>
    <s v="Canada"/>
    <s v="Apple"/>
    <x v="524"/>
    <x v="2"/>
    <n v="3.92"/>
    <s v="Tier 4"/>
    <s v="Work Permit"/>
    <s v="None"/>
    <n v="0"/>
  </r>
  <r>
    <x v="1056"/>
    <x v="4"/>
    <x v="8"/>
    <s v="Espoo"/>
    <s v="Aalto University"/>
    <s v="Design"/>
    <x v="2"/>
    <x v="3"/>
    <x v="1"/>
    <x v="1"/>
    <n v="2023"/>
    <x v="1"/>
    <n v="0"/>
    <s v="N/A"/>
    <s v="N/A"/>
    <x v="2"/>
    <x v="0"/>
    <n v="3.98"/>
    <s v="Schengen Student Visa"/>
    <s v="Post-Study Visa"/>
    <s v="TOEFL"/>
    <n v="5.7"/>
  </r>
  <r>
    <x v="1057"/>
    <x v="7"/>
    <x v="6"/>
    <s v="Abu Dhabi"/>
    <s v="Khalifa University"/>
    <s v="Civil Engineering"/>
    <x v="4"/>
    <x v="2"/>
    <x v="1"/>
    <x v="1"/>
    <n v="2020"/>
    <x v="1"/>
    <n v="0"/>
    <s v="N/A"/>
    <s v="N/A"/>
    <x v="2"/>
    <x v="0"/>
    <n v="3.87"/>
    <s v="F1"/>
    <s v="Post-Study Visa"/>
    <s v="Duolingo"/>
    <n v="5.4"/>
  </r>
  <r>
    <x v="1058"/>
    <x v="2"/>
    <x v="6"/>
    <s v="Dubai"/>
    <s v="Middlesex University Dubai"/>
    <s v="Psychology"/>
    <x v="0"/>
    <x v="2"/>
    <x v="1"/>
    <x v="0"/>
    <n v="2022"/>
    <x v="1"/>
    <n v="0"/>
    <s v="N/A"/>
    <s v="N/A"/>
    <x v="2"/>
    <x v="0"/>
    <n v="3.37"/>
    <s v="J1"/>
    <s v="OPT"/>
    <s v="None"/>
    <n v="0"/>
  </r>
  <r>
    <x v="1059"/>
    <x v="7"/>
    <x v="1"/>
    <s v="Berlin"/>
    <s v="Humboldt University"/>
    <s v="Political Science"/>
    <x v="4"/>
    <x v="3"/>
    <x v="1"/>
    <x v="3"/>
    <n v="2021"/>
    <x v="1"/>
    <n v="0"/>
    <s v="N/A"/>
    <s v="N/A"/>
    <x v="2"/>
    <x v="0"/>
    <n v="3.83"/>
    <s v="Student Visa"/>
    <s v="Work Permit"/>
    <s v="Duolingo"/>
    <n v="8.5"/>
  </r>
  <r>
    <x v="1060"/>
    <x v="9"/>
    <x v="3"/>
    <s v="London"/>
    <s v="UCL"/>
    <s v="Psychology"/>
    <x v="5"/>
    <x v="4"/>
    <x v="0"/>
    <x v="3"/>
    <n v="2025"/>
    <x v="0"/>
    <n v="1"/>
    <s v="UK"/>
    <s v="Tesla"/>
    <x v="525"/>
    <x v="1"/>
    <n v="3.44"/>
    <s v="Study Permit"/>
    <s v="Blue Card"/>
    <s v="TOEFL"/>
    <n v="5.3"/>
  </r>
  <r>
    <x v="1061"/>
    <x v="4"/>
    <x v="3"/>
    <s v="Manchester"/>
    <s v="University of Manchester"/>
    <s v="Political Science"/>
    <x v="5"/>
    <x v="3"/>
    <x v="1"/>
    <x v="0"/>
    <n v="2023"/>
    <x v="0"/>
    <n v="1"/>
    <s v="UK"/>
    <s v="SAP"/>
    <x v="526"/>
    <x v="2"/>
    <n v="3.45"/>
    <s v="Study Permit"/>
    <s v="PSW"/>
    <s v="IELTS"/>
    <n v="6.9"/>
  </r>
  <r>
    <x v="1062"/>
    <x v="3"/>
    <x v="3"/>
    <s v="Edinburgh"/>
    <s v="University of Edinburgh"/>
    <s v="Finance"/>
    <x v="6"/>
    <x v="3"/>
    <x v="1"/>
    <x v="3"/>
    <n v="2022"/>
    <x v="0"/>
    <n v="1"/>
    <s v="UK"/>
    <s v="Goldman Sachs"/>
    <x v="527"/>
    <x v="1"/>
    <n v="3.21"/>
    <s v="J1"/>
    <s v="Blue Card"/>
    <s v="IELTS"/>
    <n v="6.4"/>
  </r>
  <r>
    <x v="1063"/>
    <x v="6"/>
    <x v="7"/>
    <s v="Boston"/>
    <s v="Harvard University"/>
    <s v="Business Administration"/>
    <x v="6"/>
    <x v="2"/>
    <x v="1"/>
    <x v="1"/>
    <n v="2022"/>
    <x v="0"/>
    <n v="1"/>
    <s v="USA"/>
    <s v="IBM"/>
    <x v="528"/>
    <x v="0"/>
    <n v="2.76"/>
    <s v="Study Permit"/>
    <s v="Work Permit"/>
    <s v="IELTS"/>
    <n v="6.2"/>
  </r>
  <r>
    <x v="1064"/>
    <x v="8"/>
    <x v="3"/>
    <s v="Cambridge"/>
    <s v="University of Cambridge"/>
    <s v="Design"/>
    <x v="5"/>
    <x v="2"/>
    <x v="1"/>
    <x v="2"/>
    <n v="2022"/>
    <x v="0"/>
    <n v="1"/>
    <s v="UK"/>
    <s v="Microsoft"/>
    <x v="529"/>
    <x v="0"/>
    <n v="3"/>
    <s v="J1"/>
    <s v="Blue Card"/>
    <s v="Duolingo"/>
    <n v="6.6"/>
  </r>
  <r>
    <x v="1065"/>
    <x v="2"/>
    <x v="5"/>
    <s v="Bangalore"/>
    <s v="IISc Bangalore"/>
    <s v="Finance"/>
    <x v="7"/>
    <x v="3"/>
    <x v="1"/>
    <x v="2"/>
    <n v="2022"/>
    <x v="0"/>
    <n v="1"/>
    <s v="India"/>
    <s v="Intel"/>
    <x v="530"/>
    <x v="2"/>
    <n v="3.44"/>
    <s v="Study Permit"/>
    <s v="PSW"/>
    <s v="None"/>
    <n v="0"/>
  </r>
  <r>
    <x v="1066"/>
    <x v="5"/>
    <x v="2"/>
    <s v="Edmonton"/>
    <s v="University of Alberta"/>
    <s v="Biotechnology"/>
    <x v="1"/>
    <x v="3"/>
    <x v="0"/>
    <x v="1"/>
    <n v="2023"/>
    <x v="0"/>
    <n v="1"/>
    <s v="Canada"/>
    <s v="McKinsey"/>
    <x v="531"/>
    <x v="2"/>
    <n v="3.35"/>
    <s v="J1"/>
    <s v="Post-Study Visa"/>
    <s v="PTE"/>
    <n v="6.3"/>
  </r>
  <r>
    <x v="1067"/>
    <x v="2"/>
    <x v="2"/>
    <s v="Montreal"/>
    <s v="McGill University"/>
    <s v="Biotechnology"/>
    <x v="0"/>
    <x v="1"/>
    <x v="0"/>
    <x v="4"/>
    <n v="2024"/>
    <x v="0"/>
    <n v="1"/>
    <s v="Canada"/>
    <s v="Amazon"/>
    <x v="532"/>
    <x v="1"/>
    <n v="4"/>
    <s v="Schengen Student Visa"/>
    <s v="Post-Study Visa"/>
    <s v="Duolingo"/>
    <n v="6"/>
  </r>
  <r>
    <x v="1068"/>
    <x v="4"/>
    <x v="3"/>
    <s v="Manchester"/>
    <s v="University of Manchester"/>
    <s v="Psychology"/>
    <x v="1"/>
    <x v="1"/>
    <x v="1"/>
    <x v="0"/>
    <n v="2026"/>
    <x v="0"/>
    <n v="1"/>
    <s v="UK"/>
    <s v="Facebook"/>
    <x v="533"/>
    <x v="1"/>
    <n v="2.61"/>
    <s v="Study Permit"/>
    <s v="Blue Card"/>
    <s v="IELTS"/>
    <n v="6.9"/>
  </r>
  <r>
    <x v="1069"/>
    <x v="5"/>
    <x v="4"/>
    <s v="Stellenbosch"/>
    <s v="Stellenbosch University"/>
    <s v="Civil Engineering"/>
    <x v="5"/>
    <x v="1"/>
    <x v="1"/>
    <x v="0"/>
    <n v="2025"/>
    <x v="1"/>
    <n v="0"/>
    <s v="N/A"/>
    <s v="N/A"/>
    <x v="2"/>
    <x v="0"/>
    <n v="3.6"/>
    <s v="J1"/>
    <s v="Post-Study Visa"/>
    <s v="Duolingo"/>
    <n v="7.9"/>
  </r>
  <r>
    <x v="1070"/>
    <x v="9"/>
    <x v="9"/>
    <s v="Cork"/>
    <s v="University College Cork"/>
    <s v="Data Science"/>
    <x v="5"/>
    <x v="1"/>
    <x v="1"/>
    <x v="4"/>
    <n v="2026"/>
    <x v="0"/>
    <n v="1"/>
    <s v="Ireland"/>
    <s v="Google"/>
    <x v="534"/>
    <x v="2"/>
    <n v="3.31"/>
    <s v="Study Permit"/>
    <s v="PSW"/>
    <s v="PTE"/>
    <n v="7"/>
  </r>
  <r>
    <x v="1071"/>
    <x v="2"/>
    <x v="0"/>
    <s v="Moscow"/>
    <s v="Bauman Moscow State Technical University"/>
    <s v="Psychology"/>
    <x v="4"/>
    <x v="2"/>
    <x v="0"/>
    <x v="2"/>
    <n v="2021"/>
    <x v="0"/>
    <n v="1"/>
    <s v="Russia"/>
    <s v="Tesla"/>
    <x v="535"/>
    <x v="2"/>
    <n v="2.87"/>
    <s v="Tier 4"/>
    <s v="Blue Card"/>
    <s v="Duolingo"/>
    <n v="8.1999999999999993"/>
  </r>
  <r>
    <x v="1072"/>
    <x v="3"/>
    <x v="2"/>
    <s v="Edmonton"/>
    <s v="University of Alberta"/>
    <s v="Civil Engineering"/>
    <x v="0"/>
    <x v="3"/>
    <x v="0"/>
    <x v="0"/>
    <n v="2022"/>
    <x v="1"/>
    <n v="0"/>
    <s v="N/A"/>
    <s v="N/A"/>
    <x v="2"/>
    <x v="0"/>
    <n v="3.09"/>
    <s v="Study Permit"/>
    <s v="Post-Study Visa"/>
    <s v="PTE"/>
    <n v="7.6"/>
  </r>
  <r>
    <x v="1073"/>
    <x v="5"/>
    <x v="2"/>
    <s v="Montreal"/>
    <s v="McGill University"/>
    <s v="Biotechnology"/>
    <x v="7"/>
    <x v="3"/>
    <x v="0"/>
    <x v="2"/>
    <n v="2021"/>
    <x v="1"/>
    <n v="0"/>
    <s v="N/A"/>
    <s v="N/A"/>
    <x v="2"/>
    <x v="0"/>
    <n v="3.16"/>
    <s v="Study Permit"/>
    <s v="Post-Study Visa"/>
    <s v="None"/>
    <n v="0"/>
  </r>
  <r>
    <x v="1074"/>
    <x v="1"/>
    <x v="1"/>
    <s v="Berlin"/>
    <s v="TU Berlin"/>
    <s v="Medicine"/>
    <x v="7"/>
    <x v="2"/>
    <x v="0"/>
    <x v="2"/>
    <n v="2022"/>
    <x v="0"/>
    <n v="1"/>
    <s v="Germany"/>
    <s v="Goldman Sachs"/>
    <x v="536"/>
    <x v="1"/>
    <n v="2.65"/>
    <s v="F1"/>
    <s v="Post-Study Visa"/>
    <s v="PTE"/>
    <n v="5.2"/>
  </r>
  <r>
    <x v="1075"/>
    <x v="9"/>
    <x v="5"/>
    <s v="Mumbai"/>
    <s v="IIT Bombay"/>
    <s v="Medicine"/>
    <x v="4"/>
    <x v="3"/>
    <x v="1"/>
    <x v="0"/>
    <n v="2021"/>
    <x v="0"/>
    <n v="1"/>
    <s v="India"/>
    <s v="McKinsey"/>
    <x v="537"/>
    <x v="2"/>
    <n v="2.81"/>
    <s v="J1"/>
    <s v="PSW"/>
    <s v="Duolingo"/>
    <n v="7.2"/>
  </r>
  <r>
    <x v="1076"/>
    <x v="7"/>
    <x v="5"/>
    <s v="Bangalore"/>
    <s v="IISc Bangalore"/>
    <s v="Design"/>
    <x v="3"/>
    <x v="1"/>
    <x v="0"/>
    <x v="2"/>
    <n v="2024"/>
    <x v="0"/>
    <n v="1"/>
    <s v="India"/>
    <s v="Google"/>
    <x v="538"/>
    <x v="1"/>
    <n v="2.62"/>
    <s v="Study Permit"/>
    <s v="Post-Study Visa"/>
    <s v="Duolingo"/>
    <n v="6.3"/>
  </r>
  <r>
    <x v="1077"/>
    <x v="4"/>
    <x v="9"/>
    <s v="Galway"/>
    <s v="National University of Ireland Galway"/>
    <s v="Design"/>
    <x v="3"/>
    <x v="1"/>
    <x v="1"/>
    <x v="0"/>
    <n v="2026"/>
    <x v="0"/>
    <n v="1"/>
    <s v="Ireland"/>
    <s v="McKinsey"/>
    <x v="539"/>
    <x v="1"/>
    <n v="2.61"/>
    <s v="F1"/>
    <s v="Blue Card"/>
    <s v="None"/>
    <n v="0"/>
  </r>
  <r>
    <x v="1078"/>
    <x v="4"/>
    <x v="6"/>
    <s v="Sharjah"/>
    <s v="American University of Sharjah"/>
    <s v="Political Science"/>
    <x v="1"/>
    <x v="2"/>
    <x v="0"/>
    <x v="1"/>
    <n v="2020"/>
    <x v="1"/>
    <n v="0"/>
    <s v="N/A"/>
    <s v="N/A"/>
    <x v="2"/>
    <x v="0"/>
    <n v="2.81"/>
    <s v="Study Permit"/>
    <s v="PSW"/>
    <s v="Duolingo"/>
    <n v="8.6999999999999993"/>
  </r>
  <r>
    <x v="1079"/>
    <x v="9"/>
    <x v="9"/>
    <s v="Dublin"/>
    <s v="University College Dublin"/>
    <s v="Electrical Engineering"/>
    <x v="1"/>
    <x v="1"/>
    <x v="1"/>
    <x v="2"/>
    <n v="2024"/>
    <x v="0"/>
    <n v="1"/>
    <s v="Ireland"/>
    <s v="Deloitte"/>
    <x v="540"/>
    <x v="1"/>
    <n v="2.96"/>
    <s v="Study Permit"/>
    <s v="OPT"/>
    <s v="PTE"/>
    <n v="6.4"/>
  </r>
  <r>
    <x v="1080"/>
    <x v="9"/>
    <x v="5"/>
    <s v="Pilani"/>
    <s v="BITS Pilani"/>
    <s v="Finance"/>
    <x v="6"/>
    <x v="2"/>
    <x v="1"/>
    <x v="0"/>
    <n v="2022"/>
    <x v="1"/>
    <n v="0"/>
    <s v="N/A"/>
    <s v="N/A"/>
    <x v="2"/>
    <x v="0"/>
    <n v="2.85"/>
    <s v="J1"/>
    <s v="PSW"/>
    <s v="None"/>
    <n v="0"/>
  </r>
  <r>
    <x v="1081"/>
    <x v="1"/>
    <x v="6"/>
    <s v="Dubai"/>
    <s v="Manipal Academy Dubai"/>
    <s v="Business Administration"/>
    <x v="4"/>
    <x v="1"/>
    <x v="1"/>
    <x v="4"/>
    <n v="2024"/>
    <x v="1"/>
    <n v="0"/>
    <s v="N/A"/>
    <s v="N/A"/>
    <x v="2"/>
    <x v="0"/>
    <n v="2.81"/>
    <s v="Schengen Student Visa"/>
    <s v="Post-Study Visa"/>
    <s v="None"/>
    <n v="0"/>
  </r>
  <r>
    <x v="1082"/>
    <x v="1"/>
    <x v="7"/>
    <s v="Chicago"/>
    <s v="University of Chicago"/>
    <s v="Computer Science"/>
    <x v="7"/>
    <x v="1"/>
    <x v="0"/>
    <x v="2"/>
    <n v="2024"/>
    <x v="0"/>
    <n v="1"/>
    <s v="USA"/>
    <s v="Google"/>
    <x v="541"/>
    <x v="0"/>
    <n v="3.55"/>
    <s v="Study Permit"/>
    <s v="Blue Card"/>
    <s v="IELTS"/>
    <n v="8.1999999999999993"/>
  </r>
  <r>
    <x v="1083"/>
    <x v="0"/>
    <x v="6"/>
    <s v="Dubai"/>
    <s v="Middlesex University Dubai"/>
    <s v="Civil Engineering"/>
    <x v="0"/>
    <x v="1"/>
    <x v="0"/>
    <x v="4"/>
    <n v="2026"/>
    <x v="0"/>
    <n v="1"/>
    <s v="UAE"/>
    <s v="Siemens"/>
    <x v="542"/>
    <x v="2"/>
    <n v="3.74"/>
    <s v="Study Permit"/>
    <s v="Blue Card"/>
    <s v="IELTS"/>
    <n v="9"/>
  </r>
  <r>
    <x v="1084"/>
    <x v="6"/>
    <x v="6"/>
    <s v="Abu Dhabi"/>
    <s v="Zayed University"/>
    <s v="Electrical Engineering"/>
    <x v="1"/>
    <x v="1"/>
    <x v="0"/>
    <x v="3"/>
    <n v="2025"/>
    <x v="1"/>
    <n v="0"/>
    <s v="N/A"/>
    <s v="N/A"/>
    <x v="2"/>
    <x v="0"/>
    <n v="2.98"/>
    <s v="J1"/>
    <s v="OPT"/>
    <s v="TOEFL"/>
    <n v="6.3"/>
  </r>
  <r>
    <x v="1085"/>
    <x v="5"/>
    <x v="9"/>
    <s v="Cork"/>
    <s v="University College Cork"/>
    <s v="Design"/>
    <x v="1"/>
    <x v="2"/>
    <x v="0"/>
    <x v="3"/>
    <n v="2021"/>
    <x v="1"/>
    <n v="0"/>
    <s v="N/A"/>
    <s v="N/A"/>
    <x v="2"/>
    <x v="0"/>
    <n v="3.09"/>
    <s v="Tier 4"/>
    <s v="PSW"/>
    <s v="Duolingo"/>
    <n v="5.9"/>
  </r>
  <r>
    <x v="1086"/>
    <x v="1"/>
    <x v="5"/>
    <s v="Bangalore"/>
    <s v="IISc Bangalore"/>
    <s v="Electrical Engineering"/>
    <x v="5"/>
    <x v="0"/>
    <x v="0"/>
    <x v="3"/>
    <n v="2024"/>
    <x v="0"/>
    <n v="1"/>
    <s v="India"/>
    <s v="Amazon"/>
    <x v="543"/>
    <x v="2"/>
    <n v="3"/>
    <s v="F1"/>
    <s v="PSW"/>
    <s v="IELTS"/>
    <n v="7.3"/>
  </r>
  <r>
    <x v="1087"/>
    <x v="2"/>
    <x v="5"/>
    <s v="Delhi"/>
    <s v="JNU Delhi"/>
    <s v="Biotechnology"/>
    <x v="4"/>
    <x v="3"/>
    <x v="1"/>
    <x v="1"/>
    <n v="2021"/>
    <x v="1"/>
    <n v="0"/>
    <s v="N/A"/>
    <s v="N/A"/>
    <x v="2"/>
    <x v="0"/>
    <n v="3.02"/>
    <s v="Student Visa"/>
    <s v="PSW"/>
    <s v="Duolingo"/>
    <n v="6.3"/>
  </r>
  <r>
    <x v="1088"/>
    <x v="3"/>
    <x v="7"/>
    <s v="Los Angeles"/>
    <s v="UCLA"/>
    <s v="Design"/>
    <x v="7"/>
    <x v="0"/>
    <x v="0"/>
    <x v="1"/>
    <n v="2022"/>
    <x v="1"/>
    <n v="0"/>
    <s v="N/A"/>
    <s v="N/A"/>
    <x v="2"/>
    <x v="0"/>
    <n v="3.2"/>
    <s v="Student Visa"/>
    <s v="PSW"/>
    <s v="TOEFL"/>
    <n v="8.5"/>
  </r>
  <r>
    <x v="1089"/>
    <x v="4"/>
    <x v="2"/>
    <s v="Vancouver"/>
    <s v="Simon Fraser University"/>
    <s v="Mechanical Engineering"/>
    <x v="5"/>
    <x v="0"/>
    <x v="1"/>
    <x v="1"/>
    <n v="2022"/>
    <x v="1"/>
    <n v="0"/>
    <s v="N/A"/>
    <s v="N/A"/>
    <x v="2"/>
    <x v="0"/>
    <n v="3.45"/>
    <s v="Schengen Student Visa"/>
    <s v="PSW"/>
    <s v="TOEFL"/>
    <n v="8.5"/>
  </r>
  <r>
    <x v="1090"/>
    <x v="2"/>
    <x v="5"/>
    <s v="Mumbai"/>
    <s v="IIT Bombay"/>
    <s v="Biotechnology"/>
    <x v="4"/>
    <x v="2"/>
    <x v="1"/>
    <x v="0"/>
    <n v="2020"/>
    <x v="1"/>
    <n v="0"/>
    <s v="N/A"/>
    <s v="N/A"/>
    <x v="2"/>
    <x v="0"/>
    <n v="3.55"/>
    <s v="Schengen Student Visa"/>
    <s v="OPT"/>
    <s v="None"/>
    <n v="0"/>
  </r>
  <r>
    <x v="1091"/>
    <x v="6"/>
    <x v="4"/>
    <s v="Johannesburg"/>
    <s v="University of Johannesburg"/>
    <s v="Political Science"/>
    <x v="5"/>
    <x v="3"/>
    <x v="1"/>
    <x v="1"/>
    <n v="2021"/>
    <x v="1"/>
    <n v="0"/>
    <s v="N/A"/>
    <s v="N/A"/>
    <x v="2"/>
    <x v="0"/>
    <n v="3.15"/>
    <s v="Student Visa"/>
    <s v="Work Permit"/>
    <s v="None"/>
    <n v="0"/>
  </r>
  <r>
    <x v="1092"/>
    <x v="3"/>
    <x v="7"/>
    <s v="Boston"/>
    <s v="Harvard University"/>
    <s v="Business Administration"/>
    <x v="6"/>
    <x v="3"/>
    <x v="1"/>
    <x v="3"/>
    <n v="2021"/>
    <x v="1"/>
    <n v="0"/>
    <s v="N/A"/>
    <s v="N/A"/>
    <x v="2"/>
    <x v="0"/>
    <n v="3.67"/>
    <s v="J1"/>
    <s v="Post-Study Visa"/>
    <s v="Duolingo"/>
    <n v="5.0999999999999996"/>
  </r>
  <r>
    <x v="1093"/>
    <x v="0"/>
    <x v="2"/>
    <s v="London"/>
    <s v="Western University"/>
    <s v="Political Science"/>
    <x v="6"/>
    <x v="0"/>
    <x v="0"/>
    <x v="0"/>
    <n v="2024"/>
    <x v="1"/>
    <n v="0"/>
    <s v="N/A"/>
    <s v="N/A"/>
    <x v="2"/>
    <x v="0"/>
    <n v="3.1"/>
    <s v="Schengen Student Visa"/>
    <s v="OPT"/>
    <s v="TOEFL"/>
    <n v="6.5"/>
  </r>
  <r>
    <x v="1094"/>
    <x v="8"/>
    <x v="9"/>
    <s v="Dublin"/>
    <s v="University College Dublin"/>
    <s v="Political Science"/>
    <x v="1"/>
    <x v="1"/>
    <x v="0"/>
    <x v="0"/>
    <n v="2025"/>
    <x v="1"/>
    <n v="0"/>
    <s v="N/A"/>
    <s v="N/A"/>
    <x v="2"/>
    <x v="0"/>
    <n v="2.73"/>
    <s v="J1"/>
    <s v="Post-Study Visa"/>
    <s v="IELTS"/>
    <n v="8.6"/>
  </r>
  <r>
    <x v="1095"/>
    <x v="5"/>
    <x v="6"/>
    <s v="Sharjah"/>
    <s v="American University of Sharjah"/>
    <s v="Medicine"/>
    <x v="4"/>
    <x v="0"/>
    <x v="0"/>
    <x v="2"/>
    <n v="2022"/>
    <x v="1"/>
    <n v="0"/>
    <s v="N/A"/>
    <s v="N/A"/>
    <x v="2"/>
    <x v="0"/>
    <n v="3.86"/>
    <s v="F1"/>
    <s v="Post-Study Visa"/>
    <s v="Duolingo"/>
    <n v="6.4"/>
  </r>
  <r>
    <x v="1096"/>
    <x v="9"/>
    <x v="4"/>
    <s v="Johannesburg"/>
    <s v="University of Johannesburg"/>
    <s v="Electrical Engineering"/>
    <x v="7"/>
    <x v="3"/>
    <x v="1"/>
    <x v="2"/>
    <n v="2023"/>
    <x v="1"/>
    <n v="0"/>
    <s v="N/A"/>
    <s v="N/A"/>
    <x v="2"/>
    <x v="0"/>
    <n v="3.28"/>
    <s v="Study Permit"/>
    <s v="PSW"/>
    <s v="IELTS"/>
    <n v="7.2"/>
  </r>
  <r>
    <x v="1097"/>
    <x v="2"/>
    <x v="4"/>
    <s v="Grahamstown"/>
    <s v="Rhodes University"/>
    <s v="Electrical Engineering"/>
    <x v="3"/>
    <x v="2"/>
    <x v="1"/>
    <x v="2"/>
    <n v="2020"/>
    <x v="0"/>
    <n v="1"/>
    <s v="South Africa"/>
    <s v="IBM"/>
    <x v="544"/>
    <x v="2"/>
    <n v="3.79"/>
    <s v="Schengen Student Visa"/>
    <s v="Blue Card"/>
    <s v="TOEFL"/>
    <n v="7.8"/>
  </r>
  <r>
    <x v="1098"/>
    <x v="9"/>
    <x v="6"/>
    <s v="Abu Dhabi"/>
    <s v="Zayed University"/>
    <s v="Psychology"/>
    <x v="5"/>
    <x v="2"/>
    <x v="1"/>
    <x v="3"/>
    <n v="2021"/>
    <x v="1"/>
    <n v="0"/>
    <s v="N/A"/>
    <s v="N/A"/>
    <x v="2"/>
    <x v="0"/>
    <n v="2.91"/>
    <s v="F1"/>
    <s v="OPT"/>
    <s v="PTE"/>
    <n v="5.6"/>
  </r>
  <r>
    <x v="1099"/>
    <x v="8"/>
    <x v="5"/>
    <s v="Delhi"/>
    <s v="JNU Delhi"/>
    <s v="Political Science"/>
    <x v="4"/>
    <x v="1"/>
    <x v="0"/>
    <x v="1"/>
    <n v="2025"/>
    <x v="1"/>
    <n v="0"/>
    <s v="N/A"/>
    <s v="N/A"/>
    <x v="2"/>
    <x v="0"/>
    <n v="3.14"/>
    <s v="F1"/>
    <s v="OPT"/>
    <s v="None"/>
    <n v="0"/>
  </r>
  <r>
    <x v="1100"/>
    <x v="5"/>
    <x v="2"/>
    <s v="Ottawa"/>
    <s v="University of Ottawa"/>
    <s v="Biotechnology"/>
    <x v="1"/>
    <x v="1"/>
    <x v="1"/>
    <x v="0"/>
    <n v="2025"/>
    <x v="1"/>
    <n v="0"/>
    <s v="N/A"/>
    <s v="N/A"/>
    <x v="2"/>
    <x v="0"/>
    <n v="3.46"/>
    <s v="Schengen Student Visa"/>
    <s v="OPT"/>
    <s v="TOEFL"/>
    <n v="6.6"/>
  </r>
  <r>
    <x v="1101"/>
    <x v="3"/>
    <x v="3"/>
    <s v="London"/>
    <s v="King's College London"/>
    <s v="Design"/>
    <x v="4"/>
    <x v="0"/>
    <x v="1"/>
    <x v="3"/>
    <n v="2022"/>
    <x v="1"/>
    <n v="0"/>
    <s v="N/A"/>
    <s v="N/A"/>
    <x v="2"/>
    <x v="0"/>
    <n v="3.04"/>
    <s v="Study Permit"/>
    <s v="PSW"/>
    <s v="TOEFL"/>
    <n v="8.5"/>
  </r>
  <r>
    <x v="1102"/>
    <x v="4"/>
    <x v="9"/>
    <s v="Dublin"/>
    <s v="Dublin City University"/>
    <s v="Electrical Engineering"/>
    <x v="5"/>
    <x v="4"/>
    <x v="0"/>
    <x v="3"/>
    <n v="2023"/>
    <x v="1"/>
    <n v="0"/>
    <s v="N/A"/>
    <s v="N/A"/>
    <x v="2"/>
    <x v="0"/>
    <n v="2.71"/>
    <s v="J1"/>
    <s v="Post-Study Visa"/>
    <s v="TOEFL"/>
    <n v="7.3"/>
  </r>
  <r>
    <x v="1103"/>
    <x v="7"/>
    <x v="5"/>
    <s v="Chennai"/>
    <s v="IIT Madras"/>
    <s v="Medicine"/>
    <x v="1"/>
    <x v="2"/>
    <x v="0"/>
    <x v="0"/>
    <n v="2020"/>
    <x v="0"/>
    <n v="1"/>
    <s v="India"/>
    <s v="Apple"/>
    <x v="545"/>
    <x v="2"/>
    <n v="3.66"/>
    <s v="Schengen Student Visa"/>
    <s v="Blue Card"/>
    <s v="IELTS"/>
    <n v="8.3000000000000007"/>
  </r>
  <r>
    <x v="1104"/>
    <x v="4"/>
    <x v="1"/>
    <s v="Heidelberg"/>
    <s v="Heidelberg University"/>
    <s v="Political Science"/>
    <x v="0"/>
    <x v="4"/>
    <x v="1"/>
    <x v="1"/>
    <n v="2025"/>
    <x v="1"/>
    <n v="0"/>
    <s v="N/A"/>
    <s v="N/A"/>
    <x v="2"/>
    <x v="0"/>
    <n v="3.43"/>
    <s v="Student Visa"/>
    <s v="Blue Card"/>
    <s v="None"/>
    <n v="0"/>
  </r>
  <r>
    <x v="1105"/>
    <x v="5"/>
    <x v="6"/>
    <s v="Sharjah"/>
    <s v="American University of Sharjah"/>
    <s v="Business Administration"/>
    <x v="7"/>
    <x v="4"/>
    <x v="1"/>
    <x v="2"/>
    <n v="2025"/>
    <x v="1"/>
    <n v="0"/>
    <s v="N/A"/>
    <s v="N/A"/>
    <x v="2"/>
    <x v="0"/>
    <n v="2.77"/>
    <s v="Student Visa"/>
    <s v="OPT"/>
    <s v="IELTS"/>
    <n v="8.6"/>
  </r>
  <r>
    <x v="1106"/>
    <x v="2"/>
    <x v="4"/>
    <s v="Cape Town"/>
    <s v="University of Cape Town"/>
    <s v="Architecture"/>
    <x v="2"/>
    <x v="4"/>
    <x v="1"/>
    <x v="4"/>
    <n v="2025"/>
    <x v="0"/>
    <n v="1"/>
    <s v="South Africa"/>
    <s v="Tesla"/>
    <x v="546"/>
    <x v="0"/>
    <n v="3.66"/>
    <s v="Tier 4"/>
    <s v="Work Permit"/>
    <s v="Duolingo"/>
    <n v="5.9"/>
  </r>
  <r>
    <x v="1107"/>
    <x v="4"/>
    <x v="3"/>
    <s v="Cambridge"/>
    <s v="University of Cambridge"/>
    <s v="Biotechnology"/>
    <x v="2"/>
    <x v="3"/>
    <x v="1"/>
    <x v="4"/>
    <n v="2021"/>
    <x v="0"/>
    <n v="1"/>
    <s v="UK"/>
    <s v="Facebook"/>
    <x v="547"/>
    <x v="1"/>
    <n v="3.51"/>
    <s v="J1"/>
    <s v="Blue Card"/>
    <s v="Duolingo"/>
    <n v="6.3"/>
  </r>
  <r>
    <x v="1108"/>
    <x v="7"/>
    <x v="6"/>
    <s v="Abu Dhabi"/>
    <s v="Khalifa University"/>
    <s v="Computer Science"/>
    <x v="0"/>
    <x v="2"/>
    <x v="0"/>
    <x v="4"/>
    <n v="2022"/>
    <x v="0"/>
    <n v="1"/>
    <s v="UAE"/>
    <s v="Intel"/>
    <x v="548"/>
    <x v="0"/>
    <n v="2.87"/>
    <s v="Schengen Student Visa"/>
    <s v="PSW"/>
    <s v="Duolingo"/>
    <n v="7.7"/>
  </r>
  <r>
    <x v="1109"/>
    <x v="6"/>
    <x v="6"/>
    <s v="Dubai"/>
    <s v="Middlesex University Dubai"/>
    <s v="Economics"/>
    <x v="5"/>
    <x v="1"/>
    <x v="1"/>
    <x v="4"/>
    <n v="2024"/>
    <x v="0"/>
    <n v="1"/>
    <s v="UAE"/>
    <s v="Goldman Sachs"/>
    <x v="549"/>
    <x v="1"/>
    <n v="3.48"/>
    <s v="Student Visa"/>
    <s v="OPT"/>
    <s v="IELTS"/>
    <n v="7.1"/>
  </r>
  <r>
    <x v="1110"/>
    <x v="5"/>
    <x v="8"/>
    <s v="Tampere"/>
    <s v="Tampere University"/>
    <s v="Civil Engineering"/>
    <x v="6"/>
    <x v="1"/>
    <x v="1"/>
    <x v="0"/>
    <n v="2026"/>
    <x v="1"/>
    <n v="0"/>
    <s v="N/A"/>
    <s v="N/A"/>
    <x v="2"/>
    <x v="0"/>
    <n v="2.64"/>
    <s v="J1"/>
    <s v="Blue Card"/>
    <s v="None"/>
    <n v="0"/>
  </r>
  <r>
    <x v="1111"/>
    <x v="1"/>
    <x v="6"/>
    <s v="Abu Dhabi"/>
    <s v="Khalifa University"/>
    <s v="Architecture"/>
    <x v="3"/>
    <x v="3"/>
    <x v="0"/>
    <x v="3"/>
    <n v="2022"/>
    <x v="0"/>
    <n v="1"/>
    <s v="UAE"/>
    <s v="IBM"/>
    <x v="550"/>
    <x v="1"/>
    <n v="3.23"/>
    <s v="F1"/>
    <s v="OPT"/>
    <s v="IELTS"/>
    <n v="6.2"/>
  </r>
  <r>
    <x v="1112"/>
    <x v="3"/>
    <x v="9"/>
    <s v="Cork"/>
    <s v="University College Cork"/>
    <s v="Psychology"/>
    <x v="1"/>
    <x v="0"/>
    <x v="1"/>
    <x v="1"/>
    <n v="2022"/>
    <x v="0"/>
    <n v="1"/>
    <s v="Ireland"/>
    <s v="Apple"/>
    <x v="551"/>
    <x v="2"/>
    <n v="2.85"/>
    <s v="Student Visa"/>
    <s v="Blue Card"/>
    <s v="Duolingo"/>
    <n v="5.3"/>
  </r>
  <r>
    <x v="1113"/>
    <x v="7"/>
    <x v="1"/>
    <s v="Heidelberg"/>
    <s v="Heidelberg University"/>
    <s v="Biotechnology"/>
    <x v="7"/>
    <x v="2"/>
    <x v="1"/>
    <x v="0"/>
    <n v="2020"/>
    <x v="1"/>
    <n v="0"/>
    <s v="N/A"/>
    <s v="N/A"/>
    <x v="2"/>
    <x v="0"/>
    <n v="2.83"/>
    <s v="Schengen Student Visa"/>
    <s v="Work Permit"/>
    <s v="TOEFL"/>
    <n v="7"/>
  </r>
  <r>
    <x v="1114"/>
    <x v="1"/>
    <x v="6"/>
    <s v="Sharjah"/>
    <s v="American University of Sharjah"/>
    <s v="Civil Engineering"/>
    <x v="3"/>
    <x v="3"/>
    <x v="1"/>
    <x v="0"/>
    <n v="2021"/>
    <x v="0"/>
    <n v="1"/>
    <s v="UAE"/>
    <s v="Goldman Sachs"/>
    <x v="552"/>
    <x v="0"/>
    <n v="3.2"/>
    <s v="F1"/>
    <s v="Blue Card"/>
    <s v="PTE"/>
    <n v="8.1"/>
  </r>
  <r>
    <x v="1115"/>
    <x v="3"/>
    <x v="7"/>
    <s v="Los Angeles"/>
    <s v="UCLA"/>
    <s v="Design"/>
    <x v="1"/>
    <x v="1"/>
    <x v="0"/>
    <x v="0"/>
    <n v="2025"/>
    <x v="0"/>
    <n v="1"/>
    <s v="USA"/>
    <s v="Apple"/>
    <x v="553"/>
    <x v="0"/>
    <n v="3.76"/>
    <s v="J1"/>
    <s v="Blue Card"/>
    <s v="IELTS"/>
    <n v="6"/>
  </r>
  <r>
    <x v="1116"/>
    <x v="9"/>
    <x v="6"/>
    <s v="Dubai"/>
    <s v="Heriot-Watt Dubai"/>
    <s v="Law"/>
    <x v="1"/>
    <x v="1"/>
    <x v="1"/>
    <x v="0"/>
    <n v="2026"/>
    <x v="1"/>
    <n v="0"/>
    <s v="N/A"/>
    <s v="N/A"/>
    <x v="2"/>
    <x v="0"/>
    <n v="3.27"/>
    <s v="F1"/>
    <s v="Blue Card"/>
    <s v="IELTS"/>
    <n v="5.2"/>
  </r>
  <r>
    <x v="1117"/>
    <x v="8"/>
    <x v="6"/>
    <s v="Abu Dhabi"/>
    <s v="Khalifa University"/>
    <s v="Economics"/>
    <x v="5"/>
    <x v="3"/>
    <x v="1"/>
    <x v="1"/>
    <n v="2021"/>
    <x v="1"/>
    <n v="0"/>
    <s v="N/A"/>
    <s v="N/A"/>
    <x v="2"/>
    <x v="0"/>
    <n v="2.97"/>
    <s v="Tier 4"/>
    <s v="Post-Study Visa"/>
    <s v="TOEFL"/>
    <n v="6.1"/>
  </r>
  <r>
    <x v="1118"/>
    <x v="3"/>
    <x v="2"/>
    <s v="Edmonton"/>
    <s v="University of Alberta"/>
    <s v="Political Science"/>
    <x v="5"/>
    <x v="4"/>
    <x v="1"/>
    <x v="0"/>
    <n v="2023"/>
    <x v="0"/>
    <n v="1"/>
    <s v="Canada"/>
    <s v="Tesla"/>
    <x v="554"/>
    <x v="1"/>
    <n v="3.67"/>
    <s v="J1"/>
    <s v="Blue Card"/>
    <s v="IELTS"/>
    <n v="7"/>
  </r>
  <r>
    <x v="1119"/>
    <x v="2"/>
    <x v="3"/>
    <s v="Oxford"/>
    <s v="University of Oxford"/>
    <s v="Finance"/>
    <x v="5"/>
    <x v="2"/>
    <x v="0"/>
    <x v="1"/>
    <n v="2022"/>
    <x v="1"/>
    <n v="0"/>
    <s v="N/A"/>
    <s v="N/A"/>
    <x v="2"/>
    <x v="0"/>
    <n v="3.24"/>
    <s v="Student Visa"/>
    <s v="Work Permit"/>
    <s v="Duolingo"/>
    <n v="5.4"/>
  </r>
  <r>
    <x v="1120"/>
    <x v="6"/>
    <x v="7"/>
    <s v="Los Angeles"/>
    <s v="UCLA"/>
    <s v="Law"/>
    <x v="2"/>
    <x v="3"/>
    <x v="1"/>
    <x v="1"/>
    <n v="2023"/>
    <x v="1"/>
    <n v="0"/>
    <s v="N/A"/>
    <s v="N/A"/>
    <x v="2"/>
    <x v="0"/>
    <n v="3.02"/>
    <s v="Study Permit"/>
    <s v="OPT"/>
    <s v="PTE"/>
    <n v="8.6999999999999993"/>
  </r>
  <r>
    <x v="1121"/>
    <x v="8"/>
    <x v="5"/>
    <s v="Pilani"/>
    <s v="BITS Pilani"/>
    <s v="Electrical Engineering"/>
    <x v="7"/>
    <x v="1"/>
    <x v="0"/>
    <x v="1"/>
    <n v="2025"/>
    <x v="0"/>
    <n v="1"/>
    <s v="India"/>
    <s v="Microsoft"/>
    <x v="555"/>
    <x v="1"/>
    <n v="3.36"/>
    <s v="Student Visa"/>
    <s v="Work Permit"/>
    <s v="None"/>
    <n v="0"/>
  </r>
  <r>
    <x v="1122"/>
    <x v="1"/>
    <x v="5"/>
    <s v="Delhi"/>
    <s v="IIT Delhi"/>
    <s v="Biotechnology"/>
    <x v="1"/>
    <x v="2"/>
    <x v="0"/>
    <x v="1"/>
    <n v="2022"/>
    <x v="1"/>
    <n v="0"/>
    <s v="N/A"/>
    <s v="N/A"/>
    <x v="2"/>
    <x v="0"/>
    <n v="3.92"/>
    <s v="J1"/>
    <s v="Blue Card"/>
    <s v="IELTS"/>
    <n v="8"/>
  </r>
  <r>
    <x v="1123"/>
    <x v="6"/>
    <x v="5"/>
    <s v="Tiruchirappalli"/>
    <s v="NIT Trichy"/>
    <s v="Finance"/>
    <x v="6"/>
    <x v="0"/>
    <x v="1"/>
    <x v="4"/>
    <n v="2024"/>
    <x v="0"/>
    <n v="1"/>
    <s v="India"/>
    <s v="Goldman Sachs"/>
    <x v="556"/>
    <x v="2"/>
    <n v="2.66"/>
    <s v="J1"/>
    <s v="OPT"/>
    <s v="PTE"/>
    <n v="6.4"/>
  </r>
  <r>
    <x v="1124"/>
    <x v="7"/>
    <x v="7"/>
    <s v="Los Angeles"/>
    <s v="UCLA"/>
    <s v="Biotechnology"/>
    <x v="1"/>
    <x v="4"/>
    <x v="0"/>
    <x v="0"/>
    <n v="2025"/>
    <x v="0"/>
    <n v="1"/>
    <s v="USA"/>
    <s v="McKinsey"/>
    <x v="557"/>
    <x v="2"/>
    <n v="3.02"/>
    <s v="Student Visa"/>
    <s v="Work Permit"/>
    <s v="Duolingo"/>
    <n v="6.6"/>
  </r>
  <r>
    <x v="1125"/>
    <x v="8"/>
    <x v="7"/>
    <s v="Boston"/>
    <s v="MIT"/>
    <s v="Design"/>
    <x v="4"/>
    <x v="3"/>
    <x v="0"/>
    <x v="0"/>
    <n v="2022"/>
    <x v="0"/>
    <n v="1"/>
    <s v="USA"/>
    <s v="Goldman Sachs"/>
    <x v="558"/>
    <x v="1"/>
    <n v="2.86"/>
    <s v="Schengen Student Visa"/>
    <s v="PSW"/>
    <s v="IELTS"/>
    <n v="5"/>
  </r>
  <r>
    <x v="1126"/>
    <x v="4"/>
    <x v="0"/>
    <s v="Kazan"/>
    <s v="Kazan Federal University"/>
    <s v="Civil Engineering"/>
    <x v="1"/>
    <x v="3"/>
    <x v="0"/>
    <x v="2"/>
    <n v="2021"/>
    <x v="1"/>
    <n v="0"/>
    <s v="N/A"/>
    <s v="N/A"/>
    <x v="2"/>
    <x v="0"/>
    <n v="3.51"/>
    <s v="Tier 4"/>
    <s v="OPT"/>
    <s v="Duolingo"/>
    <n v="5.4"/>
  </r>
  <r>
    <x v="1127"/>
    <x v="8"/>
    <x v="0"/>
    <s v="Novosibirsk"/>
    <s v="Novosibirsk State University"/>
    <s v="Political Science"/>
    <x v="6"/>
    <x v="2"/>
    <x v="1"/>
    <x v="2"/>
    <n v="2022"/>
    <x v="1"/>
    <n v="0"/>
    <s v="N/A"/>
    <s v="N/A"/>
    <x v="2"/>
    <x v="0"/>
    <n v="2.86"/>
    <s v="Schengen Student Visa"/>
    <s v="Blue Card"/>
    <s v="TOEFL"/>
    <n v="6.8"/>
  </r>
  <r>
    <x v="1128"/>
    <x v="8"/>
    <x v="7"/>
    <s v="Boston"/>
    <s v="Harvard University"/>
    <s v="Civil Engineering"/>
    <x v="7"/>
    <x v="4"/>
    <x v="0"/>
    <x v="1"/>
    <n v="2024"/>
    <x v="0"/>
    <n v="1"/>
    <s v="USA"/>
    <s v="Tesla"/>
    <x v="559"/>
    <x v="0"/>
    <n v="3.32"/>
    <s v="Tier 4"/>
    <s v="OPT"/>
    <s v="PTE"/>
    <n v="7.9"/>
  </r>
  <r>
    <x v="1129"/>
    <x v="3"/>
    <x v="1"/>
    <s v="Stuttgart"/>
    <s v="University of Stuttgart"/>
    <s v="Design"/>
    <x v="3"/>
    <x v="4"/>
    <x v="0"/>
    <x v="3"/>
    <n v="2023"/>
    <x v="1"/>
    <n v="0"/>
    <s v="N/A"/>
    <s v="N/A"/>
    <x v="2"/>
    <x v="0"/>
    <n v="3.84"/>
    <s v="Tier 4"/>
    <s v="Work Permit"/>
    <s v="Duolingo"/>
    <n v="7.1"/>
  </r>
  <r>
    <x v="1130"/>
    <x v="9"/>
    <x v="4"/>
    <s v="Johannesburg"/>
    <s v="University of the Witwatersrand"/>
    <s v="Design"/>
    <x v="7"/>
    <x v="3"/>
    <x v="0"/>
    <x v="2"/>
    <n v="2021"/>
    <x v="1"/>
    <n v="0"/>
    <s v="N/A"/>
    <s v="N/A"/>
    <x v="2"/>
    <x v="0"/>
    <n v="3.04"/>
    <s v="Student Visa"/>
    <s v="Post-Study Visa"/>
    <s v="None"/>
    <n v="0"/>
  </r>
  <r>
    <x v="1131"/>
    <x v="3"/>
    <x v="5"/>
    <s v="Delhi"/>
    <s v="JNU Delhi"/>
    <s v="Psychology"/>
    <x v="5"/>
    <x v="4"/>
    <x v="1"/>
    <x v="0"/>
    <n v="2023"/>
    <x v="0"/>
    <n v="1"/>
    <s v="India"/>
    <s v="Apple"/>
    <x v="560"/>
    <x v="2"/>
    <n v="3.19"/>
    <s v="Student Visa"/>
    <s v="PSW"/>
    <s v="None"/>
    <n v="0"/>
  </r>
  <r>
    <x v="1132"/>
    <x v="9"/>
    <x v="9"/>
    <s v="Dublin"/>
    <s v="Dublin City University"/>
    <s v="Electrical Engineering"/>
    <x v="6"/>
    <x v="1"/>
    <x v="1"/>
    <x v="4"/>
    <n v="2026"/>
    <x v="1"/>
    <n v="0"/>
    <s v="N/A"/>
    <s v="N/A"/>
    <x v="2"/>
    <x v="0"/>
    <n v="3.43"/>
    <s v="F1"/>
    <s v="Post-Study Visa"/>
    <s v="TOEFL"/>
    <n v="8.8000000000000007"/>
  </r>
  <r>
    <x v="1133"/>
    <x v="9"/>
    <x v="8"/>
    <s v="Joensuu"/>
    <s v="University of Eastern Finland"/>
    <s v="Civil Engineering"/>
    <x v="5"/>
    <x v="2"/>
    <x v="1"/>
    <x v="0"/>
    <n v="2020"/>
    <x v="1"/>
    <n v="0"/>
    <s v="N/A"/>
    <s v="N/A"/>
    <x v="2"/>
    <x v="0"/>
    <n v="2.72"/>
    <s v="Student Visa"/>
    <s v="Work Permit"/>
    <s v="IELTS"/>
    <n v="5.8"/>
  </r>
  <r>
    <x v="1134"/>
    <x v="3"/>
    <x v="0"/>
    <s v="Saint Petersburg"/>
    <s v="Saint Petersburg State University"/>
    <s v="Psychology"/>
    <x v="2"/>
    <x v="3"/>
    <x v="0"/>
    <x v="2"/>
    <n v="2023"/>
    <x v="1"/>
    <n v="0"/>
    <s v="N/A"/>
    <s v="N/A"/>
    <x v="2"/>
    <x v="0"/>
    <n v="2.76"/>
    <s v="J1"/>
    <s v="Work Permit"/>
    <s v="TOEFL"/>
    <n v="7.3"/>
  </r>
  <r>
    <x v="1135"/>
    <x v="0"/>
    <x v="7"/>
    <s v="San Francisco"/>
    <s v="Stanford University"/>
    <s v="Design"/>
    <x v="7"/>
    <x v="0"/>
    <x v="1"/>
    <x v="3"/>
    <n v="2023"/>
    <x v="1"/>
    <n v="0"/>
    <s v="N/A"/>
    <s v="N/A"/>
    <x v="2"/>
    <x v="0"/>
    <n v="3.42"/>
    <s v="Schengen Student Visa"/>
    <s v="Blue Card"/>
    <s v="None"/>
    <n v="0"/>
  </r>
  <r>
    <x v="1136"/>
    <x v="8"/>
    <x v="6"/>
    <s v="Abu Dhabi"/>
    <s v="Zayed University"/>
    <s v="Computer Science"/>
    <x v="3"/>
    <x v="3"/>
    <x v="1"/>
    <x v="0"/>
    <n v="2022"/>
    <x v="0"/>
    <n v="1"/>
    <s v="UAE"/>
    <s v="Deloitte"/>
    <x v="561"/>
    <x v="2"/>
    <n v="3.68"/>
    <s v="Study Permit"/>
    <s v="Blue Card"/>
    <s v="IELTS"/>
    <n v="6.2"/>
  </r>
  <r>
    <x v="1137"/>
    <x v="9"/>
    <x v="6"/>
    <s v="Abu Dhabi"/>
    <s v="Zayed University"/>
    <s v="Business Administration"/>
    <x v="4"/>
    <x v="2"/>
    <x v="1"/>
    <x v="1"/>
    <n v="2021"/>
    <x v="0"/>
    <n v="1"/>
    <s v="UAE"/>
    <s v="Google"/>
    <x v="562"/>
    <x v="2"/>
    <n v="2.5499999999999998"/>
    <s v="Study Permit"/>
    <s v="Post-Study Visa"/>
    <s v="PTE"/>
    <n v="5.2"/>
  </r>
  <r>
    <x v="1138"/>
    <x v="8"/>
    <x v="7"/>
    <s v="Los Angeles"/>
    <s v="UCLA"/>
    <s v="Medicine"/>
    <x v="2"/>
    <x v="0"/>
    <x v="0"/>
    <x v="4"/>
    <n v="2022"/>
    <x v="1"/>
    <n v="0"/>
    <s v="N/A"/>
    <s v="N/A"/>
    <x v="2"/>
    <x v="0"/>
    <n v="3.72"/>
    <s v="Tier 4"/>
    <s v="Blue Card"/>
    <s v="PTE"/>
    <n v="5.8"/>
  </r>
  <r>
    <x v="1139"/>
    <x v="6"/>
    <x v="0"/>
    <s v="Kazan"/>
    <s v="Kazan Federal University"/>
    <s v="Mechanical Engineering"/>
    <x v="3"/>
    <x v="0"/>
    <x v="1"/>
    <x v="1"/>
    <n v="2023"/>
    <x v="0"/>
    <n v="1"/>
    <s v="Russia"/>
    <s v="Amazon"/>
    <x v="563"/>
    <x v="2"/>
    <n v="3.09"/>
    <s v="Schengen Student Visa"/>
    <s v="Blue Card"/>
    <s v="None"/>
    <n v="0"/>
  </r>
  <r>
    <x v="1140"/>
    <x v="4"/>
    <x v="1"/>
    <s v="Aachen"/>
    <s v="RWTH Aachen"/>
    <s v="Computer Science"/>
    <x v="7"/>
    <x v="0"/>
    <x v="1"/>
    <x v="1"/>
    <n v="2023"/>
    <x v="0"/>
    <n v="1"/>
    <s v="Germany"/>
    <s v="IBM"/>
    <x v="564"/>
    <x v="2"/>
    <n v="3.84"/>
    <s v="J1"/>
    <s v="PSW"/>
    <s v="Duolingo"/>
    <n v="5.8"/>
  </r>
  <r>
    <x v="1141"/>
    <x v="3"/>
    <x v="7"/>
    <s v="Boston"/>
    <s v="MIT"/>
    <s v="Mechanical Engineering"/>
    <x v="6"/>
    <x v="4"/>
    <x v="1"/>
    <x v="1"/>
    <n v="2025"/>
    <x v="1"/>
    <n v="0"/>
    <s v="N/A"/>
    <s v="N/A"/>
    <x v="2"/>
    <x v="0"/>
    <n v="3.53"/>
    <s v="Schengen Student Visa"/>
    <s v="PSW"/>
    <s v="None"/>
    <n v="0"/>
  </r>
  <r>
    <x v="1142"/>
    <x v="2"/>
    <x v="0"/>
    <s v="Novosibirsk"/>
    <s v="Novosibirsk State University"/>
    <s v="Business Administration"/>
    <x v="0"/>
    <x v="1"/>
    <x v="0"/>
    <x v="3"/>
    <n v="2026"/>
    <x v="0"/>
    <n v="1"/>
    <s v="Russia"/>
    <s v="Deloitte"/>
    <x v="565"/>
    <x v="2"/>
    <n v="3.5"/>
    <s v="Student Visa"/>
    <s v="Blue Card"/>
    <s v="IELTS"/>
    <n v="7.7"/>
  </r>
  <r>
    <x v="1143"/>
    <x v="2"/>
    <x v="3"/>
    <s v="Oxford"/>
    <s v="University of Oxford"/>
    <s v="Economics"/>
    <x v="2"/>
    <x v="0"/>
    <x v="1"/>
    <x v="1"/>
    <n v="2023"/>
    <x v="0"/>
    <n v="1"/>
    <s v="UK"/>
    <s v="Tesla"/>
    <x v="566"/>
    <x v="1"/>
    <n v="2.57"/>
    <s v="F1"/>
    <s v="OPT"/>
    <s v="IELTS"/>
    <n v="7.1"/>
  </r>
  <r>
    <x v="1144"/>
    <x v="6"/>
    <x v="8"/>
    <s v="Helsinki"/>
    <s v="University of Helsinki"/>
    <s v="Civil Engineering"/>
    <x v="5"/>
    <x v="2"/>
    <x v="0"/>
    <x v="2"/>
    <n v="2021"/>
    <x v="0"/>
    <n v="1"/>
    <s v="Finland"/>
    <s v="Facebook"/>
    <x v="567"/>
    <x v="0"/>
    <n v="3.82"/>
    <s v="J1"/>
    <s v="Post-Study Visa"/>
    <s v="Duolingo"/>
    <n v="8.6"/>
  </r>
  <r>
    <x v="1145"/>
    <x v="5"/>
    <x v="7"/>
    <s v="New York"/>
    <s v="NYU"/>
    <s v="Architecture"/>
    <x v="7"/>
    <x v="3"/>
    <x v="0"/>
    <x v="2"/>
    <n v="2021"/>
    <x v="1"/>
    <n v="0"/>
    <s v="N/A"/>
    <s v="N/A"/>
    <x v="2"/>
    <x v="0"/>
    <n v="3.41"/>
    <s v="Student Visa"/>
    <s v="Work Permit"/>
    <s v="TOEFL"/>
    <n v="8.4"/>
  </r>
  <r>
    <x v="1146"/>
    <x v="6"/>
    <x v="5"/>
    <s v="Delhi"/>
    <s v="Delhi University"/>
    <s v="Data Science"/>
    <x v="7"/>
    <x v="4"/>
    <x v="1"/>
    <x v="3"/>
    <n v="2023"/>
    <x v="1"/>
    <n v="0"/>
    <s v="N/A"/>
    <s v="N/A"/>
    <x v="2"/>
    <x v="0"/>
    <n v="2.82"/>
    <s v="Study Permit"/>
    <s v="Blue Card"/>
    <s v="PTE"/>
    <n v="5.6"/>
  </r>
  <r>
    <x v="1147"/>
    <x v="9"/>
    <x v="9"/>
    <s v="Dublin"/>
    <s v="University College Dublin"/>
    <s v="Mechanical Engineering"/>
    <x v="3"/>
    <x v="0"/>
    <x v="1"/>
    <x v="3"/>
    <n v="2022"/>
    <x v="1"/>
    <n v="0"/>
    <s v="N/A"/>
    <s v="N/A"/>
    <x v="2"/>
    <x v="0"/>
    <n v="3.7"/>
    <s v="Schengen Student Visa"/>
    <s v="Work Permit"/>
    <s v="None"/>
    <n v="0"/>
  </r>
  <r>
    <x v="1148"/>
    <x v="2"/>
    <x v="0"/>
    <s v="Kazan"/>
    <s v="Kazan Federal University"/>
    <s v="Mechanical Engineering"/>
    <x v="5"/>
    <x v="2"/>
    <x v="0"/>
    <x v="4"/>
    <n v="2021"/>
    <x v="0"/>
    <n v="1"/>
    <s v="Russia"/>
    <s v="Microsoft"/>
    <x v="568"/>
    <x v="2"/>
    <n v="3.38"/>
    <s v="J1"/>
    <s v="PSW"/>
    <s v="TOEFL"/>
    <n v="8.5"/>
  </r>
  <r>
    <x v="1149"/>
    <x v="7"/>
    <x v="4"/>
    <s v="Cape Town"/>
    <s v="University of Cape Town"/>
    <s v="Design"/>
    <x v="3"/>
    <x v="1"/>
    <x v="0"/>
    <x v="0"/>
    <n v="2024"/>
    <x v="0"/>
    <n v="1"/>
    <s v="South Africa"/>
    <s v="Deloitte"/>
    <x v="569"/>
    <x v="0"/>
    <n v="2.95"/>
    <s v="Student Visa"/>
    <s v="OPT"/>
    <s v="IELTS"/>
    <n v="6.4"/>
  </r>
  <r>
    <x v="1150"/>
    <x v="8"/>
    <x v="7"/>
    <s v="Chicago"/>
    <s v="University of Chicago"/>
    <s v="Biotechnology"/>
    <x v="2"/>
    <x v="2"/>
    <x v="1"/>
    <x v="1"/>
    <n v="2022"/>
    <x v="1"/>
    <n v="0"/>
    <s v="N/A"/>
    <s v="N/A"/>
    <x v="2"/>
    <x v="0"/>
    <n v="3.3"/>
    <s v="Study Permit"/>
    <s v="Post-Study Visa"/>
    <s v="TOEFL"/>
    <n v="8.5"/>
  </r>
  <r>
    <x v="1151"/>
    <x v="6"/>
    <x v="0"/>
    <s v="Moscow"/>
    <s v="Moscow Institute of Physics and Technology"/>
    <s v="Medicine"/>
    <x v="1"/>
    <x v="3"/>
    <x v="0"/>
    <x v="0"/>
    <n v="2022"/>
    <x v="1"/>
    <n v="0"/>
    <s v="N/A"/>
    <s v="N/A"/>
    <x v="2"/>
    <x v="0"/>
    <n v="3.77"/>
    <s v="Student Visa"/>
    <s v="OPT"/>
    <s v="PTE"/>
    <n v="8.1"/>
  </r>
  <r>
    <x v="1152"/>
    <x v="8"/>
    <x v="1"/>
    <s v="Munich"/>
    <s v="Technical University of Munich"/>
    <s v="Architecture"/>
    <x v="7"/>
    <x v="1"/>
    <x v="1"/>
    <x v="2"/>
    <n v="2024"/>
    <x v="0"/>
    <n v="1"/>
    <s v="Germany"/>
    <s v="Google"/>
    <x v="570"/>
    <x v="2"/>
    <n v="3.37"/>
    <s v="Study Permit"/>
    <s v="Blue Card"/>
    <s v="TOEFL"/>
    <n v="7.1"/>
  </r>
  <r>
    <x v="1153"/>
    <x v="4"/>
    <x v="6"/>
    <s v="Dubai"/>
    <s v="Manipal Academy Dubai"/>
    <s v="Architecture"/>
    <x v="2"/>
    <x v="3"/>
    <x v="0"/>
    <x v="2"/>
    <n v="2023"/>
    <x v="1"/>
    <n v="0"/>
    <s v="N/A"/>
    <s v="N/A"/>
    <x v="2"/>
    <x v="0"/>
    <n v="3.66"/>
    <s v="Schengen Student Visa"/>
    <s v="Blue Card"/>
    <s v="Duolingo"/>
    <n v="7.3"/>
  </r>
  <r>
    <x v="1154"/>
    <x v="3"/>
    <x v="0"/>
    <s v="Novosibirsk"/>
    <s v="Novosibirsk State University"/>
    <s v="Computer Science"/>
    <x v="4"/>
    <x v="0"/>
    <x v="0"/>
    <x v="4"/>
    <n v="2023"/>
    <x v="0"/>
    <n v="1"/>
    <s v="Russia"/>
    <s v="IBM"/>
    <x v="571"/>
    <x v="0"/>
    <n v="3.94"/>
    <s v="J1"/>
    <s v="OPT"/>
    <s v="Duolingo"/>
    <n v="7.8"/>
  </r>
  <r>
    <x v="1155"/>
    <x v="8"/>
    <x v="9"/>
    <s v="Dublin"/>
    <s v="Dublin City University"/>
    <s v="Civil Engineering"/>
    <x v="0"/>
    <x v="0"/>
    <x v="0"/>
    <x v="1"/>
    <n v="2023"/>
    <x v="0"/>
    <n v="1"/>
    <s v="Ireland"/>
    <s v="SAP"/>
    <x v="572"/>
    <x v="1"/>
    <n v="3.02"/>
    <s v="Study Permit"/>
    <s v="Work Permit"/>
    <s v="TOEFL"/>
    <n v="8.1999999999999993"/>
  </r>
  <r>
    <x v="1156"/>
    <x v="2"/>
    <x v="4"/>
    <s v="Johannesburg"/>
    <s v="University of the Witwatersrand"/>
    <s v="Architecture"/>
    <x v="7"/>
    <x v="1"/>
    <x v="0"/>
    <x v="3"/>
    <n v="2024"/>
    <x v="0"/>
    <n v="1"/>
    <s v="South Africa"/>
    <s v="Tesla"/>
    <x v="573"/>
    <x v="1"/>
    <n v="3.32"/>
    <s v="J1"/>
    <s v="Work Permit"/>
    <s v="TOEFL"/>
    <n v="7.7"/>
  </r>
  <r>
    <x v="1157"/>
    <x v="8"/>
    <x v="7"/>
    <s v="Los Angeles"/>
    <s v="UCLA"/>
    <s v="Finance"/>
    <x v="0"/>
    <x v="1"/>
    <x v="0"/>
    <x v="2"/>
    <n v="2025"/>
    <x v="1"/>
    <n v="0"/>
    <s v="N/A"/>
    <s v="N/A"/>
    <x v="2"/>
    <x v="0"/>
    <n v="2.6"/>
    <s v="Tier 4"/>
    <s v="OPT"/>
    <s v="PTE"/>
    <n v="8.9"/>
  </r>
  <r>
    <x v="1158"/>
    <x v="8"/>
    <x v="1"/>
    <s v="Stuttgart"/>
    <s v="University of Stuttgart"/>
    <s v="Economics"/>
    <x v="4"/>
    <x v="0"/>
    <x v="1"/>
    <x v="4"/>
    <n v="2022"/>
    <x v="0"/>
    <n v="1"/>
    <s v="Germany"/>
    <s v="Deloitte"/>
    <x v="574"/>
    <x v="1"/>
    <n v="2.77"/>
    <s v="Student Visa"/>
    <s v="Post-Study Visa"/>
    <s v="IELTS"/>
    <n v="5.0999999999999996"/>
  </r>
  <r>
    <x v="1159"/>
    <x v="3"/>
    <x v="7"/>
    <s v="Boston"/>
    <s v="Harvard University"/>
    <s v="Finance"/>
    <x v="5"/>
    <x v="4"/>
    <x v="1"/>
    <x v="1"/>
    <n v="2025"/>
    <x v="0"/>
    <n v="1"/>
    <s v="USA"/>
    <s v="Deloitte"/>
    <x v="575"/>
    <x v="0"/>
    <n v="3.38"/>
    <s v="Tier 4"/>
    <s v="Blue Card"/>
    <s v="None"/>
    <n v="0"/>
  </r>
  <r>
    <x v="1160"/>
    <x v="9"/>
    <x v="0"/>
    <s v="Saint Petersburg"/>
    <s v="Saint Petersburg State University"/>
    <s v="Economics"/>
    <x v="2"/>
    <x v="3"/>
    <x v="1"/>
    <x v="0"/>
    <n v="2023"/>
    <x v="0"/>
    <n v="1"/>
    <s v="Russia"/>
    <s v="Google"/>
    <x v="576"/>
    <x v="1"/>
    <n v="3.04"/>
    <s v="Tier 4"/>
    <s v="OPT"/>
    <s v="Duolingo"/>
    <n v="5.9"/>
  </r>
  <r>
    <x v="1161"/>
    <x v="7"/>
    <x v="5"/>
    <s v="Delhi"/>
    <s v="Delhi University"/>
    <s v="Finance"/>
    <x v="0"/>
    <x v="0"/>
    <x v="1"/>
    <x v="2"/>
    <n v="2023"/>
    <x v="0"/>
    <n v="1"/>
    <s v="India"/>
    <s v="Google"/>
    <x v="577"/>
    <x v="1"/>
    <n v="2.7"/>
    <s v="Study Permit"/>
    <s v="Work Permit"/>
    <s v="TOEFL"/>
    <n v="8.1999999999999993"/>
  </r>
  <r>
    <x v="1162"/>
    <x v="2"/>
    <x v="3"/>
    <s v="Cambridge"/>
    <s v="University of Cambridge"/>
    <s v="Psychology"/>
    <x v="5"/>
    <x v="4"/>
    <x v="0"/>
    <x v="3"/>
    <n v="2024"/>
    <x v="1"/>
    <n v="0"/>
    <s v="N/A"/>
    <s v="N/A"/>
    <x v="2"/>
    <x v="0"/>
    <n v="3.56"/>
    <s v="J1"/>
    <s v="OPT"/>
    <s v="None"/>
    <n v="0"/>
  </r>
  <r>
    <x v="1163"/>
    <x v="1"/>
    <x v="1"/>
    <s v="Stuttgart"/>
    <s v="University of Stuttgart"/>
    <s v="Business Administration"/>
    <x v="1"/>
    <x v="1"/>
    <x v="0"/>
    <x v="1"/>
    <n v="2026"/>
    <x v="1"/>
    <n v="0"/>
    <s v="N/A"/>
    <s v="N/A"/>
    <x v="2"/>
    <x v="0"/>
    <n v="3.73"/>
    <s v="Student Visa"/>
    <s v="Work Permit"/>
    <s v="PTE"/>
    <n v="8.6999999999999993"/>
  </r>
  <r>
    <x v="1164"/>
    <x v="0"/>
    <x v="7"/>
    <s v="New York"/>
    <s v="Columbia University"/>
    <s v="Medicine"/>
    <x v="6"/>
    <x v="2"/>
    <x v="0"/>
    <x v="3"/>
    <n v="2021"/>
    <x v="1"/>
    <n v="0"/>
    <s v="N/A"/>
    <s v="N/A"/>
    <x v="2"/>
    <x v="0"/>
    <n v="2.5499999999999998"/>
    <s v="J1"/>
    <s v="Post-Study Visa"/>
    <s v="Duolingo"/>
    <n v="6.7"/>
  </r>
  <r>
    <x v="1165"/>
    <x v="9"/>
    <x v="6"/>
    <s v="Dubai"/>
    <s v="Heriot-Watt Dubai"/>
    <s v="Biotechnology"/>
    <x v="2"/>
    <x v="1"/>
    <x v="1"/>
    <x v="4"/>
    <n v="2025"/>
    <x v="1"/>
    <n v="0"/>
    <s v="N/A"/>
    <s v="N/A"/>
    <x v="2"/>
    <x v="0"/>
    <n v="2.83"/>
    <s v="Student Visa"/>
    <s v="Blue Card"/>
    <s v="PTE"/>
    <n v="5.8"/>
  </r>
  <r>
    <x v="1166"/>
    <x v="1"/>
    <x v="5"/>
    <s v="Mumbai"/>
    <s v="IIT Bombay"/>
    <s v="Electrical Engineering"/>
    <x v="0"/>
    <x v="2"/>
    <x v="1"/>
    <x v="4"/>
    <n v="2021"/>
    <x v="0"/>
    <n v="1"/>
    <s v="India"/>
    <s v="Google"/>
    <x v="578"/>
    <x v="0"/>
    <n v="3.2"/>
    <s v="Student Visa"/>
    <s v="OPT"/>
    <s v="IELTS"/>
    <n v="6.9"/>
  </r>
  <r>
    <x v="1167"/>
    <x v="3"/>
    <x v="2"/>
    <s v="London"/>
    <s v="Western University"/>
    <s v="Psychology"/>
    <x v="4"/>
    <x v="3"/>
    <x v="1"/>
    <x v="4"/>
    <n v="2023"/>
    <x v="1"/>
    <n v="0"/>
    <s v="N/A"/>
    <s v="N/A"/>
    <x v="2"/>
    <x v="0"/>
    <n v="2.59"/>
    <s v="Schengen Student Visa"/>
    <s v="Blue Card"/>
    <s v="TOEFL"/>
    <n v="5.7"/>
  </r>
  <r>
    <x v="1168"/>
    <x v="7"/>
    <x v="1"/>
    <s v="Berlin"/>
    <s v="TU Berlin"/>
    <s v="Political Science"/>
    <x v="2"/>
    <x v="1"/>
    <x v="0"/>
    <x v="4"/>
    <n v="2026"/>
    <x v="0"/>
    <n v="1"/>
    <s v="Germany"/>
    <s v="Microsoft"/>
    <x v="579"/>
    <x v="0"/>
    <n v="3.17"/>
    <s v="Student Visa"/>
    <s v="OPT"/>
    <s v="IELTS"/>
    <n v="5.8"/>
  </r>
  <r>
    <x v="1169"/>
    <x v="8"/>
    <x v="7"/>
    <s v="Chicago"/>
    <s v="University of Chicago"/>
    <s v="Business Administration"/>
    <x v="2"/>
    <x v="2"/>
    <x v="1"/>
    <x v="3"/>
    <n v="2020"/>
    <x v="1"/>
    <n v="0"/>
    <s v="N/A"/>
    <s v="N/A"/>
    <x v="2"/>
    <x v="0"/>
    <n v="3.47"/>
    <s v="J1"/>
    <s v="Blue Card"/>
    <s v="PTE"/>
    <n v="7.8"/>
  </r>
  <r>
    <x v="1170"/>
    <x v="8"/>
    <x v="0"/>
    <s v="Moscow"/>
    <s v="Bauman Moscow State Technical University"/>
    <s v="Design"/>
    <x v="1"/>
    <x v="2"/>
    <x v="0"/>
    <x v="0"/>
    <n v="2022"/>
    <x v="1"/>
    <n v="0"/>
    <s v="N/A"/>
    <s v="N/A"/>
    <x v="2"/>
    <x v="0"/>
    <n v="3.13"/>
    <s v="F1"/>
    <s v="OPT"/>
    <s v="IELTS"/>
    <n v="7.4"/>
  </r>
  <r>
    <x v="1171"/>
    <x v="5"/>
    <x v="9"/>
    <s v="Galway"/>
    <s v="National University of Ireland Galway"/>
    <s v="Law"/>
    <x v="0"/>
    <x v="3"/>
    <x v="1"/>
    <x v="4"/>
    <n v="2023"/>
    <x v="0"/>
    <n v="1"/>
    <s v="Ireland"/>
    <s v="Intel"/>
    <x v="580"/>
    <x v="1"/>
    <n v="2.57"/>
    <s v="J1"/>
    <s v="OPT"/>
    <s v="TOEFL"/>
    <n v="8.6999999999999993"/>
  </r>
  <r>
    <x v="1172"/>
    <x v="8"/>
    <x v="8"/>
    <s v="Turku"/>
    <s v="Ã…bo Akademi University"/>
    <s v="Psychology"/>
    <x v="1"/>
    <x v="0"/>
    <x v="1"/>
    <x v="3"/>
    <n v="2024"/>
    <x v="1"/>
    <n v="0"/>
    <s v="N/A"/>
    <s v="N/A"/>
    <x v="2"/>
    <x v="0"/>
    <n v="3.66"/>
    <s v="J1"/>
    <s v="Work Permit"/>
    <s v="PTE"/>
    <n v="5"/>
  </r>
  <r>
    <x v="1173"/>
    <x v="1"/>
    <x v="7"/>
    <s v="San Francisco"/>
    <s v="UC Berkeley"/>
    <s v="Biotechnology"/>
    <x v="5"/>
    <x v="1"/>
    <x v="0"/>
    <x v="3"/>
    <n v="2026"/>
    <x v="0"/>
    <n v="1"/>
    <s v="USA"/>
    <s v="Facebook"/>
    <x v="581"/>
    <x v="0"/>
    <n v="2.64"/>
    <s v="Tier 4"/>
    <s v="Blue Card"/>
    <s v="TOEFL"/>
    <n v="6.6"/>
  </r>
  <r>
    <x v="1174"/>
    <x v="1"/>
    <x v="9"/>
    <s v="Cork"/>
    <s v="University College Cork"/>
    <s v="Mechanical Engineering"/>
    <x v="4"/>
    <x v="4"/>
    <x v="0"/>
    <x v="3"/>
    <n v="2025"/>
    <x v="1"/>
    <n v="0"/>
    <s v="N/A"/>
    <s v="N/A"/>
    <x v="2"/>
    <x v="0"/>
    <n v="3.86"/>
    <s v="Schengen Student Visa"/>
    <s v="Post-Study Visa"/>
    <s v="None"/>
    <n v="0"/>
  </r>
  <r>
    <x v="1175"/>
    <x v="2"/>
    <x v="3"/>
    <s v="Manchester"/>
    <s v="University of Manchester"/>
    <s v="Political Science"/>
    <x v="3"/>
    <x v="0"/>
    <x v="0"/>
    <x v="0"/>
    <n v="2024"/>
    <x v="1"/>
    <n v="0"/>
    <s v="N/A"/>
    <s v="N/A"/>
    <x v="2"/>
    <x v="0"/>
    <n v="3.12"/>
    <s v="Tier 4"/>
    <s v="Work Permit"/>
    <s v="Duolingo"/>
    <n v="8.1999999999999993"/>
  </r>
  <r>
    <x v="1176"/>
    <x v="5"/>
    <x v="7"/>
    <s v="Boston"/>
    <s v="MIT"/>
    <s v="Architecture"/>
    <x v="0"/>
    <x v="0"/>
    <x v="1"/>
    <x v="4"/>
    <n v="2023"/>
    <x v="0"/>
    <n v="1"/>
    <s v="USA"/>
    <s v="Deloitte"/>
    <x v="582"/>
    <x v="2"/>
    <n v="3.83"/>
    <s v="Study Permit"/>
    <s v="Work Permit"/>
    <s v="TOEFL"/>
    <n v="7.6"/>
  </r>
  <r>
    <x v="1177"/>
    <x v="0"/>
    <x v="1"/>
    <s v="Stuttgart"/>
    <s v="University of Stuttgart"/>
    <s v="Law"/>
    <x v="6"/>
    <x v="4"/>
    <x v="0"/>
    <x v="1"/>
    <n v="2025"/>
    <x v="1"/>
    <n v="0"/>
    <s v="N/A"/>
    <s v="N/A"/>
    <x v="2"/>
    <x v="0"/>
    <n v="3.58"/>
    <s v="Tier 4"/>
    <s v="PSW"/>
    <s v="None"/>
    <n v="0"/>
  </r>
  <r>
    <x v="1178"/>
    <x v="4"/>
    <x v="8"/>
    <s v="Tampere"/>
    <s v="Tampere University"/>
    <s v="Medicine"/>
    <x v="4"/>
    <x v="0"/>
    <x v="1"/>
    <x v="2"/>
    <n v="2024"/>
    <x v="0"/>
    <n v="1"/>
    <s v="Finland"/>
    <s v="Apple"/>
    <x v="583"/>
    <x v="0"/>
    <n v="3.35"/>
    <s v="Study Permit"/>
    <s v="PSW"/>
    <s v="PTE"/>
    <n v="6.1"/>
  </r>
  <r>
    <x v="1179"/>
    <x v="2"/>
    <x v="8"/>
    <s v="Helsinki"/>
    <s v="University of Helsinki"/>
    <s v="Medicine"/>
    <x v="1"/>
    <x v="0"/>
    <x v="1"/>
    <x v="2"/>
    <n v="2024"/>
    <x v="1"/>
    <n v="0"/>
    <s v="N/A"/>
    <s v="N/A"/>
    <x v="2"/>
    <x v="0"/>
    <n v="3.42"/>
    <s v="Tier 4"/>
    <s v="Post-Study Visa"/>
    <s v="IELTS"/>
    <n v="6"/>
  </r>
  <r>
    <x v="1180"/>
    <x v="3"/>
    <x v="0"/>
    <s v="Kazan"/>
    <s v="Kazan Federal University"/>
    <s v="Data Science"/>
    <x v="2"/>
    <x v="1"/>
    <x v="1"/>
    <x v="3"/>
    <n v="2024"/>
    <x v="0"/>
    <n v="1"/>
    <s v="Russia"/>
    <s v="McKinsey"/>
    <x v="584"/>
    <x v="1"/>
    <n v="3.25"/>
    <s v="J1"/>
    <s v="Post-Study Visa"/>
    <s v="None"/>
    <n v="0"/>
  </r>
  <r>
    <x v="1181"/>
    <x v="1"/>
    <x v="6"/>
    <s v="Abu Dhabi"/>
    <s v="Khalifa University"/>
    <s v="Electrical Engineering"/>
    <x v="3"/>
    <x v="2"/>
    <x v="0"/>
    <x v="2"/>
    <n v="2020"/>
    <x v="1"/>
    <n v="0"/>
    <s v="N/A"/>
    <s v="N/A"/>
    <x v="2"/>
    <x v="0"/>
    <n v="2.9"/>
    <s v="J1"/>
    <s v="Blue Card"/>
    <s v="IELTS"/>
    <n v="7"/>
  </r>
  <r>
    <x v="1182"/>
    <x v="1"/>
    <x v="4"/>
    <s v="Johannesburg"/>
    <s v="University of the Witwatersrand"/>
    <s v="Mechanical Engineering"/>
    <x v="2"/>
    <x v="0"/>
    <x v="0"/>
    <x v="2"/>
    <n v="2023"/>
    <x v="1"/>
    <n v="0"/>
    <s v="N/A"/>
    <s v="N/A"/>
    <x v="2"/>
    <x v="0"/>
    <n v="3.11"/>
    <s v="J1"/>
    <s v="Blue Card"/>
    <s v="None"/>
    <n v="0"/>
  </r>
  <r>
    <x v="1183"/>
    <x v="4"/>
    <x v="8"/>
    <s v="Helsinki"/>
    <s v="University of Helsinki"/>
    <s v="Design"/>
    <x v="5"/>
    <x v="3"/>
    <x v="0"/>
    <x v="1"/>
    <n v="2022"/>
    <x v="0"/>
    <n v="1"/>
    <s v="Finland"/>
    <s v="Deloitte"/>
    <x v="585"/>
    <x v="2"/>
    <n v="3.47"/>
    <s v="F1"/>
    <s v="OPT"/>
    <s v="None"/>
    <n v="0"/>
  </r>
  <r>
    <x v="1184"/>
    <x v="4"/>
    <x v="5"/>
    <s v="Delhi"/>
    <s v="JNU Delhi"/>
    <s v="Mechanical Engineering"/>
    <x v="1"/>
    <x v="1"/>
    <x v="0"/>
    <x v="3"/>
    <n v="2025"/>
    <x v="1"/>
    <n v="0"/>
    <s v="N/A"/>
    <s v="N/A"/>
    <x v="2"/>
    <x v="0"/>
    <n v="3.79"/>
    <s v="Tier 4"/>
    <s v="Work Permit"/>
    <s v="TOEFL"/>
    <n v="7.3"/>
  </r>
  <r>
    <x v="1185"/>
    <x v="5"/>
    <x v="0"/>
    <s v="Novosibirsk"/>
    <s v="Novosibirsk State University"/>
    <s v="Business Administration"/>
    <x v="0"/>
    <x v="0"/>
    <x v="1"/>
    <x v="3"/>
    <n v="2023"/>
    <x v="0"/>
    <n v="1"/>
    <s v="Russia"/>
    <s v="Siemens"/>
    <x v="586"/>
    <x v="1"/>
    <n v="2.83"/>
    <s v="Schengen Student Visa"/>
    <s v="PSW"/>
    <s v="PTE"/>
    <n v="6"/>
  </r>
  <r>
    <x v="1186"/>
    <x v="5"/>
    <x v="9"/>
    <s v="Maynooth"/>
    <s v="Maynooth University"/>
    <s v="Mechanical Engineering"/>
    <x v="2"/>
    <x v="0"/>
    <x v="1"/>
    <x v="0"/>
    <n v="2023"/>
    <x v="0"/>
    <n v="1"/>
    <s v="Ireland"/>
    <s v="Apple"/>
    <x v="587"/>
    <x v="2"/>
    <n v="2.65"/>
    <s v="J1"/>
    <s v="OPT"/>
    <s v="PTE"/>
    <n v="6.3"/>
  </r>
  <r>
    <x v="1187"/>
    <x v="5"/>
    <x v="2"/>
    <s v="Vancouver"/>
    <s v="University of British Columbia"/>
    <s v="Computer Science"/>
    <x v="7"/>
    <x v="2"/>
    <x v="1"/>
    <x v="3"/>
    <n v="2022"/>
    <x v="0"/>
    <n v="1"/>
    <s v="Canada"/>
    <s v="Microsoft"/>
    <x v="588"/>
    <x v="1"/>
    <n v="3.88"/>
    <s v="Student Visa"/>
    <s v="Post-Study Visa"/>
    <s v="TOEFL"/>
    <n v="5.9"/>
  </r>
  <r>
    <x v="1188"/>
    <x v="3"/>
    <x v="5"/>
    <s v="Delhi"/>
    <s v="IIT Delhi"/>
    <s v="Political Science"/>
    <x v="5"/>
    <x v="2"/>
    <x v="0"/>
    <x v="4"/>
    <n v="2021"/>
    <x v="1"/>
    <n v="0"/>
    <s v="N/A"/>
    <s v="N/A"/>
    <x v="2"/>
    <x v="0"/>
    <n v="3.69"/>
    <s v="J1"/>
    <s v="OPT"/>
    <s v="None"/>
    <n v="0"/>
  </r>
  <r>
    <x v="1189"/>
    <x v="2"/>
    <x v="4"/>
    <s v="Grahamstown"/>
    <s v="Rhodes University"/>
    <s v="Medicine"/>
    <x v="2"/>
    <x v="3"/>
    <x v="0"/>
    <x v="1"/>
    <n v="2022"/>
    <x v="1"/>
    <n v="0"/>
    <s v="N/A"/>
    <s v="N/A"/>
    <x v="2"/>
    <x v="0"/>
    <n v="3.39"/>
    <s v="Schengen Student Visa"/>
    <s v="OPT"/>
    <s v="PTE"/>
    <n v="7.2"/>
  </r>
  <r>
    <x v="1190"/>
    <x v="8"/>
    <x v="9"/>
    <s v="Cork"/>
    <s v="University College Cork"/>
    <s v="Business Administration"/>
    <x v="5"/>
    <x v="1"/>
    <x v="1"/>
    <x v="2"/>
    <n v="2024"/>
    <x v="0"/>
    <n v="1"/>
    <s v="Ireland"/>
    <s v="McKinsey"/>
    <x v="589"/>
    <x v="2"/>
    <n v="3.52"/>
    <s v="Schengen Student Visa"/>
    <s v="PSW"/>
    <s v="IELTS"/>
    <n v="5.5"/>
  </r>
  <r>
    <x v="1191"/>
    <x v="1"/>
    <x v="5"/>
    <s v="Delhi"/>
    <s v="Delhi University"/>
    <s v="Political Science"/>
    <x v="3"/>
    <x v="4"/>
    <x v="0"/>
    <x v="4"/>
    <n v="2023"/>
    <x v="1"/>
    <n v="0"/>
    <s v="N/A"/>
    <s v="N/A"/>
    <x v="2"/>
    <x v="0"/>
    <n v="3.06"/>
    <s v="Study Permit"/>
    <s v="Work Permit"/>
    <s v="IELTS"/>
    <n v="6.8"/>
  </r>
  <r>
    <x v="1192"/>
    <x v="4"/>
    <x v="0"/>
    <s v="Novosibirsk"/>
    <s v="Novosibirsk State University"/>
    <s v="Computer Science"/>
    <x v="3"/>
    <x v="1"/>
    <x v="0"/>
    <x v="2"/>
    <n v="2026"/>
    <x v="1"/>
    <n v="0"/>
    <s v="N/A"/>
    <s v="N/A"/>
    <x v="2"/>
    <x v="0"/>
    <n v="3.78"/>
    <s v="Tier 4"/>
    <s v="Post-Study Visa"/>
    <s v="Duolingo"/>
    <n v="8.9"/>
  </r>
  <r>
    <x v="1193"/>
    <x v="7"/>
    <x v="8"/>
    <s v="Lappeenranta"/>
    <s v="LUT University"/>
    <s v="Design"/>
    <x v="2"/>
    <x v="3"/>
    <x v="0"/>
    <x v="2"/>
    <n v="2023"/>
    <x v="0"/>
    <n v="1"/>
    <s v="Finland"/>
    <s v="McKinsey"/>
    <x v="590"/>
    <x v="2"/>
    <n v="3.06"/>
    <s v="Schengen Student Visa"/>
    <s v="PSW"/>
    <s v="None"/>
    <n v="0"/>
  </r>
  <r>
    <x v="1194"/>
    <x v="9"/>
    <x v="8"/>
    <s v="Espoo"/>
    <s v="Aalto University"/>
    <s v="Data Science"/>
    <x v="5"/>
    <x v="2"/>
    <x v="1"/>
    <x v="0"/>
    <n v="2022"/>
    <x v="1"/>
    <n v="0"/>
    <s v="N/A"/>
    <s v="N/A"/>
    <x v="2"/>
    <x v="0"/>
    <n v="2.92"/>
    <s v="Schengen Student Visa"/>
    <s v="PSW"/>
    <s v="IELTS"/>
    <n v="5.0999999999999996"/>
  </r>
  <r>
    <x v="1195"/>
    <x v="4"/>
    <x v="1"/>
    <s v="Munich"/>
    <s v="Technical University of Munich"/>
    <s v="Computer Science"/>
    <x v="7"/>
    <x v="1"/>
    <x v="0"/>
    <x v="2"/>
    <n v="2026"/>
    <x v="0"/>
    <n v="1"/>
    <s v="Germany"/>
    <s v="Tesla"/>
    <x v="591"/>
    <x v="0"/>
    <n v="3.4"/>
    <s v="Schengen Student Visa"/>
    <s v="Work Permit"/>
    <s v="Duolingo"/>
    <n v="8.9"/>
  </r>
  <r>
    <x v="1196"/>
    <x v="3"/>
    <x v="0"/>
    <s v="Saint Petersburg"/>
    <s v="Saint Petersburg State University"/>
    <s v="Computer Science"/>
    <x v="6"/>
    <x v="1"/>
    <x v="0"/>
    <x v="1"/>
    <n v="2026"/>
    <x v="1"/>
    <n v="0"/>
    <s v="N/A"/>
    <s v="N/A"/>
    <x v="2"/>
    <x v="0"/>
    <n v="3.56"/>
    <s v="J1"/>
    <s v="Work Permit"/>
    <s v="PTE"/>
    <n v="6.4"/>
  </r>
  <r>
    <x v="1197"/>
    <x v="8"/>
    <x v="6"/>
    <s v="Dubai"/>
    <s v="University of Dubai"/>
    <s v="Medicine"/>
    <x v="1"/>
    <x v="4"/>
    <x v="1"/>
    <x v="1"/>
    <n v="2024"/>
    <x v="0"/>
    <n v="1"/>
    <s v="UAE"/>
    <s v="SAP"/>
    <x v="592"/>
    <x v="0"/>
    <n v="3.54"/>
    <s v="Student Visa"/>
    <s v="Blue Card"/>
    <s v="Duolingo"/>
    <n v="6.6"/>
  </r>
  <r>
    <x v="1198"/>
    <x v="5"/>
    <x v="0"/>
    <s v="Moscow"/>
    <s v="Higher School of Economics"/>
    <s v="Finance"/>
    <x v="3"/>
    <x v="2"/>
    <x v="0"/>
    <x v="3"/>
    <n v="2021"/>
    <x v="0"/>
    <n v="1"/>
    <s v="Russia"/>
    <s v="Intel"/>
    <x v="593"/>
    <x v="2"/>
    <n v="3.8"/>
    <s v="Student Visa"/>
    <s v="Blue Card"/>
    <s v="None"/>
    <n v="0"/>
  </r>
  <r>
    <x v="1199"/>
    <x v="4"/>
    <x v="1"/>
    <s v="Berlin"/>
    <s v="Humboldt University"/>
    <s v="Architecture"/>
    <x v="1"/>
    <x v="1"/>
    <x v="1"/>
    <x v="3"/>
    <n v="2024"/>
    <x v="1"/>
    <n v="0"/>
    <s v="N/A"/>
    <s v="N/A"/>
    <x v="2"/>
    <x v="0"/>
    <n v="3.06"/>
    <s v="Student Visa"/>
    <s v="PSW"/>
    <s v="None"/>
    <n v="0"/>
  </r>
  <r>
    <x v="1200"/>
    <x v="9"/>
    <x v="4"/>
    <s v="Durban"/>
    <s v="University of KwaZulu-Natal"/>
    <s v="Architecture"/>
    <x v="7"/>
    <x v="4"/>
    <x v="0"/>
    <x v="1"/>
    <n v="2023"/>
    <x v="1"/>
    <n v="0"/>
    <s v="N/A"/>
    <s v="N/A"/>
    <x v="2"/>
    <x v="0"/>
    <n v="3.72"/>
    <s v="J1"/>
    <s v="Post-Study Visa"/>
    <s v="IELTS"/>
    <n v="5.7"/>
  </r>
  <r>
    <x v="1201"/>
    <x v="6"/>
    <x v="8"/>
    <s v="Turku"/>
    <s v="University of Turku"/>
    <s v="Business Administration"/>
    <x v="6"/>
    <x v="3"/>
    <x v="1"/>
    <x v="0"/>
    <n v="2021"/>
    <x v="0"/>
    <n v="1"/>
    <s v="Finland"/>
    <s v="Facebook"/>
    <x v="594"/>
    <x v="1"/>
    <n v="2.52"/>
    <s v="J1"/>
    <s v="PSW"/>
    <s v="IELTS"/>
    <n v="8"/>
  </r>
  <r>
    <x v="1202"/>
    <x v="0"/>
    <x v="3"/>
    <s v="Edinburgh"/>
    <s v="University of Edinburgh"/>
    <s v="Architecture"/>
    <x v="6"/>
    <x v="1"/>
    <x v="0"/>
    <x v="4"/>
    <n v="2024"/>
    <x v="1"/>
    <n v="0"/>
    <s v="N/A"/>
    <s v="N/A"/>
    <x v="2"/>
    <x v="0"/>
    <n v="2.5299999999999998"/>
    <s v="Study Permit"/>
    <s v="PSW"/>
    <s v="IELTS"/>
    <n v="8.4"/>
  </r>
  <r>
    <x v="1203"/>
    <x v="1"/>
    <x v="4"/>
    <s v="Grahamstown"/>
    <s v="Rhodes University"/>
    <s v="Electrical Engineering"/>
    <x v="5"/>
    <x v="4"/>
    <x v="0"/>
    <x v="0"/>
    <n v="2024"/>
    <x v="1"/>
    <n v="0"/>
    <s v="N/A"/>
    <s v="N/A"/>
    <x v="2"/>
    <x v="0"/>
    <n v="2.78"/>
    <s v="Schengen Student Visa"/>
    <s v="OPT"/>
    <s v="IELTS"/>
    <n v="8.4"/>
  </r>
  <r>
    <x v="1204"/>
    <x v="8"/>
    <x v="1"/>
    <s v="Stuttgart"/>
    <s v="University of Stuttgart"/>
    <s v="Architecture"/>
    <x v="5"/>
    <x v="1"/>
    <x v="0"/>
    <x v="4"/>
    <n v="2024"/>
    <x v="1"/>
    <n v="0"/>
    <s v="N/A"/>
    <s v="N/A"/>
    <x v="2"/>
    <x v="0"/>
    <n v="3.66"/>
    <s v="J1"/>
    <s v="Post-Study Visa"/>
    <s v="TOEFL"/>
    <n v="7.6"/>
  </r>
  <r>
    <x v="1205"/>
    <x v="8"/>
    <x v="0"/>
    <s v="Kazan"/>
    <s v="Kazan Federal University"/>
    <s v="Architecture"/>
    <x v="1"/>
    <x v="1"/>
    <x v="1"/>
    <x v="1"/>
    <n v="2025"/>
    <x v="1"/>
    <n v="0"/>
    <s v="N/A"/>
    <s v="N/A"/>
    <x v="2"/>
    <x v="0"/>
    <n v="2.93"/>
    <s v="Student Visa"/>
    <s v="PSW"/>
    <s v="Duolingo"/>
    <n v="6.6"/>
  </r>
  <r>
    <x v="1206"/>
    <x v="8"/>
    <x v="1"/>
    <s v="Berlin"/>
    <s v="TU Berlin"/>
    <s v="Computer Science"/>
    <x v="2"/>
    <x v="2"/>
    <x v="0"/>
    <x v="1"/>
    <n v="2020"/>
    <x v="0"/>
    <n v="1"/>
    <s v="Germany"/>
    <s v="Facebook"/>
    <x v="595"/>
    <x v="1"/>
    <n v="3.95"/>
    <s v="J1"/>
    <s v="Work Permit"/>
    <s v="TOEFL"/>
    <n v="6.9"/>
  </r>
  <r>
    <x v="1207"/>
    <x v="1"/>
    <x v="6"/>
    <s v="Dubai"/>
    <s v="University of Dubai"/>
    <s v="Architecture"/>
    <x v="3"/>
    <x v="4"/>
    <x v="0"/>
    <x v="4"/>
    <n v="2023"/>
    <x v="1"/>
    <n v="0"/>
    <s v="N/A"/>
    <s v="N/A"/>
    <x v="2"/>
    <x v="0"/>
    <n v="2.56"/>
    <s v="Tier 4"/>
    <s v="OPT"/>
    <s v="None"/>
    <n v="0"/>
  </r>
  <r>
    <x v="1208"/>
    <x v="8"/>
    <x v="7"/>
    <s v="San Francisco"/>
    <s v="Stanford University"/>
    <s v="Business Administration"/>
    <x v="2"/>
    <x v="2"/>
    <x v="1"/>
    <x v="2"/>
    <n v="2021"/>
    <x v="0"/>
    <n v="1"/>
    <s v="USA"/>
    <s v="McKinsey"/>
    <x v="596"/>
    <x v="2"/>
    <n v="3.7"/>
    <s v="F1"/>
    <s v="Work Permit"/>
    <s v="None"/>
    <n v="0"/>
  </r>
  <r>
    <x v="1209"/>
    <x v="1"/>
    <x v="5"/>
    <s v="Delhi"/>
    <s v="JNU Delhi"/>
    <s v="Medicine"/>
    <x v="7"/>
    <x v="1"/>
    <x v="0"/>
    <x v="4"/>
    <n v="2024"/>
    <x v="1"/>
    <n v="0"/>
    <s v="N/A"/>
    <s v="N/A"/>
    <x v="2"/>
    <x v="0"/>
    <n v="3.57"/>
    <s v="Student Visa"/>
    <s v="OPT"/>
    <s v="TOEFL"/>
    <n v="6.9"/>
  </r>
  <r>
    <x v="1210"/>
    <x v="1"/>
    <x v="2"/>
    <s v="Kingston"/>
    <s v="Queen's University"/>
    <s v="Psychology"/>
    <x v="5"/>
    <x v="0"/>
    <x v="0"/>
    <x v="3"/>
    <n v="2022"/>
    <x v="0"/>
    <n v="1"/>
    <s v="Canada"/>
    <s v="Goldman Sachs"/>
    <x v="597"/>
    <x v="0"/>
    <n v="3.04"/>
    <s v="Student Visa"/>
    <s v="PSW"/>
    <s v="IELTS"/>
    <n v="6.7"/>
  </r>
  <r>
    <x v="1211"/>
    <x v="4"/>
    <x v="9"/>
    <s v="Dublin"/>
    <s v="Technological University Dublin"/>
    <s v="Mechanical Engineering"/>
    <x v="2"/>
    <x v="2"/>
    <x v="1"/>
    <x v="2"/>
    <n v="2022"/>
    <x v="1"/>
    <n v="0"/>
    <s v="N/A"/>
    <s v="N/A"/>
    <x v="2"/>
    <x v="0"/>
    <n v="2.75"/>
    <s v="F1"/>
    <s v="Blue Card"/>
    <s v="PTE"/>
    <n v="7"/>
  </r>
  <r>
    <x v="1212"/>
    <x v="1"/>
    <x v="7"/>
    <s v="New York"/>
    <s v="Columbia University"/>
    <s v="Data Science"/>
    <x v="0"/>
    <x v="0"/>
    <x v="1"/>
    <x v="2"/>
    <n v="2024"/>
    <x v="1"/>
    <n v="0"/>
    <s v="N/A"/>
    <s v="N/A"/>
    <x v="2"/>
    <x v="0"/>
    <n v="2.99"/>
    <s v="Study Permit"/>
    <s v="PSW"/>
    <s v="PTE"/>
    <n v="6.8"/>
  </r>
  <r>
    <x v="1213"/>
    <x v="9"/>
    <x v="6"/>
    <s v="Abu Dhabi"/>
    <s v="Khalifa University"/>
    <s v="Economics"/>
    <x v="5"/>
    <x v="0"/>
    <x v="1"/>
    <x v="4"/>
    <n v="2024"/>
    <x v="1"/>
    <n v="0"/>
    <s v="N/A"/>
    <s v="N/A"/>
    <x v="2"/>
    <x v="0"/>
    <n v="3.52"/>
    <s v="Study Permit"/>
    <s v="Work Permit"/>
    <s v="PTE"/>
    <n v="5.4"/>
  </r>
  <r>
    <x v="1214"/>
    <x v="2"/>
    <x v="2"/>
    <s v="Toronto"/>
    <s v="University of Toronto"/>
    <s v="Mechanical Engineering"/>
    <x v="4"/>
    <x v="4"/>
    <x v="0"/>
    <x v="4"/>
    <n v="2025"/>
    <x v="1"/>
    <n v="0"/>
    <s v="N/A"/>
    <s v="N/A"/>
    <x v="2"/>
    <x v="0"/>
    <n v="3.09"/>
    <s v="J1"/>
    <s v="Blue Card"/>
    <s v="IELTS"/>
    <n v="6"/>
  </r>
  <r>
    <x v="1215"/>
    <x v="1"/>
    <x v="6"/>
    <s v="Dubai"/>
    <s v="Manipal Academy Dubai"/>
    <s v="Data Science"/>
    <x v="2"/>
    <x v="3"/>
    <x v="1"/>
    <x v="0"/>
    <n v="2022"/>
    <x v="0"/>
    <n v="1"/>
    <s v="UAE"/>
    <s v="Intel"/>
    <x v="598"/>
    <x v="2"/>
    <n v="2.95"/>
    <s v="Study Permit"/>
    <s v="Post-Study Visa"/>
    <s v="IELTS"/>
    <n v="7.8"/>
  </r>
  <r>
    <x v="1216"/>
    <x v="7"/>
    <x v="4"/>
    <s v="Grahamstown"/>
    <s v="Rhodes University"/>
    <s v="Architecture"/>
    <x v="4"/>
    <x v="2"/>
    <x v="1"/>
    <x v="3"/>
    <n v="2021"/>
    <x v="0"/>
    <n v="1"/>
    <s v="South Africa"/>
    <s v="Intel"/>
    <x v="599"/>
    <x v="2"/>
    <n v="3.13"/>
    <s v="Schengen Student Visa"/>
    <s v="Post-Study Visa"/>
    <s v="TOEFL"/>
    <n v="5.7"/>
  </r>
  <r>
    <x v="1217"/>
    <x v="3"/>
    <x v="0"/>
    <s v="Saint Petersburg"/>
    <s v="Saint Petersburg State University"/>
    <s v="Economics"/>
    <x v="1"/>
    <x v="4"/>
    <x v="1"/>
    <x v="0"/>
    <n v="2025"/>
    <x v="0"/>
    <n v="1"/>
    <s v="Russia"/>
    <s v="Facebook"/>
    <x v="600"/>
    <x v="1"/>
    <n v="3.06"/>
    <s v="Study Permit"/>
    <s v="Work Permit"/>
    <s v="Duolingo"/>
    <n v="5.3"/>
  </r>
  <r>
    <x v="1218"/>
    <x v="8"/>
    <x v="3"/>
    <s v="London"/>
    <s v="Imperial College London"/>
    <s v="Political Science"/>
    <x v="0"/>
    <x v="2"/>
    <x v="0"/>
    <x v="0"/>
    <n v="2020"/>
    <x v="1"/>
    <n v="0"/>
    <s v="N/A"/>
    <s v="N/A"/>
    <x v="2"/>
    <x v="0"/>
    <n v="2.84"/>
    <s v="J1"/>
    <s v="Post-Study Visa"/>
    <s v="TOEFL"/>
    <n v="8.1999999999999993"/>
  </r>
  <r>
    <x v="1219"/>
    <x v="7"/>
    <x v="1"/>
    <s v="Munich"/>
    <s v="Technical University of Munich"/>
    <s v="Law"/>
    <x v="4"/>
    <x v="4"/>
    <x v="0"/>
    <x v="3"/>
    <n v="2025"/>
    <x v="0"/>
    <n v="1"/>
    <s v="Germany"/>
    <s v="Siemens"/>
    <x v="601"/>
    <x v="2"/>
    <n v="3.11"/>
    <s v="F1"/>
    <s v="PSW"/>
    <s v="IELTS"/>
    <n v="6.6"/>
  </r>
  <r>
    <x v="1220"/>
    <x v="5"/>
    <x v="3"/>
    <s v="London"/>
    <s v="UCL"/>
    <s v="Civil Engineering"/>
    <x v="0"/>
    <x v="2"/>
    <x v="0"/>
    <x v="0"/>
    <n v="2020"/>
    <x v="1"/>
    <n v="0"/>
    <s v="N/A"/>
    <s v="N/A"/>
    <x v="2"/>
    <x v="0"/>
    <n v="3.86"/>
    <s v="Schengen Student Visa"/>
    <s v="PSW"/>
    <s v="None"/>
    <n v="0"/>
  </r>
  <r>
    <x v="1221"/>
    <x v="7"/>
    <x v="2"/>
    <s v="Vancouver"/>
    <s v="Simon Fraser University"/>
    <s v="Computer Science"/>
    <x v="1"/>
    <x v="2"/>
    <x v="0"/>
    <x v="1"/>
    <n v="2020"/>
    <x v="1"/>
    <n v="0"/>
    <s v="N/A"/>
    <s v="N/A"/>
    <x v="2"/>
    <x v="0"/>
    <n v="3.96"/>
    <s v="F1"/>
    <s v="OPT"/>
    <s v="TOEFL"/>
    <n v="5.0999999999999996"/>
  </r>
  <r>
    <x v="1222"/>
    <x v="8"/>
    <x v="5"/>
    <s v="Bangalore"/>
    <s v="IISc Bangalore"/>
    <s v="Political Science"/>
    <x v="5"/>
    <x v="4"/>
    <x v="0"/>
    <x v="0"/>
    <n v="2025"/>
    <x v="0"/>
    <n v="1"/>
    <s v="India"/>
    <s v="SAP"/>
    <x v="602"/>
    <x v="0"/>
    <n v="3.3"/>
    <s v="Tier 4"/>
    <s v="Post-Study Visa"/>
    <s v="None"/>
    <n v="0"/>
  </r>
  <r>
    <x v="1223"/>
    <x v="4"/>
    <x v="0"/>
    <s v="Moscow"/>
    <s v="Higher School of Economics"/>
    <s v="Law"/>
    <x v="4"/>
    <x v="0"/>
    <x v="0"/>
    <x v="0"/>
    <n v="2023"/>
    <x v="0"/>
    <n v="1"/>
    <s v="Russia"/>
    <s v="Siemens"/>
    <x v="603"/>
    <x v="1"/>
    <n v="3.84"/>
    <s v="Schengen Student Visa"/>
    <s v="Work Permit"/>
    <s v="None"/>
    <n v="0"/>
  </r>
  <r>
    <x v="1224"/>
    <x v="7"/>
    <x v="4"/>
    <s v="Johannesburg"/>
    <s v="University of Johannesburg"/>
    <s v="Business Administration"/>
    <x v="6"/>
    <x v="4"/>
    <x v="1"/>
    <x v="2"/>
    <n v="2023"/>
    <x v="1"/>
    <n v="0"/>
    <s v="N/A"/>
    <s v="N/A"/>
    <x v="2"/>
    <x v="0"/>
    <n v="3.6"/>
    <s v="Tier 4"/>
    <s v="PSW"/>
    <s v="Duolingo"/>
    <n v="6.5"/>
  </r>
  <r>
    <x v="1225"/>
    <x v="9"/>
    <x v="1"/>
    <s v="Aachen"/>
    <s v="RWTH Aachen"/>
    <s v="Computer Science"/>
    <x v="5"/>
    <x v="0"/>
    <x v="0"/>
    <x v="4"/>
    <n v="2022"/>
    <x v="1"/>
    <n v="0"/>
    <s v="N/A"/>
    <s v="N/A"/>
    <x v="2"/>
    <x v="0"/>
    <n v="3.67"/>
    <s v="Tier 4"/>
    <s v="OPT"/>
    <s v="None"/>
    <n v="0"/>
  </r>
  <r>
    <x v="1226"/>
    <x v="3"/>
    <x v="8"/>
    <s v="Lappeenranta"/>
    <s v="LUT University"/>
    <s v="Economics"/>
    <x v="5"/>
    <x v="4"/>
    <x v="0"/>
    <x v="0"/>
    <n v="2024"/>
    <x v="0"/>
    <n v="1"/>
    <s v="Finland"/>
    <s v="Siemens"/>
    <x v="604"/>
    <x v="1"/>
    <n v="3.95"/>
    <s v="Student Visa"/>
    <s v="OPT"/>
    <s v="None"/>
    <n v="0"/>
  </r>
  <r>
    <x v="1227"/>
    <x v="2"/>
    <x v="0"/>
    <s v="Moscow"/>
    <s v="Moscow Institute of Physics and Technology"/>
    <s v="Civil Engineering"/>
    <x v="5"/>
    <x v="3"/>
    <x v="1"/>
    <x v="4"/>
    <n v="2021"/>
    <x v="1"/>
    <n v="0"/>
    <s v="N/A"/>
    <s v="N/A"/>
    <x v="2"/>
    <x v="0"/>
    <n v="3.62"/>
    <s v="J1"/>
    <s v="Work Permit"/>
    <s v="Duolingo"/>
    <n v="6.1"/>
  </r>
  <r>
    <x v="1228"/>
    <x v="9"/>
    <x v="0"/>
    <s v="Novosibirsk"/>
    <s v="Novosibirsk State University"/>
    <s v="Civil Engineering"/>
    <x v="6"/>
    <x v="1"/>
    <x v="0"/>
    <x v="0"/>
    <n v="2024"/>
    <x v="1"/>
    <n v="0"/>
    <s v="N/A"/>
    <s v="N/A"/>
    <x v="2"/>
    <x v="0"/>
    <n v="3.64"/>
    <s v="Schengen Student Visa"/>
    <s v="OPT"/>
    <s v="IELTS"/>
    <n v="8.9"/>
  </r>
  <r>
    <x v="1229"/>
    <x v="5"/>
    <x v="3"/>
    <s v="Oxford"/>
    <s v="University of Oxford"/>
    <s v="Political Science"/>
    <x v="7"/>
    <x v="3"/>
    <x v="1"/>
    <x v="1"/>
    <n v="2022"/>
    <x v="0"/>
    <n v="1"/>
    <s v="UK"/>
    <s v="SAP"/>
    <x v="605"/>
    <x v="1"/>
    <n v="2.99"/>
    <s v="Student Visa"/>
    <s v="Work Permit"/>
    <s v="None"/>
    <n v="0"/>
  </r>
  <r>
    <x v="1230"/>
    <x v="4"/>
    <x v="2"/>
    <s v="Kingston"/>
    <s v="Queen's University"/>
    <s v="Finance"/>
    <x v="7"/>
    <x v="2"/>
    <x v="0"/>
    <x v="3"/>
    <n v="2020"/>
    <x v="1"/>
    <n v="0"/>
    <s v="N/A"/>
    <s v="N/A"/>
    <x v="2"/>
    <x v="0"/>
    <n v="3.29"/>
    <s v="F1"/>
    <s v="OPT"/>
    <s v="IELTS"/>
    <n v="6.6"/>
  </r>
  <r>
    <x v="1231"/>
    <x v="9"/>
    <x v="0"/>
    <s v="Saint Petersburg"/>
    <s v="Saint Petersburg State University"/>
    <s v="Electrical Engineering"/>
    <x v="3"/>
    <x v="4"/>
    <x v="0"/>
    <x v="4"/>
    <n v="2023"/>
    <x v="0"/>
    <n v="1"/>
    <s v="Russia"/>
    <s v="Goldman Sachs"/>
    <x v="606"/>
    <x v="0"/>
    <n v="2.56"/>
    <s v="J1"/>
    <s v="Work Permit"/>
    <s v="IELTS"/>
    <n v="6.8"/>
  </r>
  <r>
    <x v="1232"/>
    <x v="0"/>
    <x v="2"/>
    <s v="Vancouver"/>
    <s v="University of British Columbia"/>
    <s v="Psychology"/>
    <x v="2"/>
    <x v="0"/>
    <x v="0"/>
    <x v="0"/>
    <n v="2024"/>
    <x v="0"/>
    <n v="1"/>
    <s v="Canada"/>
    <s v="Microsoft"/>
    <x v="607"/>
    <x v="0"/>
    <n v="2.82"/>
    <s v="F1"/>
    <s v="OPT"/>
    <s v="PTE"/>
    <n v="8.5"/>
  </r>
  <r>
    <x v="1233"/>
    <x v="4"/>
    <x v="7"/>
    <s v="San Francisco"/>
    <s v="Stanford University"/>
    <s v="Architecture"/>
    <x v="7"/>
    <x v="0"/>
    <x v="0"/>
    <x v="0"/>
    <n v="2024"/>
    <x v="0"/>
    <n v="1"/>
    <s v="USA"/>
    <s v="Amazon"/>
    <x v="608"/>
    <x v="2"/>
    <n v="3.58"/>
    <s v="J1"/>
    <s v="PSW"/>
    <s v="PTE"/>
    <n v="5.7"/>
  </r>
  <r>
    <x v="1234"/>
    <x v="7"/>
    <x v="2"/>
    <s v="Ottawa"/>
    <s v="University of Ottawa"/>
    <s v="Mechanical Engineering"/>
    <x v="6"/>
    <x v="4"/>
    <x v="0"/>
    <x v="2"/>
    <n v="2023"/>
    <x v="1"/>
    <n v="0"/>
    <s v="N/A"/>
    <s v="N/A"/>
    <x v="2"/>
    <x v="0"/>
    <n v="3.96"/>
    <s v="J1"/>
    <s v="Blue Card"/>
    <s v="None"/>
    <n v="0"/>
  </r>
  <r>
    <x v="1235"/>
    <x v="2"/>
    <x v="4"/>
    <s v="Johannesburg"/>
    <s v="University of Johannesburg"/>
    <s v="Law"/>
    <x v="0"/>
    <x v="4"/>
    <x v="1"/>
    <x v="3"/>
    <n v="2023"/>
    <x v="0"/>
    <n v="1"/>
    <s v="South Africa"/>
    <s v="Siemens"/>
    <x v="609"/>
    <x v="2"/>
    <n v="2.64"/>
    <s v="Study Permit"/>
    <s v="Post-Study Visa"/>
    <s v="PTE"/>
    <n v="8.1"/>
  </r>
  <r>
    <x v="1236"/>
    <x v="4"/>
    <x v="9"/>
    <s v="Dublin"/>
    <s v="University College Dublin"/>
    <s v="Economics"/>
    <x v="5"/>
    <x v="2"/>
    <x v="0"/>
    <x v="1"/>
    <n v="2021"/>
    <x v="0"/>
    <n v="1"/>
    <s v="Ireland"/>
    <s v="Google"/>
    <x v="610"/>
    <x v="1"/>
    <n v="3.41"/>
    <s v="Student Visa"/>
    <s v="Post-Study Visa"/>
    <s v="PTE"/>
    <n v="8.9"/>
  </r>
  <r>
    <x v="1237"/>
    <x v="3"/>
    <x v="0"/>
    <s v="Novosibirsk"/>
    <s v="Novosibirsk State University"/>
    <s v="Economics"/>
    <x v="6"/>
    <x v="2"/>
    <x v="0"/>
    <x v="3"/>
    <n v="2021"/>
    <x v="1"/>
    <n v="0"/>
    <s v="N/A"/>
    <s v="N/A"/>
    <x v="2"/>
    <x v="0"/>
    <n v="3.01"/>
    <s v="Tier 4"/>
    <s v="Work Permit"/>
    <s v="Duolingo"/>
    <n v="5.3"/>
  </r>
  <r>
    <x v="1238"/>
    <x v="8"/>
    <x v="6"/>
    <s v="Abu Dhabi"/>
    <s v="Khalifa University"/>
    <s v="Medicine"/>
    <x v="2"/>
    <x v="1"/>
    <x v="1"/>
    <x v="0"/>
    <n v="2024"/>
    <x v="1"/>
    <n v="0"/>
    <s v="N/A"/>
    <s v="N/A"/>
    <x v="2"/>
    <x v="0"/>
    <n v="3.56"/>
    <s v="Schengen Student Visa"/>
    <s v="Blue Card"/>
    <s v="IELTS"/>
    <n v="6.2"/>
  </r>
  <r>
    <x v="1239"/>
    <x v="7"/>
    <x v="4"/>
    <s v="Johannesburg"/>
    <s v="University of Johannesburg"/>
    <s v="Business Administration"/>
    <x v="6"/>
    <x v="0"/>
    <x v="0"/>
    <x v="2"/>
    <n v="2024"/>
    <x v="1"/>
    <n v="0"/>
    <s v="N/A"/>
    <s v="N/A"/>
    <x v="2"/>
    <x v="0"/>
    <n v="2.8"/>
    <s v="F1"/>
    <s v="Work Permit"/>
    <s v="TOEFL"/>
    <n v="8.5"/>
  </r>
  <r>
    <x v="1240"/>
    <x v="1"/>
    <x v="0"/>
    <s v="Saint Petersburg"/>
    <s v="Saint Petersburg State University"/>
    <s v="Law"/>
    <x v="4"/>
    <x v="1"/>
    <x v="0"/>
    <x v="3"/>
    <n v="2024"/>
    <x v="1"/>
    <n v="0"/>
    <s v="N/A"/>
    <s v="N/A"/>
    <x v="2"/>
    <x v="0"/>
    <n v="3.78"/>
    <s v="Tier 4"/>
    <s v="PSW"/>
    <s v="None"/>
    <n v="0"/>
  </r>
  <r>
    <x v="1241"/>
    <x v="7"/>
    <x v="1"/>
    <s v="Stuttgart"/>
    <s v="University of Stuttgart"/>
    <s v="Political Science"/>
    <x v="7"/>
    <x v="2"/>
    <x v="0"/>
    <x v="4"/>
    <n v="2021"/>
    <x v="0"/>
    <n v="1"/>
    <s v="Germany"/>
    <s v="Deloitte"/>
    <x v="611"/>
    <x v="2"/>
    <n v="3.32"/>
    <s v="Schengen Student Visa"/>
    <s v="PSW"/>
    <s v="PTE"/>
    <n v="5.0999999999999996"/>
  </r>
  <r>
    <x v="1242"/>
    <x v="7"/>
    <x v="7"/>
    <s v="Los Angeles"/>
    <s v="UCLA"/>
    <s v="Data Science"/>
    <x v="3"/>
    <x v="3"/>
    <x v="1"/>
    <x v="0"/>
    <n v="2023"/>
    <x v="1"/>
    <n v="0"/>
    <s v="N/A"/>
    <s v="N/A"/>
    <x v="2"/>
    <x v="0"/>
    <n v="2.8"/>
    <s v="Tier 4"/>
    <s v="Post-Study Visa"/>
    <s v="None"/>
    <n v="0"/>
  </r>
  <r>
    <x v="1243"/>
    <x v="2"/>
    <x v="7"/>
    <s v="New York"/>
    <s v="NYU"/>
    <s v="Business Administration"/>
    <x v="5"/>
    <x v="0"/>
    <x v="1"/>
    <x v="1"/>
    <n v="2023"/>
    <x v="1"/>
    <n v="0"/>
    <s v="N/A"/>
    <s v="N/A"/>
    <x v="2"/>
    <x v="0"/>
    <n v="3.36"/>
    <s v="Student Visa"/>
    <s v="Blue Card"/>
    <s v="Duolingo"/>
    <n v="6.4"/>
  </r>
  <r>
    <x v="1244"/>
    <x v="2"/>
    <x v="7"/>
    <s v="New York"/>
    <s v="Columbia University"/>
    <s v="Design"/>
    <x v="6"/>
    <x v="3"/>
    <x v="1"/>
    <x v="2"/>
    <n v="2021"/>
    <x v="0"/>
    <n v="1"/>
    <s v="USA"/>
    <s v="Apple"/>
    <x v="612"/>
    <x v="1"/>
    <n v="3.09"/>
    <s v="Student Visa"/>
    <s v="Blue Card"/>
    <s v="None"/>
    <n v="0"/>
  </r>
  <r>
    <x v="1245"/>
    <x v="1"/>
    <x v="5"/>
    <s v="Pilani"/>
    <s v="BITS Pilani"/>
    <s v="Law"/>
    <x v="2"/>
    <x v="4"/>
    <x v="1"/>
    <x v="2"/>
    <n v="2025"/>
    <x v="0"/>
    <n v="1"/>
    <s v="India"/>
    <s v="McKinsey"/>
    <x v="613"/>
    <x v="2"/>
    <n v="2.52"/>
    <s v="F1"/>
    <s v="PSW"/>
    <s v="TOEFL"/>
    <n v="5.9"/>
  </r>
  <r>
    <x v="1246"/>
    <x v="5"/>
    <x v="0"/>
    <s v="Moscow"/>
    <s v="Lomonosov Moscow State University"/>
    <s v="Finance"/>
    <x v="7"/>
    <x v="4"/>
    <x v="1"/>
    <x v="4"/>
    <n v="2024"/>
    <x v="1"/>
    <n v="0"/>
    <s v="N/A"/>
    <s v="N/A"/>
    <x v="2"/>
    <x v="0"/>
    <n v="3.5"/>
    <s v="Study Permit"/>
    <s v="Post-Study Visa"/>
    <s v="None"/>
    <n v="0"/>
  </r>
  <r>
    <x v="1247"/>
    <x v="7"/>
    <x v="9"/>
    <s v="Maynooth"/>
    <s v="Maynooth University"/>
    <s v="Business Administration"/>
    <x v="7"/>
    <x v="4"/>
    <x v="1"/>
    <x v="3"/>
    <n v="2024"/>
    <x v="1"/>
    <n v="0"/>
    <s v="N/A"/>
    <s v="N/A"/>
    <x v="2"/>
    <x v="0"/>
    <n v="2.5299999999999998"/>
    <s v="F1"/>
    <s v="Post-Study Visa"/>
    <s v="TOEFL"/>
    <n v="7.1"/>
  </r>
  <r>
    <x v="1248"/>
    <x v="5"/>
    <x v="4"/>
    <s v="Stellenbosch"/>
    <s v="Stellenbosch University"/>
    <s v="Electrical Engineering"/>
    <x v="1"/>
    <x v="1"/>
    <x v="1"/>
    <x v="0"/>
    <n v="2024"/>
    <x v="1"/>
    <n v="0"/>
    <s v="N/A"/>
    <s v="N/A"/>
    <x v="2"/>
    <x v="0"/>
    <n v="3.08"/>
    <s v="J1"/>
    <s v="Post-Study Visa"/>
    <s v="IELTS"/>
    <n v="6.2"/>
  </r>
  <r>
    <x v="1249"/>
    <x v="8"/>
    <x v="8"/>
    <s v="Lappeenranta"/>
    <s v="LUT University"/>
    <s v="Law"/>
    <x v="3"/>
    <x v="3"/>
    <x v="0"/>
    <x v="2"/>
    <n v="2022"/>
    <x v="1"/>
    <n v="0"/>
    <s v="N/A"/>
    <s v="N/A"/>
    <x v="2"/>
    <x v="0"/>
    <n v="3.35"/>
    <s v="Schengen Student Visa"/>
    <s v="Work Permit"/>
    <s v="Duolingo"/>
    <n v="5.2"/>
  </r>
  <r>
    <x v="1250"/>
    <x v="8"/>
    <x v="4"/>
    <s v="Johannesburg"/>
    <s v="University of the Witwatersrand"/>
    <s v="Biotechnology"/>
    <x v="4"/>
    <x v="2"/>
    <x v="0"/>
    <x v="2"/>
    <n v="2020"/>
    <x v="0"/>
    <n v="1"/>
    <s v="South Africa"/>
    <s v="Google"/>
    <x v="614"/>
    <x v="0"/>
    <n v="3.2"/>
    <s v="Study Permit"/>
    <s v="Post-Study Visa"/>
    <s v="IELTS"/>
    <n v="7.4"/>
  </r>
  <r>
    <x v="1251"/>
    <x v="2"/>
    <x v="6"/>
    <s v="Abu Dhabi"/>
    <s v="Zayed University"/>
    <s v="Biotechnology"/>
    <x v="3"/>
    <x v="0"/>
    <x v="1"/>
    <x v="2"/>
    <n v="2023"/>
    <x v="0"/>
    <n v="1"/>
    <s v="UAE"/>
    <s v="Tesla"/>
    <x v="615"/>
    <x v="1"/>
    <n v="2.91"/>
    <s v="Study Permit"/>
    <s v="OPT"/>
    <s v="IELTS"/>
    <n v="5.4"/>
  </r>
  <r>
    <x v="1252"/>
    <x v="4"/>
    <x v="6"/>
    <s v="Dubai"/>
    <s v="Manipal Academy Dubai"/>
    <s v="Finance"/>
    <x v="5"/>
    <x v="3"/>
    <x v="1"/>
    <x v="0"/>
    <n v="2022"/>
    <x v="1"/>
    <n v="0"/>
    <s v="N/A"/>
    <s v="N/A"/>
    <x v="2"/>
    <x v="0"/>
    <n v="3.04"/>
    <s v="J1"/>
    <s v="OPT"/>
    <s v="IELTS"/>
    <n v="7.5"/>
  </r>
  <r>
    <x v="1253"/>
    <x v="3"/>
    <x v="5"/>
    <s v="Delhi"/>
    <s v="JNU Delhi"/>
    <s v="Design"/>
    <x v="0"/>
    <x v="1"/>
    <x v="0"/>
    <x v="0"/>
    <n v="2026"/>
    <x v="1"/>
    <n v="0"/>
    <s v="N/A"/>
    <s v="N/A"/>
    <x v="2"/>
    <x v="0"/>
    <n v="3.9"/>
    <s v="Tier 4"/>
    <s v="Post-Study Visa"/>
    <s v="PTE"/>
    <n v="6.6"/>
  </r>
  <r>
    <x v="1254"/>
    <x v="5"/>
    <x v="8"/>
    <s v="Turku"/>
    <s v="Ã…bo Akademi University"/>
    <s v="Electrical Engineering"/>
    <x v="7"/>
    <x v="0"/>
    <x v="0"/>
    <x v="0"/>
    <n v="2024"/>
    <x v="0"/>
    <n v="1"/>
    <s v="Finland"/>
    <s v="Goldman Sachs"/>
    <x v="616"/>
    <x v="1"/>
    <n v="3.45"/>
    <s v="J1"/>
    <s v="OPT"/>
    <s v="PTE"/>
    <n v="6.6"/>
  </r>
  <r>
    <x v="1255"/>
    <x v="8"/>
    <x v="4"/>
    <s v="Johannesburg"/>
    <s v="University of Johannesburg"/>
    <s v="Business Administration"/>
    <x v="7"/>
    <x v="3"/>
    <x v="1"/>
    <x v="1"/>
    <n v="2022"/>
    <x v="0"/>
    <n v="1"/>
    <s v="South Africa"/>
    <s v="Amazon"/>
    <x v="617"/>
    <x v="1"/>
    <n v="3.32"/>
    <s v="F1"/>
    <s v="Post-Study Visa"/>
    <s v="Duolingo"/>
    <n v="8.6"/>
  </r>
  <r>
    <x v="1256"/>
    <x v="9"/>
    <x v="1"/>
    <s v="Munich"/>
    <s v="LMU Munich"/>
    <s v="Civil Engineering"/>
    <x v="4"/>
    <x v="0"/>
    <x v="1"/>
    <x v="2"/>
    <n v="2024"/>
    <x v="0"/>
    <n v="1"/>
    <s v="Germany"/>
    <s v="Facebook"/>
    <x v="618"/>
    <x v="2"/>
    <n v="3.47"/>
    <s v="F1"/>
    <s v="PSW"/>
    <s v="IELTS"/>
    <n v="7.4"/>
  </r>
  <r>
    <x v="1257"/>
    <x v="7"/>
    <x v="7"/>
    <s v="Boston"/>
    <s v="Harvard University"/>
    <s v="Electrical Engineering"/>
    <x v="1"/>
    <x v="3"/>
    <x v="0"/>
    <x v="0"/>
    <n v="2021"/>
    <x v="1"/>
    <n v="0"/>
    <s v="N/A"/>
    <s v="N/A"/>
    <x v="2"/>
    <x v="0"/>
    <n v="3.94"/>
    <s v="J1"/>
    <s v="Work Permit"/>
    <s v="PTE"/>
    <n v="8.4"/>
  </r>
  <r>
    <x v="1258"/>
    <x v="2"/>
    <x v="2"/>
    <s v="Ottawa"/>
    <s v="University of Ottawa"/>
    <s v="Law"/>
    <x v="4"/>
    <x v="0"/>
    <x v="0"/>
    <x v="3"/>
    <n v="2022"/>
    <x v="0"/>
    <n v="1"/>
    <s v="Canada"/>
    <s v="McKinsey"/>
    <x v="619"/>
    <x v="1"/>
    <n v="3.39"/>
    <s v="J1"/>
    <s v="PSW"/>
    <s v="None"/>
    <n v="0"/>
  </r>
  <r>
    <x v="1259"/>
    <x v="0"/>
    <x v="2"/>
    <s v="Toronto"/>
    <s v="University of Toronto"/>
    <s v="Computer Science"/>
    <x v="3"/>
    <x v="3"/>
    <x v="1"/>
    <x v="4"/>
    <n v="2023"/>
    <x v="0"/>
    <n v="1"/>
    <s v="Canada"/>
    <s v="Goldman Sachs"/>
    <x v="620"/>
    <x v="0"/>
    <n v="3.04"/>
    <s v="F1"/>
    <s v="OPT"/>
    <s v="None"/>
    <n v="0"/>
  </r>
  <r>
    <x v="1260"/>
    <x v="6"/>
    <x v="4"/>
    <s v="Durban"/>
    <s v="University of KwaZulu-Natal"/>
    <s v="Economics"/>
    <x v="7"/>
    <x v="2"/>
    <x v="0"/>
    <x v="4"/>
    <n v="2020"/>
    <x v="0"/>
    <n v="1"/>
    <s v="South Africa"/>
    <s v="IBM"/>
    <x v="621"/>
    <x v="2"/>
    <n v="3.62"/>
    <s v="Study Permit"/>
    <s v="OPT"/>
    <s v="IELTS"/>
    <n v="6.2"/>
  </r>
  <r>
    <x v="1261"/>
    <x v="2"/>
    <x v="2"/>
    <s v="Vancouver"/>
    <s v="Simon Fraser University"/>
    <s v="Computer Science"/>
    <x v="4"/>
    <x v="4"/>
    <x v="1"/>
    <x v="0"/>
    <n v="2024"/>
    <x v="1"/>
    <n v="0"/>
    <s v="N/A"/>
    <s v="N/A"/>
    <x v="2"/>
    <x v="0"/>
    <n v="2.95"/>
    <s v="Study Permit"/>
    <s v="OPT"/>
    <s v="IELTS"/>
    <n v="6.2"/>
  </r>
  <r>
    <x v="1262"/>
    <x v="2"/>
    <x v="8"/>
    <s v="Turku"/>
    <s v="University of Turku"/>
    <s v="Computer Science"/>
    <x v="0"/>
    <x v="4"/>
    <x v="0"/>
    <x v="2"/>
    <n v="2024"/>
    <x v="1"/>
    <n v="0"/>
    <s v="N/A"/>
    <s v="N/A"/>
    <x v="2"/>
    <x v="0"/>
    <n v="3.94"/>
    <s v="Schengen Student Visa"/>
    <s v="Blue Card"/>
    <s v="PTE"/>
    <n v="8.4"/>
  </r>
  <r>
    <x v="1263"/>
    <x v="6"/>
    <x v="8"/>
    <s v="Tampere"/>
    <s v="Tampere University"/>
    <s v="Economics"/>
    <x v="3"/>
    <x v="2"/>
    <x v="1"/>
    <x v="0"/>
    <n v="2022"/>
    <x v="0"/>
    <n v="1"/>
    <s v="Finland"/>
    <s v="Goldman Sachs"/>
    <x v="622"/>
    <x v="2"/>
    <n v="2.79"/>
    <s v="Study Permit"/>
    <s v="OPT"/>
    <s v="None"/>
    <n v="0"/>
  </r>
  <r>
    <x v="1264"/>
    <x v="9"/>
    <x v="1"/>
    <s v="Munich"/>
    <s v="Technical University of Munich"/>
    <s v="Political Science"/>
    <x v="2"/>
    <x v="2"/>
    <x v="1"/>
    <x v="3"/>
    <n v="2020"/>
    <x v="0"/>
    <n v="1"/>
    <s v="Germany"/>
    <s v="Google"/>
    <x v="623"/>
    <x v="0"/>
    <n v="3.15"/>
    <s v="F1"/>
    <s v="OPT"/>
    <s v="TOEFL"/>
    <n v="7.8"/>
  </r>
  <r>
    <x v="1265"/>
    <x v="4"/>
    <x v="7"/>
    <s v="Los Angeles"/>
    <s v="UCLA"/>
    <s v="Civil Engineering"/>
    <x v="5"/>
    <x v="1"/>
    <x v="1"/>
    <x v="3"/>
    <n v="2024"/>
    <x v="0"/>
    <n v="1"/>
    <s v="USA"/>
    <s v="McKinsey"/>
    <x v="624"/>
    <x v="2"/>
    <n v="3.35"/>
    <s v="Schengen Student Visa"/>
    <s v="Work Permit"/>
    <s v="PTE"/>
    <n v="8.3000000000000007"/>
  </r>
  <r>
    <x v="1266"/>
    <x v="8"/>
    <x v="9"/>
    <s v="Dublin"/>
    <s v="Technological University Dublin"/>
    <s v="Design"/>
    <x v="5"/>
    <x v="1"/>
    <x v="0"/>
    <x v="4"/>
    <n v="2024"/>
    <x v="0"/>
    <n v="1"/>
    <s v="Ireland"/>
    <s v="Tesla"/>
    <x v="625"/>
    <x v="2"/>
    <n v="3.03"/>
    <s v="F1"/>
    <s v="Post-Study Visa"/>
    <s v="PTE"/>
    <n v="7.6"/>
  </r>
  <r>
    <x v="1267"/>
    <x v="7"/>
    <x v="3"/>
    <s v="Oxford"/>
    <s v="University of Oxford"/>
    <s v="Data Science"/>
    <x v="4"/>
    <x v="4"/>
    <x v="1"/>
    <x v="0"/>
    <n v="2024"/>
    <x v="1"/>
    <n v="0"/>
    <s v="N/A"/>
    <s v="N/A"/>
    <x v="2"/>
    <x v="0"/>
    <n v="3.62"/>
    <s v="Student Visa"/>
    <s v="OPT"/>
    <s v="None"/>
    <n v="0"/>
  </r>
  <r>
    <x v="1268"/>
    <x v="1"/>
    <x v="2"/>
    <s v="London"/>
    <s v="Western University"/>
    <s v="Design"/>
    <x v="6"/>
    <x v="3"/>
    <x v="1"/>
    <x v="3"/>
    <n v="2023"/>
    <x v="1"/>
    <n v="0"/>
    <s v="N/A"/>
    <s v="N/A"/>
    <x v="2"/>
    <x v="0"/>
    <n v="3.76"/>
    <s v="Student Visa"/>
    <s v="Blue Card"/>
    <s v="IELTS"/>
    <n v="5.7"/>
  </r>
  <r>
    <x v="1269"/>
    <x v="5"/>
    <x v="8"/>
    <s v="Tampere"/>
    <s v="Tampere University"/>
    <s v="Psychology"/>
    <x v="0"/>
    <x v="0"/>
    <x v="0"/>
    <x v="1"/>
    <n v="2024"/>
    <x v="1"/>
    <n v="0"/>
    <s v="N/A"/>
    <s v="N/A"/>
    <x v="2"/>
    <x v="0"/>
    <n v="2.8"/>
    <s v="Study Permit"/>
    <s v="Post-Study Visa"/>
    <s v="Duolingo"/>
    <n v="7.8"/>
  </r>
  <r>
    <x v="1270"/>
    <x v="3"/>
    <x v="7"/>
    <s v="San Francisco"/>
    <s v="UC Berkeley"/>
    <s v="Psychology"/>
    <x v="6"/>
    <x v="4"/>
    <x v="1"/>
    <x v="2"/>
    <n v="2023"/>
    <x v="0"/>
    <n v="1"/>
    <s v="USA"/>
    <s v="Google"/>
    <x v="626"/>
    <x v="0"/>
    <n v="2.91"/>
    <s v="Student Visa"/>
    <s v="Work Permit"/>
    <s v="None"/>
    <n v="0"/>
  </r>
  <r>
    <x v="1271"/>
    <x v="4"/>
    <x v="8"/>
    <s v="Lappeenranta"/>
    <s v="LUT University"/>
    <s v="Computer Science"/>
    <x v="5"/>
    <x v="3"/>
    <x v="1"/>
    <x v="0"/>
    <n v="2022"/>
    <x v="0"/>
    <n v="1"/>
    <s v="Finland"/>
    <s v="Tesla"/>
    <x v="627"/>
    <x v="0"/>
    <n v="3.73"/>
    <s v="F1"/>
    <s v="OPT"/>
    <s v="IELTS"/>
    <n v="8.8000000000000007"/>
  </r>
  <r>
    <x v="1272"/>
    <x v="1"/>
    <x v="1"/>
    <s v="Munich"/>
    <s v="LMU Munich"/>
    <s v="Computer Science"/>
    <x v="2"/>
    <x v="3"/>
    <x v="0"/>
    <x v="0"/>
    <n v="2021"/>
    <x v="0"/>
    <n v="1"/>
    <s v="Germany"/>
    <s v="Facebook"/>
    <x v="628"/>
    <x v="0"/>
    <n v="2.69"/>
    <s v="Study Permit"/>
    <s v="Work Permit"/>
    <s v="None"/>
    <n v="0"/>
  </r>
  <r>
    <x v="1273"/>
    <x v="5"/>
    <x v="0"/>
    <s v="Moscow"/>
    <s v="Moscow Institute of Physics and Technology"/>
    <s v="Political Science"/>
    <x v="0"/>
    <x v="1"/>
    <x v="1"/>
    <x v="4"/>
    <n v="2026"/>
    <x v="1"/>
    <n v="0"/>
    <s v="N/A"/>
    <s v="N/A"/>
    <x v="2"/>
    <x v="0"/>
    <n v="2.91"/>
    <s v="Student Visa"/>
    <s v="OPT"/>
    <s v="TOEFL"/>
    <n v="7.6"/>
  </r>
  <r>
    <x v="1274"/>
    <x v="8"/>
    <x v="7"/>
    <s v="Chicago"/>
    <s v="University of Chicago"/>
    <s v="Finance"/>
    <x v="1"/>
    <x v="3"/>
    <x v="0"/>
    <x v="2"/>
    <n v="2023"/>
    <x v="0"/>
    <n v="1"/>
    <s v="USA"/>
    <s v="Siemens"/>
    <x v="629"/>
    <x v="0"/>
    <n v="2.72"/>
    <s v="Tier 4"/>
    <s v="Work Permit"/>
    <s v="PTE"/>
    <n v="7.5"/>
  </r>
  <r>
    <x v="1275"/>
    <x v="9"/>
    <x v="9"/>
    <s v="Dublin"/>
    <s v="Technological University Dublin"/>
    <s v="Computer Science"/>
    <x v="6"/>
    <x v="4"/>
    <x v="0"/>
    <x v="3"/>
    <n v="2023"/>
    <x v="1"/>
    <n v="0"/>
    <s v="N/A"/>
    <s v="N/A"/>
    <x v="2"/>
    <x v="0"/>
    <n v="2.99"/>
    <s v="Schengen Student Visa"/>
    <s v="Work Permit"/>
    <s v="TOEFL"/>
    <n v="8"/>
  </r>
  <r>
    <x v="1276"/>
    <x v="2"/>
    <x v="6"/>
    <s v="Abu Dhabi"/>
    <s v="Zayed University"/>
    <s v="Design"/>
    <x v="4"/>
    <x v="2"/>
    <x v="0"/>
    <x v="4"/>
    <n v="2022"/>
    <x v="1"/>
    <n v="0"/>
    <s v="N/A"/>
    <s v="N/A"/>
    <x v="2"/>
    <x v="0"/>
    <n v="2.67"/>
    <s v="Schengen Student Visa"/>
    <s v="OPT"/>
    <s v="Duolingo"/>
    <n v="7"/>
  </r>
  <r>
    <x v="1277"/>
    <x v="1"/>
    <x v="6"/>
    <s v="Abu Dhabi"/>
    <s v="Zayed University"/>
    <s v="Psychology"/>
    <x v="0"/>
    <x v="4"/>
    <x v="0"/>
    <x v="3"/>
    <n v="2025"/>
    <x v="1"/>
    <n v="0"/>
    <s v="N/A"/>
    <s v="N/A"/>
    <x v="2"/>
    <x v="0"/>
    <n v="3.96"/>
    <s v="Student Visa"/>
    <s v="Post-Study Visa"/>
    <s v="TOEFL"/>
    <n v="7"/>
  </r>
  <r>
    <x v="1278"/>
    <x v="0"/>
    <x v="6"/>
    <s v="Sharjah"/>
    <s v="American University of Sharjah"/>
    <s v="Finance"/>
    <x v="0"/>
    <x v="2"/>
    <x v="1"/>
    <x v="3"/>
    <n v="2021"/>
    <x v="0"/>
    <n v="1"/>
    <s v="UAE"/>
    <s v="Google"/>
    <x v="630"/>
    <x v="0"/>
    <n v="2.74"/>
    <s v="Schengen Student Visa"/>
    <s v="Work Permit"/>
    <s v="Duolingo"/>
    <n v="8"/>
  </r>
  <r>
    <x v="1279"/>
    <x v="8"/>
    <x v="8"/>
    <s v="Joensuu"/>
    <s v="University of Eastern Finland"/>
    <s v="Political Science"/>
    <x v="7"/>
    <x v="0"/>
    <x v="0"/>
    <x v="1"/>
    <n v="2022"/>
    <x v="1"/>
    <n v="0"/>
    <s v="N/A"/>
    <s v="N/A"/>
    <x v="2"/>
    <x v="0"/>
    <n v="2.94"/>
    <s v="Student Visa"/>
    <s v="Blue Card"/>
    <s v="Duolingo"/>
    <n v="6.9"/>
  </r>
  <r>
    <x v="1280"/>
    <x v="2"/>
    <x v="5"/>
    <s v="Chennai"/>
    <s v="IIT Madras"/>
    <s v="Biotechnology"/>
    <x v="2"/>
    <x v="1"/>
    <x v="0"/>
    <x v="2"/>
    <n v="2025"/>
    <x v="1"/>
    <n v="0"/>
    <s v="N/A"/>
    <s v="N/A"/>
    <x v="2"/>
    <x v="0"/>
    <n v="2.71"/>
    <s v="F1"/>
    <s v="Work Permit"/>
    <s v="IELTS"/>
    <n v="8.1"/>
  </r>
  <r>
    <x v="1281"/>
    <x v="5"/>
    <x v="3"/>
    <s v="Oxford"/>
    <s v="University of Oxford"/>
    <s v="Psychology"/>
    <x v="6"/>
    <x v="4"/>
    <x v="0"/>
    <x v="1"/>
    <n v="2025"/>
    <x v="0"/>
    <n v="1"/>
    <s v="UK"/>
    <s v="Apple"/>
    <x v="631"/>
    <x v="1"/>
    <n v="3.25"/>
    <s v="F1"/>
    <s v="PSW"/>
    <s v="PTE"/>
    <n v="5.9"/>
  </r>
  <r>
    <x v="1282"/>
    <x v="5"/>
    <x v="3"/>
    <s v="Manchester"/>
    <s v="University of Manchester"/>
    <s v="Finance"/>
    <x v="4"/>
    <x v="2"/>
    <x v="0"/>
    <x v="2"/>
    <n v="2022"/>
    <x v="0"/>
    <n v="1"/>
    <s v="UK"/>
    <s v="Siemens"/>
    <x v="632"/>
    <x v="1"/>
    <n v="3.93"/>
    <s v="Schengen Student Visa"/>
    <s v="Work Permit"/>
    <s v="Duolingo"/>
    <n v="7"/>
  </r>
  <r>
    <x v="1283"/>
    <x v="1"/>
    <x v="1"/>
    <s v="Stuttgart"/>
    <s v="University of Stuttgart"/>
    <s v="Electrical Engineering"/>
    <x v="4"/>
    <x v="2"/>
    <x v="1"/>
    <x v="0"/>
    <n v="2022"/>
    <x v="1"/>
    <n v="0"/>
    <s v="N/A"/>
    <s v="N/A"/>
    <x v="2"/>
    <x v="0"/>
    <n v="2.56"/>
    <s v="Study Permit"/>
    <s v="Blue Card"/>
    <s v="TOEFL"/>
    <n v="6.3"/>
  </r>
  <r>
    <x v="1284"/>
    <x v="8"/>
    <x v="4"/>
    <s v="Pretoria"/>
    <s v="University of Pretoria"/>
    <s v="Psychology"/>
    <x v="6"/>
    <x v="1"/>
    <x v="1"/>
    <x v="4"/>
    <n v="2026"/>
    <x v="1"/>
    <n v="0"/>
    <s v="N/A"/>
    <s v="N/A"/>
    <x v="2"/>
    <x v="0"/>
    <n v="2.9"/>
    <s v="J1"/>
    <s v="OPT"/>
    <s v="IELTS"/>
    <n v="8.6999999999999993"/>
  </r>
  <r>
    <x v="1285"/>
    <x v="7"/>
    <x v="6"/>
    <s v="Dubai"/>
    <s v="Manipal Academy Dubai"/>
    <s v="Business Administration"/>
    <x v="1"/>
    <x v="1"/>
    <x v="1"/>
    <x v="2"/>
    <n v="2026"/>
    <x v="1"/>
    <n v="0"/>
    <s v="N/A"/>
    <s v="N/A"/>
    <x v="2"/>
    <x v="0"/>
    <n v="2.93"/>
    <s v="Study Permit"/>
    <s v="PSW"/>
    <s v="Duolingo"/>
    <n v="8.6999999999999993"/>
  </r>
  <r>
    <x v="1286"/>
    <x v="6"/>
    <x v="7"/>
    <s v="Boston"/>
    <s v="Harvard University"/>
    <s v="Data Science"/>
    <x v="7"/>
    <x v="3"/>
    <x v="0"/>
    <x v="3"/>
    <n v="2022"/>
    <x v="1"/>
    <n v="0"/>
    <s v="N/A"/>
    <s v="N/A"/>
    <x v="2"/>
    <x v="0"/>
    <n v="3.38"/>
    <s v="Tier 4"/>
    <s v="Post-Study Visa"/>
    <s v="None"/>
    <n v="0"/>
  </r>
  <r>
    <x v="1287"/>
    <x v="5"/>
    <x v="3"/>
    <s v="Edinburgh"/>
    <s v="University of Edinburgh"/>
    <s v="Design"/>
    <x v="6"/>
    <x v="3"/>
    <x v="1"/>
    <x v="0"/>
    <n v="2023"/>
    <x v="1"/>
    <n v="0"/>
    <s v="N/A"/>
    <s v="N/A"/>
    <x v="2"/>
    <x v="0"/>
    <n v="3.1"/>
    <s v="Student Visa"/>
    <s v="Blue Card"/>
    <s v="IELTS"/>
    <n v="7.3"/>
  </r>
  <r>
    <x v="1288"/>
    <x v="6"/>
    <x v="9"/>
    <s v="Dublin"/>
    <s v="Dublin City University"/>
    <s v="Economics"/>
    <x v="4"/>
    <x v="3"/>
    <x v="0"/>
    <x v="3"/>
    <n v="2022"/>
    <x v="1"/>
    <n v="0"/>
    <s v="N/A"/>
    <s v="N/A"/>
    <x v="2"/>
    <x v="0"/>
    <n v="3.69"/>
    <s v="Tier 4"/>
    <s v="PSW"/>
    <s v="None"/>
    <n v="0"/>
  </r>
  <r>
    <x v="1289"/>
    <x v="9"/>
    <x v="6"/>
    <s v="Dubai"/>
    <s v="Heriot-Watt Dubai"/>
    <s v="Law"/>
    <x v="6"/>
    <x v="1"/>
    <x v="0"/>
    <x v="1"/>
    <n v="2025"/>
    <x v="1"/>
    <n v="0"/>
    <s v="N/A"/>
    <s v="N/A"/>
    <x v="2"/>
    <x v="0"/>
    <n v="2.62"/>
    <s v="Student Visa"/>
    <s v="OPT"/>
    <s v="IELTS"/>
    <n v="5.9"/>
  </r>
  <r>
    <x v="1290"/>
    <x v="3"/>
    <x v="8"/>
    <s v="Joensuu"/>
    <s v="University of Eastern Finland"/>
    <s v="Political Science"/>
    <x v="2"/>
    <x v="4"/>
    <x v="1"/>
    <x v="0"/>
    <n v="2023"/>
    <x v="1"/>
    <n v="0"/>
    <s v="N/A"/>
    <s v="N/A"/>
    <x v="2"/>
    <x v="0"/>
    <n v="3.94"/>
    <s v="Schengen Student Visa"/>
    <s v="Post-Study Visa"/>
    <s v="TOEFL"/>
    <n v="7.9"/>
  </r>
  <r>
    <x v="1291"/>
    <x v="3"/>
    <x v="9"/>
    <s v="Maynooth"/>
    <s v="Maynooth University"/>
    <s v="Data Science"/>
    <x v="0"/>
    <x v="3"/>
    <x v="1"/>
    <x v="4"/>
    <n v="2022"/>
    <x v="0"/>
    <n v="1"/>
    <s v="Ireland"/>
    <s v="Apple"/>
    <x v="633"/>
    <x v="0"/>
    <n v="3.07"/>
    <s v="Schengen Student Visa"/>
    <s v="Blue Card"/>
    <s v="PTE"/>
    <n v="6.7"/>
  </r>
  <r>
    <x v="1292"/>
    <x v="0"/>
    <x v="9"/>
    <s v="Maynooth"/>
    <s v="Maynooth University"/>
    <s v="Mechanical Engineering"/>
    <x v="6"/>
    <x v="2"/>
    <x v="1"/>
    <x v="0"/>
    <n v="2022"/>
    <x v="0"/>
    <n v="1"/>
    <s v="Ireland"/>
    <s v="Amazon"/>
    <x v="634"/>
    <x v="2"/>
    <n v="2.82"/>
    <s v="F1"/>
    <s v="OPT"/>
    <s v="TOEFL"/>
    <n v="5.3"/>
  </r>
  <r>
    <x v="1293"/>
    <x v="8"/>
    <x v="7"/>
    <s v="New York"/>
    <s v="NYU"/>
    <s v="Civil Engineering"/>
    <x v="3"/>
    <x v="3"/>
    <x v="1"/>
    <x v="4"/>
    <n v="2021"/>
    <x v="1"/>
    <n v="0"/>
    <s v="N/A"/>
    <s v="N/A"/>
    <x v="2"/>
    <x v="0"/>
    <n v="3.32"/>
    <s v="J1"/>
    <s v="Work Permit"/>
    <s v="Duolingo"/>
    <n v="7.6"/>
  </r>
  <r>
    <x v="1294"/>
    <x v="2"/>
    <x v="8"/>
    <s v="Espoo"/>
    <s v="Aalto University"/>
    <s v="Political Science"/>
    <x v="0"/>
    <x v="4"/>
    <x v="1"/>
    <x v="2"/>
    <n v="2024"/>
    <x v="0"/>
    <n v="1"/>
    <s v="Finland"/>
    <s v="Facebook"/>
    <x v="635"/>
    <x v="0"/>
    <n v="3.53"/>
    <s v="F1"/>
    <s v="PSW"/>
    <s v="None"/>
    <n v="0"/>
  </r>
  <r>
    <x v="1295"/>
    <x v="9"/>
    <x v="8"/>
    <s v="Turku"/>
    <s v="University of Turku"/>
    <s v="Architecture"/>
    <x v="7"/>
    <x v="4"/>
    <x v="1"/>
    <x v="3"/>
    <n v="2025"/>
    <x v="0"/>
    <n v="1"/>
    <s v="Finland"/>
    <s v="IBM"/>
    <x v="636"/>
    <x v="0"/>
    <n v="2.71"/>
    <s v="J1"/>
    <s v="PSW"/>
    <s v="PTE"/>
    <n v="5.4"/>
  </r>
  <r>
    <x v="1296"/>
    <x v="7"/>
    <x v="2"/>
    <s v="Edmonton"/>
    <s v="University of Alberta"/>
    <s v="Law"/>
    <x v="7"/>
    <x v="0"/>
    <x v="0"/>
    <x v="3"/>
    <n v="2022"/>
    <x v="0"/>
    <n v="1"/>
    <s v="Canada"/>
    <s v="Facebook"/>
    <x v="637"/>
    <x v="1"/>
    <n v="3.99"/>
    <s v="Study Permit"/>
    <s v="Work Permit"/>
    <s v="PTE"/>
    <n v="7.1"/>
  </r>
  <r>
    <x v="1297"/>
    <x v="3"/>
    <x v="1"/>
    <s v="Stuttgart"/>
    <s v="University of Stuttgart"/>
    <s v="Finance"/>
    <x v="1"/>
    <x v="2"/>
    <x v="1"/>
    <x v="3"/>
    <n v="2022"/>
    <x v="0"/>
    <n v="1"/>
    <s v="Germany"/>
    <s v="Goldman Sachs"/>
    <x v="638"/>
    <x v="1"/>
    <n v="3.5"/>
    <s v="F1"/>
    <s v="Work Permit"/>
    <s v="IELTS"/>
    <n v="7.1"/>
  </r>
  <r>
    <x v="1298"/>
    <x v="8"/>
    <x v="4"/>
    <s v="Johannesburg"/>
    <s v="University of the Witwatersrand"/>
    <s v="Law"/>
    <x v="7"/>
    <x v="4"/>
    <x v="0"/>
    <x v="4"/>
    <n v="2023"/>
    <x v="1"/>
    <n v="0"/>
    <s v="N/A"/>
    <s v="N/A"/>
    <x v="2"/>
    <x v="0"/>
    <n v="3.2"/>
    <s v="Schengen Student Visa"/>
    <s v="Blue Card"/>
    <s v="TOEFL"/>
    <n v="6.9"/>
  </r>
  <r>
    <x v="1299"/>
    <x v="7"/>
    <x v="3"/>
    <s v="Oxford"/>
    <s v="University of Oxford"/>
    <s v="Computer Science"/>
    <x v="3"/>
    <x v="4"/>
    <x v="1"/>
    <x v="0"/>
    <n v="2025"/>
    <x v="1"/>
    <n v="0"/>
    <s v="N/A"/>
    <s v="N/A"/>
    <x v="2"/>
    <x v="0"/>
    <n v="3.93"/>
    <s v="F1"/>
    <s v="Work Permit"/>
    <s v="IELTS"/>
    <n v="5.9"/>
  </r>
  <r>
    <x v="1300"/>
    <x v="6"/>
    <x v="2"/>
    <s v="Edmonton"/>
    <s v="University of Alberta"/>
    <s v="Civil Engineering"/>
    <x v="5"/>
    <x v="2"/>
    <x v="0"/>
    <x v="1"/>
    <n v="2022"/>
    <x v="0"/>
    <n v="1"/>
    <s v="Canada"/>
    <s v="Google"/>
    <x v="639"/>
    <x v="0"/>
    <n v="2.75"/>
    <s v="Study Permit"/>
    <s v="Work Permit"/>
    <s v="PTE"/>
    <n v="5.4"/>
  </r>
  <r>
    <x v="1301"/>
    <x v="3"/>
    <x v="7"/>
    <s v="New York"/>
    <s v="Columbia University"/>
    <s v="Computer Science"/>
    <x v="3"/>
    <x v="1"/>
    <x v="0"/>
    <x v="2"/>
    <n v="2026"/>
    <x v="1"/>
    <n v="0"/>
    <s v="N/A"/>
    <s v="N/A"/>
    <x v="2"/>
    <x v="0"/>
    <n v="2.5499999999999998"/>
    <s v="Study Permit"/>
    <s v="PSW"/>
    <s v="PTE"/>
    <n v="6"/>
  </r>
  <r>
    <x v="1302"/>
    <x v="4"/>
    <x v="2"/>
    <s v="Toronto"/>
    <s v="University of Toronto"/>
    <s v="Civil Engineering"/>
    <x v="5"/>
    <x v="0"/>
    <x v="0"/>
    <x v="2"/>
    <n v="2024"/>
    <x v="1"/>
    <n v="0"/>
    <s v="N/A"/>
    <s v="N/A"/>
    <x v="2"/>
    <x v="0"/>
    <n v="3.52"/>
    <s v="Tier 4"/>
    <s v="Work Permit"/>
    <s v="TOEFL"/>
    <n v="6"/>
  </r>
  <r>
    <x v="1303"/>
    <x v="8"/>
    <x v="3"/>
    <s v="London"/>
    <s v="UCL"/>
    <s v="Biotechnology"/>
    <x v="4"/>
    <x v="4"/>
    <x v="1"/>
    <x v="3"/>
    <n v="2025"/>
    <x v="0"/>
    <n v="1"/>
    <s v="UK"/>
    <s v="IBM"/>
    <x v="640"/>
    <x v="1"/>
    <n v="3.15"/>
    <s v="Student Visa"/>
    <s v="PSW"/>
    <s v="TOEFL"/>
    <n v="7.2"/>
  </r>
  <r>
    <x v="1304"/>
    <x v="0"/>
    <x v="7"/>
    <s v="New York"/>
    <s v="Columbia University"/>
    <s v="Architecture"/>
    <x v="1"/>
    <x v="4"/>
    <x v="0"/>
    <x v="2"/>
    <n v="2023"/>
    <x v="1"/>
    <n v="0"/>
    <s v="N/A"/>
    <s v="N/A"/>
    <x v="2"/>
    <x v="0"/>
    <n v="2.99"/>
    <s v="Student Visa"/>
    <s v="Work Permit"/>
    <s v="IELTS"/>
    <n v="6.6"/>
  </r>
  <r>
    <x v="1305"/>
    <x v="2"/>
    <x v="4"/>
    <s v="Pretoria"/>
    <s v="University of Pretoria"/>
    <s v="Computer Science"/>
    <x v="6"/>
    <x v="4"/>
    <x v="1"/>
    <x v="1"/>
    <n v="2025"/>
    <x v="0"/>
    <n v="1"/>
    <s v="South Africa"/>
    <s v="Facebook"/>
    <x v="641"/>
    <x v="2"/>
    <n v="2.8"/>
    <s v="Tier 4"/>
    <s v="PSW"/>
    <s v="IELTS"/>
    <n v="5.4"/>
  </r>
  <r>
    <x v="1306"/>
    <x v="5"/>
    <x v="4"/>
    <s v="Grahamstown"/>
    <s v="Rhodes University"/>
    <s v="Electrical Engineering"/>
    <x v="7"/>
    <x v="0"/>
    <x v="0"/>
    <x v="0"/>
    <n v="2023"/>
    <x v="1"/>
    <n v="0"/>
    <s v="N/A"/>
    <s v="N/A"/>
    <x v="2"/>
    <x v="0"/>
    <n v="3.21"/>
    <s v="Tier 4"/>
    <s v="Post-Study Visa"/>
    <s v="PTE"/>
    <n v="8.5"/>
  </r>
  <r>
    <x v="1307"/>
    <x v="1"/>
    <x v="6"/>
    <s v="Abu Dhabi"/>
    <s v="Zayed University"/>
    <s v="Architecture"/>
    <x v="0"/>
    <x v="1"/>
    <x v="1"/>
    <x v="1"/>
    <n v="2026"/>
    <x v="0"/>
    <n v="1"/>
    <s v="UAE"/>
    <s v="Google"/>
    <x v="642"/>
    <x v="0"/>
    <n v="2.59"/>
    <s v="Tier 4"/>
    <s v="PSW"/>
    <s v="PTE"/>
    <n v="7.3"/>
  </r>
  <r>
    <x v="1308"/>
    <x v="7"/>
    <x v="9"/>
    <s v="Dublin"/>
    <s v="Technological University Dublin"/>
    <s v="Law"/>
    <x v="2"/>
    <x v="0"/>
    <x v="0"/>
    <x v="3"/>
    <n v="2024"/>
    <x v="0"/>
    <n v="1"/>
    <s v="Ireland"/>
    <s v="Facebook"/>
    <x v="643"/>
    <x v="2"/>
    <n v="3.69"/>
    <s v="F1"/>
    <s v="OPT"/>
    <s v="IELTS"/>
    <n v="7.2"/>
  </r>
  <r>
    <x v="1309"/>
    <x v="3"/>
    <x v="4"/>
    <s v="Grahamstown"/>
    <s v="Rhodes University"/>
    <s v="Psychology"/>
    <x v="2"/>
    <x v="2"/>
    <x v="0"/>
    <x v="3"/>
    <n v="2020"/>
    <x v="0"/>
    <n v="1"/>
    <s v="South Africa"/>
    <s v="Siemens"/>
    <x v="644"/>
    <x v="0"/>
    <n v="3.24"/>
    <s v="Schengen Student Visa"/>
    <s v="Post-Study Visa"/>
    <s v="IELTS"/>
    <n v="5.8"/>
  </r>
  <r>
    <x v="1310"/>
    <x v="9"/>
    <x v="5"/>
    <s v="Pilani"/>
    <s v="BITS Pilani"/>
    <s v="Political Science"/>
    <x v="7"/>
    <x v="2"/>
    <x v="0"/>
    <x v="2"/>
    <n v="2022"/>
    <x v="1"/>
    <n v="0"/>
    <s v="N/A"/>
    <s v="N/A"/>
    <x v="2"/>
    <x v="0"/>
    <n v="3.56"/>
    <s v="Tier 4"/>
    <s v="Post-Study Visa"/>
    <s v="TOEFL"/>
    <n v="5.7"/>
  </r>
  <r>
    <x v="1311"/>
    <x v="7"/>
    <x v="2"/>
    <s v="Toronto"/>
    <s v="University of Toronto"/>
    <s v="Business Administration"/>
    <x v="1"/>
    <x v="3"/>
    <x v="0"/>
    <x v="3"/>
    <n v="2021"/>
    <x v="1"/>
    <n v="0"/>
    <s v="N/A"/>
    <s v="N/A"/>
    <x v="2"/>
    <x v="0"/>
    <n v="3.87"/>
    <s v="Tier 4"/>
    <s v="OPT"/>
    <s v="PTE"/>
    <n v="7"/>
  </r>
  <r>
    <x v="1312"/>
    <x v="7"/>
    <x v="1"/>
    <s v="Heidelberg"/>
    <s v="Heidelberg University"/>
    <s v="Mechanical Engineering"/>
    <x v="4"/>
    <x v="0"/>
    <x v="0"/>
    <x v="0"/>
    <n v="2022"/>
    <x v="0"/>
    <n v="1"/>
    <s v="Germany"/>
    <s v="Amazon"/>
    <x v="645"/>
    <x v="1"/>
    <n v="3.9"/>
    <s v="Tier 4"/>
    <s v="Post-Study Visa"/>
    <s v="PTE"/>
    <n v="8.6999999999999993"/>
  </r>
  <r>
    <x v="1313"/>
    <x v="6"/>
    <x v="5"/>
    <s v="Pilani"/>
    <s v="BITS Pilani"/>
    <s v="Business Administration"/>
    <x v="1"/>
    <x v="0"/>
    <x v="0"/>
    <x v="1"/>
    <n v="2022"/>
    <x v="0"/>
    <n v="1"/>
    <s v="India"/>
    <s v="Facebook"/>
    <x v="646"/>
    <x v="2"/>
    <n v="2.5099999999999998"/>
    <s v="Schengen Student Visa"/>
    <s v="Post-Study Visa"/>
    <s v="Duolingo"/>
    <n v="7.6"/>
  </r>
  <r>
    <x v="1314"/>
    <x v="9"/>
    <x v="3"/>
    <s v="Cambridge"/>
    <s v="University of Cambridge"/>
    <s v="Civil Engineering"/>
    <x v="0"/>
    <x v="2"/>
    <x v="0"/>
    <x v="0"/>
    <n v="2022"/>
    <x v="1"/>
    <n v="0"/>
    <s v="N/A"/>
    <s v="N/A"/>
    <x v="2"/>
    <x v="0"/>
    <n v="2.8"/>
    <s v="Schengen Student Visa"/>
    <s v="Work Permit"/>
    <s v="None"/>
    <n v="0"/>
  </r>
  <r>
    <x v="1315"/>
    <x v="5"/>
    <x v="0"/>
    <s v="Moscow"/>
    <s v="Bauman Moscow State Technical University"/>
    <s v="Architecture"/>
    <x v="5"/>
    <x v="1"/>
    <x v="1"/>
    <x v="0"/>
    <n v="2026"/>
    <x v="1"/>
    <n v="0"/>
    <s v="N/A"/>
    <s v="N/A"/>
    <x v="2"/>
    <x v="0"/>
    <n v="2.87"/>
    <s v="Study Permit"/>
    <s v="Work Permit"/>
    <s v="None"/>
    <n v="0"/>
  </r>
  <r>
    <x v="1316"/>
    <x v="2"/>
    <x v="0"/>
    <s v="Moscow"/>
    <s v="Bauman Moscow State Technical University"/>
    <s v="Finance"/>
    <x v="1"/>
    <x v="3"/>
    <x v="1"/>
    <x v="0"/>
    <n v="2022"/>
    <x v="1"/>
    <n v="0"/>
    <s v="N/A"/>
    <s v="N/A"/>
    <x v="2"/>
    <x v="0"/>
    <n v="2.81"/>
    <s v="Student Visa"/>
    <s v="OPT"/>
    <s v="Duolingo"/>
    <n v="5.4"/>
  </r>
  <r>
    <x v="1317"/>
    <x v="1"/>
    <x v="1"/>
    <s v="Berlin"/>
    <s v="Humboldt University"/>
    <s v="Architecture"/>
    <x v="5"/>
    <x v="4"/>
    <x v="0"/>
    <x v="2"/>
    <n v="2023"/>
    <x v="1"/>
    <n v="0"/>
    <s v="N/A"/>
    <s v="N/A"/>
    <x v="2"/>
    <x v="0"/>
    <n v="3.6"/>
    <s v="Tier 4"/>
    <s v="Blue Card"/>
    <s v="Duolingo"/>
    <n v="6"/>
  </r>
  <r>
    <x v="1318"/>
    <x v="5"/>
    <x v="3"/>
    <s v="Edinburgh"/>
    <s v="University of Edinburgh"/>
    <s v="Finance"/>
    <x v="6"/>
    <x v="1"/>
    <x v="0"/>
    <x v="2"/>
    <n v="2025"/>
    <x v="0"/>
    <n v="1"/>
    <s v="UK"/>
    <s v="Facebook"/>
    <x v="647"/>
    <x v="0"/>
    <n v="2.98"/>
    <s v="Student Visa"/>
    <s v="PSW"/>
    <s v="None"/>
    <n v="0"/>
  </r>
  <r>
    <x v="1319"/>
    <x v="6"/>
    <x v="6"/>
    <s v="Dubai"/>
    <s v="Heriot-Watt Dubai"/>
    <s v="Economics"/>
    <x v="4"/>
    <x v="1"/>
    <x v="1"/>
    <x v="0"/>
    <n v="2025"/>
    <x v="0"/>
    <n v="1"/>
    <s v="UAE"/>
    <s v="Deloitte"/>
    <x v="648"/>
    <x v="0"/>
    <n v="3.46"/>
    <s v="Student Visa"/>
    <s v="Post-Study Visa"/>
    <s v="TOEFL"/>
    <n v="7.6"/>
  </r>
  <r>
    <x v="1320"/>
    <x v="5"/>
    <x v="3"/>
    <s v="London"/>
    <s v="Imperial College London"/>
    <s v="Finance"/>
    <x v="1"/>
    <x v="0"/>
    <x v="1"/>
    <x v="3"/>
    <n v="2022"/>
    <x v="1"/>
    <n v="0"/>
    <s v="N/A"/>
    <s v="N/A"/>
    <x v="2"/>
    <x v="0"/>
    <n v="2.74"/>
    <s v="Study Permit"/>
    <s v="OPT"/>
    <s v="TOEFL"/>
    <n v="5.8"/>
  </r>
  <r>
    <x v="1321"/>
    <x v="1"/>
    <x v="2"/>
    <s v="Montreal"/>
    <s v="McGill University"/>
    <s v="Medicine"/>
    <x v="5"/>
    <x v="3"/>
    <x v="1"/>
    <x v="2"/>
    <n v="2021"/>
    <x v="0"/>
    <n v="1"/>
    <s v="Canada"/>
    <s v="Goldman Sachs"/>
    <x v="649"/>
    <x v="0"/>
    <n v="3.73"/>
    <s v="Student Visa"/>
    <s v="Blue Card"/>
    <s v="Duolingo"/>
    <n v="5.3"/>
  </r>
  <r>
    <x v="1322"/>
    <x v="2"/>
    <x v="7"/>
    <s v="New York"/>
    <s v="Columbia University"/>
    <s v="Law"/>
    <x v="2"/>
    <x v="4"/>
    <x v="1"/>
    <x v="2"/>
    <n v="2023"/>
    <x v="0"/>
    <n v="1"/>
    <s v="USA"/>
    <s v="Deloitte"/>
    <x v="650"/>
    <x v="1"/>
    <n v="3.35"/>
    <s v="F1"/>
    <s v="OPT"/>
    <s v="Duolingo"/>
    <n v="7.3"/>
  </r>
  <r>
    <x v="1323"/>
    <x v="4"/>
    <x v="8"/>
    <s v="Espoo"/>
    <s v="Aalto University"/>
    <s v="Civil Engineering"/>
    <x v="6"/>
    <x v="4"/>
    <x v="0"/>
    <x v="3"/>
    <n v="2023"/>
    <x v="0"/>
    <n v="1"/>
    <s v="Finland"/>
    <s v="Apple"/>
    <x v="651"/>
    <x v="0"/>
    <n v="3.7"/>
    <s v="Student Visa"/>
    <s v="Post-Study Visa"/>
    <s v="PTE"/>
    <n v="5.7"/>
  </r>
  <r>
    <x v="1324"/>
    <x v="0"/>
    <x v="6"/>
    <s v="Dubai"/>
    <s v="Middlesex University Dubai"/>
    <s v="Political Science"/>
    <x v="6"/>
    <x v="1"/>
    <x v="0"/>
    <x v="0"/>
    <n v="2025"/>
    <x v="1"/>
    <n v="0"/>
    <s v="N/A"/>
    <s v="N/A"/>
    <x v="2"/>
    <x v="0"/>
    <n v="2.76"/>
    <s v="Schengen Student Visa"/>
    <s v="PSW"/>
    <s v="TOEFL"/>
    <n v="8.6"/>
  </r>
  <r>
    <x v="1325"/>
    <x v="6"/>
    <x v="7"/>
    <s v="San Francisco"/>
    <s v="Stanford University"/>
    <s v="Economics"/>
    <x v="1"/>
    <x v="1"/>
    <x v="0"/>
    <x v="0"/>
    <n v="2026"/>
    <x v="0"/>
    <n v="1"/>
    <s v="USA"/>
    <s v="Apple"/>
    <x v="652"/>
    <x v="2"/>
    <n v="3.89"/>
    <s v="Study Permit"/>
    <s v="Work Permit"/>
    <s v="None"/>
    <n v="0"/>
  </r>
  <r>
    <x v="1326"/>
    <x v="3"/>
    <x v="4"/>
    <s v="Grahamstown"/>
    <s v="Rhodes University"/>
    <s v="Data Science"/>
    <x v="2"/>
    <x v="4"/>
    <x v="0"/>
    <x v="2"/>
    <n v="2023"/>
    <x v="0"/>
    <n v="1"/>
    <s v="South Africa"/>
    <s v="McKinsey"/>
    <x v="653"/>
    <x v="2"/>
    <n v="3.08"/>
    <s v="J1"/>
    <s v="PSW"/>
    <s v="PTE"/>
    <n v="7"/>
  </r>
  <r>
    <x v="1327"/>
    <x v="4"/>
    <x v="3"/>
    <s v="London"/>
    <s v="King's College London"/>
    <s v="Business Administration"/>
    <x v="6"/>
    <x v="4"/>
    <x v="0"/>
    <x v="3"/>
    <n v="2023"/>
    <x v="1"/>
    <n v="0"/>
    <s v="N/A"/>
    <s v="N/A"/>
    <x v="2"/>
    <x v="0"/>
    <n v="3.36"/>
    <s v="Study Permit"/>
    <s v="Post-Study Visa"/>
    <s v="IELTS"/>
    <n v="5.8"/>
  </r>
  <r>
    <x v="1328"/>
    <x v="6"/>
    <x v="8"/>
    <s v="Turku"/>
    <s v="University of Turku"/>
    <s v="Finance"/>
    <x v="7"/>
    <x v="3"/>
    <x v="1"/>
    <x v="2"/>
    <n v="2023"/>
    <x v="0"/>
    <n v="1"/>
    <s v="Finland"/>
    <s v="Tesla"/>
    <x v="654"/>
    <x v="0"/>
    <n v="2.58"/>
    <s v="J1"/>
    <s v="Post-Study Visa"/>
    <s v="PTE"/>
    <n v="6.8"/>
  </r>
  <r>
    <x v="1329"/>
    <x v="6"/>
    <x v="6"/>
    <s v="Dubai"/>
    <s v="Manipal Academy Dubai"/>
    <s v="Data Science"/>
    <x v="5"/>
    <x v="0"/>
    <x v="0"/>
    <x v="2"/>
    <n v="2023"/>
    <x v="0"/>
    <n v="1"/>
    <s v="UAE"/>
    <s v="Google"/>
    <x v="655"/>
    <x v="2"/>
    <n v="3.13"/>
    <s v="Schengen Student Visa"/>
    <s v="Work Permit"/>
    <s v="None"/>
    <n v="0"/>
  </r>
  <r>
    <x v="1330"/>
    <x v="0"/>
    <x v="1"/>
    <s v="Berlin"/>
    <s v="TU Berlin"/>
    <s v="Civil Engineering"/>
    <x v="4"/>
    <x v="3"/>
    <x v="0"/>
    <x v="3"/>
    <n v="2022"/>
    <x v="0"/>
    <n v="1"/>
    <s v="Germany"/>
    <s v="Apple"/>
    <x v="656"/>
    <x v="1"/>
    <n v="3.02"/>
    <s v="J1"/>
    <s v="Post-Study Visa"/>
    <s v="None"/>
    <n v="0"/>
  </r>
  <r>
    <x v="1331"/>
    <x v="7"/>
    <x v="1"/>
    <s v="Munich"/>
    <s v="LMU Munich"/>
    <s v="Architecture"/>
    <x v="0"/>
    <x v="3"/>
    <x v="0"/>
    <x v="1"/>
    <n v="2023"/>
    <x v="1"/>
    <n v="0"/>
    <s v="N/A"/>
    <s v="N/A"/>
    <x v="2"/>
    <x v="0"/>
    <n v="3.32"/>
    <s v="Student Visa"/>
    <s v="OPT"/>
    <s v="PTE"/>
    <n v="6.2"/>
  </r>
  <r>
    <x v="1332"/>
    <x v="2"/>
    <x v="0"/>
    <s v="Moscow"/>
    <s v="Higher School of Economics"/>
    <s v="Political Science"/>
    <x v="4"/>
    <x v="3"/>
    <x v="0"/>
    <x v="4"/>
    <n v="2023"/>
    <x v="1"/>
    <n v="0"/>
    <s v="N/A"/>
    <s v="N/A"/>
    <x v="2"/>
    <x v="0"/>
    <n v="3.13"/>
    <s v="Tier 4"/>
    <s v="OPT"/>
    <s v="Duolingo"/>
    <n v="6.4"/>
  </r>
  <r>
    <x v="1333"/>
    <x v="8"/>
    <x v="9"/>
    <s v="Cork"/>
    <s v="University College Cork"/>
    <s v="Electrical Engineering"/>
    <x v="2"/>
    <x v="1"/>
    <x v="1"/>
    <x v="2"/>
    <n v="2026"/>
    <x v="1"/>
    <n v="0"/>
    <s v="N/A"/>
    <s v="N/A"/>
    <x v="2"/>
    <x v="0"/>
    <n v="3.65"/>
    <s v="Schengen Student Visa"/>
    <s v="OPT"/>
    <s v="TOEFL"/>
    <n v="7.9"/>
  </r>
  <r>
    <x v="1334"/>
    <x v="3"/>
    <x v="9"/>
    <s v="Dublin"/>
    <s v="Dublin City University"/>
    <s v="Law"/>
    <x v="4"/>
    <x v="0"/>
    <x v="0"/>
    <x v="1"/>
    <n v="2024"/>
    <x v="0"/>
    <n v="1"/>
    <s v="Ireland"/>
    <s v="Tesla"/>
    <x v="657"/>
    <x v="2"/>
    <n v="3.66"/>
    <s v="F1"/>
    <s v="Blue Card"/>
    <s v="PTE"/>
    <n v="8.3000000000000007"/>
  </r>
  <r>
    <x v="1335"/>
    <x v="0"/>
    <x v="7"/>
    <s v="Boston"/>
    <s v="MIT"/>
    <s v="Psychology"/>
    <x v="0"/>
    <x v="2"/>
    <x v="1"/>
    <x v="0"/>
    <n v="2020"/>
    <x v="1"/>
    <n v="0"/>
    <s v="N/A"/>
    <s v="N/A"/>
    <x v="2"/>
    <x v="0"/>
    <n v="2.79"/>
    <s v="Student Visa"/>
    <s v="Work Permit"/>
    <s v="TOEFL"/>
    <n v="8.1999999999999993"/>
  </r>
  <r>
    <x v="1336"/>
    <x v="9"/>
    <x v="6"/>
    <s v="Dubai"/>
    <s v="Middlesex University Dubai"/>
    <s v="Business Administration"/>
    <x v="7"/>
    <x v="4"/>
    <x v="0"/>
    <x v="3"/>
    <n v="2024"/>
    <x v="1"/>
    <n v="0"/>
    <s v="N/A"/>
    <s v="N/A"/>
    <x v="2"/>
    <x v="0"/>
    <n v="3.93"/>
    <s v="J1"/>
    <s v="OPT"/>
    <s v="PTE"/>
    <n v="5.4"/>
  </r>
  <r>
    <x v="1337"/>
    <x v="6"/>
    <x v="0"/>
    <s v="Moscow"/>
    <s v="Bauman Moscow State Technical University"/>
    <s v="Mechanical Engineering"/>
    <x v="7"/>
    <x v="4"/>
    <x v="1"/>
    <x v="3"/>
    <n v="2025"/>
    <x v="1"/>
    <n v="0"/>
    <s v="N/A"/>
    <s v="N/A"/>
    <x v="2"/>
    <x v="0"/>
    <n v="3.11"/>
    <s v="J1"/>
    <s v="OPT"/>
    <s v="None"/>
    <n v="0"/>
  </r>
  <r>
    <x v="1338"/>
    <x v="2"/>
    <x v="2"/>
    <s v="Vancouver"/>
    <s v="Simon Fraser University"/>
    <s v="Architecture"/>
    <x v="3"/>
    <x v="0"/>
    <x v="0"/>
    <x v="1"/>
    <n v="2022"/>
    <x v="0"/>
    <n v="1"/>
    <s v="Canada"/>
    <s v="Tesla"/>
    <x v="658"/>
    <x v="0"/>
    <n v="3.57"/>
    <s v="Schengen Student Visa"/>
    <s v="PSW"/>
    <s v="None"/>
    <n v="0"/>
  </r>
  <r>
    <x v="1339"/>
    <x v="5"/>
    <x v="7"/>
    <s v="Los Angeles"/>
    <s v="UCLA"/>
    <s v="Data Science"/>
    <x v="6"/>
    <x v="2"/>
    <x v="1"/>
    <x v="4"/>
    <n v="2022"/>
    <x v="1"/>
    <n v="0"/>
    <s v="N/A"/>
    <s v="N/A"/>
    <x v="2"/>
    <x v="0"/>
    <n v="3.76"/>
    <s v="Tier 4"/>
    <s v="Post-Study Visa"/>
    <s v="Duolingo"/>
    <n v="7.3"/>
  </r>
  <r>
    <x v="1340"/>
    <x v="1"/>
    <x v="8"/>
    <s v="Turku"/>
    <s v="Ã…bo Akademi University"/>
    <s v="Mechanical Engineering"/>
    <x v="2"/>
    <x v="4"/>
    <x v="1"/>
    <x v="4"/>
    <n v="2023"/>
    <x v="0"/>
    <n v="1"/>
    <s v="Finland"/>
    <s v="SAP"/>
    <x v="659"/>
    <x v="2"/>
    <n v="3.37"/>
    <s v="J1"/>
    <s v="Post-Study Visa"/>
    <s v="None"/>
    <n v="0"/>
  </r>
  <r>
    <x v="1341"/>
    <x v="5"/>
    <x v="8"/>
    <s v="Lappeenranta"/>
    <s v="LUT University"/>
    <s v="Design"/>
    <x v="7"/>
    <x v="4"/>
    <x v="0"/>
    <x v="0"/>
    <n v="2023"/>
    <x v="1"/>
    <n v="0"/>
    <s v="N/A"/>
    <s v="N/A"/>
    <x v="2"/>
    <x v="0"/>
    <n v="3.98"/>
    <s v="F1"/>
    <s v="OPT"/>
    <s v="IELTS"/>
    <n v="5.7"/>
  </r>
  <r>
    <x v="1342"/>
    <x v="3"/>
    <x v="8"/>
    <s v="Tampere"/>
    <s v="Tampere University"/>
    <s v="Data Science"/>
    <x v="4"/>
    <x v="1"/>
    <x v="1"/>
    <x v="1"/>
    <n v="2026"/>
    <x v="1"/>
    <n v="0"/>
    <s v="N/A"/>
    <s v="N/A"/>
    <x v="2"/>
    <x v="0"/>
    <n v="3.39"/>
    <s v="J1"/>
    <s v="Blue Card"/>
    <s v="None"/>
    <n v="0"/>
  </r>
  <r>
    <x v="1343"/>
    <x v="7"/>
    <x v="6"/>
    <s v="Abu Dhabi"/>
    <s v="Khalifa University"/>
    <s v="Psychology"/>
    <x v="6"/>
    <x v="4"/>
    <x v="0"/>
    <x v="2"/>
    <n v="2025"/>
    <x v="0"/>
    <n v="1"/>
    <s v="UAE"/>
    <s v="Google"/>
    <x v="660"/>
    <x v="0"/>
    <n v="3.37"/>
    <s v="J1"/>
    <s v="Post-Study Visa"/>
    <s v="None"/>
    <n v="0"/>
  </r>
  <r>
    <x v="1344"/>
    <x v="2"/>
    <x v="7"/>
    <s v="New York"/>
    <s v="Columbia University"/>
    <s v="Design"/>
    <x v="0"/>
    <x v="0"/>
    <x v="1"/>
    <x v="1"/>
    <n v="2024"/>
    <x v="0"/>
    <n v="1"/>
    <s v="USA"/>
    <s v="Microsoft"/>
    <x v="661"/>
    <x v="0"/>
    <n v="2.76"/>
    <s v="J1"/>
    <s v="Blue Card"/>
    <s v="PTE"/>
    <n v="7.7"/>
  </r>
  <r>
    <x v="1345"/>
    <x v="6"/>
    <x v="9"/>
    <s v="Cork"/>
    <s v="University College Cork"/>
    <s v="Computer Science"/>
    <x v="1"/>
    <x v="4"/>
    <x v="0"/>
    <x v="0"/>
    <n v="2023"/>
    <x v="0"/>
    <n v="1"/>
    <s v="Ireland"/>
    <s v="Siemens"/>
    <x v="662"/>
    <x v="2"/>
    <n v="3.18"/>
    <s v="Tier 4"/>
    <s v="Blue Card"/>
    <s v="TOEFL"/>
    <n v="5.4"/>
  </r>
  <r>
    <x v="1346"/>
    <x v="6"/>
    <x v="7"/>
    <s v="Los Angeles"/>
    <s v="UCLA"/>
    <s v="Design"/>
    <x v="1"/>
    <x v="1"/>
    <x v="0"/>
    <x v="1"/>
    <n v="2024"/>
    <x v="0"/>
    <n v="1"/>
    <s v="USA"/>
    <s v="Goldman Sachs"/>
    <x v="663"/>
    <x v="1"/>
    <n v="3.74"/>
    <s v="Schengen Student Visa"/>
    <s v="PSW"/>
    <s v="IELTS"/>
    <n v="7.3"/>
  </r>
  <r>
    <x v="1347"/>
    <x v="4"/>
    <x v="2"/>
    <s v="Kingston"/>
    <s v="Queen's University"/>
    <s v="Design"/>
    <x v="5"/>
    <x v="3"/>
    <x v="1"/>
    <x v="2"/>
    <n v="2022"/>
    <x v="1"/>
    <n v="0"/>
    <s v="N/A"/>
    <s v="N/A"/>
    <x v="2"/>
    <x v="0"/>
    <n v="2.59"/>
    <s v="J1"/>
    <s v="OPT"/>
    <s v="None"/>
    <n v="0"/>
  </r>
  <r>
    <x v="1348"/>
    <x v="0"/>
    <x v="6"/>
    <s v="Dubai"/>
    <s v="Manipal Academy Dubai"/>
    <s v="Electrical Engineering"/>
    <x v="4"/>
    <x v="2"/>
    <x v="0"/>
    <x v="1"/>
    <n v="2022"/>
    <x v="1"/>
    <n v="0"/>
    <s v="N/A"/>
    <s v="N/A"/>
    <x v="2"/>
    <x v="0"/>
    <n v="2.57"/>
    <s v="Schengen Student Visa"/>
    <s v="Post-Study Visa"/>
    <s v="PTE"/>
    <n v="5.7"/>
  </r>
  <r>
    <x v="1349"/>
    <x v="9"/>
    <x v="4"/>
    <s v="Johannesburg"/>
    <s v="University of Johannesburg"/>
    <s v="Mechanical Engineering"/>
    <x v="6"/>
    <x v="0"/>
    <x v="1"/>
    <x v="3"/>
    <n v="2023"/>
    <x v="0"/>
    <n v="1"/>
    <s v="South Africa"/>
    <s v="Facebook"/>
    <x v="664"/>
    <x v="0"/>
    <n v="3.78"/>
    <s v="J1"/>
    <s v="Work Permit"/>
    <s v="Duolingo"/>
    <n v="7.2"/>
  </r>
  <r>
    <x v="1350"/>
    <x v="4"/>
    <x v="2"/>
    <s v="Edmonton"/>
    <s v="University of Alberta"/>
    <s v="Biotechnology"/>
    <x v="6"/>
    <x v="1"/>
    <x v="1"/>
    <x v="1"/>
    <n v="2026"/>
    <x v="1"/>
    <n v="0"/>
    <s v="N/A"/>
    <s v="N/A"/>
    <x v="2"/>
    <x v="0"/>
    <n v="2.65"/>
    <s v="Schengen Student Visa"/>
    <s v="OPT"/>
    <s v="Duolingo"/>
    <n v="7"/>
  </r>
  <r>
    <x v="1351"/>
    <x v="3"/>
    <x v="1"/>
    <s v="Stuttgart"/>
    <s v="University of Stuttgart"/>
    <s v="Mechanical Engineering"/>
    <x v="0"/>
    <x v="3"/>
    <x v="1"/>
    <x v="3"/>
    <n v="2021"/>
    <x v="1"/>
    <n v="0"/>
    <s v="N/A"/>
    <s v="N/A"/>
    <x v="2"/>
    <x v="0"/>
    <n v="3.1"/>
    <s v="Schengen Student Visa"/>
    <s v="OPT"/>
    <s v="None"/>
    <n v="0"/>
  </r>
  <r>
    <x v="1352"/>
    <x v="5"/>
    <x v="1"/>
    <s v="Berlin"/>
    <s v="Humboldt University"/>
    <s v="Medicine"/>
    <x v="3"/>
    <x v="3"/>
    <x v="0"/>
    <x v="1"/>
    <n v="2023"/>
    <x v="0"/>
    <n v="1"/>
    <s v="Germany"/>
    <s v="IBM"/>
    <x v="665"/>
    <x v="0"/>
    <n v="2.72"/>
    <s v="Study Permit"/>
    <s v="Post-Study Visa"/>
    <s v="TOEFL"/>
    <n v="6.2"/>
  </r>
  <r>
    <x v="1353"/>
    <x v="1"/>
    <x v="5"/>
    <s v="Chennai"/>
    <s v="IIT Madras"/>
    <s v="Finance"/>
    <x v="2"/>
    <x v="1"/>
    <x v="1"/>
    <x v="3"/>
    <n v="2026"/>
    <x v="1"/>
    <n v="0"/>
    <s v="N/A"/>
    <s v="N/A"/>
    <x v="2"/>
    <x v="0"/>
    <n v="3.5"/>
    <s v="Student Visa"/>
    <s v="Blue Card"/>
    <s v="IELTS"/>
    <n v="5.0999999999999996"/>
  </r>
  <r>
    <x v="1354"/>
    <x v="6"/>
    <x v="0"/>
    <s v="Moscow"/>
    <s v="Moscow Institute of Physics and Technology"/>
    <s v="Political Science"/>
    <x v="1"/>
    <x v="1"/>
    <x v="0"/>
    <x v="0"/>
    <n v="2024"/>
    <x v="1"/>
    <n v="0"/>
    <s v="N/A"/>
    <s v="N/A"/>
    <x v="2"/>
    <x v="0"/>
    <n v="2.74"/>
    <s v="J1"/>
    <s v="OPT"/>
    <s v="PTE"/>
    <n v="8.9"/>
  </r>
  <r>
    <x v="1355"/>
    <x v="8"/>
    <x v="1"/>
    <s v="Aachen"/>
    <s v="RWTH Aachen"/>
    <s v="Data Science"/>
    <x v="0"/>
    <x v="0"/>
    <x v="0"/>
    <x v="1"/>
    <n v="2022"/>
    <x v="1"/>
    <n v="0"/>
    <s v="N/A"/>
    <s v="N/A"/>
    <x v="2"/>
    <x v="0"/>
    <n v="3.53"/>
    <s v="Tier 4"/>
    <s v="Work Permit"/>
    <s v="PTE"/>
    <n v="7.7"/>
  </r>
  <r>
    <x v="1356"/>
    <x v="6"/>
    <x v="7"/>
    <s v="Chicago"/>
    <s v="University of Chicago"/>
    <s v="Architecture"/>
    <x v="4"/>
    <x v="4"/>
    <x v="1"/>
    <x v="3"/>
    <n v="2024"/>
    <x v="1"/>
    <n v="0"/>
    <s v="N/A"/>
    <s v="N/A"/>
    <x v="2"/>
    <x v="0"/>
    <n v="3.86"/>
    <s v="F1"/>
    <s v="Blue Card"/>
    <s v="PTE"/>
    <n v="8.6"/>
  </r>
  <r>
    <x v="1357"/>
    <x v="4"/>
    <x v="3"/>
    <s v="London"/>
    <s v="UCL"/>
    <s v="Design"/>
    <x v="2"/>
    <x v="2"/>
    <x v="1"/>
    <x v="0"/>
    <n v="2020"/>
    <x v="1"/>
    <n v="0"/>
    <s v="N/A"/>
    <s v="N/A"/>
    <x v="2"/>
    <x v="0"/>
    <n v="3.77"/>
    <s v="Student Visa"/>
    <s v="Post-Study Visa"/>
    <s v="IELTS"/>
    <n v="8"/>
  </r>
  <r>
    <x v="1358"/>
    <x v="7"/>
    <x v="6"/>
    <s v="Sharjah"/>
    <s v="American University of Sharjah"/>
    <s v="Biotechnology"/>
    <x v="6"/>
    <x v="0"/>
    <x v="1"/>
    <x v="3"/>
    <n v="2023"/>
    <x v="1"/>
    <n v="0"/>
    <s v="N/A"/>
    <s v="N/A"/>
    <x v="2"/>
    <x v="0"/>
    <n v="2.85"/>
    <s v="Schengen Student Visa"/>
    <s v="Work Permit"/>
    <s v="None"/>
    <n v="0"/>
  </r>
  <r>
    <x v="1359"/>
    <x v="4"/>
    <x v="5"/>
    <s v="Tiruchirappalli"/>
    <s v="NIT Trichy"/>
    <s v="Biotechnology"/>
    <x v="0"/>
    <x v="3"/>
    <x v="1"/>
    <x v="2"/>
    <n v="2022"/>
    <x v="0"/>
    <n v="1"/>
    <s v="India"/>
    <s v="McKinsey"/>
    <x v="666"/>
    <x v="1"/>
    <n v="3.44"/>
    <s v="J1"/>
    <s v="Blue Card"/>
    <s v="Duolingo"/>
    <n v="6.5"/>
  </r>
  <r>
    <x v="1360"/>
    <x v="8"/>
    <x v="4"/>
    <s v="Durban"/>
    <s v="University of KwaZulu-Natal"/>
    <s v="Psychology"/>
    <x v="1"/>
    <x v="1"/>
    <x v="0"/>
    <x v="2"/>
    <n v="2026"/>
    <x v="1"/>
    <n v="0"/>
    <s v="N/A"/>
    <s v="N/A"/>
    <x v="2"/>
    <x v="0"/>
    <n v="2.66"/>
    <s v="F1"/>
    <s v="Post-Study Visa"/>
    <s v="PTE"/>
    <n v="8.8000000000000007"/>
  </r>
  <r>
    <x v="1361"/>
    <x v="4"/>
    <x v="2"/>
    <s v="Montreal"/>
    <s v="McGill University"/>
    <s v="Economics"/>
    <x v="3"/>
    <x v="4"/>
    <x v="0"/>
    <x v="1"/>
    <n v="2024"/>
    <x v="0"/>
    <n v="1"/>
    <s v="Canada"/>
    <s v="SAP"/>
    <x v="667"/>
    <x v="2"/>
    <n v="2.81"/>
    <s v="Student Visa"/>
    <s v="OPT"/>
    <s v="IELTS"/>
    <n v="8.1999999999999993"/>
  </r>
  <r>
    <x v="1362"/>
    <x v="9"/>
    <x v="6"/>
    <s v="Dubai"/>
    <s v="Heriot-Watt Dubai"/>
    <s v="Design"/>
    <x v="2"/>
    <x v="4"/>
    <x v="0"/>
    <x v="1"/>
    <n v="2025"/>
    <x v="1"/>
    <n v="0"/>
    <s v="N/A"/>
    <s v="N/A"/>
    <x v="2"/>
    <x v="0"/>
    <n v="3.36"/>
    <s v="F1"/>
    <s v="Work Permit"/>
    <s v="Duolingo"/>
    <n v="5.6"/>
  </r>
  <r>
    <x v="1363"/>
    <x v="6"/>
    <x v="6"/>
    <s v="Dubai"/>
    <s v="Heriot-Watt Dubai"/>
    <s v="Data Science"/>
    <x v="5"/>
    <x v="3"/>
    <x v="0"/>
    <x v="4"/>
    <n v="2021"/>
    <x v="1"/>
    <n v="0"/>
    <s v="N/A"/>
    <s v="N/A"/>
    <x v="2"/>
    <x v="0"/>
    <n v="3.76"/>
    <s v="Schengen Student Visa"/>
    <s v="OPT"/>
    <s v="Duolingo"/>
    <n v="6.8"/>
  </r>
  <r>
    <x v="1364"/>
    <x v="5"/>
    <x v="0"/>
    <s v="Moscow"/>
    <s v="Bauman Moscow State Technical University"/>
    <s v="Computer Science"/>
    <x v="7"/>
    <x v="4"/>
    <x v="1"/>
    <x v="3"/>
    <n v="2025"/>
    <x v="0"/>
    <n v="1"/>
    <s v="Russia"/>
    <s v="Deloitte"/>
    <x v="668"/>
    <x v="0"/>
    <n v="3.96"/>
    <s v="Schengen Student Visa"/>
    <s v="PSW"/>
    <s v="TOEFL"/>
    <n v="8.8000000000000007"/>
  </r>
  <r>
    <x v="1365"/>
    <x v="3"/>
    <x v="2"/>
    <s v="Vancouver"/>
    <s v="University of British Columbia"/>
    <s v="Finance"/>
    <x v="4"/>
    <x v="0"/>
    <x v="0"/>
    <x v="0"/>
    <n v="2022"/>
    <x v="1"/>
    <n v="0"/>
    <s v="N/A"/>
    <s v="N/A"/>
    <x v="2"/>
    <x v="0"/>
    <n v="3.88"/>
    <s v="J1"/>
    <s v="Blue Card"/>
    <s v="PTE"/>
    <n v="8.4"/>
  </r>
  <r>
    <x v="1366"/>
    <x v="2"/>
    <x v="8"/>
    <s v="Turku"/>
    <s v="Ã…bo Akademi University"/>
    <s v="Mechanical Engineering"/>
    <x v="1"/>
    <x v="3"/>
    <x v="0"/>
    <x v="3"/>
    <n v="2021"/>
    <x v="0"/>
    <n v="1"/>
    <s v="Finland"/>
    <s v="Facebook"/>
    <x v="669"/>
    <x v="1"/>
    <n v="3.4"/>
    <s v="Tier 4"/>
    <s v="PSW"/>
    <s v="Duolingo"/>
    <n v="9"/>
  </r>
  <r>
    <x v="1367"/>
    <x v="1"/>
    <x v="7"/>
    <s v="Boston"/>
    <s v="MIT"/>
    <s v="Psychology"/>
    <x v="6"/>
    <x v="2"/>
    <x v="0"/>
    <x v="1"/>
    <n v="2021"/>
    <x v="0"/>
    <n v="1"/>
    <s v="USA"/>
    <s v="Tesla"/>
    <x v="670"/>
    <x v="1"/>
    <n v="2.83"/>
    <s v="Study Permit"/>
    <s v="OPT"/>
    <s v="IELTS"/>
    <n v="7.5"/>
  </r>
  <r>
    <x v="1368"/>
    <x v="9"/>
    <x v="1"/>
    <s v="Munich"/>
    <s v="Technical University of Munich"/>
    <s v="Design"/>
    <x v="0"/>
    <x v="1"/>
    <x v="1"/>
    <x v="2"/>
    <n v="2024"/>
    <x v="1"/>
    <n v="0"/>
    <s v="N/A"/>
    <s v="N/A"/>
    <x v="2"/>
    <x v="0"/>
    <n v="3.65"/>
    <s v="F1"/>
    <s v="Blue Card"/>
    <s v="PTE"/>
    <n v="6.5"/>
  </r>
  <r>
    <x v="1369"/>
    <x v="3"/>
    <x v="4"/>
    <s v="Durban"/>
    <s v="University of KwaZulu-Natal"/>
    <s v="Political Science"/>
    <x v="3"/>
    <x v="1"/>
    <x v="1"/>
    <x v="4"/>
    <n v="2026"/>
    <x v="0"/>
    <n v="1"/>
    <s v="South Africa"/>
    <s v="Facebook"/>
    <x v="671"/>
    <x v="0"/>
    <n v="3.32"/>
    <s v="Tier 4"/>
    <s v="PSW"/>
    <s v="None"/>
    <n v="0"/>
  </r>
  <r>
    <x v="1370"/>
    <x v="5"/>
    <x v="8"/>
    <s v="Espoo"/>
    <s v="Aalto University"/>
    <s v="Architecture"/>
    <x v="2"/>
    <x v="1"/>
    <x v="1"/>
    <x v="3"/>
    <n v="2025"/>
    <x v="1"/>
    <n v="0"/>
    <s v="N/A"/>
    <s v="N/A"/>
    <x v="2"/>
    <x v="0"/>
    <n v="3.56"/>
    <s v="Tier 4"/>
    <s v="PSW"/>
    <s v="None"/>
    <n v="0"/>
  </r>
  <r>
    <x v="1371"/>
    <x v="9"/>
    <x v="3"/>
    <s v="London"/>
    <s v="UCL"/>
    <s v="Architecture"/>
    <x v="2"/>
    <x v="0"/>
    <x v="0"/>
    <x v="3"/>
    <n v="2023"/>
    <x v="1"/>
    <n v="0"/>
    <s v="N/A"/>
    <s v="N/A"/>
    <x v="2"/>
    <x v="0"/>
    <n v="2.76"/>
    <s v="F1"/>
    <s v="Work Permit"/>
    <s v="IELTS"/>
    <n v="6.2"/>
  </r>
  <r>
    <x v="1372"/>
    <x v="6"/>
    <x v="0"/>
    <s v="Moscow"/>
    <s v="Moscow Institute of Physics and Technology"/>
    <s v="Data Science"/>
    <x v="4"/>
    <x v="1"/>
    <x v="1"/>
    <x v="2"/>
    <n v="2024"/>
    <x v="1"/>
    <n v="0"/>
    <s v="N/A"/>
    <s v="N/A"/>
    <x v="2"/>
    <x v="0"/>
    <n v="3.37"/>
    <s v="Student Visa"/>
    <s v="Blue Card"/>
    <s v="IELTS"/>
    <n v="8.3000000000000007"/>
  </r>
  <r>
    <x v="1373"/>
    <x v="9"/>
    <x v="9"/>
    <s v="Maynooth"/>
    <s v="Maynooth University"/>
    <s v="Psychology"/>
    <x v="5"/>
    <x v="1"/>
    <x v="1"/>
    <x v="3"/>
    <n v="2024"/>
    <x v="0"/>
    <n v="1"/>
    <s v="Ireland"/>
    <s v="Google"/>
    <x v="672"/>
    <x v="0"/>
    <n v="2.71"/>
    <s v="Schengen Student Visa"/>
    <s v="PSW"/>
    <s v="None"/>
    <n v="0"/>
  </r>
  <r>
    <x v="1374"/>
    <x v="8"/>
    <x v="9"/>
    <s v="Cork"/>
    <s v="University College Cork"/>
    <s v="Economics"/>
    <x v="4"/>
    <x v="3"/>
    <x v="0"/>
    <x v="1"/>
    <n v="2023"/>
    <x v="0"/>
    <n v="1"/>
    <s v="Ireland"/>
    <s v="Facebook"/>
    <x v="673"/>
    <x v="2"/>
    <n v="3.09"/>
    <s v="Study Permit"/>
    <s v="Work Permit"/>
    <s v="None"/>
    <n v="0"/>
  </r>
  <r>
    <x v="1375"/>
    <x v="9"/>
    <x v="9"/>
    <s v="Dublin"/>
    <s v="Technological University Dublin"/>
    <s v="Political Science"/>
    <x v="5"/>
    <x v="0"/>
    <x v="0"/>
    <x v="2"/>
    <n v="2023"/>
    <x v="1"/>
    <n v="0"/>
    <s v="N/A"/>
    <s v="N/A"/>
    <x v="2"/>
    <x v="0"/>
    <n v="3.22"/>
    <s v="Schengen Student Visa"/>
    <s v="Post-Study Visa"/>
    <s v="IELTS"/>
    <n v="9"/>
  </r>
  <r>
    <x v="1376"/>
    <x v="1"/>
    <x v="6"/>
    <s v="Dubai"/>
    <s v="Middlesex University Dubai"/>
    <s v="Biotechnology"/>
    <x v="7"/>
    <x v="3"/>
    <x v="1"/>
    <x v="3"/>
    <n v="2022"/>
    <x v="1"/>
    <n v="0"/>
    <s v="N/A"/>
    <s v="N/A"/>
    <x v="2"/>
    <x v="0"/>
    <n v="3.83"/>
    <s v="Schengen Student Visa"/>
    <s v="Work Permit"/>
    <s v="None"/>
    <n v="0"/>
  </r>
  <r>
    <x v="1377"/>
    <x v="8"/>
    <x v="4"/>
    <s v="Grahamstown"/>
    <s v="Rhodes University"/>
    <s v="Data Science"/>
    <x v="2"/>
    <x v="4"/>
    <x v="1"/>
    <x v="1"/>
    <n v="2025"/>
    <x v="0"/>
    <n v="1"/>
    <s v="South Africa"/>
    <s v="Tesla"/>
    <x v="674"/>
    <x v="0"/>
    <n v="2.65"/>
    <s v="Student Visa"/>
    <s v="Blue Card"/>
    <s v="PTE"/>
    <n v="6.6"/>
  </r>
  <r>
    <x v="1378"/>
    <x v="1"/>
    <x v="5"/>
    <s v="Pilani"/>
    <s v="BITS Pilani"/>
    <s v="Design"/>
    <x v="2"/>
    <x v="4"/>
    <x v="1"/>
    <x v="3"/>
    <n v="2024"/>
    <x v="1"/>
    <n v="0"/>
    <s v="N/A"/>
    <s v="N/A"/>
    <x v="2"/>
    <x v="0"/>
    <n v="3"/>
    <s v="F1"/>
    <s v="Blue Card"/>
    <s v="TOEFL"/>
    <n v="5.8"/>
  </r>
  <r>
    <x v="1379"/>
    <x v="3"/>
    <x v="0"/>
    <s v="Kazan"/>
    <s v="Kazan Federal University"/>
    <s v="Business Administration"/>
    <x v="2"/>
    <x v="2"/>
    <x v="0"/>
    <x v="4"/>
    <n v="2020"/>
    <x v="0"/>
    <n v="1"/>
    <s v="Russia"/>
    <s v="SAP"/>
    <x v="675"/>
    <x v="0"/>
    <n v="3.06"/>
    <s v="Study Permit"/>
    <s v="PSW"/>
    <s v="Duolingo"/>
    <n v="6"/>
  </r>
  <r>
    <x v="1380"/>
    <x v="4"/>
    <x v="0"/>
    <s v="Moscow"/>
    <s v="Higher School of Economics"/>
    <s v="Mechanical Engineering"/>
    <x v="0"/>
    <x v="0"/>
    <x v="1"/>
    <x v="2"/>
    <n v="2023"/>
    <x v="1"/>
    <n v="0"/>
    <s v="N/A"/>
    <s v="N/A"/>
    <x v="2"/>
    <x v="0"/>
    <n v="3.16"/>
    <s v="F1"/>
    <s v="Work Permit"/>
    <s v="TOEFL"/>
    <n v="7.5"/>
  </r>
  <r>
    <x v="1381"/>
    <x v="7"/>
    <x v="3"/>
    <s v="London"/>
    <s v="UCL"/>
    <s v="Finance"/>
    <x v="7"/>
    <x v="1"/>
    <x v="1"/>
    <x v="2"/>
    <n v="2026"/>
    <x v="1"/>
    <n v="0"/>
    <s v="N/A"/>
    <s v="N/A"/>
    <x v="2"/>
    <x v="0"/>
    <n v="3.66"/>
    <s v="Study Permit"/>
    <s v="Blue Card"/>
    <s v="TOEFL"/>
    <n v="6.2"/>
  </r>
  <r>
    <x v="1382"/>
    <x v="5"/>
    <x v="9"/>
    <s v="Galway"/>
    <s v="National University of Ireland Galway"/>
    <s v="Computer Science"/>
    <x v="6"/>
    <x v="1"/>
    <x v="0"/>
    <x v="4"/>
    <n v="2024"/>
    <x v="0"/>
    <n v="1"/>
    <s v="Ireland"/>
    <s v="SAP"/>
    <x v="676"/>
    <x v="1"/>
    <n v="2.86"/>
    <s v="Student Visa"/>
    <s v="Blue Card"/>
    <s v="IELTS"/>
    <n v="5.0999999999999996"/>
  </r>
  <r>
    <x v="1383"/>
    <x v="8"/>
    <x v="6"/>
    <s v="Dubai"/>
    <s v="Heriot-Watt Dubai"/>
    <s v="Psychology"/>
    <x v="6"/>
    <x v="0"/>
    <x v="1"/>
    <x v="3"/>
    <n v="2023"/>
    <x v="0"/>
    <n v="1"/>
    <s v="UAE"/>
    <s v="IBM"/>
    <x v="677"/>
    <x v="2"/>
    <n v="2.62"/>
    <s v="Tier 4"/>
    <s v="Post-Study Visa"/>
    <s v="IELTS"/>
    <n v="7.6"/>
  </r>
  <r>
    <x v="1384"/>
    <x v="9"/>
    <x v="5"/>
    <s v="Delhi"/>
    <s v="IIT Delhi"/>
    <s v="Biotechnology"/>
    <x v="4"/>
    <x v="3"/>
    <x v="0"/>
    <x v="1"/>
    <n v="2022"/>
    <x v="1"/>
    <n v="0"/>
    <s v="N/A"/>
    <s v="N/A"/>
    <x v="2"/>
    <x v="0"/>
    <n v="2.99"/>
    <s v="F1"/>
    <s v="Post-Study Visa"/>
    <s v="None"/>
    <n v="0"/>
  </r>
  <r>
    <x v="1385"/>
    <x v="9"/>
    <x v="6"/>
    <s v="Dubai"/>
    <s v="Manipal Academy Dubai"/>
    <s v="Civil Engineering"/>
    <x v="1"/>
    <x v="2"/>
    <x v="1"/>
    <x v="4"/>
    <n v="2022"/>
    <x v="0"/>
    <n v="1"/>
    <s v="UAE"/>
    <s v="Amazon"/>
    <x v="678"/>
    <x v="1"/>
    <n v="2.93"/>
    <s v="J1"/>
    <s v="Post-Study Visa"/>
    <s v="Duolingo"/>
    <n v="8.5"/>
  </r>
  <r>
    <x v="1386"/>
    <x v="1"/>
    <x v="4"/>
    <s v="Johannesburg"/>
    <s v="University of the Witwatersrand"/>
    <s v="Economics"/>
    <x v="7"/>
    <x v="1"/>
    <x v="0"/>
    <x v="1"/>
    <n v="2024"/>
    <x v="1"/>
    <n v="0"/>
    <s v="N/A"/>
    <s v="N/A"/>
    <x v="2"/>
    <x v="0"/>
    <n v="2.71"/>
    <s v="F1"/>
    <s v="PSW"/>
    <s v="PTE"/>
    <n v="8.8000000000000007"/>
  </r>
  <r>
    <x v="1387"/>
    <x v="3"/>
    <x v="3"/>
    <s v="London"/>
    <s v="UCL"/>
    <s v="Electrical Engineering"/>
    <x v="5"/>
    <x v="3"/>
    <x v="1"/>
    <x v="3"/>
    <n v="2022"/>
    <x v="0"/>
    <n v="1"/>
    <s v="UK"/>
    <s v="Goldman Sachs"/>
    <x v="679"/>
    <x v="0"/>
    <n v="2.91"/>
    <s v="Tier 4"/>
    <s v="OPT"/>
    <s v="TOEFL"/>
    <n v="5.4"/>
  </r>
  <r>
    <x v="1388"/>
    <x v="2"/>
    <x v="8"/>
    <s v="Tampere"/>
    <s v="Tampere University"/>
    <s v="Law"/>
    <x v="1"/>
    <x v="3"/>
    <x v="0"/>
    <x v="2"/>
    <n v="2023"/>
    <x v="1"/>
    <n v="0"/>
    <s v="N/A"/>
    <s v="N/A"/>
    <x v="2"/>
    <x v="0"/>
    <n v="3.1"/>
    <s v="Study Permit"/>
    <s v="PSW"/>
    <s v="PTE"/>
    <n v="5.6"/>
  </r>
  <r>
    <x v="1389"/>
    <x v="9"/>
    <x v="6"/>
    <s v="Abu Dhabi"/>
    <s v="Zayed University"/>
    <s v="Data Science"/>
    <x v="2"/>
    <x v="1"/>
    <x v="1"/>
    <x v="3"/>
    <n v="2024"/>
    <x v="1"/>
    <n v="0"/>
    <s v="N/A"/>
    <s v="N/A"/>
    <x v="2"/>
    <x v="0"/>
    <n v="3.53"/>
    <s v="Tier 4"/>
    <s v="OPT"/>
    <s v="TOEFL"/>
    <n v="8.1"/>
  </r>
  <r>
    <x v="1390"/>
    <x v="4"/>
    <x v="8"/>
    <s v="Helsinki"/>
    <s v="University of Helsinki"/>
    <s v="Business Administration"/>
    <x v="1"/>
    <x v="1"/>
    <x v="1"/>
    <x v="0"/>
    <n v="2024"/>
    <x v="1"/>
    <n v="0"/>
    <s v="N/A"/>
    <s v="N/A"/>
    <x v="2"/>
    <x v="0"/>
    <n v="3.29"/>
    <s v="Tier 4"/>
    <s v="Post-Study Visa"/>
    <s v="IELTS"/>
    <n v="5.2"/>
  </r>
  <r>
    <x v="1391"/>
    <x v="8"/>
    <x v="7"/>
    <s v="New York"/>
    <s v="NYU"/>
    <s v="Medicine"/>
    <x v="6"/>
    <x v="0"/>
    <x v="1"/>
    <x v="0"/>
    <n v="2024"/>
    <x v="1"/>
    <n v="0"/>
    <s v="N/A"/>
    <s v="N/A"/>
    <x v="2"/>
    <x v="0"/>
    <n v="3.37"/>
    <s v="J1"/>
    <s v="OPT"/>
    <s v="None"/>
    <n v="0"/>
  </r>
  <r>
    <x v="1392"/>
    <x v="5"/>
    <x v="6"/>
    <s v="Dubai"/>
    <s v="University of Dubai"/>
    <s v="Law"/>
    <x v="7"/>
    <x v="2"/>
    <x v="0"/>
    <x v="2"/>
    <n v="2020"/>
    <x v="1"/>
    <n v="0"/>
    <s v="N/A"/>
    <s v="N/A"/>
    <x v="2"/>
    <x v="0"/>
    <n v="3.38"/>
    <s v="J1"/>
    <s v="Blue Card"/>
    <s v="TOEFL"/>
    <n v="5.9"/>
  </r>
  <r>
    <x v="1393"/>
    <x v="9"/>
    <x v="9"/>
    <s v="Dublin"/>
    <s v="Trinity College Dublin"/>
    <s v="Data Science"/>
    <x v="6"/>
    <x v="1"/>
    <x v="1"/>
    <x v="3"/>
    <n v="2025"/>
    <x v="0"/>
    <n v="1"/>
    <s v="Ireland"/>
    <s v="Intel"/>
    <x v="680"/>
    <x v="2"/>
    <n v="2.67"/>
    <s v="Schengen Student Visa"/>
    <s v="Work Permit"/>
    <s v="IELTS"/>
    <n v="6.3"/>
  </r>
  <r>
    <x v="1394"/>
    <x v="2"/>
    <x v="2"/>
    <s v="Kingston"/>
    <s v="Queen's University"/>
    <s v="Civil Engineering"/>
    <x v="6"/>
    <x v="0"/>
    <x v="1"/>
    <x v="3"/>
    <n v="2024"/>
    <x v="0"/>
    <n v="1"/>
    <s v="Canada"/>
    <s v="Microsoft"/>
    <x v="681"/>
    <x v="2"/>
    <n v="3.84"/>
    <s v="Schengen Student Visa"/>
    <s v="Post-Study Visa"/>
    <s v="TOEFL"/>
    <n v="7.6"/>
  </r>
  <r>
    <x v="1395"/>
    <x v="1"/>
    <x v="7"/>
    <s v="Los Angeles"/>
    <s v="UCLA"/>
    <s v="Law"/>
    <x v="4"/>
    <x v="4"/>
    <x v="0"/>
    <x v="1"/>
    <n v="2025"/>
    <x v="1"/>
    <n v="0"/>
    <s v="N/A"/>
    <s v="N/A"/>
    <x v="2"/>
    <x v="0"/>
    <n v="2.5099999999999998"/>
    <s v="Tier 4"/>
    <s v="OPT"/>
    <s v="Duolingo"/>
    <n v="8.4"/>
  </r>
  <r>
    <x v="1396"/>
    <x v="6"/>
    <x v="0"/>
    <s v="Kazan"/>
    <s v="Kazan Federal University"/>
    <s v="Political Science"/>
    <x v="5"/>
    <x v="0"/>
    <x v="0"/>
    <x v="3"/>
    <n v="2022"/>
    <x v="0"/>
    <n v="1"/>
    <s v="Russia"/>
    <s v="Tesla"/>
    <x v="682"/>
    <x v="1"/>
    <n v="3.75"/>
    <s v="Schengen Student Visa"/>
    <s v="PSW"/>
    <s v="TOEFL"/>
    <n v="8.6"/>
  </r>
  <r>
    <x v="1397"/>
    <x v="0"/>
    <x v="5"/>
    <s v="Delhi"/>
    <s v="Delhi University"/>
    <s v="Data Science"/>
    <x v="2"/>
    <x v="2"/>
    <x v="0"/>
    <x v="3"/>
    <n v="2022"/>
    <x v="0"/>
    <n v="1"/>
    <s v="India"/>
    <s v="Siemens"/>
    <x v="683"/>
    <x v="2"/>
    <n v="3.97"/>
    <s v="Tier 4"/>
    <s v="PSW"/>
    <s v="TOEFL"/>
    <n v="6.1"/>
  </r>
  <r>
    <x v="1398"/>
    <x v="8"/>
    <x v="0"/>
    <s v="Moscow"/>
    <s v="Bauman Moscow State Technical University"/>
    <s v="Data Science"/>
    <x v="4"/>
    <x v="3"/>
    <x v="1"/>
    <x v="0"/>
    <n v="2023"/>
    <x v="1"/>
    <n v="0"/>
    <s v="N/A"/>
    <s v="N/A"/>
    <x v="2"/>
    <x v="0"/>
    <n v="2.87"/>
    <s v="Schengen Student Visa"/>
    <s v="OPT"/>
    <s v="PTE"/>
    <n v="5.7"/>
  </r>
  <r>
    <x v="1399"/>
    <x v="6"/>
    <x v="9"/>
    <s v="Dublin"/>
    <s v="Trinity College Dublin"/>
    <s v="Biotechnology"/>
    <x v="1"/>
    <x v="2"/>
    <x v="0"/>
    <x v="2"/>
    <n v="2020"/>
    <x v="0"/>
    <n v="1"/>
    <s v="Ireland"/>
    <s v="Goldman Sachs"/>
    <x v="684"/>
    <x v="0"/>
    <n v="2.72"/>
    <s v="Study Permit"/>
    <s v="Post-Study Visa"/>
    <s v="TOEFL"/>
    <n v="6.5"/>
  </r>
  <r>
    <x v="1400"/>
    <x v="6"/>
    <x v="0"/>
    <s v="Moscow"/>
    <s v="Moscow Institute of Physics and Technology"/>
    <s v="Architecture"/>
    <x v="0"/>
    <x v="1"/>
    <x v="0"/>
    <x v="0"/>
    <n v="2026"/>
    <x v="1"/>
    <n v="0"/>
    <s v="N/A"/>
    <s v="N/A"/>
    <x v="2"/>
    <x v="0"/>
    <n v="3.71"/>
    <s v="Study Permit"/>
    <s v="OPT"/>
    <s v="TOEFL"/>
    <n v="9"/>
  </r>
  <r>
    <x v="1401"/>
    <x v="9"/>
    <x v="1"/>
    <s v="Aachen"/>
    <s v="RWTH Aachen"/>
    <s v="Economics"/>
    <x v="7"/>
    <x v="3"/>
    <x v="1"/>
    <x v="0"/>
    <n v="2023"/>
    <x v="1"/>
    <n v="0"/>
    <s v="N/A"/>
    <s v="N/A"/>
    <x v="2"/>
    <x v="0"/>
    <n v="3.23"/>
    <s v="J1"/>
    <s v="Blue Card"/>
    <s v="None"/>
    <n v="0"/>
  </r>
  <r>
    <x v="1402"/>
    <x v="5"/>
    <x v="1"/>
    <s v="Berlin"/>
    <s v="Humboldt University"/>
    <s v="Civil Engineering"/>
    <x v="1"/>
    <x v="3"/>
    <x v="1"/>
    <x v="1"/>
    <n v="2021"/>
    <x v="0"/>
    <n v="1"/>
    <s v="Germany"/>
    <s v="Facebook"/>
    <x v="685"/>
    <x v="2"/>
    <n v="3.52"/>
    <s v="Schengen Student Visa"/>
    <s v="PSW"/>
    <s v="Duolingo"/>
    <n v="6.3"/>
  </r>
  <r>
    <x v="1403"/>
    <x v="4"/>
    <x v="1"/>
    <s v="Munich"/>
    <s v="LMU Munich"/>
    <s v="Computer Science"/>
    <x v="6"/>
    <x v="3"/>
    <x v="1"/>
    <x v="4"/>
    <n v="2022"/>
    <x v="1"/>
    <n v="0"/>
    <s v="N/A"/>
    <s v="N/A"/>
    <x v="2"/>
    <x v="0"/>
    <n v="3.74"/>
    <s v="Tier 4"/>
    <s v="Post-Study Visa"/>
    <s v="IELTS"/>
    <n v="7.5"/>
  </r>
  <r>
    <x v="1404"/>
    <x v="1"/>
    <x v="8"/>
    <s v="Tampere"/>
    <s v="Tampere University"/>
    <s v="Medicine"/>
    <x v="2"/>
    <x v="2"/>
    <x v="0"/>
    <x v="0"/>
    <n v="2022"/>
    <x v="1"/>
    <n v="0"/>
    <s v="N/A"/>
    <s v="N/A"/>
    <x v="2"/>
    <x v="0"/>
    <n v="3.7"/>
    <s v="Tier 4"/>
    <s v="Work Permit"/>
    <s v="Duolingo"/>
    <n v="7.5"/>
  </r>
  <r>
    <x v="1405"/>
    <x v="9"/>
    <x v="4"/>
    <s v="Johannesburg"/>
    <s v="University of Johannesburg"/>
    <s v="Psychology"/>
    <x v="6"/>
    <x v="4"/>
    <x v="1"/>
    <x v="4"/>
    <n v="2024"/>
    <x v="1"/>
    <n v="0"/>
    <s v="N/A"/>
    <s v="N/A"/>
    <x v="2"/>
    <x v="0"/>
    <n v="3.34"/>
    <s v="Study Permit"/>
    <s v="Post-Study Visa"/>
    <s v="None"/>
    <n v="0"/>
  </r>
  <r>
    <x v="1406"/>
    <x v="7"/>
    <x v="9"/>
    <s v="Dublin"/>
    <s v="Dublin City University"/>
    <s v="Electrical Engineering"/>
    <x v="5"/>
    <x v="1"/>
    <x v="1"/>
    <x v="0"/>
    <n v="2024"/>
    <x v="1"/>
    <n v="0"/>
    <s v="N/A"/>
    <s v="N/A"/>
    <x v="2"/>
    <x v="0"/>
    <n v="2.84"/>
    <s v="F1"/>
    <s v="PSW"/>
    <s v="None"/>
    <n v="0"/>
  </r>
  <r>
    <x v="1407"/>
    <x v="1"/>
    <x v="6"/>
    <s v="Sharjah"/>
    <s v="American University of Sharjah"/>
    <s v="Finance"/>
    <x v="2"/>
    <x v="4"/>
    <x v="0"/>
    <x v="0"/>
    <n v="2024"/>
    <x v="0"/>
    <n v="1"/>
    <s v="UAE"/>
    <s v="McKinsey"/>
    <x v="686"/>
    <x v="2"/>
    <n v="3.47"/>
    <s v="Tier 4"/>
    <s v="OPT"/>
    <s v="TOEFL"/>
    <n v="6.8"/>
  </r>
  <r>
    <x v="1408"/>
    <x v="5"/>
    <x v="3"/>
    <s v="Cambridge"/>
    <s v="University of Cambridge"/>
    <s v="Economics"/>
    <x v="2"/>
    <x v="2"/>
    <x v="0"/>
    <x v="1"/>
    <n v="2021"/>
    <x v="0"/>
    <n v="1"/>
    <s v="UK"/>
    <s v="Apple"/>
    <x v="687"/>
    <x v="1"/>
    <n v="3.43"/>
    <s v="Schengen Student Visa"/>
    <s v="PSW"/>
    <s v="TOEFL"/>
    <n v="8.6"/>
  </r>
  <r>
    <x v="1409"/>
    <x v="6"/>
    <x v="0"/>
    <s v="Novosibirsk"/>
    <s v="Novosibirsk State University"/>
    <s v="Psychology"/>
    <x v="1"/>
    <x v="0"/>
    <x v="1"/>
    <x v="3"/>
    <n v="2023"/>
    <x v="1"/>
    <n v="0"/>
    <s v="N/A"/>
    <s v="N/A"/>
    <x v="2"/>
    <x v="0"/>
    <n v="3.92"/>
    <s v="Tier 4"/>
    <s v="Post-Study Visa"/>
    <s v="Duolingo"/>
    <n v="6"/>
  </r>
  <r>
    <x v="1410"/>
    <x v="1"/>
    <x v="6"/>
    <s v="Abu Dhabi"/>
    <s v="Zayed University"/>
    <s v="Architecture"/>
    <x v="3"/>
    <x v="1"/>
    <x v="1"/>
    <x v="0"/>
    <n v="2026"/>
    <x v="1"/>
    <n v="0"/>
    <s v="N/A"/>
    <s v="N/A"/>
    <x v="2"/>
    <x v="0"/>
    <n v="2.94"/>
    <s v="Study Permit"/>
    <s v="PSW"/>
    <s v="Duolingo"/>
    <n v="8.9"/>
  </r>
  <r>
    <x v="1411"/>
    <x v="3"/>
    <x v="2"/>
    <s v="London"/>
    <s v="Western University"/>
    <s v="Political Science"/>
    <x v="1"/>
    <x v="0"/>
    <x v="0"/>
    <x v="2"/>
    <n v="2022"/>
    <x v="0"/>
    <n v="1"/>
    <s v="Canada"/>
    <s v="IBM"/>
    <x v="688"/>
    <x v="1"/>
    <n v="3.68"/>
    <s v="Study Permit"/>
    <s v="Blue Card"/>
    <s v="PTE"/>
    <n v="6.7"/>
  </r>
  <r>
    <x v="1412"/>
    <x v="8"/>
    <x v="3"/>
    <s v="Oxford"/>
    <s v="University of Oxford"/>
    <s v="Electrical Engineering"/>
    <x v="5"/>
    <x v="4"/>
    <x v="0"/>
    <x v="3"/>
    <n v="2024"/>
    <x v="1"/>
    <n v="0"/>
    <s v="N/A"/>
    <s v="N/A"/>
    <x v="2"/>
    <x v="0"/>
    <n v="2.5499999999999998"/>
    <s v="F1"/>
    <s v="Post-Study Visa"/>
    <s v="IELTS"/>
    <n v="6.6"/>
  </r>
  <r>
    <x v="1413"/>
    <x v="7"/>
    <x v="6"/>
    <s v="Dubai"/>
    <s v="Heriot-Watt Dubai"/>
    <s v="Electrical Engineering"/>
    <x v="7"/>
    <x v="3"/>
    <x v="1"/>
    <x v="2"/>
    <n v="2021"/>
    <x v="1"/>
    <n v="0"/>
    <s v="N/A"/>
    <s v="N/A"/>
    <x v="2"/>
    <x v="0"/>
    <n v="3.12"/>
    <s v="Study Permit"/>
    <s v="Post-Study Visa"/>
    <s v="PTE"/>
    <n v="8.6"/>
  </r>
  <r>
    <x v="1414"/>
    <x v="4"/>
    <x v="1"/>
    <s v="Berlin"/>
    <s v="Humboldt University"/>
    <s v="Electrical Engineering"/>
    <x v="1"/>
    <x v="3"/>
    <x v="0"/>
    <x v="4"/>
    <n v="2023"/>
    <x v="1"/>
    <n v="0"/>
    <s v="N/A"/>
    <s v="N/A"/>
    <x v="2"/>
    <x v="0"/>
    <n v="3.36"/>
    <s v="Student Visa"/>
    <s v="Blue Card"/>
    <s v="TOEFL"/>
    <n v="7.7"/>
  </r>
  <r>
    <x v="1415"/>
    <x v="2"/>
    <x v="3"/>
    <s v="London"/>
    <s v="Imperial College London"/>
    <s v="Mechanical Engineering"/>
    <x v="5"/>
    <x v="0"/>
    <x v="1"/>
    <x v="0"/>
    <n v="2022"/>
    <x v="0"/>
    <n v="1"/>
    <s v="UK"/>
    <s v="Google"/>
    <x v="689"/>
    <x v="0"/>
    <n v="3.68"/>
    <s v="Schengen Student Visa"/>
    <s v="Post-Study Visa"/>
    <s v="None"/>
    <n v="0"/>
  </r>
  <r>
    <x v="1416"/>
    <x v="8"/>
    <x v="7"/>
    <s v="New York"/>
    <s v="NYU"/>
    <s v="Psychology"/>
    <x v="3"/>
    <x v="2"/>
    <x v="1"/>
    <x v="4"/>
    <n v="2021"/>
    <x v="0"/>
    <n v="1"/>
    <s v="USA"/>
    <s v="Google"/>
    <x v="690"/>
    <x v="2"/>
    <n v="2.57"/>
    <s v="Tier 4"/>
    <s v="Work Permit"/>
    <s v="IELTS"/>
    <n v="6.1"/>
  </r>
  <r>
    <x v="1417"/>
    <x v="2"/>
    <x v="0"/>
    <s v="Moscow"/>
    <s v="Bauman Moscow State Technical University"/>
    <s v="Medicine"/>
    <x v="4"/>
    <x v="1"/>
    <x v="0"/>
    <x v="3"/>
    <n v="2026"/>
    <x v="0"/>
    <n v="1"/>
    <s v="Russia"/>
    <s v="IBM"/>
    <x v="691"/>
    <x v="1"/>
    <n v="3.01"/>
    <s v="Student Visa"/>
    <s v="Work Permit"/>
    <s v="Duolingo"/>
    <n v="7.3"/>
  </r>
  <r>
    <x v="1418"/>
    <x v="5"/>
    <x v="7"/>
    <s v="San Francisco"/>
    <s v="UC Berkeley"/>
    <s v="Medicine"/>
    <x v="7"/>
    <x v="4"/>
    <x v="1"/>
    <x v="2"/>
    <n v="2025"/>
    <x v="0"/>
    <n v="1"/>
    <s v="USA"/>
    <s v="SAP"/>
    <x v="692"/>
    <x v="1"/>
    <n v="2.52"/>
    <s v="J1"/>
    <s v="Work Permit"/>
    <s v="TOEFL"/>
    <n v="8.1"/>
  </r>
  <r>
    <x v="1419"/>
    <x v="3"/>
    <x v="3"/>
    <s v="Oxford"/>
    <s v="University of Oxford"/>
    <s v="Design"/>
    <x v="7"/>
    <x v="0"/>
    <x v="1"/>
    <x v="0"/>
    <n v="2024"/>
    <x v="0"/>
    <n v="1"/>
    <s v="UK"/>
    <s v="Apple"/>
    <x v="693"/>
    <x v="2"/>
    <n v="3.78"/>
    <s v="Tier 4"/>
    <s v="Work Permit"/>
    <s v="TOEFL"/>
    <n v="6.9"/>
  </r>
  <r>
    <x v="1420"/>
    <x v="6"/>
    <x v="6"/>
    <s v="Dubai"/>
    <s v="Middlesex University Dubai"/>
    <s v="Electrical Engineering"/>
    <x v="4"/>
    <x v="2"/>
    <x v="0"/>
    <x v="4"/>
    <n v="2022"/>
    <x v="1"/>
    <n v="0"/>
    <s v="N/A"/>
    <s v="N/A"/>
    <x v="2"/>
    <x v="0"/>
    <n v="2.76"/>
    <s v="Student Visa"/>
    <s v="Post-Study Visa"/>
    <s v="None"/>
    <n v="0"/>
  </r>
  <r>
    <x v="1421"/>
    <x v="3"/>
    <x v="2"/>
    <s v="Kingston"/>
    <s v="Queen's University"/>
    <s v="Business Administration"/>
    <x v="3"/>
    <x v="4"/>
    <x v="0"/>
    <x v="1"/>
    <n v="2025"/>
    <x v="0"/>
    <n v="1"/>
    <s v="Canada"/>
    <s v="Siemens"/>
    <x v="694"/>
    <x v="2"/>
    <n v="2.85"/>
    <s v="Tier 4"/>
    <s v="Blue Card"/>
    <s v="IELTS"/>
    <n v="5.0999999999999996"/>
  </r>
  <r>
    <x v="1422"/>
    <x v="7"/>
    <x v="8"/>
    <s v="Turku"/>
    <s v="Ã…bo Akademi University"/>
    <s v="Architecture"/>
    <x v="3"/>
    <x v="4"/>
    <x v="1"/>
    <x v="0"/>
    <n v="2024"/>
    <x v="0"/>
    <n v="1"/>
    <s v="Finland"/>
    <s v="Google"/>
    <x v="695"/>
    <x v="1"/>
    <n v="3.82"/>
    <s v="Schengen Student Visa"/>
    <s v="Post-Study Visa"/>
    <s v="None"/>
    <n v="0"/>
  </r>
  <r>
    <x v="1423"/>
    <x v="4"/>
    <x v="7"/>
    <s v="New York"/>
    <s v="Columbia University"/>
    <s v="Design"/>
    <x v="7"/>
    <x v="3"/>
    <x v="1"/>
    <x v="1"/>
    <n v="2021"/>
    <x v="0"/>
    <n v="1"/>
    <s v="USA"/>
    <s v="Intel"/>
    <x v="696"/>
    <x v="2"/>
    <n v="3.97"/>
    <s v="Study Permit"/>
    <s v="Blue Card"/>
    <s v="IELTS"/>
    <n v="7.8"/>
  </r>
  <r>
    <x v="1424"/>
    <x v="4"/>
    <x v="6"/>
    <s v="Abu Dhabi"/>
    <s v="Khalifa University"/>
    <s v="Business Administration"/>
    <x v="0"/>
    <x v="4"/>
    <x v="0"/>
    <x v="4"/>
    <n v="2025"/>
    <x v="0"/>
    <n v="1"/>
    <s v="UAE"/>
    <s v="SAP"/>
    <x v="697"/>
    <x v="1"/>
    <n v="2.59"/>
    <s v="Tier 4"/>
    <s v="OPT"/>
    <s v="Duolingo"/>
    <n v="8.1"/>
  </r>
  <r>
    <x v="1425"/>
    <x v="9"/>
    <x v="0"/>
    <s v="Kazan"/>
    <s v="Kazan Federal University"/>
    <s v="Architecture"/>
    <x v="0"/>
    <x v="0"/>
    <x v="0"/>
    <x v="2"/>
    <n v="2024"/>
    <x v="0"/>
    <n v="1"/>
    <s v="Russia"/>
    <s v="Facebook"/>
    <x v="698"/>
    <x v="1"/>
    <n v="2.5099999999999998"/>
    <s v="Schengen Student Visa"/>
    <s v="Work Permit"/>
    <s v="Duolingo"/>
    <n v="6.4"/>
  </r>
  <r>
    <x v="1426"/>
    <x v="4"/>
    <x v="0"/>
    <s v="Kazan"/>
    <s v="Kazan Federal University"/>
    <s v="Civil Engineering"/>
    <x v="6"/>
    <x v="4"/>
    <x v="1"/>
    <x v="2"/>
    <n v="2025"/>
    <x v="1"/>
    <n v="0"/>
    <s v="N/A"/>
    <s v="N/A"/>
    <x v="2"/>
    <x v="0"/>
    <n v="2.69"/>
    <s v="Tier 4"/>
    <s v="Post-Study Visa"/>
    <s v="None"/>
    <n v="0"/>
  </r>
  <r>
    <x v="1427"/>
    <x v="1"/>
    <x v="5"/>
    <s v="Delhi"/>
    <s v="JNU Delhi"/>
    <s v="Law"/>
    <x v="2"/>
    <x v="1"/>
    <x v="1"/>
    <x v="3"/>
    <n v="2026"/>
    <x v="1"/>
    <n v="0"/>
    <s v="N/A"/>
    <s v="N/A"/>
    <x v="2"/>
    <x v="0"/>
    <n v="2.66"/>
    <s v="Study Permit"/>
    <s v="PSW"/>
    <s v="None"/>
    <n v="0"/>
  </r>
  <r>
    <x v="1428"/>
    <x v="6"/>
    <x v="2"/>
    <s v="Vancouver"/>
    <s v="University of British Columbia"/>
    <s v="Political Science"/>
    <x v="4"/>
    <x v="2"/>
    <x v="1"/>
    <x v="2"/>
    <n v="2022"/>
    <x v="1"/>
    <n v="0"/>
    <s v="N/A"/>
    <s v="N/A"/>
    <x v="2"/>
    <x v="0"/>
    <n v="2.9"/>
    <s v="Tier 4"/>
    <s v="Blue Card"/>
    <s v="TOEFL"/>
    <n v="5.8"/>
  </r>
  <r>
    <x v="1429"/>
    <x v="9"/>
    <x v="5"/>
    <s v="Chennai"/>
    <s v="IIT Madras"/>
    <s v="Medicine"/>
    <x v="7"/>
    <x v="4"/>
    <x v="1"/>
    <x v="4"/>
    <n v="2025"/>
    <x v="0"/>
    <n v="1"/>
    <s v="India"/>
    <s v="Microsoft"/>
    <x v="699"/>
    <x v="2"/>
    <n v="3.55"/>
    <s v="Tier 4"/>
    <s v="Blue Card"/>
    <s v="IELTS"/>
    <n v="7.4"/>
  </r>
  <r>
    <x v="1430"/>
    <x v="7"/>
    <x v="4"/>
    <s v="Cape Town"/>
    <s v="University of Cape Town"/>
    <s v="Medicine"/>
    <x v="0"/>
    <x v="3"/>
    <x v="0"/>
    <x v="2"/>
    <n v="2022"/>
    <x v="0"/>
    <n v="1"/>
    <s v="South Africa"/>
    <s v="Goldman Sachs"/>
    <x v="700"/>
    <x v="2"/>
    <n v="3.61"/>
    <s v="Schengen Student Visa"/>
    <s v="Post-Study Visa"/>
    <s v="None"/>
    <n v="0"/>
  </r>
  <r>
    <x v="1431"/>
    <x v="6"/>
    <x v="6"/>
    <s v="Dubai"/>
    <s v="Heriot-Watt Dubai"/>
    <s v="Law"/>
    <x v="5"/>
    <x v="3"/>
    <x v="0"/>
    <x v="4"/>
    <n v="2022"/>
    <x v="0"/>
    <n v="1"/>
    <s v="UAE"/>
    <s v="IBM"/>
    <x v="701"/>
    <x v="0"/>
    <n v="3.21"/>
    <s v="Study Permit"/>
    <s v="Blue Card"/>
    <s v="Duolingo"/>
    <n v="5.7"/>
  </r>
  <r>
    <x v="1432"/>
    <x v="3"/>
    <x v="5"/>
    <s v="Chennai"/>
    <s v="IIT Madras"/>
    <s v="Mechanical Engineering"/>
    <x v="7"/>
    <x v="1"/>
    <x v="0"/>
    <x v="1"/>
    <n v="2026"/>
    <x v="0"/>
    <n v="1"/>
    <s v="India"/>
    <s v="Siemens"/>
    <x v="702"/>
    <x v="0"/>
    <n v="2.5099999999999998"/>
    <s v="Study Permit"/>
    <s v="Blue Card"/>
    <s v="PTE"/>
    <n v="5"/>
  </r>
  <r>
    <x v="1433"/>
    <x v="3"/>
    <x v="2"/>
    <s v="Edmonton"/>
    <s v="University of Alberta"/>
    <s v="Law"/>
    <x v="5"/>
    <x v="4"/>
    <x v="0"/>
    <x v="3"/>
    <n v="2025"/>
    <x v="1"/>
    <n v="0"/>
    <s v="N/A"/>
    <s v="N/A"/>
    <x v="2"/>
    <x v="0"/>
    <n v="3.87"/>
    <s v="Student Visa"/>
    <s v="PSW"/>
    <s v="Duolingo"/>
    <n v="6.4"/>
  </r>
  <r>
    <x v="1434"/>
    <x v="4"/>
    <x v="6"/>
    <s v="Abu Dhabi"/>
    <s v="Khalifa University"/>
    <s v="Data Science"/>
    <x v="7"/>
    <x v="3"/>
    <x v="0"/>
    <x v="0"/>
    <n v="2023"/>
    <x v="1"/>
    <n v="0"/>
    <s v="N/A"/>
    <s v="N/A"/>
    <x v="2"/>
    <x v="0"/>
    <n v="2.66"/>
    <s v="J1"/>
    <s v="Post-Study Visa"/>
    <s v="None"/>
    <n v="0"/>
  </r>
  <r>
    <x v="1435"/>
    <x v="9"/>
    <x v="4"/>
    <s v="Cape Town"/>
    <s v="University of Cape Town"/>
    <s v="Law"/>
    <x v="6"/>
    <x v="4"/>
    <x v="1"/>
    <x v="1"/>
    <n v="2025"/>
    <x v="0"/>
    <n v="1"/>
    <s v="South Africa"/>
    <s v="SAP"/>
    <x v="703"/>
    <x v="1"/>
    <n v="2.72"/>
    <s v="J1"/>
    <s v="OPT"/>
    <s v="TOEFL"/>
    <n v="5.0999999999999996"/>
  </r>
  <r>
    <x v="1436"/>
    <x v="7"/>
    <x v="9"/>
    <s v="Dublin"/>
    <s v="Trinity College Dublin"/>
    <s v="Political Science"/>
    <x v="7"/>
    <x v="0"/>
    <x v="1"/>
    <x v="0"/>
    <n v="2024"/>
    <x v="0"/>
    <n v="1"/>
    <s v="Ireland"/>
    <s v="Facebook"/>
    <x v="704"/>
    <x v="0"/>
    <n v="3.92"/>
    <s v="Tier 4"/>
    <s v="OPT"/>
    <s v="None"/>
    <n v="0"/>
  </r>
  <r>
    <x v="1437"/>
    <x v="9"/>
    <x v="1"/>
    <s v="Aachen"/>
    <s v="RWTH Aachen"/>
    <s v="Data Science"/>
    <x v="2"/>
    <x v="4"/>
    <x v="1"/>
    <x v="4"/>
    <n v="2025"/>
    <x v="1"/>
    <n v="0"/>
    <s v="N/A"/>
    <s v="N/A"/>
    <x v="2"/>
    <x v="0"/>
    <n v="2.63"/>
    <s v="J1"/>
    <s v="Blue Card"/>
    <s v="None"/>
    <n v="0"/>
  </r>
  <r>
    <x v="1438"/>
    <x v="4"/>
    <x v="1"/>
    <s v="Heidelberg"/>
    <s v="Heidelberg University"/>
    <s v="Law"/>
    <x v="1"/>
    <x v="1"/>
    <x v="0"/>
    <x v="3"/>
    <n v="2025"/>
    <x v="1"/>
    <n v="0"/>
    <s v="N/A"/>
    <s v="N/A"/>
    <x v="2"/>
    <x v="0"/>
    <n v="3.43"/>
    <s v="F1"/>
    <s v="PSW"/>
    <s v="Duolingo"/>
    <n v="6"/>
  </r>
  <r>
    <x v="1439"/>
    <x v="1"/>
    <x v="6"/>
    <s v="Dubai"/>
    <s v="Heriot-Watt Dubai"/>
    <s v="Political Science"/>
    <x v="6"/>
    <x v="2"/>
    <x v="1"/>
    <x v="2"/>
    <n v="2022"/>
    <x v="0"/>
    <n v="1"/>
    <s v="UAE"/>
    <s v="Facebook"/>
    <x v="705"/>
    <x v="0"/>
    <n v="2.95"/>
    <s v="Study Permit"/>
    <s v="PSW"/>
    <s v="IELTS"/>
    <n v="5.3"/>
  </r>
  <r>
    <x v="1440"/>
    <x v="8"/>
    <x v="1"/>
    <s v="Heidelberg"/>
    <s v="Heidelberg University"/>
    <s v="Psychology"/>
    <x v="5"/>
    <x v="0"/>
    <x v="1"/>
    <x v="0"/>
    <n v="2023"/>
    <x v="1"/>
    <n v="0"/>
    <s v="N/A"/>
    <s v="N/A"/>
    <x v="2"/>
    <x v="0"/>
    <n v="3.27"/>
    <s v="Tier 4"/>
    <s v="Work Permit"/>
    <s v="IELTS"/>
    <n v="6.3"/>
  </r>
  <r>
    <x v="1441"/>
    <x v="7"/>
    <x v="8"/>
    <s v="Espoo"/>
    <s v="Aalto University"/>
    <s v="Economics"/>
    <x v="7"/>
    <x v="3"/>
    <x v="0"/>
    <x v="1"/>
    <n v="2023"/>
    <x v="1"/>
    <n v="0"/>
    <s v="N/A"/>
    <s v="N/A"/>
    <x v="2"/>
    <x v="0"/>
    <n v="2.5099999999999998"/>
    <s v="Study Permit"/>
    <s v="Work Permit"/>
    <s v="IELTS"/>
    <n v="7.3"/>
  </r>
  <r>
    <x v="1442"/>
    <x v="6"/>
    <x v="6"/>
    <s v="Sharjah"/>
    <s v="American University of Sharjah"/>
    <s v="Data Science"/>
    <x v="4"/>
    <x v="2"/>
    <x v="0"/>
    <x v="0"/>
    <n v="2020"/>
    <x v="0"/>
    <n v="1"/>
    <s v="UAE"/>
    <s v="Google"/>
    <x v="706"/>
    <x v="2"/>
    <n v="3.4"/>
    <s v="Schengen Student Visa"/>
    <s v="OPT"/>
    <s v="None"/>
    <n v="0"/>
  </r>
  <r>
    <x v="1443"/>
    <x v="1"/>
    <x v="7"/>
    <s v="Chicago"/>
    <s v="University of Chicago"/>
    <s v="Data Science"/>
    <x v="1"/>
    <x v="1"/>
    <x v="1"/>
    <x v="3"/>
    <n v="2025"/>
    <x v="0"/>
    <n v="1"/>
    <s v="USA"/>
    <s v="Intel"/>
    <x v="707"/>
    <x v="2"/>
    <n v="2.63"/>
    <s v="Student Visa"/>
    <s v="OPT"/>
    <s v="TOEFL"/>
    <n v="5.3"/>
  </r>
  <r>
    <x v="1444"/>
    <x v="0"/>
    <x v="4"/>
    <s v="Johannesburg"/>
    <s v="University of Johannesburg"/>
    <s v="Computer Science"/>
    <x v="1"/>
    <x v="3"/>
    <x v="1"/>
    <x v="3"/>
    <n v="2022"/>
    <x v="1"/>
    <n v="0"/>
    <s v="N/A"/>
    <s v="N/A"/>
    <x v="2"/>
    <x v="0"/>
    <n v="3.07"/>
    <s v="Tier 4"/>
    <s v="Work Permit"/>
    <s v="TOEFL"/>
    <n v="8.1"/>
  </r>
  <r>
    <x v="1445"/>
    <x v="9"/>
    <x v="1"/>
    <s v="Berlin"/>
    <s v="TU Berlin"/>
    <s v="Data Science"/>
    <x v="1"/>
    <x v="2"/>
    <x v="0"/>
    <x v="4"/>
    <n v="2020"/>
    <x v="0"/>
    <n v="1"/>
    <s v="Germany"/>
    <s v="Google"/>
    <x v="708"/>
    <x v="1"/>
    <n v="2.91"/>
    <s v="F1"/>
    <s v="PSW"/>
    <s v="None"/>
    <n v="0"/>
  </r>
  <r>
    <x v="1446"/>
    <x v="8"/>
    <x v="6"/>
    <s v="Dubai"/>
    <s v="University of Dubai"/>
    <s v="Business Administration"/>
    <x v="3"/>
    <x v="4"/>
    <x v="1"/>
    <x v="4"/>
    <n v="2023"/>
    <x v="1"/>
    <n v="0"/>
    <s v="N/A"/>
    <s v="N/A"/>
    <x v="2"/>
    <x v="0"/>
    <n v="3.56"/>
    <s v="Student Visa"/>
    <s v="Blue Card"/>
    <s v="Duolingo"/>
    <n v="6"/>
  </r>
  <r>
    <x v="1447"/>
    <x v="8"/>
    <x v="9"/>
    <s v="Dublin"/>
    <s v="University College Dublin"/>
    <s v="Architecture"/>
    <x v="1"/>
    <x v="0"/>
    <x v="1"/>
    <x v="0"/>
    <n v="2022"/>
    <x v="0"/>
    <n v="1"/>
    <s v="Ireland"/>
    <s v="McKinsey"/>
    <x v="709"/>
    <x v="1"/>
    <n v="3.66"/>
    <s v="J1"/>
    <s v="Work Permit"/>
    <s v="PTE"/>
    <n v="6.5"/>
  </r>
  <r>
    <x v="1448"/>
    <x v="8"/>
    <x v="7"/>
    <s v="Chicago"/>
    <s v="University of Chicago"/>
    <s v="Biotechnology"/>
    <x v="5"/>
    <x v="2"/>
    <x v="1"/>
    <x v="2"/>
    <n v="2020"/>
    <x v="0"/>
    <n v="1"/>
    <s v="USA"/>
    <s v="Microsoft"/>
    <x v="710"/>
    <x v="2"/>
    <n v="3.73"/>
    <s v="Student Visa"/>
    <s v="Work Permit"/>
    <s v="Duolingo"/>
    <n v="8"/>
  </r>
  <r>
    <x v="1449"/>
    <x v="8"/>
    <x v="9"/>
    <s v="Galway"/>
    <s v="National University of Ireland Galway"/>
    <s v="Finance"/>
    <x v="0"/>
    <x v="1"/>
    <x v="1"/>
    <x v="4"/>
    <n v="2025"/>
    <x v="0"/>
    <n v="1"/>
    <s v="Ireland"/>
    <s v="Apple"/>
    <x v="711"/>
    <x v="2"/>
    <n v="2.88"/>
    <s v="F1"/>
    <s v="PSW"/>
    <s v="Duolingo"/>
    <n v="8.6999999999999993"/>
  </r>
  <r>
    <x v="1450"/>
    <x v="3"/>
    <x v="4"/>
    <s v="Cape Town"/>
    <s v="University of Cape Town"/>
    <s v="Economics"/>
    <x v="3"/>
    <x v="4"/>
    <x v="1"/>
    <x v="3"/>
    <n v="2023"/>
    <x v="0"/>
    <n v="1"/>
    <s v="South Africa"/>
    <s v="Deloitte"/>
    <x v="712"/>
    <x v="1"/>
    <n v="3.55"/>
    <s v="F1"/>
    <s v="Blue Card"/>
    <s v="TOEFL"/>
    <n v="7.6"/>
  </r>
  <r>
    <x v="1451"/>
    <x v="3"/>
    <x v="7"/>
    <s v="Boston"/>
    <s v="Harvard University"/>
    <s v="Biotechnology"/>
    <x v="4"/>
    <x v="4"/>
    <x v="1"/>
    <x v="2"/>
    <n v="2023"/>
    <x v="1"/>
    <n v="0"/>
    <s v="N/A"/>
    <s v="N/A"/>
    <x v="2"/>
    <x v="0"/>
    <n v="3.26"/>
    <s v="Student Visa"/>
    <s v="Work Permit"/>
    <s v="TOEFL"/>
    <n v="7.2"/>
  </r>
  <r>
    <x v="1452"/>
    <x v="6"/>
    <x v="6"/>
    <s v="Dubai"/>
    <s v="Manipal Academy Dubai"/>
    <s v="Computer Science"/>
    <x v="4"/>
    <x v="2"/>
    <x v="0"/>
    <x v="1"/>
    <n v="2022"/>
    <x v="1"/>
    <n v="0"/>
    <s v="N/A"/>
    <s v="N/A"/>
    <x v="2"/>
    <x v="0"/>
    <n v="2.85"/>
    <s v="Schengen Student Visa"/>
    <s v="Work Permit"/>
    <s v="None"/>
    <n v="0"/>
  </r>
  <r>
    <x v="1453"/>
    <x v="8"/>
    <x v="5"/>
    <s v="Pilani"/>
    <s v="BITS Pilani"/>
    <s v="Biotechnology"/>
    <x v="7"/>
    <x v="3"/>
    <x v="1"/>
    <x v="0"/>
    <n v="2023"/>
    <x v="0"/>
    <n v="1"/>
    <s v="India"/>
    <s v="Microsoft"/>
    <x v="713"/>
    <x v="0"/>
    <n v="2.62"/>
    <s v="J1"/>
    <s v="Work Permit"/>
    <s v="TOEFL"/>
    <n v="8"/>
  </r>
  <r>
    <x v="1454"/>
    <x v="0"/>
    <x v="9"/>
    <s v="Dublin"/>
    <s v="University College Dublin"/>
    <s v="Civil Engineering"/>
    <x v="5"/>
    <x v="1"/>
    <x v="1"/>
    <x v="4"/>
    <n v="2025"/>
    <x v="1"/>
    <n v="0"/>
    <s v="N/A"/>
    <s v="N/A"/>
    <x v="2"/>
    <x v="0"/>
    <n v="3.99"/>
    <s v="J1"/>
    <s v="OPT"/>
    <s v="TOEFL"/>
    <n v="8.6999999999999993"/>
  </r>
  <r>
    <x v="1455"/>
    <x v="1"/>
    <x v="1"/>
    <s v="Berlin"/>
    <s v="Humboldt University"/>
    <s v="Economics"/>
    <x v="0"/>
    <x v="4"/>
    <x v="0"/>
    <x v="4"/>
    <n v="2025"/>
    <x v="0"/>
    <n v="1"/>
    <s v="Germany"/>
    <s v="Goldman Sachs"/>
    <x v="714"/>
    <x v="0"/>
    <n v="3.77"/>
    <s v="Schengen Student Visa"/>
    <s v="Work Permit"/>
    <s v="None"/>
    <n v="0"/>
  </r>
  <r>
    <x v="1456"/>
    <x v="3"/>
    <x v="2"/>
    <s v="Toronto"/>
    <s v="University of Toronto"/>
    <s v="Business Administration"/>
    <x v="3"/>
    <x v="2"/>
    <x v="0"/>
    <x v="4"/>
    <n v="2021"/>
    <x v="1"/>
    <n v="0"/>
    <s v="N/A"/>
    <s v="N/A"/>
    <x v="2"/>
    <x v="0"/>
    <n v="2.73"/>
    <s v="F1"/>
    <s v="Blue Card"/>
    <s v="IELTS"/>
    <n v="5.7"/>
  </r>
  <r>
    <x v="1457"/>
    <x v="9"/>
    <x v="1"/>
    <s v="Heidelberg"/>
    <s v="Heidelberg University"/>
    <s v="Biotechnology"/>
    <x v="3"/>
    <x v="4"/>
    <x v="0"/>
    <x v="0"/>
    <n v="2023"/>
    <x v="1"/>
    <n v="0"/>
    <s v="N/A"/>
    <s v="N/A"/>
    <x v="2"/>
    <x v="0"/>
    <n v="2.72"/>
    <s v="Tier 4"/>
    <s v="Work Permit"/>
    <s v="TOEFL"/>
    <n v="8.5"/>
  </r>
  <r>
    <x v="1458"/>
    <x v="4"/>
    <x v="5"/>
    <s v="Chennai"/>
    <s v="IIT Madras"/>
    <s v="Architecture"/>
    <x v="7"/>
    <x v="4"/>
    <x v="0"/>
    <x v="4"/>
    <n v="2024"/>
    <x v="1"/>
    <n v="0"/>
    <s v="N/A"/>
    <s v="N/A"/>
    <x v="2"/>
    <x v="0"/>
    <n v="3.2"/>
    <s v="Study Permit"/>
    <s v="OPT"/>
    <s v="Duolingo"/>
    <n v="8.1999999999999993"/>
  </r>
  <r>
    <x v="1459"/>
    <x v="6"/>
    <x v="9"/>
    <s v="Dublin"/>
    <s v="Dublin City University"/>
    <s v="Data Science"/>
    <x v="3"/>
    <x v="0"/>
    <x v="1"/>
    <x v="3"/>
    <n v="2023"/>
    <x v="1"/>
    <n v="0"/>
    <s v="N/A"/>
    <s v="N/A"/>
    <x v="2"/>
    <x v="0"/>
    <n v="2.76"/>
    <s v="F1"/>
    <s v="Blue Card"/>
    <s v="IELTS"/>
    <n v="5.7"/>
  </r>
  <r>
    <x v="1460"/>
    <x v="2"/>
    <x v="2"/>
    <s v="Montreal"/>
    <s v="McGill University"/>
    <s v="Finance"/>
    <x v="4"/>
    <x v="2"/>
    <x v="1"/>
    <x v="0"/>
    <n v="2021"/>
    <x v="0"/>
    <n v="1"/>
    <s v="Canada"/>
    <s v="Intel"/>
    <x v="715"/>
    <x v="0"/>
    <n v="3.32"/>
    <s v="Schengen Student Visa"/>
    <s v="Post-Study Visa"/>
    <s v="TOEFL"/>
    <n v="5.9"/>
  </r>
  <r>
    <x v="1461"/>
    <x v="3"/>
    <x v="0"/>
    <s v="Moscow"/>
    <s v="Bauman Moscow State Technical University"/>
    <s v="Electrical Engineering"/>
    <x v="1"/>
    <x v="4"/>
    <x v="1"/>
    <x v="0"/>
    <n v="2023"/>
    <x v="0"/>
    <n v="1"/>
    <s v="Russia"/>
    <s v="Amazon"/>
    <x v="716"/>
    <x v="0"/>
    <n v="2.82"/>
    <s v="Student Visa"/>
    <s v="Blue Card"/>
    <s v="TOEFL"/>
    <n v="7.2"/>
  </r>
  <r>
    <x v="1462"/>
    <x v="6"/>
    <x v="5"/>
    <s v="Delhi"/>
    <s v="JNU Delhi"/>
    <s v="Mechanical Engineering"/>
    <x v="1"/>
    <x v="4"/>
    <x v="1"/>
    <x v="3"/>
    <n v="2023"/>
    <x v="1"/>
    <n v="0"/>
    <s v="N/A"/>
    <s v="N/A"/>
    <x v="2"/>
    <x v="0"/>
    <n v="2.67"/>
    <s v="Tier 4"/>
    <s v="Work Permit"/>
    <s v="IELTS"/>
    <n v="7.3"/>
  </r>
  <r>
    <x v="1463"/>
    <x v="2"/>
    <x v="7"/>
    <s v="Los Angeles"/>
    <s v="UCLA"/>
    <s v="Design"/>
    <x v="2"/>
    <x v="1"/>
    <x v="1"/>
    <x v="1"/>
    <n v="2025"/>
    <x v="1"/>
    <n v="0"/>
    <s v="N/A"/>
    <s v="N/A"/>
    <x v="2"/>
    <x v="0"/>
    <n v="3.53"/>
    <s v="Schengen Student Visa"/>
    <s v="Blue Card"/>
    <s v="IELTS"/>
    <n v="5.7"/>
  </r>
  <r>
    <x v="1464"/>
    <x v="0"/>
    <x v="6"/>
    <s v="Abu Dhabi"/>
    <s v="Zayed University"/>
    <s v="Architecture"/>
    <x v="2"/>
    <x v="0"/>
    <x v="0"/>
    <x v="0"/>
    <n v="2023"/>
    <x v="0"/>
    <n v="1"/>
    <s v="UAE"/>
    <s v="Goldman Sachs"/>
    <x v="717"/>
    <x v="1"/>
    <n v="3.84"/>
    <s v="Student Visa"/>
    <s v="PSW"/>
    <s v="None"/>
    <n v="0"/>
  </r>
  <r>
    <x v="1465"/>
    <x v="9"/>
    <x v="6"/>
    <s v="Dubai"/>
    <s v="Heriot-Watt Dubai"/>
    <s v="Political Science"/>
    <x v="0"/>
    <x v="2"/>
    <x v="0"/>
    <x v="1"/>
    <n v="2021"/>
    <x v="1"/>
    <n v="0"/>
    <s v="N/A"/>
    <s v="N/A"/>
    <x v="2"/>
    <x v="0"/>
    <n v="3.64"/>
    <s v="J1"/>
    <s v="Work Permit"/>
    <s v="PTE"/>
    <n v="6.5"/>
  </r>
  <r>
    <x v="1466"/>
    <x v="0"/>
    <x v="5"/>
    <s v="Delhi"/>
    <s v="Delhi University"/>
    <s v="Law"/>
    <x v="0"/>
    <x v="1"/>
    <x v="0"/>
    <x v="1"/>
    <n v="2026"/>
    <x v="1"/>
    <n v="0"/>
    <s v="N/A"/>
    <s v="N/A"/>
    <x v="2"/>
    <x v="0"/>
    <n v="2.57"/>
    <s v="J1"/>
    <s v="Work Permit"/>
    <s v="PTE"/>
    <n v="5.5"/>
  </r>
  <r>
    <x v="1467"/>
    <x v="0"/>
    <x v="2"/>
    <s v="Montreal"/>
    <s v="McGill University"/>
    <s v="Finance"/>
    <x v="7"/>
    <x v="3"/>
    <x v="1"/>
    <x v="0"/>
    <n v="2023"/>
    <x v="0"/>
    <n v="1"/>
    <s v="Canada"/>
    <s v="Facebook"/>
    <x v="718"/>
    <x v="2"/>
    <n v="3.51"/>
    <s v="Student Visa"/>
    <s v="PSW"/>
    <s v="PTE"/>
    <n v="5.4"/>
  </r>
  <r>
    <x v="1468"/>
    <x v="0"/>
    <x v="0"/>
    <s v="Moscow"/>
    <s v="Higher School of Economics"/>
    <s v="Computer Science"/>
    <x v="5"/>
    <x v="3"/>
    <x v="1"/>
    <x v="4"/>
    <n v="2021"/>
    <x v="0"/>
    <n v="1"/>
    <s v="Russia"/>
    <s v="Tesla"/>
    <x v="719"/>
    <x v="0"/>
    <n v="3.74"/>
    <s v="Tier 4"/>
    <s v="Post-Study Visa"/>
    <s v="TOEFL"/>
    <n v="8.5"/>
  </r>
  <r>
    <x v="1469"/>
    <x v="0"/>
    <x v="5"/>
    <s v="Tiruchirappalli"/>
    <s v="NIT Trichy"/>
    <s v="Business Administration"/>
    <x v="1"/>
    <x v="3"/>
    <x v="1"/>
    <x v="3"/>
    <n v="2022"/>
    <x v="0"/>
    <n v="1"/>
    <s v="India"/>
    <s v="Google"/>
    <x v="720"/>
    <x v="2"/>
    <n v="3.65"/>
    <s v="Schengen Student Visa"/>
    <s v="OPT"/>
    <s v="PTE"/>
    <n v="6.2"/>
  </r>
  <r>
    <x v="1470"/>
    <x v="5"/>
    <x v="4"/>
    <s v="Johannesburg"/>
    <s v="University of Johannesburg"/>
    <s v="Civil Engineering"/>
    <x v="0"/>
    <x v="1"/>
    <x v="0"/>
    <x v="1"/>
    <n v="2025"/>
    <x v="1"/>
    <n v="0"/>
    <s v="N/A"/>
    <s v="N/A"/>
    <x v="2"/>
    <x v="0"/>
    <n v="2.61"/>
    <s v="Tier 4"/>
    <s v="Post-Study Visa"/>
    <s v="PTE"/>
    <n v="6.1"/>
  </r>
  <r>
    <x v="1471"/>
    <x v="1"/>
    <x v="9"/>
    <s v="Dublin"/>
    <s v="Trinity College Dublin"/>
    <s v="Political Science"/>
    <x v="6"/>
    <x v="3"/>
    <x v="1"/>
    <x v="2"/>
    <n v="2021"/>
    <x v="1"/>
    <n v="0"/>
    <s v="N/A"/>
    <s v="N/A"/>
    <x v="2"/>
    <x v="0"/>
    <n v="3.85"/>
    <s v="Study Permit"/>
    <s v="Post-Study Visa"/>
    <s v="Duolingo"/>
    <n v="8.4"/>
  </r>
  <r>
    <x v="1472"/>
    <x v="3"/>
    <x v="1"/>
    <s v="Aachen"/>
    <s v="RWTH Aachen"/>
    <s v="Mechanical Engineering"/>
    <x v="6"/>
    <x v="3"/>
    <x v="0"/>
    <x v="3"/>
    <n v="2021"/>
    <x v="1"/>
    <n v="0"/>
    <s v="N/A"/>
    <s v="N/A"/>
    <x v="2"/>
    <x v="0"/>
    <n v="3.65"/>
    <s v="Schengen Student Visa"/>
    <s v="Blue Card"/>
    <s v="None"/>
    <n v="0"/>
  </r>
  <r>
    <x v="1473"/>
    <x v="2"/>
    <x v="7"/>
    <s v="New York"/>
    <s v="NYU"/>
    <s v="Civil Engineering"/>
    <x v="5"/>
    <x v="0"/>
    <x v="1"/>
    <x v="0"/>
    <n v="2024"/>
    <x v="0"/>
    <n v="1"/>
    <s v="USA"/>
    <s v="Apple"/>
    <x v="721"/>
    <x v="0"/>
    <n v="3.65"/>
    <s v="Tier 4"/>
    <s v="OPT"/>
    <s v="None"/>
    <n v="0"/>
  </r>
  <r>
    <x v="1474"/>
    <x v="9"/>
    <x v="5"/>
    <s v="Tiruchirappalli"/>
    <s v="NIT Trichy"/>
    <s v="Mechanical Engineering"/>
    <x v="4"/>
    <x v="3"/>
    <x v="1"/>
    <x v="0"/>
    <n v="2021"/>
    <x v="0"/>
    <n v="1"/>
    <s v="India"/>
    <s v="Deloitte"/>
    <x v="722"/>
    <x v="1"/>
    <n v="2.82"/>
    <s v="Student Visa"/>
    <s v="Blue Card"/>
    <s v="None"/>
    <n v="0"/>
  </r>
  <r>
    <x v="1475"/>
    <x v="1"/>
    <x v="6"/>
    <s v="Abu Dhabi"/>
    <s v="Khalifa University"/>
    <s v="Data Science"/>
    <x v="0"/>
    <x v="2"/>
    <x v="0"/>
    <x v="3"/>
    <n v="2021"/>
    <x v="1"/>
    <n v="0"/>
    <s v="N/A"/>
    <s v="N/A"/>
    <x v="2"/>
    <x v="0"/>
    <n v="4"/>
    <s v="F1"/>
    <s v="PSW"/>
    <s v="PTE"/>
    <n v="7.4"/>
  </r>
  <r>
    <x v="1476"/>
    <x v="3"/>
    <x v="7"/>
    <s v="San Francisco"/>
    <s v="UC Berkeley"/>
    <s v="Computer Science"/>
    <x v="1"/>
    <x v="4"/>
    <x v="1"/>
    <x v="2"/>
    <n v="2023"/>
    <x v="1"/>
    <n v="0"/>
    <s v="N/A"/>
    <s v="N/A"/>
    <x v="2"/>
    <x v="0"/>
    <n v="3.82"/>
    <s v="F1"/>
    <s v="Work Permit"/>
    <s v="TOEFL"/>
    <n v="7.9"/>
  </r>
  <r>
    <x v="1477"/>
    <x v="4"/>
    <x v="0"/>
    <s v="Novosibirsk"/>
    <s v="Novosibirsk State University"/>
    <s v="Architecture"/>
    <x v="4"/>
    <x v="1"/>
    <x v="1"/>
    <x v="0"/>
    <n v="2026"/>
    <x v="1"/>
    <n v="0"/>
    <s v="N/A"/>
    <s v="N/A"/>
    <x v="2"/>
    <x v="0"/>
    <n v="2.95"/>
    <s v="Schengen Student Visa"/>
    <s v="Work Permit"/>
    <s v="IELTS"/>
    <n v="7.5"/>
  </r>
  <r>
    <x v="1478"/>
    <x v="9"/>
    <x v="3"/>
    <s v="Oxford"/>
    <s v="University of Oxford"/>
    <s v="Law"/>
    <x v="3"/>
    <x v="4"/>
    <x v="1"/>
    <x v="1"/>
    <n v="2024"/>
    <x v="0"/>
    <n v="1"/>
    <s v="UK"/>
    <s v="Apple"/>
    <x v="723"/>
    <x v="2"/>
    <n v="2.65"/>
    <s v="Schengen Student Visa"/>
    <s v="OPT"/>
    <s v="None"/>
    <n v="0"/>
  </r>
  <r>
    <x v="1479"/>
    <x v="8"/>
    <x v="9"/>
    <s v="Dublin"/>
    <s v="Trinity College Dublin"/>
    <s v="Civil Engineering"/>
    <x v="5"/>
    <x v="2"/>
    <x v="0"/>
    <x v="4"/>
    <n v="2022"/>
    <x v="1"/>
    <n v="0"/>
    <s v="N/A"/>
    <s v="N/A"/>
    <x v="2"/>
    <x v="0"/>
    <n v="4"/>
    <s v="Schengen Student Visa"/>
    <s v="Post-Study Visa"/>
    <s v="IELTS"/>
    <n v="5.7"/>
  </r>
  <r>
    <x v="1480"/>
    <x v="9"/>
    <x v="2"/>
    <s v="Vancouver"/>
    <s v="Simon Fraser University"/>
    <s v="Electrical Engineering"/>
    <x v="1"/>
    <x v="0"/>
    <x v="1"/>
    <x v="3"/>
    <n v="2022"/>
    <x v="0"/>
    <n v="1"/>
    <s v="Canada"/>
    <s v="Microsoft"/>
    <x v="724"/>
    <x v="1"/>
    <n v="3.33"/>
    <s v="Schengen Student Visa"/>
    <s v="Blue Card"/>
    <s v="TOEFL"/>
    <n v="8.8000000000000007"/>
  </r>
  <r>
    <x v="1481"/>
    <x v="1"/>
    <x v="7"/>
    <s v="New York"/>
    <s v="NYU"/>
    <s v="Law"/>
    <x v="5"/>
    <x v="0"/>
    <x v="1"/>
    <x v="2"/>
    <n v="2024"/>
    <x v="1"/>
    <n v="0"/>
    <s v="N/A"/>
    <s v="N/A"/>
    <x v="2"/>
    <x v="0"/>
    <n v="2.71"/>
    <s v="Student Visa"/>
    <s v="Post-Study Visa"/>
    <s v="Duolingo"/>
    <n v="8.1"/>
  </r>
  <r>
    <x v="1482"/>
    <x v="5"/>
    <x v="1"/>
    <s v="Munich"/>
    <s v="LMU Munich"/>
    <s v="Psychology"/>
    <x v="1"/>
    <x v="2"/>
    <x v="1"/>
    <x v="4"/>
    <n v="2020"/>
    <x v="1"/>
    <n v="0"/>
    <s v="N/A"/>
    <s v="N/A"/>
    <x v="2"/>
    <x v="0"/>
    <n v="2.87"/>
    <s v="Schengen Student Visa"/>
    <s v="Work Permit"/>
    <s v="Duolingo"/>
    <n v="5.8"/>
  </r>
  <r>
    <x v="1483"/>
    <x v="2"/>
    <x v="4"/>
    <s v="Johannesburg"/>
    <s v="University of Johannesburg"/>
    <s v="Psychology"/>
    <x v="3"/>
    <x v="0"/>
    <x v="1"/>
    <x v="3"/>
    <n v="2022"/>
    <x v="1"/>
    <n v="0"/>
    <s v="N/A"/>
    <s v="N/A"/>
    <x v="2"/>
    <x v="0"/>
    <n v="3.34"/>
    <s v="Student Visa"/>
    <s v="Post-Study Visa"/>
    <s v="Duolingo"/>
    <n v="6.5"/>
  </r>
  <r>
    <x v="1484"/>
    <x v="6"/>
    <x v="5"/>
    <s v="Delhi"/>
    <s v="IIT Delhi"/>
    <s v="Biotechnology"/>
    <x v="2"/>
    <x v="3"/>
    <x v="1"/>
    <x v="3"/>
    <n v="2021"/>
    <x v="1"/>
    <n v="0"/>
    <s v="N/A"/>
    <s v="N/A"/>
    <x v="2"/>
    <x v="0"/>
    <n v="3.61"/>
    <s v="Schengen Student Visa"/>
    <s v="PSW"/>
    <s v="PTE"/>
    <n v="7"/>
  </r>
  <r>
    <x v="1485"/>
    <x v="7"/>
    <x v="1"/>
    <s v="Berlin"/>
    <s v="TU Berlin"/>
    <s v="Computer Science"/>
    <x v="1"/>
    <x v="1"/>
    <x v="0"/>
    <x v="1"/>
    <n v="2026"/>
    <x v="1"/>
    <n v="0"/>
    <s v="N/A"/>
    <s v="N/A"/>
    <x v="2"/>
    <x v="0"/>
    <n v="2.94"/>
    <s v="Schengen Student Visa"/>
    <s v="PSW"/>
    <s v="None"/>
    <n v="0"/>
  </r>
  <r>
    <x v="1486"/>
    <x v="4"/>
    <x v="0"/>
    <s v="Moscow"/>
    <s v="Lomonosov Moscow State University"/>
    <s v="Mechanical Engineering"/>
    <x v="1"/>
    <x v="4"/>
    <x v="1"/>
    <x v="0"/>
    <n v="2025"/>
    <x v="0"/>
    <n v="1"/>
    <s v="Russia"/>
    <s v="Siemens"/>
    <x v="725"/>
    <x v="0"/>
    <n v="3.6"/>
    <s v="Study Permit"/>
    <s v="Work Permit"/>
    <s v="PTE"/>
    <n v="5.9"/>
  </r>
  <r>
    <x v="1487"/>
    <x v="9"/>
    <x v="6"/>
    <s v="Abu Dhabi"/>
    <s v="Khalifa University"/>
    <s v="Design"/>
    <x v="7"/>
    <x v="2"/>
    <x v="1"/>
    <x v="4"/>
    <n v="2020"/>
    <x v="1"/>
    <n v="0"/>
    <s v="N/A"/>
    <s v="N/A"/>
    <x v="2"/>
    <x v="0"/>
    <n v="3.16"/>
    <s v="F1"/>
    <s v="PSW"/>
    <s v="TOEFL"/>
    <n v="6.3"/>
  </r>
  <r>
    <x v="1488"/>
    <x v="6"/>
    <x v="0"/>
    <s v="Moscow"/>
    <s v="Bauman Moscow State Technical University"/>
    <s v="Medicine"/>
    <x v="1"/>
    <x v="1"/>
    <x v="0"/>
    <x v="0"/>
    <n v="2026"/>
    <x v="0"/>
    <n v="1"/>
    <s v="Russia"/>
    <s v="Tesla"/>
    <x v="726"/>
    <x v="1"/>
    <n v="3.05"/>
    <s v="J1"/>
    <s v="PSW"/>
    <s v="None"/>
    <n v="0"/>
  </r>
  <r>
    <x v="1489"/>
    <x v="8"/>
    <x v="0"/>
    <s v="Moscow"/>
    <s v="Lomonosov Moscow State University"/>
    <s v="Electrical Engineering"/>
    <x v="7"/>
    <x v="4"/>
    <x v="0"/>
    <x v="0"/>
    <n v="2024"/>
    <x v="1"/>
    <n v="0"/>
    <s v="N/A"/>
    <s v="N/A"/>
    <x v="2"/>
    <x v="0"/>
    <n v="3.93"/>
    <s v="J1"/>
    <s v="Work Permit"/>
    <s v="IELTS"/>
    <n v="7.7"/>
  </r>
  <r>
    <x v="1490"/>
    <x v="6"/>
    <x v="9"/>
    <s v="Dublin"/>
    <s v="Technological University Dublin"/>
    <s v="Architecture"/>
    <x v="4"/>
    <x v="2"/>
    <x v="0"/>
    <x v="2"/>
    <n v="2021"/>
    <x v="0"/>
    <n v="1"/>
    <s v="Ireland"/>
    <s v="Intel"/>
    <x v="727"/>
    <x v="2"/>
    <n v="3.34"/>
    <s v="Student Visa"/>
    <s v="Work Permit"/>
    <s v="Duolingo"/>
    <n v="8.8000000000000007"/>
  </r>
  <r>
    <x v="1491"/>
    <x v="3"/>
    <x v="5"/>
    <s v="Chennai"/>
    <s v="IIT Madras"/>
    <s v="Data Science"/>
    <x v="7"/>
    <x v="2"/>
    <x v="0"/>
    <x v="3"/>
    <n v="2022"/>
    <x v="0"/>
    <n v="1"/>
    <s v="India"/>
    <s v="Tesla"/>
    <x v="728"/>
    <x v="0"/>
    <n v="3.53"/>
    <s v="J1"/>
    <s v="Post-Study Visa"/>
    <s v="PTE"/>
    <n v="8.1"/>
  </r>
  <r>
    <x v="1492"/>
    <x v="0"/>
    <x v="9"/>
    <s v="Maynooth"/>
    <s v="Maynooth University"/>
    <s v="Design"/>
    <x v="1"/>
    <x v="4"/>
    <x v="0"/>
    <x v="3"/>
    <n v="2024"/>
    <x v="1"/>
    <n v="0"/>
    <s v="N/A"/>
    <s v="N/A"/>
    <x v="2"/>
    <x v="0"/>
    <n v="2.75"/>
    <s v="Schengen Student Visa"/>
    <s v="Work Permit"/>
    <s v="PTE"/>
    <n v="5.4"/>
  </r>
  <r>
    <x v="1493"/>
    <x v="5"/>
    <x v="6"/>
    <s v="Abu Dhabi"/>
    <s v="Zayed University"/>
    <s v="Computer Science"/>
    <x v="0"/>
    <x v="0"/>
    <x v="1"/>
    <x v="3"/>
    <n v="2022"/>
    <x v="1"/>
    <n v="0"/>
    <s v="N/A"/>
    <s v="N/A"/>
    <x v="2"/>
    <x v="0"/>
    <n v="3.86"/>
    <s v="Study Permit"/>
    <s v="Post-Study Visa"/>
    <s v="IELTS"/>
    <n v="7.1"/>
  </r>
  <r>
    <x v="1494"/>
    <x v="2"/>
    <x v="1"/>
    <s v="Heidelberg"/>
    <s v="Heidelberg University"/>
    <s v="Computer Science"/>
    <x v="2"/>
    <x v="1"/>
    <x v="1"/>
    <x v="4"/>
    <n v="2025"/>
    <x v="1"/>
    <n v="0"/>
    <s v="N/A"/>
    <s v="N/A"/>
    <x v="2"/>
    <x v="0"/>
    <n v="3.26"/>
    <s v="Tier 4"/>
    <s v="OPT"/>
    <s v="None"/>
    <n v="0"/>
  </r>
  <r>
    <x v="1495"/>
    <x v="8"/>
    <x v="7"/>
    <s v="San Francisco"/>
    <s v="UC Berkeley"/>
    <s v="Civil Engineering"/>
    <x v="3"/>
    <x v="2"/>
    <x v="0"/>
    <x v="1"/>
    <n v="2022"/>
    <x v="0"/>
    <n v="1"/>
    <s v="USA"/>
    <s v="Google"/>
    <x v="729"/>
    <x v="2"/>
    <n v="3.24"/>
    <s v="Schengen Student Visa"/>
    <s v="OPT"/>
    <s v="IELTS"/>
    <n v="9"/>
  </r>
  <r>
    <x v="1496"/>
    <x v="7"/>
    <x v="9"/>
    <s v="Galway"/>
    <s v="National University of Ireland Galway"/>
    <s v="Business Administration"/>
    <x v="4"/>
    <x v="3"/>
    <x v="0"/>
    <x v="0"/>
    <n v="2022"/>
    <x v="1"/>
    <n v="0"/>
    <s v="N/A"/>
    <s v="N/A"/>
    <x v="2"/>
    <x v="0"/>
    <n v="3.07"/>
    <s v="Study Permit"/>
    <s v="Blue Card"/>
    <s v="None"/>
    <n v="0"/>
  </r>
  <r>
    <x v="1497"/>
    <x v="2"/>
    <x v="4"/>
    <s v="Durban"/>
    <s v="University of KwaZulu-Natal"/>
    <s v="Finance"/>
    <x v="0"/>
    <x v="1"/>
    <x v="1"/>
    <x v="3"/>
    <n v="2026"/>
    <x v="0"/>
    <n v="1"/>
    <s v="South Africa"/>
    <s v="Apple"/>
    <x v="730"/>
    <x v="2"/>
    <n v="3.6"/>
    <s v="J1"/>
    <s v="PSW"/>
    <s v="Duolingo"/>
    <n v="8.4"/>
  </r>
  <r>
    <x v="1498"/>
    <x v="4"/>
    <x v="9"/>
    <s v="Dublin"/>
    <s v="Trinity College Dublin"/>
    <s v="Computer Science"/>
    <x v="1"/>
    <x v="2"/>
    <x v="1"/>
    <x v="2"/>
    <n v="2022"/>
    <x v="0"/>
    <n v="1"/>
    <s v="Ireland"/>
    <s v="Microsoft"/>
    <x v="731"/>
    <x v="0"/>
    <n v="3.44"/>
    <s v="Study Permit"/>
    <s v="OPT"/>
    <s v="Duolingo"/>
    <n v="5.4"/>
  </r>
  <r>
    <x v="1499"/>
    <x v="0"/>
    <x v="4"/>
    <s v="Durban"/>
    <s v="University of KwaZulu-Natal"/>
    <s v="Economics"/>
    <x v="2"/>
    <x v="3"/>
    <x v="0"/>
    <x v="4"/>
    <n v="2023"/>
    <x v="0"/>
    <n v="1"/>
    <s v="South Africa"/>
    <s v="Microsoft"/>
    <x v="732"/>
    <x v="2"/>
    <n v="3.31"/>
    <s v="Schengen Student Visa"/>
    <s v="Work Permit"/>
    <s v="PTE"/>
    <n v="6.9"/>
  </r>
  <r>
    <x v="1500"/>
    <x v="1"/>
    <x v="7"/>
    <s v="San Francisco"/>
    <s v="Stanford University"/>
    <s v="Psychology"/>
    <x v="0"/>
    <x v="2"/>
    <x v="1"/>
    <x v="0"/>
    <n v="2020"/>
    <x v="0"/>
    <n v="1"/>
    <s v="USA"/>
    <s v="Goldman Sachs"/>
    <x v="733"/>
    <x v="0"/>
    <n v="2.92"/>
    <s v="Schengen Student Visa"/>
    <s v="OPT"/>
    <s v="None"/>
    <n v="0"/>
  </r>
  <r>
    <x v="1501"/>
    <x v="8"/>
    <x v="1"/>
    <s v="Heidelberg"/>
    <s v="Heidelberg University"/>
    <s v="Business Administration"/>
    <x v="0"/>
    <x v="2"/>
    <x v="0"/>
    <x v="1"/>
    <n v="2021"/>
    <x v="1"/>
    <n v="0"/>
    <s v="N/A"/>
    <s v="N/A"/>
    <x v="2"/>
    <x v="0"/>
    <n v="3.42"/>
    <s v="Tier 4"/>
    <s v="Work Permit"/>
    <s v="Duolingo"/>
    <n v="5"/>
  </r>
  <r>
    <x v="1502"/>
    <x v="7"/>
    <x v="7"/>
    <s v="New York"/>
    <s v="Columbia University"/>
    <s v="Medicine"/>
    <x v="7"/>
    <x v="2"/>
    <x v="0"/>
    <x v="1"/>
    <n v="2022"/>
    <x v="1"/>
    <n v="0"/>
    <s v="N/A"/>
    <s v="N/A"/>
    <x v="2"/>
    <x v="0"/>
    <n v="3.8"/>
    <s v="Schengen Student Visa"/>
    <s v="Blue Card"/>
    <s v="TOEFL"/>
    <n v="8.1999999999999993"/>
  </r>
  <r>
    <x v="1503"/>
    <x v="5"/>
    <x v="9"/>
    <s v="Dublin"/>
    <s v="Trinity College Dublin"/>
    <s v="Economics"/>
    <x v="5"/>
    <x v="0"/>
    <x v="1"/>
    <x v="2"/>
    <n v="2023"/>
    <x v="0"/>
    <n v="1"/>
    <s v="Ireland"/>
    <s v="Microsoft"/>
    <x v="734"/>
    <x v="2"/>
    <n v="3.01"/>
    <s v="F1"/>
    <s v="OPT"/>
    <s v="IELTS"/>
    <n v="6.9"/>
  </r>
  <r>
    <x v="1504"/>
    <x v="7"/>
    <x v="3"/>
    <s v="Oxford"/>
    <s v="University of Oxford"/>
    <s v="Law"/>
    <x v="0"/>
    <x v="1"/>
    <x v="1"/>
    <x v="4"/>
    <n v="2026"/>
    <x v="1"/>
    <n v="0"/>
    <s v="N/A"/>
    <s v="N/A"/>
    <x v="2"/>
    <x v="0"/>
    <n v="2.97"/>
    <s v="Schengen Student Visa"/>
    <s v="PSW"/>
    <s v="Duolingo"/>
    <n v="5.8"/>
  </r>
  <r>
    <x v="1505"/>
    <x v="9"/>
    <x v="4"/>
    <s v="Johannesburg"/>
    <s v="University of Johannesburg"/>
    <s v="Architecture"/>
    <x v="5"/>
    <x v="2"/>
    <x v="1"/>
    <x v="3"/>
    <n v="2021"/>
    <x v="1"/>
    <n v="0"/>
    <s v="N/A"/>
    <s v="N/A"/>
    <x v="2"/>
    <x v="0"/>
    <n v="3.13"/>
    <s v="Study Permit"/>
    <s v="PSW"/>
    <s v="TOEFL"/>
    <n v="7.4"/>
  </r>
  <r>
    <x v="1506"/>
    <x v="7"/>
    <x v="1"/>
    <s v="Stuttgart"/>
    <s v="University of Stuttgart"/>
    <s v="Biotechnology"/>
    <x v="7"/>
    <x v="1"/>
    <x v="1"/>
    <x v="1"/>
    <n v="2026"/>
    <x v="1"/>
    <n v="0"/>
    <s v="N/A"/>
    <s v="N/A"/>
    <x v="2"/>
    <x v="0"/>
    <n v="2.87"/>
    <s v="Schengen Student Visa"/>
    <s v="Work Permit"/>
    <s v="PTE"/>
    <n v="6.6"/>
  </r>
  <r>
    <x v="1507"/>
    <x v="2"/>
    <x v="2"/>
    <s v="Montreal"/>
    <s v="McGill University"/>
    <s v="Business Administration"/>
    <x v="3"/>
    <x v="0"/>
    <x v="1"/>
    <x v="1"/>
    <n v="2022"/>
    <x v="0"/>
    <n v="1"/>
    <s v="Canada"/>
    <s v="Google"/>
    <x v="735"/>
    <x v="2"/>
    <n v="3.85"/>
    <s v="Student Visa"/>
    <s v="OPT"/>
    <s v="IELTS"/>
    <n v="7.2"/>
  </r>
  <r>
    <x v="1508"/>
    <x v="7"/>
    <x v="7"/>
    <s v="San Francisco"/>
    <s v="Stanford University"/>
    <s v="Civil Engineering"/>
    <x v="6"/>
    <x v="1"/>
    <x v="0"/>
    <x v="1"/>
    <n v="2025"/>
    <x v="0"/>
    <n v="1"/>
    <s v="USA"/>
    <s v="Tesla"/>
    <x v="736"/>
    <x v="1"/>
    <n v="3.37"/>
    <s v="Tier 4"/>
    <s v="Post-Study Visa"/>
    <s v="IELTS"/>
    <n v="7.6"/>
  </r>
  <r>
    <x v="1509"/>
    <x v="1"/>
    <x v="9"/>
    <s v="Maynooth"/>
    <s v="Maynooth University"/>
    <s v="Law"/>
    <x v="4"/>
    <x v="4"/>
    <x v="1"/>
    <x v="3"/>
    <n v="2023"/>
    <x v="1"/>
    <n v="0"/>
    <s v="N/A"/>
    <s v="N/A"/>
    <x v="2"/>
    <x v="0"/>
    <n v="3.6"/>
    <s v="Student Visa"/>
    <s v="PSW"/>
    <s v="PTE"/>
    <n v="7.5"/>
  </r>
  <r>
    <x v="1510"/>
    <x v="9"/>
    <x v="0"/>
    <s v="Moscow"/>
    <s v="Bauman Moscow State Technical University"/>
    <s v="Electrical Engineering"/>
    <x v="2"/>
    <x v="1"/>
    <x v="1"/>
    <x v="0"/>
    <n v="2025"/>
    <x v="1"/>
    <n v="0"/>
    <s v="N/A"/>
    <s v="N/A"/>
    <x v="2"/>
    <x v="0"/>
    <n v="2.94"/>
    <s v="J1"/>
    <s v="PSW"/>
    <s v="PTE"/>
    <n v="5.8"/>
  </r>
  <r>
    <x v="1511"/>
    <x v="8"/>
    <x v="0"/>
    <s v="Moscow"/>
    <s v="Moscow Institute of Physics and Technology"/>
    <s v="Law"/>
    <x v="5"/>
    <x v="4"/>
    <x v="0"/>
    <x v="1"/>
    <n v="2024"/>
    <x v="0"/>
    <n v="1"/>
    <s v="Russia"/>
    <s v="Microsoft"/>
    <x v="737"/>
    <x v="0"/>
    <n v="3.57"/>
    <s v="Student Visa"/>
    <s v="OPT"/>
    <s v="IELTS"/>
    <n v="6.7"/>
  </r>
  <r>
    <x v="1512"/>
    <x v="2"/>
    <x v="6"/>
    <s v="Abu Dhabi"/>
    <s v="Khalifa University"/>
    <s v="Data Science"/>
    <x v="1"/>
    <x v="2"/>
    <x v="0"/>
    <x v="4"/>
    <n v="2021"/>
    <x v="1"/>
    <n v="0"/>
    <s v="N/A"/>
    <s v="N/A"/>
    <x v="2"/>
    <x v="0"/>
    <n v="3.26"/>
    <s v="J1"/>
    <s v="PSW"/>
    <s v="TOEFL"/>
    <n v="6.3"/>
  </r>
  <r>
    <x v="1513"/>
    <x v="2"/>
    <x v="3"/>
    <s v="Edinburgh"/>
    <s v="University of Edinburgh"/>
    <s v="Data Science"/>
    <x v="1"/>
    <x v="2"/>
    <x v="0"/>
    <x v="1"/>
    <n v="2021"/>
    <x v="0"/>
    <n v="1"/>
    <s v="UK"/>
    <s v="Apple"/>
    <x v="738"/>
    <x v="1"/>
    <n v="4"/>
    <s v="Study Permit"/>
    <s v="PSW"/>
    <s v="TOEFL"/>
    <n v="6.3"/>
  </r>
  <r>
    <x v="1514"/>
    <x v="0"/>
    <x v="0"/>
    <s v="Novosibirsk"/>
    <s v="Novosibirsk State University"/>
    <s v="Psychology"/>
    <x v="5"/>
    <x v="0"/>
    <x v="1"/>
    <x v="0"/>
    <n v="2023"/>
    <x v="1"/>
    <n v="0"/>
    <s v="N/A"/>
    <s v="N/A"/>
    <x v="2"/>
    <x v="0"/>
    <n v="2.56"/>
    <s v="J1"/>
    <s v="OPT"/>
    <s v="Duolingo"/>
    <n v="6.2"/>
  </r>
  <r>
    <x v="1515"/>
    <x v="8"/>
    <x v="6"/>
    <s v="Dubai"/>
    <s v="Manipal Academy Dubai"/>
    <s v="Business Administration"/>
    <x v="7"/>
    <x v="2"/>
    <x v="1"/>
    <x v="3"/>
    <n v="2020"/>
    <x v="1"/>
    <n v="0"/>
    <s v="N/A"/>
    <s v="N/A"/>
    <x v="2"/>
    <x v="0"/>
    <n v="2.52"/>
    <s v="Schengen Student Visa"/>
    <s v="Blue Card"/>
    <s v="PTE"/>
    <n v="8"/>
  </r>
  <r>
    <x v="1516"/>
    <x v="4"/>
    <x v="5"/>
    <s v="Pilani"/>
    <s v="BITS Pilani"/>
    <s v="Computer Science"/>
    <x v="1"/>
    <x v="0"/>
    <x v="1"/>
    <x v="2"/>
    <n v="2023"/>
    <x v="1"/>
    <n v="0"/>
    <s v="N/A"/>
    <s v="N/A"/>
    <x v="2"/>
    <x v="0"/>
    <n v="2.5099999999999998"/>
    <s v="Schengen Student Visa"/>
    <s v="PSW"/>
    <s v="IELTS"/>
    <n v="8.6999999999999993"/>
  </r>
  <r>
    <x v="1517"/>
    <x v="1"/>
    <x v="2"/>
    <s v="Toronto"/>
    <s v="University of Toronto"/>
    <s v="Design"/>
    <x v="2"/>
    <x v="4"/>
    <x v="1"/>
    <x v="1"/>
    <n v="2024"/>
    <x v="0"/>
    <n v="1"/>
    <s v="Canada"/>
    <s v="Google"/>
    <x v="739"/>
    <x v="2"/>
    <n v="3.29"/>
    <s v="F1"/>
    <s v="Post-Study Visa"/>
    <s v="Duolingo"/>
    <n v="8.1"/>
  </r>
  <r>
    <x v="1518"/>
    <x v="5"/>
    <x v="8"/>
    <s v="Turku"/>
    <s v="Ã…bo Akademi University"/>
    <s v="Law"/>
    <x v="1"/>
    <x v="1"/>
    <x v="0"/>
    <x v="1"/>
    <n v="2026"/>
    <x v="1"/>
    <n v="0"/>
    <s v="N/A"/>
    <s v="N/A"/>
    <x v="2"/>
    <x v="0"/>
    <n v="3.32"/>
    <s v="Student Visa"/>
    <s v="PSW"/>
    <s v="None"/>
    <n v="0"/>
  </r>
  <r>
    <x v="1519"/>
    <x v="6"/>
    <x v="5"/>
    <s v="Delhi"/>
    <s v="Delhi University"/>
    <s v="Political Science"/>
    <x v="6"/>
    <x v="2"/>
    <x v="0"/>
    <x v="1"/>
    <n v="2022"/>
    <x v="0"/>
    <n v="1"/>
    <s v="India"/>
    <s v="IBM"/>
    <x v="740"/>
    <x v="2"/>
    <n v="3.39"/>
    <s v="Schengen Student Visa"/>
    <s v="PSW"/>
    <s v="TOEFL"/>
    <n v="5.3"/>
  </r>
  <r>
    <x v="1520"/>
    <x v="6"/>
    <x v="8"/>
    <s v="Lappeenranta"/>
    <s v="LUT University"/>
    <s v="Design"/>
    <x v="2"/>
    <x v="1"/>
    <x v="1"/>
    <x v="4"/>
    <n v="2025"/>
    <x v="0"/>
    <n v="1"/>
    <s v="Finland"/>
    <s v="IBM"/>
    <x v="741"/>
    <x v="2"/>
    <n v="3.69"/>
    <s v="Study Permit"/>
    <s v="Work Permit"/>
    <s v="Duolingo"/>
    <n v="5.8"/>
  </r>
  <r>
    <x v="1521"/>
    <x v="9"/>
    <x v="2"/>
    <s v="Montreal"/>
    <s v="McGill University"/>
    <s v="Data Science"/>
    <x v="5"/>
    <x v="4"/>
    <x v="0"/>
    <x v="0"/>
    <n v="2024"/>
    <x v="0"/>
    <n v="1"/>
    <s v="Canada"/>
    <s v="Facebook"/>
    <x v="742"/>
    <x v="0"/>
    <n v="3.18"/>
    <s v="Schengen Student Visa"/>
    <s v="Post-Study Visa"/>
    <s v="Duolingo"/>
    <n v="7.4"/>
  </r>
  <r>
    <x v="1522"/>
    <x v="4"/>
    <x v="3"/>
    <s v="Edinburgh"/>
    <s v="University of Edinburgh"/>
    <s v="Economics"/>
    <x v="2"/>
    <x v="3"/>
    <x v="1"/>
    <x v="4"/>
    <n v="2023"/>
    <x v="1"/>
    <n v="0"/>
    <s v="N/A"/>
    <s v="N/A"/>
    <x v="2"/>
    <x v="0"/>
    <n v="3.24"/>
    <s v="Study Permit"/>
    <s v="OPT"/>
    <s v="None"/>
    <n v="0"/>
  </r>
  <r>
    <x v="1523"/>
    <x v="6"/>
    <x v="3"/>
    <s v="Cambridge"/>
    <s v="University of Cambridge"/>
    <s v="Finance"/>
    <x v="3"/>
    <x v="3"/>
    <x v="0"/>
    <x v="1"/>
    <n v="2022"/>
    <x v="1"/>
    <n v="0"/>
    <s v="N/A"/>
    <s v="N/A"/>
    <x v="2"/>
    <x v="0"/>
    <n v="3.6"/>
    <s v="J1"/>
    <s v="Work Permit"/>
    <s v="PTE"/>
    <n v="6.1"/>
  </r>
  <r>
    <x v="1524"/>
    <x v="6"/>
    <x v="4"/>
    <s v="Stellenbosch"/>
    <s v="Stellenbosch University"/>
    <s v="Data Science"/>
    <x v="7"/>
    <x v="1"/>
    <x v="1"/>
    <x v="0"/>
    <n v="2025"/>
    <x v="0"/>
    <n v="1"/>
    <s v="South Africa"/>
    <s v="Microsoft"/>
    <x v="743"/>
    <x v="0"/>
    <n v="3.88"/>
    <s v="Tier 4"/>
    <s v="Post-Study Visa"/>
    <s v="TOEFL"/>
    <n v="8.1"/>
  </r>
  <r>
    <x v="1525"/>
    <x v="7"/>
    <x v="4"/>
    <s v="Johannesburg"/>
    <s v="University of the Witwatersrand"/>
    <s v="Economics"/>
    <x v="4"/>
    <x v="4"/>
    <x v="0"/>
    <x v="3"/>
    <n v="2025"/>
    <x v="0"/>
    <n v="1"/>
    <s v="South Africa"/>
    <s v="Facebook"/>
    <x v="744"/>
    <x v="0"/>
    <n v="2.7"/>
    <s v="J1"/>
    <s v="Post-Study Visa"/>
    <s v="PTE"/>
    <n v="5.7"/>
  </r>
  <r>
    <x v="1526"/>
    <x v="1"/>
    <x v="0"/>
    <s v="Moscow"/>
    <s v="Moscow Institute of Physics and Technology"/>
    <s v="Civil Engineering"/>
    <x v="4"/>
    <x v="4"/>
    <x v="0"/>
    <x v="3"/>
    <n v="2023"/>
    <x v="1"/>
    <n v="0"/>
    <s v="N/A"/>
    <s v="N/A"/>
    <x v="2"/>
    <x v="0"/>
    <n v="3.46"/>
    <s v="Tier 4"/>
    <s v="Blue Card"/>
    <s v="None"/>
    <n v="0"/>
  </r>
  <r>
    <x v="1527"/>
    <x v="0"/>
    <x v="5"/>
    <s v="Tiruchirappalli"/>
    <s v="NIT Trichy"/>
    <s v="Mechanical Engineering"/>
    <x v="2"/>
    <x v="0"/>
    <x v="0"/>
    <x v="4"/>
    <n v="2023"/>
    <x v="1"/>
    <n v="0"/>
    <s v="N/A"/>
    <s v="N/A"/>
    <x v="2"/>
    <x v="0"/>
    <n v="2.76"/>
    <s v="Student Visa"/>
    <s v="Work Permit"/>
    <s v="Duolingo"/>
    <n v="8.8000000000000007"/>
  </r>
  <r>
    <x v="1528"/>
    <x v="9"/>
    <x v="0"/>
    <s v="Moscow"/>
    <s v="Lomonosov Moscow State University"/>
    <s v="Business Administration"/>
    <x v="6"/>
    <x v="2"/>
    <x v="1"/>
    <x v="1"/>
    <n v="2020"/>
    <x v="0"/>
    <n v="1"/>
    <s v="Russia"/>
    <s v="Deloitte"/>
    <x v="745"/>
    <x v="1"/>
    <n v="3.37"/>
    <s v="Study Permit"/>
    <s v="PSW"/>
    <s v="IELTS"/>
    <n v="5.5"/>
  </r>
  <r>
    <x v="1529"/>
    <x v="5"/>
    <x v="0"/>
    <s v="Moscow"/>
    <s v="Lomonosov Moscow State University"/>
    <s v="Computer Science"/>
    <x v="4"/>
    <x v="1"/>
    <x v="1"/>
    <x v="4"/>
    <n v="2025"/>
    <x v="0"/>
    <n v="1"/>
    <s v="Russia"/>
    <s v="Siemens"/>
    <x v="746"/>
    <x v="2"/>
    <n v="3"/>
    <s v="F1"/>
    <s v="Post-Study Visa"/>
    <s v="None"/>
    <n v="0"/>
  </r>
  <r>
    <x v="1530"/>
    <x v="0"/>
    <x v="2"/>
    <s v="Vancouver"/>
    <s v="Simon Fraser University"/>
    <s v="Design"/>
    <x v="0"/>
    <x v="2"/>
    <x v="1"/>
    <x v="0"/>
    <n v="2021"/>
    <x v="1"/>
    <n v="0"/>
    <s v="N/A"/>
    <s v="N/A"/>
    <x v="2"/>
    <x v="0"/>
    <n v="3.76"/>
    <s v="Tier 4"/>
    <s v="Work Permit"/>
    <s v="TOEFL"/>
    <n v="7.8"/>
  </r>
  <r>
    <x v="1531"/>
    <x v="5"/>
    <x v="3"/>
    <s v="London"/>
    <s v="UCL"/>
    <s v="Economics"/>
    <x v="7"/>
    <x v="0"/>
    <x v="1"/>
    <x v="4"/>
    <n v="2024"/>
    <x v="0"/>
    <n v="1"/>
    <s v="UK"/>
    <s v="IBM"/>
    <x v="274"/>
    <x v="1"/>
    <n v="3.38"/>
    <s v="J1"/>
    <s v="OPT"/>
    <s v="PTE"/>
    <n v="5.2"/>
  </r>
  <r>
    <x v="1532"/>
    <x v="4"/>
    <x v="6"/>
    <s v="Dubai"/>
    <s v="Heriot-Watt Dubai"/>
    <s v="Electrical Engineering"/>
    <x v="6"/>
    <x v="4"/>
    <x v="1"/>
    <x v="2"/>
    <n v="2024"/>
    <x v="1"/>
    <n v="0"/>
    <s v="N/A"/>
    <s v="N/A"/>
    <x v="2"/>
    <x v="0"/>
    <n v="2.89"/>
    <s v="Student Visa"/>
    <s v="Blue Card"/>
    <s v="None"/>
    <n v="0"/>
  </r>
  <r>
    <x v="1533"/>
    <x v="0"/>
    <x v="2"/>
    <s v="Toronto"/>
    <s v="University of Toronto"/>
    <s v="Electrical Engineering"/>
    <x v="7"/>
    <x v="4"/>
    <x v="1"/>
    <x v="4"/>
    <n v="2023"/>
    <x v="1"/>
    <n v="0"/>
    <s v="N/A"/>
    <s v="N/A"/>
    <x v="2"/>
    <x v="0"/>
    <n v="2.97"/>
    <s v="F1"/>
    <s v="Post-Study Visa"/>
    <s v="PTE"/>
    <n v="5.7"/>
  </r>
  <r>
    <x v="1534"/>
    <x v="4"/>
    <x v="2"/>
    <s v="Vancouver"/>
    <s v="University of British Columbia"/>
    <s v="Biotechnology"/>
    <x v="0"/>
    <x v="1"/>
    <x v="0"/>
    <x v="0"/>
    <n v="2026"/>
    <x v="0"/>
    <n v="1"/>
    <s v="Canada"/>
    <s v="Deloitte"/>
    <x v="747"/>
    <x v="1"/>
    <n v="3.6"/>
    <s v="Schengen Student Visa"/>
    <s v="OPT"/>
    <s v="Duolingo"/>
    <n v="6"/>
  </r>
  <r>
    <x v="1535"/>
    <x v="8"/>
    <x v="1"/>
    <s v="Aachen"/>
    <s v="RWTH Aachen"/>
    <s v="Law"/>
    <x v="1"/>
    <x v="2"/>
    <x v="1"/>
    <x v="1"/>
    <n v="2020"/>
    <x v="0"/>
    <n v="1"/>
    <s v="Germany"/>
    <s v="Goldman Sachs"/>
    <x v="748"/>
    <x v="1"/>
    <n v="3.92"/>
    <s v="J1"/>
    <s v="Blue Card"/>
    <s v="TOEFL"/>
    <n v="8.5"/>
  </r>
  <r>
    <x v="1536"/>
    <x v="3"/>
    <x v="5"/>
    <s v="Delhi"/>
    <s v="JNU Delhi"/>
    <s v="Biotechnology"/>
    <x v="6"/>
    <x v="2"/>
    <x v="1"/>
    <x v="0"/>
    <n v="2021"/>
    <x v="1"/>
    <n v="0"/>
    <s v="N/A"/>
    <s v="N/A"/>
    <x v="2"/>
    <x v="0"/>
    <n v="3.68"/>
    <s v="J1"/>
    <s v="Post-Study Visa"/>
    <s v="TOEFL"/>
    <n v="7.1"/>
  </r>
  <r>
    <x v="1537"/>
    <x v="5"/>
    <x v="6"/>
    <s v="Abu Dhabi"/>
    <s v="Khalifa University"/>
    <s v="Architecture"/>
    <x v="2"/>
    <x v="1"/>
    <x v="0"/>
    <x v="3"/>
    <n v="2026"/>
    <x v="0"/>
    <n v="1"/>
    <s v="UAE"/>
    <s v="Tesla"/>
    <x v="749"/>
    <x v="0"/>
    <n v="3.89"/>
    <s v="Schengen Student Visa"/>
    <s v="Work Permit"/>
    <s v="None"/>
    <n v="0"/>
  </r>
  <r>
    <x v="1538"/>
    <x v="9"/>
    <x v="9"/>
    <s v="Dublin"/>
    <s v="Dublin City University"/>
    <s v="Psychology"/>
    <x v="2"/>
    <x v="1"/>
    <x v="1"/>
    <x v="2"/>
    <n v="2026"/>
    <x v="1"/>
    <n v="0"/>
    <s v="N/A"/>
    <s v="N/A"/>
    <x v="2"/>
    <x v="0"/>
    <n v="2.96"/>
    <s v="Tier 4"/>
    <s v="OPT"/>
    <s v="PTE"/>
    <n v="5.7"/>
  </r>
  <r>
    <x v="1539"/>
    <x v="2"/>
    <x v="5"/>
    <s v="Pilani"/>
    <s v="BITS Pilani"/>
    <s v="Civil Engineering"/>
    <x v="6"/>
    <x v="3"/>
    <x v="0"/>
    <x v="0"/>
    <n v="2022"/>
    <x v="1"/>
    <n v="0"/>
    <s v="N/A"/>
    <s v="N/A"/>
    <x v="2"/>
    <x v="0"/>
    <n v="3.32"/>
    <s v="J1"/>
    <s v="Post-Study Visa"/>
    <s v="TOEFL"/>
    <n v="6.8"/>
  </r>
  <r>
    <x v="1540"/>
    <x v="9"/>
    <x v="3"/>
    <s v="Manchester"/>
    <s v="University of Manchester"/>
    <s v="Data Science"/>
    <x v="2"/>
    <x v="4"/>
    <x v="1"/>
    <x v="1"/>
    <n v="2023"/>
    <x v="1"/>
    <n v="0"/>
    <s v="N/A"/>
    <s v="N/A"/>
    <x v="2"/>
    <x v="0"/>
    <n v="3.11"/>
    <s v="Schengen Student Visa"/>
    <s v="PSW"/>
    <s v="Duolingo"/>
    <n v="7.1"/>
  </r>
  <r>
    <x v="1541"/>
    <x v="8"/>
    <x v="5"/>
    <s v="Pilani"/>
    <s v="BITS Pilani"/>
    <s v="Medicine"/>
    <x v="3"/>
    <x v="2"/>
    <x v="0"/>
    <x v="3"/>
    <n v="2020"/>
    <x v="0"/>
    <n v="1"/>
    <s v="India"/>
    <s v="SAP"/>
    <x v="750"/>
    <x v="0"/>
    <n v="3.15"/>
    <s v="Schengen Student Visa"/>
    <s v="Blue Card"/>
    <s v="TOEFL"/>
    <n v="6.3"/>
  </r>
  <r>
    <x v="1542"/>
    <x v="9"/>
    <x v="9"/>
    <s v="Maynooth"/>
    <s v="Maynooth University"/>
    <s v="Political Science"/>
    <x v="2"/>
    <x v="1"/>
    <x v="0"/>
    <x v="3"/>
    <n v="2024"/>
    <x v="0"/>
    <n v="1"/>
    <s v="Ireland"/>
    <s v="Amazon"/>
    <x v="751"/>
    <x v="1"/>
    <n v="3.26"/>
    <s v="Student Visa"/>
    <s v="PSW"/>
    <s v="IELTS"/>
    <n v="7.8"/>
  </r>
  <r>
    <x v="1543"/>
    <x v="7"/>
    <x v="6"/>
    <s v="Dubai"/>
    <s v="Manipal Academy Dubai"/>
    <s v="Civil Engineering"/>
    <x v="5"/>
    <x v="1"/>
    <x v="1"/>
    <x v="1"/>
    <n v="2026"/>
    <x v="1"/>
    <n v="0"/>
    <s v="N/A"/>
    <s v="N/A"/>
    <x v="2"/>
    <x v="0"/>
    <n v="3.27"/>
    <s v="Student Visa"/>
    <s v="Blue Card"/>
    <s v="TOEFL"/>
    <n v="7.9"/>
  </r>
  <r>
    <x v="1544"/>
    <x v="8"/>
    <x v="8"/>
    <s v="Tampere"/>
    <s v="Tampere University"/>
    <s v="Data Science"/>
    <x v="2"/>
    <x v="4"/>
    <x v="1"/>
    <x v="0"/>
    <n v="2023"/>
    <x v="0"/>
    <n v="1"/>
    <s v="Finland"/>
    <s v="Amazon"/>
    <x v="752"/>
    <x v="2"/>
    <n v="3.57"/>
    <s v="F1"/>
    <s v="Post-Study Visa"/>
    <s v="TOEFL"/>
    <n v="5.9"/>
  </r>
  <r>
    <x v="1545"/>
    <x v="6"/>
    <x v="6"/>
    <s v="Dubai"/>
    <s v="Heriot-Watt Dubai"/>
    <s v="Electrical Engineering"/>
    <x v="6"/>
    <x v="1"/>
    <x v="1"/>
    <x v="1"/>
    <n v="2024"/>
    <x v="0"/>
    <n v="1"/>
    <s v="UAE"/>
    <s v="McKinsey"/>
    <x v="753"/>
    <x v="2"/>
    <n v="3.7"/>
    <s v="F1"/>
    <s v="Blue Card"/>
    <s v="None"/>
    <n v="0"/>
  </r>
  <r>
    <x v="1546"/>
    <x v="8"/>
    <x v="5"/>
    <s v="Pilani"/>
    <s v="BITS Pilani"/>
    <s v="Political Science"/>
    <x v="0"/>
    <x v="2"/>
    <x v="0"/>
    <x v="2"/>
    <n v="2021"/>
    <x v="1"/>
    <n v="0"/>
    <s v="N/A"/>
    <s v="N/A"/>
    <x v="2"/>
    <x v="0"/>
    <n v="3.2"/>
    <s v="Schengen Student Visa"/>
    <s v="OPT"/>
    <s v="None"/>
    <n v="0"/>
  </r>
  <r>
    <x v="1547"/>
    <x v="0"/>
    <x v="6"/>
    <s v="Abu Dhabi"/>
    <s v="Zayed University"/>
    <s v="Finance"/>
    <x v="4"/>
    <x v="2"/>
    <x v="1"/>
    <x v="1"/>
    <n v="2021"/>
    <x v="1"/>
    <n v="0"/>
    <s v="N/A"/>
    <s v="N/A"/>
    <x v="2"/>
    <x v="0"/>
    <n v="3.21"/>
    <s v="F1"/>
    <s v="OPT"/>
    <s v="None"/>
    <n v="0"/>
  </r>
  <r>
    <x v="1548"/>
    <x v="9"/>
    <x v="3"/>
    <s v="London"/>
    <s v="UCL"/>
    <s v="Biotechnology"/>
    <x v="1"/>
    <x v="2"/>
    <x v="1"/>
    <x v="1"/>
    <n v="2022"/>
    <x v="0"/>
    <n v="1"/>
    <s v="UK"/>
    <s v="IBM"/>
    <x v="754"/>
    <x v="2"/>
    <n v="3.45"/>
    <s v="Study Permit"/>
    <s v="OPT"/>
    <s v="Duolingo"/>
    <n v="6.9"/>
  </r>
  <r>
    <x v="1549"/>
    <x v="5"/>
    <x v="4"/>
    <s v="Johannesburg"/>
    <s v="University of the Witwatersrand"/>
    <s v="Data Science"/>
    <x v="5"/>
    <x v="3"/>
    <x v="1"/>
    <x v="1"/>
    <n v="2023"/>
    <x v="0"/>
    <n v="1"/>
    <s v="South Africa"/>
    <s v="Microsoft"/>
    <x v="755"/>
    <x v="0"/>
    <n v="3.32"/>
    <s v="Tier 4"/>
    <s v="OPT"/>
    <s v="TOEFL"/>
    <n v="8.8000000000000007"/>
  </r>
  <r>
    <x v="1550"/>
    <x v="6"/>
    <x v="9"/>
    <s v="Dublin"/>
    <s v="Dublin City University"/>
    <s v="Finance"/>
    <x v="0"/>
    <x v="1"/>
    <x v="1"/>
    <x v="3"/>
    <n v="2026"/>
    <x v="0"/>
    <n v="1"/>
    <s v="Ireland"/>
    <s v="SAP"/>
    <x v="756"/>
    <x v="0"/>
    <n v="2.93"/>
    <s v="Tier 4"/>
    <s v="OPT"/>
    <s v="TOEFL"/>
    <n v="8.5"/>
  </r>
  <r>
    <x v="1551"/>
    <x v="3"/>
    <x v="4"/>
    <s v="Johannesburg"/>
    <s v="University of Johannesburg"/>
    <s v="Data Science"/>
    <x v="3"/>
    <x v="0"/>
    <x v="0"/>
    <x v="1"/>
    <n v="2022"/>
    <x v="0"/>
    <n v="1"/>
    <s v="South Africa"/>
    <s v="Amazon"/>
    <x v="757"/>
    <x v="2"/>
    <n v="2.69"/>
    <s v="Tier 4"/>
    <s v="PSW"/>
    <s v="IELTS"/>
    <n v="5.9"/>
  </r>
  <r>
    <x v="1552"/>
    <x v="2"/>
    <x v="7"/>
    <s v="San Francisco"/>
    <s v="Stanford University"/>
    <s v="Law"/>
    <x v="3"/>
    <x v="3"/>
    <x v="0"/>
    <x v="3"/>
    <n v="2021"/>
    <x v="0"/>
    <n v="1"/>
    <s v="USA"/>
    <s v="Tesla"/>
    <x v="758"/>
    <x v="0"/>
    <n v="3.16"/>
    <s v="F1"/>
    <s v="Work Permit"/>
    <s v="TOEFL"/>
    <n v="6.9"/>
  </r>
  <r>
    <x v="1553"/>
    <x v="6"/>
    <x v="6"/>
    <s v="Sharjah"/>
    <s v="American University of Sharjah"/>
    <s v="Law"/>
    <x v="2"/>
    <x v="4"/>
    <x v="1"/>
    <x v="4"/>
    <n v="2024"/>
    <x v="1"/>
    <n v="0"/>
    <s v="N/A"/>
    <s v="N/A"/>
    <x v="2"/>
    <x v="0"/>
    <n v="3.09"/>
    <s v="J1"/>
    <s v="OPT"/>
    <s v="IELTS"/>
    <n v="8"/>
  </r>
  <r>
    <x v="1554"/>
    <x v="8"/>
    <x v="4"/>
    <s v="Cape Town"/>
    <s v="University of Cape Town"/>
    <s v="Data Science"/>
    <x v="6"/>
    <x v="1"/>
    <x v="0"/>
    <x v="4"/>
    <n v="2024"/>
    <x v="1"/>
    <n v="0"/>
    <s v="N/A"/>
    <s v="N/A"/>
    <x v="2"/>
    <x v="0"/>
    <n v="3.94"/>
    <s v="Schengen Student Visa"/>
    <s v="Work Permit"/>
    <s v="None"/>
    <n v="0"/>
  </r>
  <r>
    <x v="1555"/>
    <x v="7"/>
    <x v="2"/>
    <s v="Vancouver"/>
    <s v="University of British Columbia"/>
    <s v="Biotechnology"/>
    <x v="0"/>
    <x v="4"/>
    <x v="1"/>
    <x v="0"/>
    <n v="2024"/>
    <x v="0"/>
    <n v="1"/>
    <s v="Canada"/>
    <s v="Goldman Sachs"/>
    <x v="759"/>
    <x v="0"/>
    <n v="3.69"/>
    <s v="F1"/>
    <s v="Post-Study Visa"/>
    <s v="Duolingo"/>
    <n v="8"/>
  </r>
  <r>
    <x v="1556"/>
    <x v="2"/>
    <x v="6"/>
    <s v="Dubai"/>
    <s v="Middlesex University Dubai"/>
    <s v="Business Administration"/>
    <x v="5"/>
    <x v="4"/>
    <x v="1"/>
    <x v="3"/>
    <n v="2023"/>
    <x v="0"/>
    <n v="1"/>
    <s v="UAE"/>
    <s v="Tesla"/>
    <x v="760"/>
    <x v="0"/>
    <n v="3.79"/>
    <s v="F1"/>
    <s v="Work Permit"/>
    <s v="Duolingo"/>
    <n v="7.4"/>
  </r>
  <r>
    <x v="1557"/>
    <x v="2"/>
    <x v="5"/>
    <s v="Delhi"/>
    <s v="Delhi University"/>
    <s v="Medicine"/>
    <x v="4"/>
    <x v="4"/>
    <x v="1"/>
    <x v="4"/>
    <n v="2023"/>
    <x v="1"/>
    <n v="0"/>
    <s v="N/A"/>
    <s v="N/A"/>
    <x v="2"/>
    <x v="0"/>
    <n v="2.52"/>
    <s v="Student Visa"/>
    <s v="PSW"/>
    <s v="TOEFL"/>
    <n v="6.2"/>
  </r>
  <r>
    <x v="1558"/>
    <x v="9"/>
    <x v="8"/>
    <s v="Joensuu"/>
    <s v="University of Eastern Finland"/>
    <s v="Computer Science"/>
    <x v="1"/>
    <x v="3"/>
    <x v="1"/>
    <x v="4"/>
    <n v="2023"/>
    <x v="1"/>
    <n v="0"/>
    <s v="N/A"/>
    <s v="N/A"/>
    <x v="2"/>
    <x v="0"/>
    <n v="2.73"/>
    <s v="Schengen Student Visa"/>
    <s v="Post-Study Visa"/>
    <s v="IELTS"/>
    <n v="6.5"/>
  </r>
  <r>
    <x v="1559"/>
    <x v="8"/>
    <x v="0"/>
    <s v="Moscow"/>
    <s v="Higher School of Economics"/>
    <s v="Civil Engineering"/>
    <x v="1"/>
    <x v="4"/>
    <x v="1"/>
    <x v="1"/>
    <n v="2024"/>
    <x v="0"/>
    <n v="1"/>
    <s v="Russia"/>
    <s v="Siemens"/>
    <x v="761"/>
    <x v="0"/>
    <n v="3.35"/>
    <s v="Tier 4"/>
    <s v="Work Permit"/>
    <s v="TOEFL"/>
    <n v="7.7"/>
  </r>
  <r>
    <x v="1560"/>
    <x v="4"/>
    <x v="1"/>
    <s v="Berlin"/>
    <s v="Humboldt University"/>
    <s v="Civil Engineering"/>
    <x v="7"/>
    <x v="2"/>
    <x v="0"/>
    <x v="3"/>
    <n v="2021"/>
    <x v="0"/>
    <n v="1"/>
    <s v="Germany"/>
    <s v="McKinsey"/>
    <x v="762"/>
    <x v="2"/>
    <n v="2.89"/>
    <s v="Student Visa"/>
    <s v="OPT"/>
    <s v="PTE"/>
    <n v="7.9"/>
  </r>
  <r>
    <x v="1561"/>
    <x v="7"/>
    <x v="6"/>
    <s v="Dubai"/>
    <s v="Heriot-Watt Dubai"/>
    <s v="Law"/>
    <x v="3"/>
    <x v="3"/>
    <x v="0"/>
    <x v="3"/>
    <n v="2022"/>
    <x v="0"/>
    <n v="1"/>
    <s v="UAE"/>
    <s v="Siemens"/>
    <x v="763"/>
    <x v="1"/>
    <n v="2.86"/>
    <s v="Tier 4"/>
    <s v="Blue Card"/>
    <s v="TOEFL"/>
    <n v="7.7"/>
  </r>
  <r>
    <x v="1562"/>
    <x v="5"/>
    <x v="0"/>
    <s v="Novosibirsk"/>
    <s v="Novosibirsk State University"/>
    <s v="Architecture"/>
    <x v="4"/>
    <x v="2"/>
    <x v="1"/>
    <x v="4"/>
    <n v="2021"/>
    <x v="1"/>
    <n v="0"/>
    <s v="N/A"/>
    <s v="N/A"/>
    <x v="2"/>
    <x v="0"/>
    <n v="3.55"/>
    <s v="Student Visa"/>
    <s v="Blue Card"/>
    <s v="Duolingo"/>
    <n v="6.5"/>
  </r>
  <r>
    <x v="1563"/>
    <x v="1"/>
    <x v="6"/>
    <s v="Dubai"/>
    <s v="Heriot-Watt Dubai"/>
    <s v="Psychology"/>
    <x v="1"/>
    <x v="3"/>
    <x v="1"/>
    <x v="4"/>
    <n v="2023"/>
    <x v="1"/>
    <n v="0"/>
    <s v="N/A"/>
    <s v="N/A"/>
    <x v="2"/>
    <x v="0"/>
    <n v="3.08"/>
    <s v="J1"/>
    <s v="Work Permit"/>
    <s v="IELTS"/>
    <n v="6.2"/>
  </r>
  <r>
    <x v="1564"/>
    <x v="2"/>
    <x v="0"/>
    <s v="Moscow"/>
    <s v="Moscow Institute of Physics and Technology"/>
    <s v="Design"/>
    <x v="5"/>
    <x v="3"/>
    <x v="1"/>
    <x v="2"/>
    <n v="2023"/>
    <x v="0"/>
    <n v="1"/>
    <s v="Russia"/>
    <s v="McKinsey"/>
    <x v="764"/>
    <x v="2"/>
    <n v="2.73"/>
    <s v="Study Permit"/>
    <s v="Post-Study Visa"/>
    <s v="None"/>
    <n v="0"/>
  </r>
  <r>
    <x v="1565"/>
    <x v="8"/>
    <x v="5"/>
    <s v="Delhi"/>
    <s v="IIT Delhi"/>
    <s v="Civil Engineering"/>
    <x v="6"/>
    <x v="4"/>
    <x v="1"/>
    <x v="2"/>
    <n v="2023"/>
    <x v="1"/>
    <n v="0"/>
    <s v="N/A"/>
    <s v="N/A"/>
    <x v="2"/>
    <x v="0"/>
    <n v="3.95"/>
    <s v="Schengen Student Visa"/>
    <s v="Post-Study Visa"/>
    <s v="None"/>
    <n v="0"/>
  </r>
  <r>
    <x v="1566"/>
    <x v="3"/>
    <x v="5"/>
    <s v="Bangalore"/>
    <s v="IISc Bangalore"/>
    <s v="Architecture"/>
    <x v="4"/>
    <x v="2"/>
    <x v="0"/>
    <x v="3"/>
    <n v="2020"/>
    <x v="0"/>
    <n v="1"/>
    <s v="India"/>
    <s v="Tesla"/>
    <x v="765"/>
    <x v="0"/>
    <n v="3.29"/>
    <s v="J1"/>
    <s v="Work Permit"/>
    <s v="Duolingo"/>
    <n v="6.9"/>
  </r>
  <r>
    <x v="1567"/>
    <x v="1"/>
    <x v="7"/>
    <s v="San Francisco"/>
    <s v="UC Berkeley"/>
    <s v="Design"/>
    <x v="3"/>
    <x v="1"/>
    <x v="1"/>
    <x v="0"/>
    <n v="2026"/>
    <x v="1"/>
    <n v="0"/>
    <s v="N/A"/>
    <s v="N/A"/>
    <x v="2"/>
    <x v="0"/>
    <n v="3.96"/>
    <s v="Study Permit"/>
    <s v="Blue Card"/>
    <s v="Duolingo"/>
    <n v="6.8"/>
  </r>
  <r>
    <x v="1568"/>
    <x v="7"/>
    <x v="7"/>
    <s v="Boston"/>
    <s v="Harvard University"/>
    <s v="Law"/>
    <x v="6"/>
    <x v="4"/>
    <x v="0"/>
    <x v="2"/>
    <n v="2025"/>
    <x v="1"/>
    <n v="0"/>
    <s v="N/A"/>
    <s v="N/A"/>
    <x v="2"/>
    <x v="0"/>
    <n v="2.56"/>
    <s v="F1"/>
    <s v="Blue Card"/>
    <s v="IELTS"/>
    <n v="6"/>
  </r>
  <r>
    <x v="1569"/>
    <x v="3"/>
    <x v="5"/>
    <s v="Delhi"/>
    <s v="IIT Delhi"/>
    <s v="Medicine"/>
    <x v="7"/>
    <x v="0"/>
    <x v="0"/>
    <x v="0"/>
    <n v="2023"/>
    <x v="1"/>
    <n v="0"/>
    <s v="N/A"/>
    <s v="N/A"/>
    <x v="2"/>
    <x v="0"/>
    <n v="3.19"/>
    <s v="Schengen Student Visa"/>
    <s v="PSW"/>
    <s v="Duolingo"/>
    <n v="6.4"/>
  </r>
  <r>
    <x v="1570"/>
    <x v="5"/>
    <x v="3"/>
    <s v="Edinburgh"/>
    <s v="University of Edinburgh"/>
    <s v="Mechanical Engineering"/>
    <x v="4"/>
    <x v="1"/>
    <x v="1"/>
    <x v="0"/>
    <n v="2024"/>
    <x v="0"/>
    <n v="1"/>
    <s v="UK"/>
    <s v="Tesla"/>
    <x v="766"/>
    <x v="0"/>
    <n v="3.94"/>
    <s v="J1"/>
    <s v="OPT"/>
    <s v="TOEFL"/>
    <n v="5.6"/>
  </r>
  <r>
    <x v="1571"/>
    <x v="2"/>
    <x v="6"/>
    <s v="Dubai"/>
    <s v="Heriot-Watt Dubai"/>
    <s v="Design"/>
    <x v="3"/>
    <x v="2"/>
    <x v="0"/>
    <x v="1"/>
    <n v="2021"/>
    <x v="1"/>
    <n v="0"/>
    <s v="N/A"/>
    <s v="N/A"/>
    <x v="2"/>
    <x v="0"/>
    <n v="3.9"/>
    <s v="Tier 4"/>
    <s v="PSW"/>
    <s v="TOEFL"/>
    <n v="7.9"/>
  </r>
  <r>
    <x v="1572"/>
    <x v="6"/>
    <x v="6"/>
    <s v="Abu Dhabi"/>
    <s v="Zayed University"/>
    <s v="Civil Engineering"/>
    <x v="1"/>
    <x v="3"/>
    <x v="1"/>
    <x v="2"/>
    <n v="2021"/>
    <x v="0"/>
    <n v="1"/>
    <s v="UAE"/>
    <s v="Intel"/>
    <x v="767"/>
    <x v="2"/>
    <n v="3.6"/>
    <s v="F1"/>
    <s v="OPT"/>
    <s v="IELTS"/>
    <n v="8.5"/>
  </r>
  <r>
    <x v="1573"/>
    <x v="9"/>
    <x v="1"/>
    <s v="Berlin"/>
    <s v="TU Berlin"/>
    <s v="Business Administration"/>
    <x v="3"/>
    <x v="2"/>
    <x v="1"/>
    <x v="4"/>
    <n v="2021"/>
    <x v="0"/>
    <n v="1"/>
    <s v="Germany"/>
    <s v="Deloitte"/>
    <x v="768"/>
    <x v="2"/>
    <n v="3.6"/>
    <s v="Student Visa"/>
    <s v="Blue Card"/>
    <s v="IELTS"/>
    <n v="7.2"/>
  </r>
  <r>
    <x v="1574"/>
    <x v="2"/>
    <x v="4"/>
    <s v="Pretoria"/>
    <s v="University of Pretoria"/>
    <s v="Mechanical Engineering"/>
    <x v="5"/>
    <x v="0"/>
    <x v="1"/>
    <x v="2"/>
    <n v="2023"/>
    <x v="0"/>
    <n v="1"/>
    <s v="South Africa"/>
    <s v="IBM"/>
    <x v="769"/>
    <x v="0"/>
    <n v="2.5499999999999998"/>
    <s v="J1"/>
    <s v="Work Permit"/>
    <s v="Duolingo"/>
    <n v="8.3000000000000007"/>
  </r>
  <r>
    <x v="1575"/>
    <x v="9"/>
    <x v="9"/>
    <s v="Dublin"/>
    <s v="Technological University Dublin"/>
    <s v="Finance"/>
    <x v="6"/>
    <x v="1"/>
    <x v="0"/>
    <x v="1"/>
    <n v="2025"/>
    <x v="1"/>
    <n v="0"/>
    <s v="N/A"/>
    <s v="N/A"/>
    <x v="2"/>
    <x v="0"/>
    <n v="3.4"/>
    <s v="Schengen Student Visa"/>
    <s v="Post-Study Visa"/>
    <s v="TOEFL"/>
    <n v="5.4"/>
  </r>
  <r>
    <x v="1576"/>
    <x v="4"/>
    <x v="2"/>
    <s v="Ottawa"/>
    <s v="University of Ottawa"/>
    <s v="Civil Engineering"/>
    <x v="1"/>
    <x v="1"/>
    <x v="0"/>
    <x v="1"/>
    <n v="2025"/>
    <x v="0"/>
    <n v="1"/>
    <s v="Canada"/>
    <s v="Goldman Sachs"/>
    <x v="770"/>
    <x v="0"/>
    <n v="3.42"/>
    <s v="Tier 4"/>
    <s v="Blue Card"/>
    <s v="None"/>
    <n v="0"/>
  </r>
  <r>
    <x v="1577"/>
    <x v="7"/>
    <x v="5"/>
    <s v="Chennai"/>
    <s v="IIT Madras"/>
    <s v="Political Science"/>
    <x v="6"/>
    <x v="1"/>
    <x v="1"/>
    <x v="2"/>
    <n v="2024"/>
    <x v="1"/>
    <n v="0"/>
    <s v="N/A"/>
    <s v="N/A"/>
    <x v="2"/>
    <x v="0"/>
    <n v="3.19"/>
    <s v="Study Permit"/>
    <s v="Post-Study Visa"/>
    <s v="TOEFL"/>
    <n v="5.4"/>
  </r>
  <r>
    <x v="1578"/>
    <x v="4"/>
    <x v="3"/>
    <s v="Cambridge"/>
    <s v="University of Cambridge"/>
    <s v="Political Science"/>
    <x v="1"/>
    <x v="3"/>
    <x v="0"/>
    <x v="1"/>
    <n v="2023"/>
    <x v="1"/>
    <n v="0"/>
    <s v="N/A"/>
    <s v="N/A"/>
    <x v="2"/>
    <x v="0"/>
    <n v="3.45"/>
    <s v="F1"/>
    <s v="Blue Card"/>
    <s v="Duolingo"/>
    <n v="8.3000000000000007"/>
  </r>
  <r>
    <x v="1579"/>
    <x v="5"/>
    <x v="3"/>
    <s v="Manchester"/>
    <s v="University of Manchester"/>
    <s v="Medicine"/>
    <x v="7"/>
    <x v="1"/>
    <x v="0"/>
    <x v="1"/>
    <n v="2024"/>
    <x v="1"/>
    <n v="0"/>
    <s v="N/A"/>
    <s v="N/A"/>
    <x v="2"/>
    <x v="0"/>
    <n v="3.95"/>
    <s v="Schengen Student Visa"/>
    <s v="Blue Card"/>
    <s v="PTE"/>
    <n v="8.5"/>
  </r>
  <r>
    <x v="1580"/>
    <x v="7"/>
    <x v="2"/>
    <s v="Vancouver"/>
    <s v="University of British Columbia"/>
    <s v="Medicine"/>
    <x v="7"/>
    <x v="4"/>
    <x v="1"/>
    <x v="4"/>
    <n v="2023"/>
    <x v="1"/>
    <n v="0"/>
    <s v="N/A"/>
    <s v="N/A"/>
    <x v="2"/>
    <x v="0"/>
    <n v="3.87"/>
    <s v="F1"/>
    <s v="Blue Card"/>
    <s v="Duolingo"/>
    <n v="8.3000000000000007"/>
  </r>
  <r>
    <x v="1581"/>
    <x v="0"/>
    <x v="5"/>
    <s v="Delhi"/>
    <s v="IIT Delhi"/>
    <s v="Law"/>
    <x v="1"/>
    <x v="4"/>
    <x v="1"/>
    <x v="1"/>
    <n v="2025"/>
    <x v="0"/>
    <n v="1"/>
    <s v="India"/>
    <s v="Intel"/>
    <x v="771"/>
    <x v="0"/>
    <n v="3.53"/>
    <s v="Study Permit"/>
    <s v="PSW"/>
    <s v="IELTS"/>
    <n v="7.6"/>
  </r>
  <r>
    <x v="1582"/>
    <x v="8"/>
    <x v="7"/>
    <s v="Chicago"/>
    <s v="University of Chicago"/>
    <s v="Electrical Engineering"/>
    <x v="7"/>
    <x v="2"/>
    <x v="0"/>
    <x v="2"/>
    <n v="2020"/>
    <x v="0"/>
    <n v="1"/>
    <s v="USA"/>
    <s v="SAP"/>
    <x v="772"/>
    <x v="2"/>
    <n v="2.74"/>
    <s v="Student Visa"/>
    <s v="Work Permit"/>
    <s v="PTE"/>
    <n v="5.7"/>
  </r>
  <r>
    <x v="1583"/>
    <x v="5"/>
    <x v="9"/>
    <s v="Cork"/>
    <s v="University College Cork"/>
    <s v="Computer Science"/>
    <x v="6"/>
    <x v="3"/>
    <x v="0"/>
    <x v="0"/>
    <n v="2022"/>
    <x v="0"/>
    <n v="1"/>
    <s v="Ireland"/>
    <s v="McKinsey"/>
    <x v="773"/>
    <x v="1"/>
    <n v="3.91"/>
    <s v="F1"/>
    <s v="OPT"/>
    <s v="PTE"/>
    <n v="7.8"/>
  </r>
  <r>
    <x v="1584"/>
    <x v="3"/>
    <x v="5"/>
    <s v="Delhi"/>
    <s v="IIT Delhi"/>
    <s v="Economics"/>
    <x v="4"/>
    <x v="0"/>
    <x v="0"/>
    <x v="3"/>
    <n v="2023"/>
    <x v="0"/>
    <n v="1"/>
    <s v="India"/>
    <s v="Deloitte"/>
    <x v="774"/>
    <x v="0"/>
    <n v="3.84"/>
    <s v="J1"/>
    <s v="Blue Card"/>
    <s v="Duolingo"/>
    <n v="8.4"/>
  </r>
  <r>
    <x v="1585"/>
    <x v="1"/>
    <x v="1"/>
    <s v="Munich"/>
    <s v="LMU Munich"/>
    <s v="Law"/>
    <x v="7"/>
    <x v="4"/>
    <x v="0"/>
    <x v="0"/>
    <n v="2024"/>
    <x v="1"/>
    <n v="0"/>
    <s v="N/A"/>
    <s v="N/A"/>
    <x v="2"/>
    <x v="0"/>
    <n v="2.78"/>
    <s v="Tier 4"/>
    <s v="PSW"/>
    <s v="PTE"/>
    <n v="5.2"/>
  </r>
  <r>
    <x v="1586"/>
    <x v="7"/>
    <x v="1"/>
    <s v="Munich"/>
    <s v="LMU Munich"/>
    <s v="Psychology"/>
    <x v="0"/>
    <x v="2"/>
    <x v="0"/>
    <x v="4"/>
    <n v="2021"/>
    <x v="0"/>
    <n v="1"/>
    <s v="Germany"/>
    <s v="SAP"/>
    <x v="775"/>
    <x v="0"/>
    <n v="3.31"/>
    <s v="Schengen Student Visa"/>
    <s v="PSW"/>
    <s v="TOEFL"/>
    <n v="7.5"/>
  </r>
  <r>
    <x v="1587"/>
    <x v="1"/>
    <x v="8"/>
    <s v="Joensuu"/>
    <s v="University of Eastern Finland"/>
    <s v="Law"/>
    <x v="3"/>
    <x v="3"/>
    <x v="1"/>
    <x v="1"/>
    <n v="2021"/>
    <x v="1"/>
    <n v="0"/>
    <s v="N/A"/>
    <s v="N/A"/>
    <x v="2"/>
    <x v="0"/>
    <n v="3.18"/>
    <s v="Study Permit"/>
    <s v="Post-Study Visa"/>
    <s v="PTE"/>
    <n v="8.6999999999999993"/>
  </r>
  <r>
    <x v="1588"/>
    <x v="1"/>
    <x v="9"/>
    <s v="Galway"/>
    <s v="National University of Ireland Galway"/>
    <s v="Political Science"/>
    <x v="5"/>
    <x v="3"/>
    <x v="0"/>
    <x v="3"/>
    <n v="2022"/>
    <x v="0"/>
    <n v="1"/>
    <s v="Ireland"/>
    <s v="Apple"/>
    <x v="776"/>
    <x v="1"/>
    <n v="2.5299999999999998"/>
    <s v="Schengen Student Visa"/>
    <s v="OPT"/>
    <s v="PTE"/>
    <n v="5.4"/>
  </r>
  <r>
    <x v="1589"/>
    <x v="0"/>
    <x v="6"/>
    <s v="Dubai"/>
    <s v="Heriot-Watt Dubai"/>
    <s v="Design"/>
    <x v="0"/>
    <x v="4"/>
    <x v="0"/>
    <x v="1"/>
    <n v="2024"/>
    <x v="1"/>
    <n v="0"/>
    <s v="N/A"/>
    <s v="N/A"/>
    <x v="2"/>
    <x v="0"/>
    <n v="2.66"/>
    <s v="J1"/>
    <s v="OPT"/>
    <s v="Duolingo"/>
    <n v="7.6"/>
  </r>
  <r>
    <x v="1590"/>
    <x v="0"/>
    <x v="6"/>
    <s v="Dubai"/>
    <s v="University of Dubai"/>
    <s v="Psychology"/>
    <x v="5"/>
    <x v="4"/>
    <x v="0"/>
    <x v="2"/>
    <n v="2023"/>
    <x v="1"/>
    <n v="0"/>
    <s v="N/A"/>
    <s v="N/A"/>
    <x v="2"/>
    <x v="0"/>
    <n v="3.23"/>
    <s v="F1"/>
    <s v="PSW"/>
    <s v="TOEFL"/>
    <n v="7.3"/>
  </r>
  <r>
    <x v="1591"/>
    <x v="9"/>
    <x v="2"/>
    <s v="London"/>
    <s v="Western University"/>
    <s v="Biotechnology"/>
    <x v="0"/>
    <x v="0"/>
    <x v="0"/>
    <x v="0"/>
    <n v="2024"/>
    <x v="0"/>
    <n v="1"/>
    <s v="Canada"/>
    <s v="Apple"/>
    <x v="777"/>
    <x v="2"/>
    <n v="2.5499999999999998"/>
    <s v="Tier 4"/>
    <s v="Post-Study Visa"/>
    <s v="TOEFL"/>
    <n v="9"/>
  </r>
  <r>
    <x v="1592"/>
    <x v="3"/>
    <x v="4"/>
    <s v="Johannesburg"/>
    <s v="University of Johannesburg"/>
    <s v="Architecture"/>
    <x v="6"/>
    <x v="2"/>
    <x v="1"/>
    <x v="1"/>
    <n v="2020"/>
    <x v="1"/>
    <n v="0"/>
    <s v="N/A"/>
    <s v="N/A"/>
    <x v="2"/>
    <x v="0"/>
    <n v="3.24"/>
    <s v="J1"/>
    <s v="Work Permit"/>
    <s v="None"/>
    <n v="0"/>
  </r>
  <r>
    <x v="1593"/>
    <x v="8"/>
    <x v="5"/>
    <s v="Delhi"/>
    <s v="JNU Delhi"/>
    <s v="Business Administration"/>
    <x v="0"/>
    <x v="4"/>
    <x v="0"/>
    <x v="1"/>
    <n v="2024"/>
    <x v="0"/>
    <n v="1"/>
    <s v="India"/>
    <s v="SAP"/>
    <x v="778"/>
    <x v="0"/>
    <n v="3.94"/>
    <s v="Student Visa"/>
    <s v="Post-Study Visa"/>
    <s v="Duolingo"/>
    <n v="6"/>
  </r>
  <r>
    <x v="1594"/>
    <x v="8"/>
    <x v="6"/>
    <s v="Abu Dhabi"/>
    <s v="Zayed University"/>
    <s v="Economics"/>
    <x v="7"/>
    <x v="4"/>
    <x v="0"/>
    <x v="0"/>
    <n v="2023"/>
    <x v="0"/>
    <n v="1"/>
    <s v="UAE"/>
    <s v="Intel"/>
    <x v="779"/>
    <x v="2"/>
    <n v="2.99"/>
    <s v="F1"/>
    <s v="Blue Card"/>
    <s v="IELTS"/>
    <n v="5.2"/>
  </r>
  <r>
    <x v="1595"/>
    <x v="0"/>
    <x v="1"/>
    <s v="Heidelberg"/>
    <s v="Heidelberg University"/>
    <s v="Psychology"/>
    <x v="1"/>
    <x v="0"/>
    <x v="1"/>
    <x v="3"/>
    <n v="2022"/>
    <x v="0"/>
    <n v="1"/>
    <s v="Germany"/>
    <s v="Intel"/>
    <x v="780"/>
    <x v="1"/>
    <n v="2.6"/>
    <s v="J1"/>
    <s v="Blue Card"/>
    <s v="PTE"/>
    <n v="7.9"/>
  </r>
  <r>
    <x v="1596"/>
    <x v="4"/>
    <x v="6"/>
    <s v="Abu Dhabi"/>
    <s v="Zayed University"/>
    <s v="Political Science"/>
    <x v="1"/>
    <x v="3"/>
    <x v="0"/>
    <x v="2"/>
    <n v="2022"/>
    <x v="0"/>
    <n v="1"/>
    <s v="UAE"/>
    <s v="Microsoft"/>
    <x v="781"/>
    <x v="1"/>
    <n v="2.91"/>
    <s v="Schengen Student Visa"/>
    <s v="OPT"/>
    <s v="PTE"/>
    <n v="6.9"/>
  </r>
  <r>
    <x v="1597"/>
    <x v="1"/>
    <x v="1"/>
    <s v="Stuttgart"/>
    <s v="University of Stuttgart"/>
    <s v="Psychology"/>
    <x v="4"/>
    <x v="4"/>
    <x v="1"/>
    <x v="3"/>
    <n v="2023"/>
    <x v="1"/>
    <n v="0"/>
    <s v="N/A"/>
    <s v="N/A"/>
    <x v="2"/>
    <x v="0"/>
    <n v="3"/>
    <s v="Study Permit"/>
    <s v="OPT"/>
    <s v="TOEFL"/>
    <n v="7.4"/>
  </r>
  <r>
    <x v="1598"/>
    <x v="6"/>
    <x v="2"/>
    <s v="London"/>
    <s v="Western University"/>
    <s v="Computer Science"/>
    <x v="2"/>
    <x v="3"/>
    <x v="1"/>
    <x v="4"/>
    <n v="2021"/>
    <x v="0"/>
    <n v="1"/>
    <s v="Canada"/>
    <s v="McKinsey"/>
    <x v="782"/>
    <x v="0"/>
    <n v="3.56"/>
    <s v="Study Permit"/>
    <s v="Blue Card"/>
    <s v="None"/>
    <n v="0"/>
  </r>
  <r>
    <x v="1599"/>
    <x v="6"/>
    <x v="3"/>
    <s v="London"/>
    <s v="King's College London"/>
    <s v="Architecture"/>
    <x v="0"/>
    <x v="2"/>
    <x v="1"/>
    <x v="2"/>
    <n v="2020"/>
    <x v="0"/>
    <n v="1"/>
    <s v="UK"/>
    <s v="Goldman Sachs"/>
    <x v="783"/>
    <x v="0"/>
    <n v="3.96"/>
    <s v="Tier 4"/>
    <s v="OPT"/>
    <s v="Duolingo"/>
    <n v="5.4"/>
  </r>
  <r>
    <x v="1600"/>
    <x v="5"/>
    <x v="9"/>
    <s v="Dublin"/>
    <s v="Trinity College Dublin"/>
    <s v="Data Science"/>
    <x v="2"/>
    <x v="3"/>
    <x v="0"/>
    <x v="2"/>
    <n v="2021"/>
    <x v="0"/>
    <n v="1"/>
    <s v="Ireland"/>
    <s v="Apple"/>
    <x v="784"/>
    <x v="0"/>
    <n v="3.08"/>
    <s v="Schengen Student Visa"/>
    <s v="OPT"/>
    <s v="PTE"/>
    <n v="5.8"/>
  </r>
  <r>
    <x v="1601"/>
    <x v="0"/>
    <x v="4"/>
    <s v="Durban"/>
    <s v="University of KwaZulu-Natal"/>
    <s v="Economics"/>
    <x v="2"/>
    <x v="2"/>
    <x v="0"/>
    <x v="2"/>
    <n v="2020"/>
    <x v="1"/>
    <n v="0"/>
    <s v="N/A"/>
    <s v="N/A"/>
    <x v="2"/>
    <x v="0"/>
    <n v="2.76"/>
    <s v="F1"/>
    <s v="OPT"/>
    <s v="TOEFL"/>
    <n v="5.8"/>
  </r>
  <r>
    <x v="1602"/>
    <x v="3"/>
    <x v="7"/>
    <s v="Chicago"/>
    <s v="University of Chicago"/>
    <s v="Data Science"/>
    <x v="3"/>
    <x v="3"/>
    <x v="0"/>
    <x v="1"/>
    <n v="2021"/>
    <x v="0"/>
    <n v="1"/>
    <s v="USA"/>
    <s v="Apple"/>
    <x v="785"/>
    <x v="1"/>
    <n v="2.5499999999999998"/>
    <s v="Schengen Student Visa"/>
    <s v="PSW"/>
    <s v="None"/>
    <n v="0"/>
  </r>
  <r>
    <x v="1603"/>
    <x v="5"/>
    <x v="3"/>
    <s v="Birmingham"/>
    <s v="University of Birmingham"/>
    <s v="Medicine"/>
    <x v="2"/>
    <x v="2"/>
    <x v="0"/>
    <x v="0"/>
    <n v="2020"/>
    <x v="0"/>
    <n v="1"/>
    <s v="UK"/>
    <s v="Tesla"/>
    <x v="786"/>
    <x v="2"/>
    <n v="3.72"/>
    <s v="Schengen Student Visa"/>
    <s v="OPT"/>
    <s v="TOEFL"/>
    <n v="5.4"/>
  </r>
  <r>
    <x v="1604"/>
    <x v="5"/>
    <x v="1"/>
    <s v="Heidelberg"/>
    <s v="Heidelberg University"/>
    <s v="Biotechnology"/>
    <x v="0"/>
    <x v="1"/>
    <x v="1"/>
    <x v="3"/>
    <n v="2025"/>
    <x v="0"/>
    <n v="1"/>
    <s v="Germany"/>
    <s v="Goldman Sachs"/>
    <x v="787"/>
    <x v="2"/>
    <n v="3.24"/>
    <s v="Schengen Student Visa"/>
    <s v="OPT"/>
    <s v="PTE"/>
    <n v="5.9"/>
  </r>
  <r>
    <x v="1605"/>
    <x v="2"/>
    <x v="8"/>
    <s v="Espoo"/>
    <s v="Aalto University"/>
    <s v="Economics"/>
    <x v="6"/>
    <x v="3"/>
    <x v="1"/>
    <x v="1"/>
    <n v="2022"/>
    <x v="1"/>
    <n v="0"/>
    <s v="N/A"/>
    <s v="N/A"/>
    <x v="2"/>
    <x v="0"/>
    <n v="2.98"/>
    <s v="J1"/>
    <s v="Blue Card"/>
    <s v="IELTS"/>
    <n v="6.3"/>
  </r>
  <r>
    <x v="1606"/>
    <x v="3"/>
    <x v="8"/>
    <s v="Tampere"/>
    <s v="Tampere University"/>
    <s v="Architecture"/>
    <x v="5"/>
    <x v="3"/>
    <x v="1"/>
    <x v="2"/>
    <n v="2022"/>
    <x v="0"/>
    <n v="1"/>
    <s v="Finland"/>
    <s v="SAP"/>
    <x v="788"/>
    <x v="0"/>
    <n v="2.63"/>
    <s v="J1"/>
    <s v="Blue Card"/>
    <s v="TOEFL"/>
    <n v="7.2"/>
  </r>
  <r>
    <x v="1607"/>
    <x v="2"/>
    <x v="5"/>
    <s v="Bangalore"/>
    <s v="IISc Bangalore"/>
    <s v="Civil Engineering"/>
    <x v="3"/>
    <x v="3"/>
    <x v="0"/>
    <x v="1"/>
    <n v="2021"/>
    <x v="0"/>
    <n v="1"/>
    <s v="India"/>
    <s v="Deloitte"/>
    <x v="789"/>
    <x v="1"/>
    <n v="2.78"/>
    <s v="Student Visa"/>
    <s v="OPT"/>
    <s v="TOEFL"/>
    <n v="6.8"/>
  </r>
  <r>
    <x v="1608"/>
    <x v="2"/>
    <x v="1"/>
    <s v="Munich"/>
    <s v="LMU Munich"/>
    <s v="Computer Science"/>
    <x v="3"/>
    <x v="0"/>
    <x v="1"/>
    <x v="0"/>
    <n v="2024"/>
    <x v="0"/>
    <n v="1"/>
    <s v="Germany"/>
    <s v="Facebook"/>
    <x v="790"/>
    <x v="0"/>
    <n v="3.81"/>
    <s v="Student Visa"/>
    <s v="OPT"/>
    <s v="Duolingo"/>
    <n v="7.3"/>
  </r>
  <r>
    <x v="1609"/>
    <x v="8"/>
    <x v="1"/>
    <s v="Munich"/>
    <s v="LMU Munich"/>
    <s v="Mechanical Engineering"/>
    <x v="4"/>
    <x v="2"/>
    <x v="0"/>
    <x v="0"/>
    <n v="2022"/>
    <x v="0"/>
    <n v="1"/>
    <s v="Germany"/>
    <s v="Google"/>
    <x v="791"/>
    <x v="2"/>
    <n v="2.98"/>
    <s v="J1"/>
    <s v="PSW"/>
    <s v="PTE"/>
    <n v="5.8"/>
  </r>
  <r>
    <x v="1610"/>
    <x v="4"/>
    <x v="9"/>
    <s v="Dublin"/>
    <s v="University College Dublin"/>
    <s v="Law"/>
    <x v="2"/>
    <x v="1"/>
    <x v="1"/>
    <x v="0"/>
    <n v="2024"/>
    <x v="0"/>
    <n v="1"/>
    <s v="Ireland"/>
    <s v="McKinsey"/>
    <x v="792"/>
    <x v="0"/>
    <n v="3.56"/>
    <s v="Student Visa"/>
    <s v="Blue Card"/>
    <s v="IELTS"/>
    <n v="6"/>
  </r>
  <r>
    <x v="1611"/>
    <x v="7"/>
    <x v="5"/>
    <s v="Tiruchirappalli"/>
    <s v="NIT Trichy"/>
    <s v="Law"/>
    <x v="1"/>
    <x v="3"/>
    <x v="0"/>
    <x v="2"/>
    <n v="2023"/>
    <x v="0"/>
    <n v="1"/>
    <s v="India"/>
    <s v="McKinsey"/>
    <x v="793"/>
    <x v="1"/>
    <n v="2.79"/>
    <s v="Tier 4"/>
    <s v="Blue Card"/>
    <s v="None"/>
    <n v="0"/>
  </r>
  <r>
    <x v="1612"/>
    <x v="0"/>
    <x v="5"/>
    <s v="Delhi"/>
    <s v="Delhi University"/>
    <s v="Biotechnology"/>
    <x v="6"/>
    <x v="1"/>
    <x v="0"/>
    <x v="0"/>
    <n v="2026"/>
    <x v="1"/>
    <n v="0"/>
    <s v="N/A"/>
    <s v="N/A"/>
    <x v="2"/>
    <x v="0"/>
    <n v="2.97"/>
    <s v="F1"/>
    <s v="OPT"/>
    <s v="PTE"/>
    <n v="7.8"/>
  </r>
  <r>
    <x v="1613"/>
    <x v="0"/>
    <x v="5"/>
    <s v="Tiruchirappalli"/>
    <s v="NIT Trichy"/>
    <s v="Finance"/>
    <x v="6"/>
    <x v="0"/>
    <x v="0"/>
    <x v="1"/>
    <n v="2022"/>
    <x v="1"/>
    <n v="0"/>
    <s v="N/A"/>
    <s v="N/A"/>
    <x v="2"/>
    <x v="0"/>
    <n v="2.72"/>
    <s v="Study Permit"/>
    <s v="OPT"/>
    <s v="TOEFL"/>
    <n v="6.6"/>
  </r>
  <r>
    <x v="1614"/>
    <x v="4"/>
    <x v="0"/>
    <s v="Novosibirsk"/>
    <s v="Novosibirsk State University"/>
    <s v="Economics"/>
    <x v="5"/>
    <x v="2"/>
    <x v="0"/>
    <x v="2"/>
    <n v="2021"/>
    <x v="1"/>
    <n v="0"/>
    <s v="N/A"/>
    <s v="N/A"/>
    <x v="2"/>
    <x v="0"/>
    <n v="2.5099999999999998"/>
    <s v="F1"/>
    <s v="Post-Study Visa"/>
    <s v="Duolingo"/>
    <n v="6.8"/>
  </r>
  <r>
    <x v="1615"/>
    <x v="6"/>
    <x v="5"/>
    <s v="Delhi"/>
    <s v="JNU Delhi"/>
    <s v="Economics"/>
    <x v="0"/>
    <x v="0"/>
    <x v="1"/>
    <x v="0"/>
    <n v="2024"/>
    <x v="1"/>
    <n v="0"/>
    <s v="N/A"/>
    <s v="N/A"/>
    <x v="2"/>
    <x v="0"/>
    <n v="3.82"/>
    <s v="Tier 4"/>
    <s v="PSW"/>
    <s v="PTE"/>
    <n v="8.5"/>
  </r>
  <r>
    <x v="1616"/>
    <x v="0"/>
    <x v="9"/>
    <s v="Dublin"/>
    <s v="University College Dublin"/>
    <s v="Architecture"/>
    <x v="0"/>
    <x v="2"/>
    <x v="1"/>
    <x v="3"/>
    <n v="2020"/>
    <x v="0"/>
    <n v="1"/>
    <s v="Ireland"/>
    <s v="Apple"/>
    <x v="794"/>
    <x v="1"/>
    <n v="3.91"/>
    <s v="Tier 4"/>
    <s v="Blue Card"/>
    <s v="None"/>
    <n v="0"/>
  </r>
  <r>
    <x v="1617"/>
    <x v="5"/>
    <x v="1"/>
    <s v="Stuttgart"/>
    <s v="University of Stuttgart"/>
    <s v="Data Science"/>
    <x v="4"/>
    <x v="1"/>
    <x v="0"/>
    <x v="1"/>
    <n v="2026"/>
    <x v="1"/>
    <n v="0"/>
    <s v="N/A"/>
    <s v="N/A"/>
    <x v="2"/>
    <x v="0"/>
    <n v="3.44"/>
    <s v="Schengen Student Visa"/>
    <s v="Post-Study Visa"/>
    <s v="Duolingo"/>
    <n v="8.1999999999999993"/>
  </r>
  <r>
    <x v="1618"/>
    <x v="8"/>
    <x v="5"/>
    <s v="Bangalore"/>
    <s v="IISc Bangalore"/>
    <s v="Architecture"/>
    <x v="1"/>
    <x v="3"/>
    <x v="0"/>
    <x v="0"/>
    <n v="2023"/>
    <x v="1"/>
    <n v="0"/>
    <s v="N/A"/>
    <s v="N/A"/>
    <x v="2"/>
    <x v="0"/>
    <n v="3.66"/>
    <s v="Tier 4"/>
    <s v="Blue Card"/>
    <s v="PTE"/>
    <n v="8.4"/>
  </r>
  <r>
    <x v="1619"/>
    <x v="9"/>
    <x v="2"/>
    <s v="Vancouver"/>
    <s v="Simon Fraser University"/>
    <s v="Architecture"/>
    <x v="3"/>
    <x v="3"/>
    <x v="1"/>
    <x v="3"/>
    <n v="2022"/>
    <x v="1"/>
    <n v="0"/>
    <s v="N/A"/>
    <s v="N/A"/>
    <x v="2"/>
    <x v="0"/>
    <n v="3.17"/>
    <s v="Study Permit"/>
    <s v="Blue Card"/>
    <s v="None"/>
    <n v="0"/>
  </r>
  <r>
    <x v="1620"/>
    <x v="1"/>
    <x v="0"/>
    <s v="Moscow"/>
    <s v="Moscow Institute of Physics and Technology"/>
    <s v="Mechanical Engineering"/>
    <x v="6"/>
    <x v="2"/>
    <x v="1"/>
    <x v="1"/>
    <n v="2020"/>
    <x v="1"/>
    <n v="0"/>
    <s v="N/A"/>
    <s v="N/A"/>
    <x v="2"/>
    <x v="0"/>
    <n v="2.5099999999999998"/>
    <s v="J1"/>
    <s v="PSW"/>
    <s v="None"/>
    <n v="0"/>
  </r>
  <r>
    <x v="1621"/>
    <x v="3"/>
    <x v="3"/>
    <s v="London"/>
    <s v="Imperial College London"/>
    <s v="Finance"/>
    <x v="2"/>
    <x v="1"/>
    <x v="0"/>
    <x v="2"/>
    <n v="2026"/>
    <x v="0"/>
    <n v="1"/>
    <s v="UK"/>
    <s v="Microsoft"/>
    <x v="795"/>
    <x v="0"/>
    <n v="2.6"/>
    <s v="Study Permit"/>
    <s v="Blue Card"/>
    <s v="Duolingo"/>
    <n v="5.0999999999999996"/>
  </r>
  <r>
    <x v="1622"/>
    <x v="3"/>
    <x v="1"/>
    <s v="Aachen"/>
    <s v="RWTH Aachen"/>
    <s v="Law"/>
    <x v="6"/>
    <x v="3"/>
    <x v="0"/>
    <x v="2"/>
    <n v="2023"/>
    <x v="1"/>
    <n v="0"/>
    <s v="N/A"/>
    <s v="N/A"/>
    <x v="2"/>
    <x v="0"/>
    <n v="2.73"/>
    <s v="F1"/>
    <s v="OPT"/>
    <s v="Duolingo"/>
    <n v="6.1"/>
  </r>
  <r>
    <x v="1623"/>
    <x v="3"/>
    <x v="1"/>
    <s v="Munich"/>
    <s v="Technical University of Munich"/>
    <s v="Biotechnology"/>
    <x v="7"/>
    <x v="3"/>
    <x v="0"/>
    <x v="4"/>
    <n v="2022"/>
    <x v="0"/>
    <n v="1"/>
    <s v="Germany"/>
    <s v="Amazon"/>
    <x v="796"/>
    <x v="0"/>
    <n v="2.93"/>
    <s v="Schengen Student Visa"/>
    <s v="Work Permit"/>
    <s v="None"/>
    <n v="0"/>
  </r>
  <r>
    <x v="1624"/>
    <x v="5"/>
    <x v="1"/>
    <s v="Munich"/>
    <s v="Technical University of Munich"/>
    <s v="Political Science"/>
    <x v="1"/>
    <x v="4"/>
    <x v="1"/>
    <x v="1"/>
    <n v="2025"/>
    <x v="1"/>
    <n v="0"/>
    <s v="N/A"/>
    <s v="N/A"/>
    <x v="2"/>
    <x v="0"/>
    <n v="3.37"/>
    <s v="J1"/>
    <s v="Blue Card"/>
    <s v="IELTS"/>
    <n v="5"/>
  </r>
  <r>
    <x v="1625"/>
    <x v="9"/>
    <x v="0"/>
    <s v="Moscow"/>
    <s v="Moscow Institute of Physics and Technology"/>
    <s v="Design"/>
    <x v="3"/>
    <x v="1"/>
    <x v="1"/>
    <x v="2"/>
    <n v="2026"/>
    <x v="1"/>
    <n v="0"/>
    <s v="N/A"/>
    <s v="N/A"/>
    <x v="2"/>
    <x v="0"/>
    <n v="3.35"/>
    <s v="Schengen Student Visa"/>
    <s v="Work Permit"/>
    <s v="IELTS"/>
    <n v="5"/>
  </r>
  <r>
    <x v="1626"/>
    <x v="0"/>
    <x v="2"/>
    <s v="Kingston"/>
    <s v="Queen's University"/>
    <s v="Mechanical Engineering"/>
    <x v="0"/>
    <x v="2"/>
    <x v="1"/>
    <x v="2"/>
    <n v="2021"/>
    <x v="0"/>
    <n v="1"/>
    <s v="Canada"/>
    <s v="Facebook"/>
    <x v="797"/>
    <x v="0"/>
    <n v="3.69"/>
    <s v="Study Permit"/>
    <s v="Blue Card"/>
    <s v="TOEFL"/>
    <n v="7.1"/>
  </r>
  <r>
    <x v="1627"/>
    <x v="5"/>
    <x v="8"/>
    <s v="Helsinki"/>
    <s v="University of Helsinki"/>
    <s v="Mechanical Engineering"/>
    <x v="2"/>
    <x v="1"/>
    <x v="1"/>
    <x v="1"/>
    <n v="2024"/>
    <x v="1"/>
    <n v="0"/>
    <s v="N/A"/>
    <s v="N/A"/>
    <x v="2"/>
    <x v="0"/>
    <n v="3.62"/>
    <s v="F1"/>
    <s v="Blue Card"/>
    <s v="PTE"/>
    <n v="8"/>
  </r>
  <r>
    <x v="1628"/>
    <x v="5"/>
    <x v="7"/>
    <s v="New York"/>
    <s v="Columbia University"/>
    <s v="Data Science"/>
    <x v="2"/>
    <x v="0"/>
    <x v="0"/>
    <x v="3"/>
    <n v="2023"/>
    <x v="1"/>
    <n v="0"/>
    <s v="N/A"/>
    <s v="N/A"/>
    <x v="2"/>
    <x v="0"/>
    <n v="3.08"/>
    <s v="Study Permit"/>
    <s v="OPT"/>
    <s v="IELTS"/>
    <n v="7.8"/>
  </r>
  <r>
    <x v="1629"/>
    <x v="4"/>
    <x v="2"/>
    <s v="Toronto"/>
    <s v="University of Toronto"/>
    <s v="Finance"/>
    <x v="3"/>
    <x v="3"/>
    <x v="1"/>
    <x v="0"/>
    <n v="2023"/>
    <x v="1"/>
    <n v="0"/>
    <s v="N/A"/>
    <s v="N/A"/>
    <x v="2"/>
    <x v="0"/>
    <n v="3.09"/>
    <s v="J1"/>
    <s v="PSW"/>
    <s v="None"/>
    <n v="0"/>
  </r>
  <r>
    <x v="1630"/>
    <x v="9"/>
    <x v="5"/>
    <s v="Mumbai"/>
    <s v="IIT Bombay"/>
    <s v="Political Science"/>
    <x v="0"/>
    <x v="0"/>
    <x v="0"/>
    <x v="3"/>
    <n v="2023"/>
    <x v="1"/>
    <n v="0"/>
    <s v="N/A"/>
    <s v="N/A"/>
    <x v="2"/>
    <x v="0"/>
    <n v="2.92"/>
    <s v="Student Visa"/>
    <s v="Work Permit"/>
    <s v="IELTS"/>
    <n v="7.5"/>
  </r>
  <r>
    <x v="1631"/>
    <x v="0"/>
    <x v="2"/>
    <s v="Edmonton"/>
    <s v="University of Alberta"/>
    <s v="Electrical Engineering"/>
    <x v="5"/>
    <x v="4"/>
    <x v="1"/>
    <x v="3"/>
    <n v="2023"/>
    <x v="0"/>
    <n v="1"/>
    <s v="Canada"/>
    <s v="Goldman Sachs"/>
    <x v="798"/>
    <x v="0"/>
    <n v="3.08"/>
    <s v="Study Permit"/>
    <s v="Work Permit"/>
    <s v="PTE"/>
    <n v="6.3"/>
  </r>
  <r>
    <x v="1632"/>
    <x v="8"/>
    <x v="6"/>
    <s v="Abu Dhabi"/>
    <s v="Khalifa University"/>
    <s v="Architecture"/>
    <x v="4"/>
    <x v="2"/>
    <x v="1"/>
    <x v="1"/>
    <n v="2021"/>
    <x v="0"/>
    <n v="1"/>
    <s v="UAE"/>
    <s v="Deloitte"/>
    <x v="799"/>
    <x v="2"/>
    <n v="3.16"/>
    <s v="F1"/>
    <s v="Blue Card"/>
    <s v="TOEFL"/>
    <n v="8"/>
  </r>
  <r>
    <x v="1633"/>
    <x v="2"/>
    <x v="5"/>
    <s v="Delhi"/>
    <s v="JNU Delhi"/>
    <s v="Business Administration"/>
    <x v="1"/>
    <x v="0"/>
    <x v="1"/>
    <x v="4"/>
    <n v="2023"/>
    <x v="0"/>
    <n v="1"/>
    <s v="India"/>
    <s v="Apple"/>
    <x v="800"/>
    <x v="0"/>
    <n v="2.93"/>
    <s v="Schengen Student Visa"/>
    <s v="OPT"/>
    <s v="PTE"/>
    <n v="8.9"/>
  </r>
  <r>
    <x v="1634"/>
    <x v="8"/>
    <x v="1"/>
    <s v="Aachen"/>
    <s v="RWTH Aachen"/>
    <s v="Finance"/>
    <x v="2"/>
    <x v="0"/>
    <x v="0"/>
    <x v="1"/>
    <n v="2023"/>
    <x v="1"/>
    <n v="0"/>
    <s v="N/A"/>
    <s v="N/A"/>
    <x v="2"/>
    <x v="0"/>
    <n v="2.54"/>
    <s v="Student Visa"/>
    <s v="Work Permit"/>
    <s v="IELTS"/>
    <n v="5.0999999999999996"/>
  </r>
  <r>
    <x v="1635"/>
    <x v="8"/>
    <x v="0"/>
    <s v="Moscow"/>
    <s v="Moscow Institute of Physics and Technology"/>
    <s v="Architecture"/>
    <x v="7"/>
    <x v="4"/>
    <x v="0"/>
    <x v="4"/>
    <n v="2025"/>
    <x v="1"/>
    <n v="0"/>
    <s v="N/A"/>
    <s v="N/A"/>
    <x v="2"/>
    <x v="0"/>
    <n v="3.3"/>
    <s v="J1"/>
    <s v="Work Permit"/>
    <s v="Duolingo"/>
    <n v="8.1999999999999993"/>
  </r>
  <r>
    <x v="1636"/>
    <x v="1"/>
    <x v="6"/>
    <s v="Dubai"/>
    <s v="University of Dubai"/>
    <s v="Finance"/>
    <x v="1"/>
    <x v="1"/>
    <x v="0"/>
    <x v="3"/>
    <n v="2025"/>
    <x v="1"/>
    <n v="0"/>
    <s v="N/A"/>
    <s v="N/A"/>
    <x v="2"/>
    <x v="0"/>
    <n v="3.06"/>
    <s v="J1"/>
    <s v="PSW"/>
    <s v="TOEFL"/>
    <n v="7"/>
  </r>
  <r>
    <x v="1637"/>
    <x v="2"/>
    <x v="3"/>
    <s v="Birmingham"/>
    <s v="University of Birmingham"/>
    <s v="Civil Engineering"/>
    <x v="3"/>
    <x v="1"/>
    <x v="1"/>
    <x v="3"/>
    <n v="2024"/>
    <x v="1"/>
    <n v="0"/>
    <s v="N/A"/>
    <s v="N/A"/>
    <x v="2"/>
    <x v="0"/>
    <n v="3.62"/>
    <s v="Schengen Student Visa"/>
    <s v="Post-Study Visa"/>
    <s v="PTE"/>
    <n v="5.0999999999999996"/>
  </r>
  <r>
    <x v="1638"/>
    <x v="3"/>
    <x v="4"/>
    <s v="Grahamstown"/>
    <s v="Rhodes University"/>
    <s v="Psychology"/>
    <x v="4"/>
    <x v="0"/>
    <x v="0"/>
    <x v="1"/>
    <n v="2022"/>
    <x v="1"/>
    <n v="0"/>
    <s v="N/A"/>
    <s v="N/A"/>
    <x v="2"/>
    <x v="0"/>
    <n v="2.77"/>
    <s v="Tier 4"/>
    <s v="Post-Study Visa"/>
    <s v="IELTS"/>
    <n v="6.5"/>
  </r>
  <r>
    <x v="1639"/>
    <x v="4"/>
    <x v="9"/>
    <s v="Galway"/>
    <s v="National University of Ireland Galway"/>
    <s v="Electrical Engineering"/>
    <x v="2"/>
    <x v="4"/>
    <x v="1"/>
    <x v="3"/>
    <n v="2023"/>
    <x v="0"/>
    <n v="1"/>
    <s v="Ireland"/>
    <s v="Amazon"/>
    <x v="801"/>
    <x v="1"/>
    <n v="2.66"/>
    <s v="Tier 4"/>
    <s v="Work Permit"/>
    <s v="TOEFL"/>
    <n v="6.9"/>
  </r>
  <r>
    <x v="1640"/>
    <x v="5"/>
    <x v="7"/>
    <s v="Chicago"/>
    <s v="University of Chicago"/>
    <s v="Business Administration"/>
    <x v="5"/>
    <x v="4"/>
    <x v="0"/>
    <x v="1"/>
    <n v="2025"/>
    <x v="0"/>
    <n v="1"/>
    <s v="USA"/>
    <s v="Goldman Sachs"/>
    <x v="802"/>
    <x v="1"/>
    <n v="3.87"/>
    <s v="Tier 4"/>
    <s v="Work Permit"/>
    <s v="Duolingo"/>
    <n v="6.4"/>
  </r>
  <r>
    <x v="1641"/>
    <x v="1"/>
    <x v="0"/>
    <s v="Kazan"/>
    <s v="Kazan Federal University"/>
    <s v="Finance"/>
    <x v="0"/>
    <x v="3"/>
    <x v="0"/>
    <x v="2"/>
    <n v="2021"/>
    <x v="1"/>
    <n v="0"/>
    <s v="N/A"/>
    <s v="N/A"/>
    <x v="2"/>
    <x v="0"/>
    <n v="3.07"/>
    <s v="Schengen Student Visa"/>
    <s v="Blue Card"/>
    <s v="TOEFL"/>
    <n v="6.2"/>
  </r>
  <r>
    <x v="1642"/>
    <x v="7"/>
    <x v="4"/>
    <s v="Johannesburg"/>
    <s v="University of the Witwatersrand"/>
    <s v="Data Science"/>
    <x v="1"/>
    <x v="4"/>
    <x v="0"/>
    <x v="4"/>
    <n v="2023"/>
    <x v="1"/>
    <n v="0"/>
    <s v="N/A"/>
    <s v="N/A"/>
    <x v="2"/>
    <x v="0"/>
    <n v="3.1"/>
    <s v="Student Visa"/>
    <s v="Work Permit"/>
    <s v="IELTS"/>
    <n v="8.9"/>
  </r>
  <r>
    <x v="1643"/>
    <x v="7"/>
    <x v="5"/>
    <s v="Pilani"/>
    <s v="BITS Pilani"/>
    <s v="Mechanical Engineering"/>
    <x v="6"/>
    <x v="4"/>
    <x v="0"/>
    <x v="2"/>
    <n v="2024"/>
    <x v="0"/>
    <n v="1"/>
    <s v="India"/>
    <s v="Google"/>
    <x v="803"/>
    <x v="1"/>
    <n v="3.37"/>
    <s v="Tier 4"/>
    <s v="OPT"/>
    <s v="PTE"/>
    <n v="7.9"/>
  </r>
  <r>
    <x v="1644"/>
    <x v="3"/>
    <x v="0"/>
    <s v="Moscow"/>
    <s v="Bauman Moscow State Technical University"/>
    <s v="Electrical Engineering"/>
    <x v="3"/>
    <x v="2"/>
    <x v="1"/>
    <x v="4"/>
    <n v="2020"/>
    <x v="0"/>
    <n v="1"/>
    <s v="Russia"/>
    <s v="McKinsey"/>
    <x v="804"/>
    <x v="1"/>
    <n v="3.47"/>
    <s v="Tier 4"/>
    <s v="Post-Study Visa"/>
    <s v="IELTS"/>
    <n v="7.5"/>
  </r>
  <r>
    <x v="1645"/>
    <x v="5"/>
    <x v="6"/>
    <s v="Dubai"/>
    <s v="Middlesex University Dubai"/>
    <s v="Mechanical Engineering"/>
    <x v="7"/>
    <x v="2"/>
    <x v="1"/>
    <x v="0"/>
    <n v="2021"/>
    <x v="0"/>
    <n v="1"/>
    <s v="UAE"/>
    <s v="Goldman Sachs"/>
    <x v="805"/>
    <x v="2"/>
    <n v="3.64"/>
    <s v="Study Permit"/>
    <s v="Blue Card"/>
    <s v="None"/>
    <n v="0"/>
  </r>
  <r>
    <x v="1646"/>
    <x v="7"/>
    <x v="6"/>
    <s v="Abu Dhabi"/>
    <s v="Zayed University"/>
    <s v="Business Administration"/>
    <x v="6"/>
    <x v="3"/>
    <x v="0"/>
    <x v="1"/>
    <n v="2022"/>
    <x v="0"/>
    <n v="1"/>
    <s v="UAE"/>
    <s v="Microsoft"/>
    <x v="806"/>
    <x v="2"/>
    <n v="3.98"/>
    <s v="J1"/>
    <s v="Post-Study Visa"/>
    <s v="IELTS"/>
    <n v="9"/>
  </r>
  <r>
    <x v="1647"/>
    <x v="7"/>
    <x v="4"/>
    <s v="Durban"/>
    <s v="University of KwaZulu-Natal"/>
    <s v="Biotechnology"/>
    <x v="7"/>
    <x v="4"/>
    <x v="0"/>
    <x v="4"/>
    <n v="2023"/>
    <x v="0"/>
    <n v="1"/>
    <s v="South Africa"/>
    <s v="Google"/>
    <x v="807"/>
    <x v="0"/>
    <n v="3.2"/>
    <s v="J1"/>
    <s v="Post-Study Visa"/>
    <s v="IELTS"/>
    <n v="6.5"/>
  </r>
  <r>
    <x v="1648"/>
    <x v="5"/>
    <x v="3"/>
    <s v="Birmingham"/>
    <s v="University of Birmingham"/>
    <s v="Economics"/>
    <x v="7"/>
    <x v="2"/>
    <x v="1"/>
    <x v="0"/>
    <n v="2022"/>
    <x v="0"/>
    <n v="1"/>
    <s v="UK"/>
    <s v="Amazon"/>
    <x v="808"/>
    <x v="0"/>
    <n v="2.77"/>
    <s v="Schengen Student Visa"/>
    <s v="PSW"/>
    <s v="TOEFL"/>
    <n v="5.9"/>
  </r>
  <r>
    <x v="1649"/>
    <x v="4"/>
    <x v="9"/>
    <s v="Maynooth"/>
    <s v="Maynooth University"/>
    <s v="Electrical Engineering"/>
    <x v="4"/>
    <x v="1"/>
    <x v="0"/>
    <x v="3"/>
    <n v="2026"/>
    <x v="0"/>
    <n v="1"/>
    <s v="Ireland"/>
    <s v="SAP"/>
    <x v="809"/>
    <x v="1"/>
    <n v="3.07"/>
    <s v="J1"/>
    <s v="OPT"/>
    <s v="None"/>
    <n v="0"/>
  </r>
  <r>
    <x v="1650"/>
    <x v="6"/>
    <x v="9"/>
    <s v="Dublin"/>
    <s v="Trinity College Dublin"/>
    <s v="Psychology"/>
    <x v="3"/>
    <x v="0"/>
    <x v="1"/>
    <x v="3"/>
    <n v="2022"/>
    <x v="1"/>
    <n v="0"/>
    <s v="N/A"/>
    <s v="N/A"/>
    <x v="2"/>
    <x v="0"/>
    <n v="3.94"/>
    <s v="Student Visa"/>
    <s v="Post-Study Visa"/>
    <s v="None"/>
    <n v="0"/>
  </r>
  <r>
    <x v="1651"/>
    <x v="7"/>
    <x v="9"/>
    <s v="Maynooth"/>
    <s v="Maynooth University"/>
    <s v="Psychology"/>
    <x v="1"/>
    <x v="0"/>
    <x v="1"/>
    <x v="2"/>
    <n v="2024"/>
    <x v="0"/>
    <n v="1"/>
    <s v="Ireland"/>
    <s v="Google"/>
    <x v="810"/>
    <x v="0"/>
    <n v="3.69"/>
    <s v="Schengen Student Visa"/>
    <s v="Work Permit"/>
    <s v="IELTS"/>
    <n v="7.7"/>
  </r>
  <r>
    <x v="1652"/>
    <x v="2"/>
    <x v="3"/>
    <s v="Oxford"/>
    <s v="University of Oxford"/>
    <s v="Law"/>
    <x v="1"/>
    <x v="0"/>
    <x v="1"/>
    <x v="2"/>
    <n v="2023"/>
    <x v="1"/>
    <n v="0"/>
    <s v="N/A"/>
    <s v="N/A"/>
    <x v="2"/>
    <x v="0"/>
    <n v="3.14"/>
    <s v="Tier 4"/>
    <s v="OPT"/>
    <s v="Duolingo"/>
    <n v="8.4"/>
  </r>
  <r>
    <x v="1653"/>
    <x v="4"/>
    <x v="7"/>
    <s v="San Francisco"/>
    <s v="UC Berkeley"/>
    <s v="Finance"/>
    <x v="4"/>
    <x v="0"/>
    <x v="0"/>
    <x v="4"/>
    <n v="2023"/>
    <x v="1"/>
    <n v="0"/>
    <s v="N/A"/>
    <s v="N/A"/>
    <x v="2"/>
    <x v="0"/>
    <n v="3.65"/>
    <s v="Student Visa"/>
    <s v="OPT"/>
    <s v="IELTS"/>
    <n v="8.4"/>
  </r>
  <r>
    <x v="1654"/>
    <x v="5"/>
    <x v="1"/>
    <s v="Berlin"/>
    <s v="Humboldt University"/>
    <s v="Civil Engineering"/>
    <x v="6"/>
    <x v="1"/>
    <x v="0"/>
    <x v="4"/>
    <n v="2024"/>
    <x v="1"/>
    <n v="0"/>
    <s v="N/A"/>
    <s v="N/A"/>
    <x v="2"/>
    <x v="0"/>
    <n v="2.58"/>
    <s v="Tier 4"/>
    <s v="Work Permit"/>
    <s v="IELTS"/>
    <n v="7.5"/>
  </r>
  <r>
    <x v="1655"/>
    <x v="6"/>
    <x v="7"/>
    <s v="San Francisco"/>
    <s v="Stanford University"/>
    <s v="Medicine"/>
    <x v="7"/>
    <x v="4"/>
    <x v="1"/>
    <x v="3"/>
    <n v="2024"/>
    <x v="1"/>
    <n v="0"/>
    <s v="N/A"/>
    <s v="N/A"/>
    <x v="2"/>
    <x v="0"/>
    <n v="2.71"/>
    <s v="J1"/>
    <s v="Post-Study Visa"/>
    <s v="None"/>
    <n v="0"/>
  </r>
  <r>
    <x v="1656"/>
    <x v="4"/>
    <x v="6"/>
    <s v="Dubai"/>
    <s v="Middlesex University Dubai"/>
    <s v="Data Science"/>
    <x v="6"/>
    <x v="4"/>
    <x v="0"/>
    <x v="3"/>
    <n v="2024"/>
    <x v="1"/>
    <n v="0"/>
    <s v="N/A"/>
    <s v="N/A"/>
    <x v="2"/>
    <x v="0"/>
    <n v="3.49"/>
    <s v="Tier 4"/>
    <s v="Post-Study Visa"/>
    <s v="None"/>
    <n v="0"/>
  </r>
  <r>
    <x v="1657"/>
    <x v="5"/>
    <x v="8"/>
    <s v="Tampere"/>
    <s v="Tampere University"/>
    <s v="Economics"/>
    <x v="2"/>
    <x v="2"/>
    <x v="0"/>
    <x v="4"/>
    <n v="2021"/>
    <x v="1"/>
    <n v="0"/>
    <s v="N/A"/>
    <s v="N/A"/>
    <x v="2"/>
    <x v="0"/>
    <n v="3.98"/>
    <s v="Tier 4"/>
    <s v="OPT"/>
    <s v="PTE"/>
    <n v="5.9"/>
  </r>
  <r>
    <x v="1658"/>
    <x v="1"/>
    <x v="0"/>
    <s v="Moscow"/>
    <s v="Higher School of Economics"/>
    <s v="Mechanical Engineering"/>
    <x v="0"/>
    <x v="2"/>
    <x v="1"/>
    <x v="3"/>
    <n v="2020"/>
    <x v="1"/>
    <n v="0"/>
    <s v="N/A"/>
    <s v="N/A"/>
    <x v="2"/>
    <x v="0"/>
    <n v="2.85"/>
    <s v="Tier 4"/>
    <s v="Blue Card"/>
    <s v="IELTS"/>
    <n v="5.4"/>
  </r>
  <r>
    <x v="1659"/>
    <x v="3"/>
    <x v="9"/>
    <s v="Cork"/>
    <s v="University College Cork"/>
    <s v="Law"/>
    <x v="4"/>
    <x v="0"/>
    <x v="0"/>
    <x v="0"/>
    <n v="2022"/>
    <x v="1"/>
    <n v="0"/>
    <s v="N/A"/>
    <s v="N/A"/>
    <x v="2"/>
    <x v="0"/>
    <n v="3.62"/>
    <s v="Student Visa"/>
    <s v="Blue Card"/>
    <s v="IELTS"/>
    <n v="8"/>
  </r>
  <r>
    <x v="1660"/>
    <x v="3"/>
    <x v="1"/>
    <s v="Munich"/>
    <s v="LMU Munich"/>
    <s v="Law"/>
    <x v="3"/>
    <x v="3"/>
    <x v="1"/>
    <x v="1"/>
    <n v="2023"/>
    <x v="1"/>
    <n v="0"/>
    <s v="N/A"/>
    <s v="N/A"/>
    <x v="2"/>
    <x v="0"/>
    <n v="2.93"/>
    <s v="F1"/>
    <s v="Blue Card"/>
    <s v="IELTS"/>
    <n v="7.3"/>
  </r>
  <r>
    <x v="1661"/>
    <x v="0"/>
    <x v="1"/>
    <s v="Heidelberg"/>
    <s v="Heidelberg University"/>
    <s v="Psychology"/>
    <x v="7"/>
    <x v="0"/>
    <x v="0"/>
    <x v="2"/>
    <n v="2023"/>
    <x v="0"/>
    <n v="1"/>
    <s v="Germany"/>
    <s v="Facebook"/>
    <x v="811"/>
    <x v="0"/>
    <n v="2.92"/>
    <s v="Study Permit"/>
    <s v="OPT"/>
    <s v="IELTS"/>
    <n v="8.6999999999999993"/>
  </r>
  <r>
    <x v="1662"/>
    <x v="3"/>
    <x v="5"/>
    <s v="Chennai"/>
    <s v="IIT Madras"/>
    <s v="Electrical Engineering"/>
    <x v="7"/>
    <x v="3"/>
    <x v="0"/>
    <x v="3"/>
    <n v="2023"/>
    <x v="1"/>
    <n v="0"/>
    <s v="N/A"/>
    <s v="N/A"/>
    <x v="2"/>
    <x v="0"/>
    <n v="3.86"/>
    <s v="Student Visa"/>
    <s v="PSW"/>
    <s v="TOEFL"/>
    <n v="5.8"/>
  </r>
  <r>
    <x v="1663"/>
    <x v="5"/>
    <x v="3"/>
    <s v="Edinburgh"/>
    <s v="University of Edinburgh"/>
    <s v="Data Science"/>
    <x v="1"/>
    <x v="3"/>
    <x v="1"/>
    <x v="1"/>
    <n v="2022"/>
    <x v="0"/>
    <n v="1"/>
    <s v="UK"/>
    <s v="Deloitte"/>
    <x v="812"/>
    <x v="0"/>
    <n v="3.16"/>
    <s v="Schengen Student Visa"/>
    <s v="Work Permit"/>
    <s v="None"/>
    <n v="0"/>
  </r>
  <r>
    <x v="1664"/>
    <x v="3"/>
    <x v="4"/>
    <s v="Johannesburg"/>
    <s v="University of Johannesburg"/>
    <s v="Design"/>
    <x v="4"/>
    <x v="0"/>
    <x v="1"/>
    <x v="4"/>
    <n v="2022"/>
    <x v="0"/>
    <n v="1"/>
    <s v="South Africa"/>
    <s v="Deloitte"/>
    <x v="813"/>
    <x v="2"/>
    <n v="3.56"/>
    <s v="F1"/>
    <s v="PSW"/>
    <s v="IELTS"/>
    <n v="7.6"/>
  </r>
  <r>
    <x v="1665"/>
    <x v="9"/>
    <x v="9"/>
    <s v="Dublin"/>
    <s v="Dublin City University"/>
    <s v="Political Science"/>
    <x v="4"/>
    <x v="1"/>
    <x v="0"/>
    <x v="4"/>
    <n v="2024"/>
    <x v="1"/>
    <n v="0"/>
    <s v="N/A"/>
    <s v="N/A"/>
    <x v="2"/>
    <x v="0"/>
    <n v="3.64"/>
    <s v="Student Visa"/>
    <s v="Work Permit"/>
    <s v="TOEFL"/>
    <n v="7"/>
  </r>
  <r>
    <x v="1666"/>
    <x v="6"/>
    <x v="3"/>
    <s v="London"/>
    <s v="Imperial College London"/>
    <s v="Data Science"/>
    <x v="6"/>
    <x v="4"/>
    <x v="0"/>
    <x v="4"/>
    <n v="2025"/>
    <x v="1"/>
    <n v="0"/>
    <s v="N/A"/>
    <s v="N/A"/>
    <x v="2"/>
    <x v="0"/>
    <n v="3.16"/>
    <s v="F1"/>
    <s v="Post-Study Visa"/>
    <s v="PTE"/>
    <n v="5.0999999999999996"/>
  </r>
  <r>
    <x v="1667"/>
    <x v="6"/>
    <x v="4"/>
    <s v="Johannesburg"/>
    <s v="University of Johannesburg"/>
    <s v="Law"/>
    <x v="0"/>
    <x v="3"/>
    <x v="0"/>
    <x v="2"/>
    <n v="2023"/>
    <x v="1"/>
    <n v="0"/>
    <s v="N/A"/>
    <s v="N/A"/>
    <x v="2"/>
    <x v="0"/>
    <n v="3.89"/>
    <s v="J1"/>
    <s v="OPT"/>
    <s v="IELTS"/>
    <n v="7.7"/>
  </r>
  <r>
    <x v="1668"/>
    <x v="2"/>
    <x v="4"/>
    <s v="Cape Town"/>
    <s v="University of Cape Town"/>
    <s v="Medicine"/>
    <x v="5"/>
    <x v="3"/>
    <x v="1"/>
    <x v="3"/>
    <n v="2023"/>
    <x v="1"/>
    <n v="0"/>
    <s v="N/A"/>
    <s v="N/A"/>
    <x v="2"/>
    <x v="0"/>
    <n v="2.77"/>
    <s v="F1"/>
    <s v="PSW"/>
    <s v="TOEFL"/>
    <n v="8.1999999999999993"/>
  </r>
  <r>
    <x v="1669"/>
    <x v="6"/>
    <x v="9"/>
    <s v="Galway"/>
    <s v="National University of Ireland Galway"/>
    <s v="Law"/>
    <x v="1"/>
    <x v="1"/>
    <x v="0"/>
    <x v="2"/>
    <n v="2024"/>
    <x v="1"/>
    <n v="0"/>
    <s v="N/A"/>
    <s v="N/A"/>
    <x v="2"/>
    <x v="0"/>
    <n v="3.84"/>
    <s v="Schengen Student Visa"/>
    <s v="Work Permit"/>
    <s v="Duolingo"/>
    <n v="7.1"/>
  </r>
  <r>
    <x v="1670"/>
    <x v="4"/>
    <x v="9"/>
    <s v="Maynooth"/>
    <s v="Maynooth University"/>
    <s v="Electrical Engineering"/>
    <x v="1"/>
    <x v="0"/>
    <x v="0"/>
    <x v="2"/>
    <n v="2022"/>
    <x v="0"/>
    <n v="1"/>
    <s v="Ireland"/>
    <s v="Tesla"/>
    <x v="814"/>
    <x v="1"/>
    <n v="3.11"/>
    <s v="Tier 4"/>
    <s v="Blue Card"/>
    <s v="IELTS"/>
    <n v="7.3"/>
  </r>
  <r>
    <x v="1671"/>
    <x v="8"/>
    <x v="4"/>
    <s v="Johannesburg"/>
    <s v="University of the Witwatersrand"/>
    <s v="Business Administration"/>
    <x v="6"/>
    <x v="4"/>
    <x v="1"/>
    <x v="0"/>
    <n v="2023"/>
    <x v="0"/>
    <n v="1"/>
    <s v="South Africa"/>
    <s v="Goldman Sachs"/>
    <x v="815"/>
    <x v="1"/>
    <n v="3.89"/>
    <s v="Student Visa"/>
    <s v="Post-Study Visa"/>
    <s v="PTE"/>
    <n v="6.7"/>
  </r>
  <r>
    <x v="1672"/>
    <x v="5"/>
    <x v="0"/>
    <s v="Saint Petersburg"/>
    <s v="Saint Petersburg State University"/>
    <s v="Electrical Engineering"/>
    <x v="6"/>
    <x v="2"/>
    <x v="0"/>
    <x v="1"/>
    <n v="2020"/>
    <x v="0"/>
    <n v="1"/>
    <s v="Russia"/>
    <s v="SAP"/>
    <x v="816"/>
    <x v="0"/>
    <n v="3.48"/>
    <s v="J1"/>
    <s v="Post-Study Visa"/>
    <s v="IELTS"/>
    <n v="8.5"/>
  </r>
  <r>
    <x v="1673"/>
    <x v="9"/>
    <x v="9"/>
    <s v="Cork"/>
    <s v="University College Cork"/>
    <s v="Electrical Engineering"/>
    <x v="0"/>
    <x v="2"/>
    <x v="0"/>
    <x v="1"/>
    <n v="2022"/>
    <x v="0"/>
    <n v="1"/>
    <s v="Ireland"/>
    <s v="Facebook"/>
    <x v="817"/>
    <x v="2"/>
    <n v="3.14"/>
    <s v="Student Visa"/>
    <s v="Work Permit"/>
    <s v="None"/>
    <n v="0"/>
  </r>
  <r>
    <x v="1674"/>
    <x v="7"/>
    <x v="1"/>
    <s v="Heidelberg"/>
    <s v="Heidelberg University"/>
    <s v="Biotechnology"/>
    <x v="3"/>
    <x v="3"/>
    <x v="0"/>
    <x v="3"/>
    <n v="2022"/>
    <x v="1"/>
    <n v="0"/>
    <s v="N/A"/>
    <s v="N/A"/>
    <x v="2"/>
    <x v="0"/>
    <n v="3.09"/>
    <s v="F1"/>
    <s v="OPT"/>
    <s v="None"/>
    <n v="0"/>
  </r>
  <r>
    <x v="1675"/>
    <x v="9"/>
    <x v="9"/>
    <s v="Galway"/>
    <s v="National University of Ireland Galway"/>
    <s v="Medicine"/>
    <x v="4"/>
    <x v="2"/>
    <x v="0"/>
    <x v="2"/>
    <n v="2021"/>
    <x v="0"/>
    <n v="1"/>
    <s v="Ireland"/>
    <s v="Siemens"/>
    <x v="818"/>
    <x v="1"/>
    <n v="2.61"/>
    <s v="Tier 4"/>
    <s v="Work Permit"/>
    <s v="PTE"/>
    <n v="7.1"/>
  </r>
  <r>
    <x v="1676"/>
    <x v="0"/>
    <x v="7"/>
    <s v="San Francisco"/>
    <s v="Stanford University"/>
    <s v="Law"/>
    <x v="7"/>
    <x v="4"/>
    <x v="1"/>
    <x v="0"/>
    <n v="2025"/>
    <x v="0"/>
    <n v="1"/>
    <s v="USA"/>
    <s v="McKinsey"/>
    <x v="819"/>
    <x v="2"/>
    <n v="3.89"/>
    <s v="Student Visa"/>
    <s v="Blue Card"/>
    <s v="Duolingo"/>
    <n v="8.5"/>
  </r>
  <r>
    <x v="1677"/>
    <x v="9"/>
    <x v="6"/>
    <s v="Sharjah"/>
    <s v="American University of Sharjah"/>
    <s v="Data Science"/>
    <x v="4"/>
    <x v="0"/>
    <x v="0"/>
    <x v="0"/>
    <n v="2024"/>
    <x v="0"/>
    <n v="1"/>
    <s v="UAE"/>
    <s v="Deloitte"/>
    <x v="820"/>
    <x v="0"/>
    <n v="3.51"/>
    <s v="F1"/>
    <s v="Work Permit"/>
    <s v="PTE"/>
    <n v="8.6999999999999993"/>
  </r>
  <r>
    <x v="1678"/>
    <x v="5"/>
    <x v="3"/>
    <s v="Oxford"/>
    <s v="University of Oxford"/>
    <s v="Law"/>
    <x v="0"/>
    <x v="1"/>
    <x v="0"/>
    <x v="3"/>
    <n v="2025"/>
    <x v="0"/>
    <n v="1"/>
    <s v="UK"/>
    <s v="Goldman Sachs"/>
    <x v="821"/>
    <x v="2"/>
    <n v="3.64"/>
    <s v="Schengen Student Visa"/>
    <s v="Post-Study Visa"/>
    <s v="Duolingo"/>
    <n v="8.1999999999999993"/>
  </r>
  <r>
    <x v="1679"/>
    <x v="8"/>
    <x v="0"/>
    <s v="Moscow"/>
    <s v="Moscow Institute of Physics and Technology"/>
    <s v="Finance"/>
    <x v="6"/>
    <x v="0"/>
    <x v="0"/>
    <x v="1"/>
    <n v="2024"/>
    <x v="0"/>
    <n v="1"/>
    <s v="Russia"/>
    <s v="McKinsey"/>
    <x v="822"/>
    <x v="0"/>
    <n v="3.68"/>
    <s v="Tier 4"/>
    <s v="Work Permit"/>
    <s v="TOEFL"/>
    <n v="8.8000000000000007"/>
  </r>
  <r>
    <x v="1680"/>
    <x v="8"/>
    <x v="8"/>
    <s v="Lappeenranta"/>
    <s v="LUT University"/>
    <s v="Business Administration"/>
    <x v="1"/>
    <x v="4"/>
    <x v="1"/>
    <x v="4"/>
    <n v="2024"/>
    <x v="1"/>
    <n v="0"/>
    <s v="N/A"/>
    <s v="N/A"/>
    <x v="2"/>
    <x v="0"/>
    <n v="3.47"/>
    <s v="F1"/>
    <s v="Post-Study Visa"/>
    <s v="IELTS"/>
    <n v="8.1999999999999993"/>
  </r>
  <r>
    <x v="1681"/>
    <x v="4"/>
    <x v="9"/>
    <s v="Cork"/>
    <s v="University College Cork"/>
    <s v="Economics"/>
    <x v="2"/>
    <x v="4"/>
    <x v="1"/>
    <x v="3"/>
    <n v="2024"/>
    <x v="1"/>
    <n v="0"/>
    <s v="N/A"/>
    <s v="N/A"/>
    <x v="2"/>
    <x v="0"/>
    <n v="4"/>
    <s v="J1"/>
    <s v="OPT"/>
    <s v="Duolingo"/>
    <n v="6.2"/>
  </r>
  <r>
    <x v="1682"/>
    <x v="8"/>
    <x v="4"/>
    <s v="Stellenbosch"/>
    <s v="Stellenbosch University"/>
    <s v="Electrical Engineering"/>
    <x v="0"/>
    <x v="3"/>
    <x v="1"/>
    <x v="4"/>
    <n v="2021"/>
    <x v="0"/>
    <n v="1"/>
    <s v="South Africa"/>
    <s v="SAP"/>
    <x v="823"/>
    <x v="0"/>
    <n v="2.56"/>
    <s v="Schengen Student Visa"/>
    <s v="Work Permit"/>
    <s v="PTE"/>
    <n v="5.4"/>
  </r>
  <r>
    <x v="1683"/>
    <x v="1"/>
    <x v="6"/>
    <s v="Abu Dhabi"/>
    <s v="Zayed University"/>
    <s v="Computer Science"/>
    <x v="7"/>
    <x v="1"/>
    <x v="1"/>
    <x v="1"/>
    <n v="2024"/>
    <x v="1"/>
    <n v="0"/>
    <s v="N/A"/>
    <s v="N/A"/>
    <x v="2"/>
    <x v="0"/>
    <n v="3.7"/>
    <s v="Study Permit"/>
    <s v="Work Permit"/>
    <s v="IELTS"/>
    <n v="6.2"/>
  </r>
  <r>
    <x v="1684"/>
    <x v="3"/>
    <x v="8"/>
    <s v="Joensuu"/>
    <s v="University of Eastern Finland"/>
    <s v="Economics"/>
    <x v="4"/>
    <x v="2"/>
    <x v="1"/>
    <x v="4"/>
    <n v="2022"/>
    <x v="1"/>
    <n v="0"/>
    <s v="N/A"/>
    <s v="N/A"/>
    <x v="2"/>
    <x v="0"/>
    <n v="3.95"/>
    <s v="J1"/>
    <s v="Blue Card"/>
    <s v="None"/>
    <n v="0"/>
  </r>
  <r>
    <x v="1685"/>
    <x v="5"/>
    <x v="3"/>
    <s v="London"/>
    <s v="UCL"/>
    <s v="Psychology"/>
    <x v="5"/>
    <x v="3"/>
    <x v="0"/>
    <x v="0"/>
    <n v="2021"/>
    <x v="1"/>
    <n v="0"/>
    <s v="N/A"/>
    <s v="N/A"/>
    <x v="2"/>
    <x v="0"/>
    <n v="3.16"/>
    <s v="J1"/>
    <s v="PSW"/>
    <s v="Duolingo"/>
    <n v="5"/>
  </r>
  <r>
    <x v="1686"/>
    <x v="9"/>
    <x v="3"/>
    <s v="Edinburgh"/>
    <s v="University of Edinburgh"/>
    <s v="Political Science"/>
    <x v="0"/>
    <x v="2"/>
    <x v="1"/>
    <x v="2"/>
    <n v="2022"/>
    <x v="1"/>
    <n v="0"/>
    <s v="N/A"/>
    <s v="N/A"/>
    <x v="2"/>
    <x v="0"/>
    <n v="3.49"/>
    <s v="Schengen Student Visa"/>
    <s v="OPT"/>
    <s v="PTE"/>
    <n v="8.8000000000000007"/>
  </r>
  <r>
    <x v="1687"/>
    <x v="9"/>
    <x v="6"/>
    <s v="Dubai"/>
    <s v="Heriot-Watt Dubai"/>
    <s v="Computer Science"/>
    <x v="0"/>
    <x v="3"/>
    <x v="1"/>
    <x v="3"/>
    <n v="2023"/>
    <x v="0"/>
    <n v="1"/>
    <s v="UAE"/>
    <s v="Tesla"/>
    <x v="824"/>
    <x v="0"/>
    <n v="2.75"/>
    <s v="Schengen Student Visa"/>
    <s v="Work Permit"/>
    <s v="PTE"/>
    <n v="5"/>
  </r>
  <r>
    <x v="1688"/>
    <x v="2"/>
    <x v="5"/>
    <s v="Bangalore"/>
    <s v="IISc Bangalore"/>
    <s v="Finance"/>
    <x v="6"/>
    <x v="0"/>
    <x v="1"/>
    <x v="0"/>
    <n v="2024"/>
    <x v="1"/>
    <n v="0"/>
    <s v="N/A"/>
    <s v="N/A"/>
    <x v="2"/>
    <x v="0"/>
    <n v="3.88"/>
    <s v="F1"/>
    <s v="Work Permit"/>
    <s v="PTE"/>
    <n v="6"/>
  </r>
  <r>
    <x v="1689"/>
    <x v="3"/>
    <x v="4"/>
    <s v="Pretoria"/>
    <s v="University of Pretoria"/>
    <s v="Psychology"/>
    <x v="4"/>
    <x v="0"/>
    <x v="1"/>
    <x v="2"/>
    <n v="2023"/>
    <x v="1"/>
    <n v="0"/>
    <s v="N/A"/>
    <s v="N/A"/>
    <x v="2"/>
    <x v="0"/>
    <n v="2.72"/>
    <s v="Study Permit"/>
    <s v="OPT"/>
    <s v="Duolingo"/>
    <n v="7.2"/>
  </r>
  <r>
    <x v="1690"/>
    <x v="5"/>
    <x v="6"/>
    <s v="Dubai"/>
    <s v="Heriot-Watt Dubai"/>
    <s v="Computer Science"/>
    <x v="3"/>
    <x v="2"/>
    <x v="0"/>
    <x v="2"/>
    <n v="2022"/>
    <x v="0"/>
    <n v="1"/>
    <s v="UAE"/>
    <s v="Amazon"/>
    <x v="825"/>
    <x v="1"/>
    <n v="3.47"/>
    <s v="Schengen Student Visa"/>
    <s v="Blue Card"/>
    <s v="IELTS"/>
    <n v="5.5"/>
  </r>
  <r>
    <x v="1691"/>
    <x v="0"/>
    <x v="4"/>
    <s v="Cape Town"/>
    <s v="University of Cape Town"/>
    <s v="Business Administration"/>
    <x v="3"/>
    <x v="4"/>
    <x v="1"/>
    <x v="0"/>
    <n v="2024"/>
    <x v="0"/>
    <n v="1"/>
    <s v="South Africa"/>
    <s v="Microsoft"/>
    <x v="826"/>
    <x v="1"/>
    <n v="3.58"/>
    <s v="Study Permit"/>
    <s v="PSW"/>
    <s v="None"/>
    <n v="0"/>
  </r>
  <r>
    <x v="1692"/>
    <x v="6"/>
    <x v="6"/>
    <s v="Sharjah"/>
    <s v="American University of Sharjah"/>
    <s v="Law"/>
    <x v="1"/>
    <x v="2"/>
    <x v="1"/>
    <x v="1"/>
    <n v="2022"/>
    <x v="0"/>
    <n v="1"/>
    <s v="UAE"/>
    <s v="Amazon"/>
    <x v="827"/>
    <x v="2"/>
    <n v="2.77"/>
    <s v="Study Permit"/>
    <s v="OPT"/>
    <s v="Duolingo"/>
    <n v="6.8"/>
  </r>
  <r>
    <x v="1693"/>
    <x v="9"/>
    <x v="2"/>
    <s v="Toronto"/>
    <s v="University of Toronto"/>
    <s v="Finance"/>
    <x v="2"/>
    <x v="1"/>
    <x v="0"/>
    <x v="2"/>
    <n v="2025"/>
    <x v="1"/>
    <n v="0"/>
    <s v="N/A"/>
    <s v="N/A"/>
    <x v="2"/>
    <x v="0"/>
    <n v="3.98"/>
    <s v="Study Permit"/>
    <s v="Work Permit"/>
    <s v="None"/>
    <n v="0"/>
  </r>
  <r>
    <x v="1694"/>
    <x v="8"/>
    <x v="3"/>
    <s v="Edinburgh"/>
    <s v="University of Edinburgh"/>
    <s v="Computer Science"/>
    <x v="1"/>
    <x v="3"/>
    <x v="0"/>
    <x v="4"/>
    <n v="2023"/>
    <x v="0"/>
    <n v="1"/>
    <s v="UK"/>
    <s v="IBM"/>
    <x v="828"/>
    <x v="0"/>
    <n v="2.91"/>
    <s v="F1"/>
    <s v="Blue Card"/>
    <s v="IELTS"/>
    <n v="8.6999999999999993"/>
  </r>
  <r>
    <x v="1695"/>
    <x v="2"/>
    <x v="0"/>
    <s v="Kazan"/>
    <s v="Kazan Federal University"/>
    <s v="Business Administration"/>
    <x v="1"/>
    <x v="1"/>
    <x v="1"/>
    <x v="0"/>
    <n v="2026"/>
    <x v="0"/>
    <n v="1"/>
    <s v="Russia"/>
    <s v="Deloitte"/>
    <x v="829"/>
    <x v="0"/>
    <n v="2.92"/>
    <s v="F1"/>
    <s v="OPT"/>
    <s v="TOEFL"/>
    <n v="5.9"/>
  </r>
  <r>
    <x v="1696"/>
    <x v="3"/>
    <x v="0"/>
    <s v="Saint Petersburg"/>
    <s v="Saint Petersburg State University"/>
    <s v="Data Science"/>
    <x v="3"/>
    <x v="4"/>
    <x v="1"/>
    <x v="4"/>
    <n v="2024"/>
    <x v="0"/>
    <n v="1"/>
    <s v="Russia"/>
    <s v="Facebook"/>
    <x v="830"/>
    <x v="1"/>
    <n v="3.91"/>
    <s v="F1"/>
    <s v="Blue Card"/>
    <s v="TOEFL"/>
    <n v="8.1"/>
  </r>
  <r>
    <x v="1697"/>
    <x v="8"/>
    <x v="8"/>
    <s v="Espoo"/>
    <s v="Aalto University"/>
    <s v="Law"/>
    <x v="0"/>
    <x v="2"/>
    <x v="1"/>
    <x v="0"/>
    <n v="2022"/>
    <x v="1"/>
    <n v="0"/>
    <s v="N/A"/>
    <s v="N/A"/>
    <x v="2"/>
    <x v="0"/>
    <n v="3.39"/>
    <s v="Tier 4"/>
    <s v="Work Permit"/>
    <s v="TOEFL"/>
    <n v="6.2"/>
  </r>
  <r>
    <x v="1698"/>
    <x v="0"/>
    <x v="4"/>
    <s v="Stellenbosch"/>
    <s v="Stellenbosch University"/>
    <s v="Medicine"/>
    <x v="3"/>
    <x v="4"/>
    <x v="0"/>
    <x v="1"/>
    <n v="2023"/>
    <x v="0"/>
    <n v="1"/>
    <s v="South Africa"/>
    <s v="McKinsey"/>
    <x v="831"/>
    <x v="1"/>
    <n v="2.84"/>
    <s v="Study Permit"/>
    <s v="Work Permit"/>
    <s v="TOEFL"/>
    <n v="8.9"/>
  </r>
  <r>
    <x v="1699"/>
    <x v="5"/>
    <x v="7"/>
    <s v="San Francisco"/>
    <s v="Stanford University"/>
    <s v="Medicine"/>
    <x v="2"/>
    <x v="2"/>
    <x v="0"/>
    <x v="0"/>
    <n v="2022"/>
    <x v="0"/>
    <n v="1"/>
    <s v="USA"/>
    <s v="Google"/>
    <x v="832"/>
    <x v="2"/>
    <n v="2.85"/>
    <s v="F1"/>
    <s v="Post-Study Visa"/>
    <s v="PTE"/>
    <n v="7.7"/>
  </r>
  <r>
    <x v="1700"/>
    <x v="0"/>
    <x v="5"/>
    <s v="Mumbai"/>
    <s v="IIT Bombay"/>
    <s v="Business Administration"/>
    <x v="4"/>
    <x v="2"/>
    <x v="1"/>
    <x v="4"/>
    <n v="2020"/>
    <x v="0"/>
    <n v="1"/>
    <s v="India"/>
    <s v="Siemens"/>
    <x v="833"/>
    <x v="1"/>
    <n v="2.7"/>
    <s v="J1"/>
    <s v="OPT"/>
    <s v="TOEFL"/>
    <n v="9"/>
  </r>
  <r>
    <x v="1701"/>
    <x v="7"/>
    <x v="2"/>
    <s v="London"/>
    <s v="Western University"/>
    <s v="Law"/>
    <x v="2"/>
    <x v="4"/>
    <x v="0"/>
    <x v="4"/>
    <n v="2024"/>
    <x v="1"/>
    <n v="0"/>
    <s v="N/A"/>
    <s v="N/A"/>
    <x v="2"/>
    <x v="0"/>
    <n v="3.96"/>
    <s v="Student Visa"/>
    <s v="PSW"/>
    <s v="PTE"/>
    <n v="7.3"/>
  </r>
  <r>
    <x v="1702"/>
    <x v="3"/>
    <x v="9"/>
    <s v="Dublin"/>
    <s v="Technological University Dublin"/>
    <s v="Law"/>
    <x v="0"/>
    <x v="2"/>
    <x v="0"/>
    <x v="1"/>
    <n v="2021"/>
    <x v="0"/>
    <n v="1"/>
    <s v="Ireland"/>
    <s v="Microsoft"/>
    <x v="834"/>
    <x v="2"/>
    <n v="2.71"/>
    <s v="Tier 4"/>
    <s v="PSW"/>
    <s v="IELTS"/>
    <n v="8.8000000000000007"/>
  </r>
  <r>
    <x v="1703"/>
    <x v="7"/>
    <x v="5"/>
    <s v="Chennai"/>
    <s v="IIT Madras"/>
    <s v="Finance"/>
    <x v="1"/>
    <x v="1"/>
    <x v="1"/>
    <x v="3"/>
    <n v="2025"/>
    <x v="0"/>
    <n v="1"/>
    <s v="India"/>
    <s v="Apple"/>
    <x v="835"/>
    <x v="2"/>
    <n v="2.95"/>
    <s v="Study Permit"/>
    <s v="Blue Card"/>
    <s v="None"/>
    <n v="0"/>
  </r>
  <r>
    <x v="1704"/>
    <x v="7"/>
    <x v="9"/>
    <s v="Dublin"/>
    <s v="University College Dublin"/>
    <s v="Law"/>
    <x v="7"/>
    <x v="2"/>
    <x v="0"/>
    <x v="0"/>
    <n v="2022"/>
    <x v="0"/>
    <n v="1"/>
    <s v="Ireland"/>
    <s v="Microsoft"/>
    <x v="836"/>
    <x v="1"/>
    <n v="3.15"/>
    <s v="Schengen Student Visa"/>
    <s v="PSW"/>
    <s v="TOEFL"/>
    <n v="7.1"/>
  </r>
  <r>
    <x v="1705"/>
    <x v="2"/>
    <x v="1"/>
    <s v="Berlin"/>
    <s v="Humboldt University"/>
    <s v="Data Science"/>
    <x v="0"/>
    <x v="3"/>
    <x v="1"/>
    <x v="2"/>
    <n v="2022"/>
    <x v="1"/>
    <n v="0"/>
    <s v="N/A"/>
    <s v="N/A"/>
    <x v="2"/>
    <x v="0"/>
    <n v="2.78"/>
    <s v="Schengen Student Visa"/>
    <s v="OPT"/>
    <s v="None"/>
    <n v="0"/>
  </r>
  <r>
    <x v="1706"/>
    <x v="8"/>
    <x v="3"/>
    <s v="Cambridge"/>
    <s v="University of Cambridge"/>
    <s v="Mechanical Engineering"/>
    <x v="2"/>
    <x v="1"/>
    <x v="1"/>
    <x v="3"/>
    <n v="2024"/>
    <x v="0"/>
    <n v="1"/>
    <s v="UK"/>
    <s v="Intel"/>
    <x v="837"/>
    <x v="0"/>
    <n v="2.88"/>
    <s v="Student Visa"/>
    <s v="Work Permit"/>
    <s v="None"/>
    <n v="0"/>
  </r>
  <r>
    <x v="1707"/>
    <x v="0"/>
    <x v="4"/>
    <s v="Pretoria"/>
    <s v="University of Pretoria"/>
    <s v="Finance"/>
    <x v="0"/>
    <x v="3"/>
    <x v="1"/>
    <x v="1"/>
    <n v="2021"/>
    <x v="0"/>
    <n v="1"/>
    <s v="South Africa"/>
    <s v="Siemens"/>
    <x v="838"/>
    <x v="2"/>
    <n v="3.32"/>
    <s v="Schengen Student Visa"/>
    <s v="PSW"/>
    <s v="Duolingo"/>
    <n v="7.7"/>
  </r>
  <r>
    <x v="1708"/>
    <x v="9"/>
    <x v="1"/>
    <s v="Heidelberg"/>
    <s v="Heidelberg University"/>
    <s v="Law"/>
    <x v="0"/>
    <x v="2"/>
    <x v="1"/>
    <x v="2"/>
    <n v="2021"/>
    <x v="1"/>
    <n v="0"/>
    <s v="N/A"/>
    <s v="N/A"/>
    <x v="2"/>
    <x v="0"/>
    <n v="3.21"/>
    <s v="J1"/>
    <s v="Post-Study Visa"/>
    <s v="None"/>
    <n v="0"/>
  </r>
  <r>
    <x v="1709"/>
    <x v="5"/>
    <x v="2"/>
    <s v="Toronto"/>
    <s v="University of Toronto"/>
    <s v="Biotechnology"/>
    <x v="6"/>
    <x v="4"/>
    <x v="1"/>
    <x v="4"/>
    <n v="2024"/>
    <x v="1"/>
    <n v="0"/>
    <s v="N/A"/>
    <s v="N/A"/>
    <x v="2"/>
    <x v="0"/>
    <n v="3.17"/>
    <s v="J1"/>
    <s v="PSW"/>
    <s v="PTE"/>
    <n v="5.7"/>
  </r>
  <r>
    <x v="1710"/>
    <x v="0"/>
    <x v="7"/>
    <s v="Chicago"/>
    <s v="University of Chicago"/>
    <s v="Data Science"/>
    <x v="2"/>
    <x v="2"/>
    <x v="0"/>
    <x v="0"/>
    <n v="2020"/>
    <x v="0"/>
    <n v="1"/>
    <s v="USA"/>
    <s v="SAP"/>
    <x v="839"/>
    <x v="2"/>
    <n v="3.99"/>
    <s v="F1"/>
    <s v="Work Permit"/>
    <s v="IELTS"/>
    <n v="5.7"/>
  </r>
  <r>
    <x v="1711"/>
    <x v="7"/>
    <x v="9"/>
    <s v="Maynooth"/>
    <s v="Maynooth University"/>
    <s v="Biotechnology"/>
    <x v="2"/>
    <x v="1"/>
    <x v="0"/>
    <x v="0"/>
    <n v="2025"/>
    <x v="1"/>
    <n v="0"/>
    <s v="N/A"/>
    <s v="N/A"/>
    <x v="2"/>
    <x v="0"/>
    <n v="3.95"/>
    <s v="J1"/>
    <s v="OPT"/>
    <s v="PTE"/>
    <n v="8.5"/>
  </r>
  <r>
    <x v="1712"/>
    <x v="1"/>
    <x v="6"/>
    <s v="Dubai"/>
    <s v="Heriot-Watt Dubai"/>
    <s v="Business Administration"/>
    <x v="2"/>
    <x v="3"/>
    <x v="1"/>
    <x v="3"/>
    <n v="2023"/>
    <x v="1"/>
    <n v="0"/>
    <s v="N/A"/>
    <s v="N/A"/>
    <x v="2"/>
    <x v="0"/>
    <n v="2.59"/>
    <s v="Tier 4"/>
    <s v="Blue Card"/>
    <s v="TOEFL"/>
    <n v="7.7"/>
  </r>
  <r>
    <x v="1713"/>
    <x v="2"/>
    <x v="3"/>
    <s v="London"/>
    <s v="Imperial College London"/>
    <s v="Mechanical Engineering"/>
    <x v="4"/>
    <x v="1"/>
    <x v="0"/>
    <x v="1"/>
    <n v="2025"/>
    <x v="1"/>
    <n v="0"/>
    <s v="N/A"/>
    <s v="N/A"/>
    <x v="2"/>
    <x v="0"/>
    <n v="3.96"/>
    <s v="F1"/>
    <s v="OPT"/>
    <s v="TOEFL"/>
    <n v="5.8"/>
  </r>
  <r>
    <x v="1714"/>
    <x v="5"/>
    <x v="1"/>
    <s v="Munich"/>
    <s v="LMU Munich"/>
    <s v="Computer Science"/>
    <x v="2"/>
    <x v="4"/>
    <x v="0"/>
    <x v="1"/>
    <n v="2025"/>
    <x v="0"/>
    <n v="1"/>
    <s v="Germany"/>
    <s v="Amazon"/>
    <x v="840"/>
    <x v="1"/>
    <n v="2.72"/>
    <s v="J1"/>
    <s v="Blue Card"/>
    <s v="TOEFL"/>
    <n v="8.3000000000000007"/>
  </r>
  <r>
    <x v="1715"/>
    <x v="9"/>
    <x v="2"/>
    <s v="London"/>
    <s v="Western University"/>
    <s v="Business Administration"/>
    <x v="2"/>
    <x v="4"/>
    <x v="1"/>
    <x v="4"/>
    <n v="2023"/>
    <x v="1"/>
    <n v="0"/>
    <s v="N/A"/>
    <s v="N/A"/>
    <x v="2"/>
    <x v="0"/>
    <n v="3.22"/>
    <s v="Student Visa"/>
    <s v="Post-Study Visa"/>
    <s v="IELTS"/>
    <n v="5.3"/>
  </r>
  <r>
    <x v="1716"/>
    <x v="6"/>
    <x v="5"/>
    <s v="Delhi"/>
    <s v="Delhi University"/>
    <s v="Mechanical Engineering"/>
    <x v="4"/>
    <x v="0"/>
    <x v="0"/>
    <x v="3"/>
    <n v="2022"/>
    <x v="0"/>
    <n v="1"/>
    <s v="India"/>
    <s v="Facebook"/>
    <x v="841"/>
    <x v="0"/>
    <n v="2.94"/>
    <s v="Tier 4"/>
    <s v="Work Permit"/>
    <s v="TOEFL"/>
    <n v="6"/>
  </r>
  <r>
    <x v="1717"/>
    <x v="8"/>
    <x v="4"/>
    <s v="Johannesburg"/>
    <s v="University of the Witwatersrand"/>
    <s v="Data Science"/>
    <x v="3"/>
    <x v="4"/>
    <x v="1"/>
    <x v="4"/>
    <n v="2024"/>
    <x v="0"/>
    <n v="1"/>
    <s v="South Africa"/>
    <s v="SAP"/>
    <x v="842"/>
    <x v="0"/>
    <n v="3.98"/>
    <s v="J1"/>
    <s v="Blue Card"/>
    <s v="PTE"/>
    <n v="8.6"/>
  </r>
  <r>
    <x v="1718"/>
    <x v="4"/>
    <x v="8"/>
    <s v="Joensuu"/>
    <s v="University of Eastern Finland"/>
    <s v="Medicine"/>
    <x v="5"/>
    <x v="3"/>
    <x v="1"/>
    <x v="0"/>
    <n v="2023"/>
    <x v="1"/>
    <n v="0"/>
    <s v="N/A"/>
    <s v="N/A"/>
    <x v="2"/>
    <x v="0"/>
    <n v="3.99"/>
    <s v="J1"/>
    <s v="Blue Card"/>
    <s v="Duolingo"/>
    <n v="6.3"/>
  </r>
  <r>
    <x v="1719"/>
    <x v="6"/>
    <x v="8"/>
    <s v="Turku"/>
    <s v="Ã…bo Akademi University"/>
    <s v="Business Administration"/>
    <x v="4"/>
    <x v="3"/>
    <x v="0"/>
    <x v="3"/>
    <n v="2023"/>
    <x v="0"/>
    <n v="1"/>
    <s v="Finland"/>
    <s v="Google"/>
    <x v="843"/>
    <x v="0"/>
    <n v="3.4"/>
    <s v="Tier 4"/>
    <s v="OPT"/>
    <s v="IELTS"/>
    <n v="6.5"/>
  </r>
  <r>
    <x v="1720"/>
    <x v="8"/>
    <x v="3"/>
    <s v="Cambridge"/>
    <s v="University of Cambridge"/>
    <s v="Computer Science"/>
    <x v="2"/>
    <x v="3"/>
    <x v="1"/>
    <x v="4"/>
    <n v="2021"/>
    <x v="1"/>
    <n v="0"/>
    <s v="N/A"/>
    <s v="N/A"/>
    <x v="2"/>
    <x v="0"/>
    <n v="3.27"/>
    <s v="F1"/>
    <s v="OPT"/>
    <s v="Duolingo"/>
    <n v="6.7"/>
  </r>
  <r>
    <x v="1721"/>
    <x v="3"/>
    <x v="2"/>
    <s v="Kingston"/>
    <s v="Queen's University"/>
    <s v="Computer Science"/>
    <x v="5"/>
    <x v="4"/>
    <x v="0"/>
    <x v="2"/>
    <n v="2024"/>
    <x v="1"/>
    <n v="0"/>
    <s v="N/A"/>
    <s v="N/A"/>
    <x v="2"/>
    <x v="0"/>
    <n v="2.69"/>
    <s v="Study Permit"/>
    <s v="Blue Card"/>
    <s v="TOEFL"/>
    <n v="6.4"/>
  </r>
  <r>
    <x v="1722"/>
    <x v="1"/>
    <x v="4"/>
    <s v="Cape Town"/>
    <s v="University of Cape Town"/>
    <s v="Mechanical Engineering"/>
    <x v="0"/>
    <x v="2"/>
    <x v="1"/>
    <x v="2"/>
    <n v="2022"/>
    <x v="1"/>
    <n v="0"/>
    <s v="N/A"/>
    <s v="N/A"/>
    <x v="2"/>
    <x v="0"/>
    <n v="3.84"/>
    <s v="F1"/>
    <s v="Post-Study Visa"/>
    <s v="Duolingo"/>
    <n v="7.1"/>
  </r>
  <r>
    <x v="1723"/>
    <x v="3"/>
    <x v="7"/>
    <s v="New York"/>
    <s v="Columbia University"/>
    <s v="Business Administration"/>
    <x v="6"/>
    <x v="2"/>
    <x v="0"/>
    <x v="1"/>
    <n v="2022"/>
    <x v="1"/>
    <n v="0"/>
    <s v="N/A"/>
    <s v="N/A"/>
    <x v="2"/>
    <x v="0"/>
    <n v="3.34"/>
    <s v="Schengen Student Visa"/>
    <s v="Blue Card"/>
    <s v="TOEFL"/>
    <n v="7.8"/>
  </r>
  <r>
    <x v="1724"/>
    <x v="3"/>
    <x v="4"/>
    <s v="Durban"/>
    <s v="University of KwaZulu-Natal"/>
    <s v="Political Science"/>
    <x v="3"/>
    <x v="4"/>
    <x v="1"/>
    <x v="3"/>
    <n v="2024"/>
    <x v="1"/>
    <n v="0"/>
    <s v="N/A"/>
    <s v="N/A"/>
    <x v="2"/>
    <x v="0"/>
    <n v="3.65"/>
    <s v="J1"/>
    <s v="OPT"/>
    <s v="IELTS"/>
    <n v="9"/>
  </r>
  <r>
    <x v="1725"/>
    <x v="0"/>
    <x v="1"/>
    <s v="Stuttgart"/>
    <s v="University of Stuttgart"/>
    <s v="Business Administration"/>
    <x v="2"/>
    <x v="1"/>
    <x v="0"/>
    <x v="0"/>
    <n v="2025"/>
    <x v="1"/>
    <n v="0"/>
    <s v="N/A"/>
    <s v="N/A"/>
    <x v="2"/>
    <x v="0"/>
    <n v="3.9"/>
    <s v="Schengen Student Visa"/>
    <s v="Post-Study Visa"/>
    <s v="IELTS"/>
    <n v="6.6"/>
  </r>
  <r>
    <x v="1726"/>
    <x v="8"/>
    <x v="6"/>
    <s v="Abu Dhabi"/>
    <s v="Khalifa University"/>
    <s v="Medicine"/>
    <x v="1"/>
    <x v="2"/>
    <x v="0"/>
    <x v="1"/>
    <n v="2020"/>
    <x v="1"/>
    <n v="0"/>
    <s v="N/A"/>
    <s v="N/A"/>
    <x v="2"/>
    <x v="0"/>
    <n v="3.24"/>
    <s v="Study Permit"/>
    <s v="Work Permit"/>
    <s v="Duolingo"/>
    <n v="7.2"/>
  </r>
  <r>
    <x v="1727"/>
    <x v="1"/>
    <x v="5"/>
    <s v="Delhi"/>
    <s v="Delhi University"/>
    <s v="Medicine"/>
    <x v="6"/>
    <x v="2"/>
    <x v="1"/>
    <x v="3"/>
    <n v="2022"/>
    <x v="1"/>
    <n v="0"/>
    <s v="N/A"/>
    <s v="N/A"/>
    <x v="2"/>
    <x v="0"/>
    <n v="3.55"/>
    <s v="J1"/>
    <s v="PSW"/>
    <s v="Duolingo"/>
    <n v="5.3"/>
  </r>
  <r>
    <x v="1728"/>
    <x v="7"/>
    <x v="3"/>
    <s v="Cambridge"/>
    <s v="University of Cambridge"/>
    <s v="Finance"/>
    <x v="1"/>
    <x v="1"/>
    <x v="1"/>
    <x v="4"/>
    <n v="2026"/>
    <x v="1"/>
    <n v="0"/>
    <s v="N/A"/>
    <s v="N/A"/>
    <x v="2"/>
    <x v="0"/>
    <n v="3.12"/>
    <s v="F1"/>
    <s v="Blue Card"/>
    <s v="Duolingo"/>
    <n v="6.7"/>
  </r>
  <r>
    <x v="1729"/>
    <x v="5"/>
    <x v="8"/>
    <s v="Lappeenranta"/>
    <s v="LUT University"/>
    <s v="Design"/>
    <x v="5"/>
    <x v="3"/>
    <x v="0"/>
    <x v="3"/>
    <n v="2023"/>
    <x v="0"/>
    <n v="1"/>
    <s v="Finland"/>
    <s v="Intel"/>
    <x v="844"/>
    <x v="2"/>
    <n v="3.18"/>
    <s v="F1"/>
    <s v="PSW"/>
    <s v="TOEFL"/>
    <n v="8"/>
  </r>
  <r>
    <x v="1730"/>
    <x v="8"/>
    <x v="9"/>
    <s v="Maynooth"/>
    <s v="Maynooth University"/>
    <s v="Economics"/>
    <x v="1"/>
    <x v="2"/>
    <x v="1"/>
    <x v="1"/>
    <n v="2022"/>
    <x v="1"/>
    <n v="0"/>
    <s v="N/A"/>
    <s v="N/A"/>
    <x v="2"/>
    <x v="0"/>
    <n v="3.92"/>
    <s v="Tier 4"/>
    <s v="OPT"/>
    <s v="Duolingo"/>
    <n v="5.4"/>
  </r>
  <r>
    <x v="1731"/>
    <x v="7"/>
    <x v="9"/>
    <s v="Galway"/>
    <s v="National University of Ireland Galway"/>
    <s v="Medicine"/>
    <x v="3"/>
    <x v="4"/>
    <x v="1"/>
    <x v="2"/>
    <n v="2023"/>
    <x v="0"/>
    <n v="1"/>
    <s v="Ireland"/>
    <s v="McKinsey"/>
    <x v="845"/>
    <x v="0"/>
    <n v="2.8"/>
    <s v="Study Permit"/>
    <s v="OPT"/>
    <s v="TOEFL"/>
    <n v="6.7"/>
  </r>
  <r>
    <x v="1732"/>
    <x v="5"/>
    <x v="3"/>
    <s v="Edinburgh"/>
    <s v="University of Edinburgh"/>
    <s v="Computer Science"/>
    <x v="1"/>
    <x v="3"/>
    <x v="1"/>
    <x v="4"/>
    <n v="2023"/>
    <x v="1"/>
    <n v="0"/>
    <s v="N/A"/>
    <s v="N/A"/>
    <x v="2"/>
    <x v="0"/>
    <n v="3.36"/>
    <s v="J1"/>
    <s v="Blue Card"/>
    <s v="None"/>
    <n v="0"/>
  </r>
  <r>
    <x v="1733"/>
    <x v="7"/>
    <x v="7"/>
    <s v="New York"/>
    <s v="Columbia University"/>
    <s v="Civil Engineering"/>
    <x v="2"/>
    <x v="1"/>
    <x v="1"/>
    <x v="2"/>
    <n v="2025"/>
    <x v="0"/>
    <n v="1"/>
    <s v="USA"/>
    <s v="Facebook"/>
    <x v="846"/>
    <x v="0"/>
    <n v="2.61"/>
    <s v="F1"/>
    <s v="Work Permit"/>
    <s v="IELTS"/>
    <n v="7"/>
  </r>
  <r>
    <x v="1734"/>
    <x v="9"/>
    <x v="9"/>
    <s v="Dublin"/>
    <s v="Technological University Dublin"/>
    <s v="Economics"/>
    <x v="2"/>
    <x v="2"/>
    <x v="0"/>
    <x v="3"/>
    <n v="2021"/>
    <x v="1"/>
    <n v="0"/>
    <s v="N/A"/>
    <s v="N/A"/>
    <x v="2"/>
    <x v="0"/>
    <n v="2.6"/>
    <s v="Schengen Student Visa"/>
    <s v="OPT"/>
    <s v="TOEFL"/>
    <n v="5.9"/>
  </r>
  <r>
    <x v="1735"/>
    <x v="6"/>
    <x v="8"/>
    <s v="Lappeenranta"/>
    <s v="LUT University"/>
    <s v="Electrical Engineering"/>
    <x v="6"/>
    <x v="3"/>
    <x v="0"/>
    <x v="0"/>
    <n v="2023"/>
    <x v="1"/>
    <n v="0"/>
    <s v="N/A"/>
    <s v="N/A"/>
    <x v="2"/>
    <x v="0"/>
    <n v="3.57"/>
    <s v="Study Permit"/>
    <s v="Blue Card"/>
    <s v="TOEFL"/>
    <n v="6.4"/>
  </r>
  <r>
    <x v="1736"/>
    <x v="5"/>
    <x v="8"/>
    <s v="Joensuu"/>
    <s v="University of Eastern Finland"/>
    <s v="Civil Engineering"/>
    <x v="4"/>
    <x v="2"/>
    <x v="0"/>
    <x v="0"/>
    <n v="2022"/>
    <x v="0"/>
    <n v="1"/>
    <s v="Finland"/>
    <s v="Google"/>
    <x v="847"/>
    <x v="0"/>
    <n v="3.88"/>
    <s v="F1"/>
    <s v="PSW"/>
    <s v="PTE"/>
    <n v="8.3000000000000007"/>
  </r>
  <r>
    <x v="1737"/>
    <x v="8"/>
    <x v="0"/>
    <s v="Novosibirsk"/>
    <s v="Novosibirsk State University"/>
    <s v="Psychology"/>
    <x v="4"/>
    <x v="0"/>
    <x v="1"/>
    <x v="0"/>
    <n v="2022"/>
    <x v="1"/>
    <n v="0"/>
    <s v="N/A"/>
    <s v="N/A"/>
    <x v="2"/>
    <x v="0"/>
    <n v="3.82"/>
    <s v="Study Permit"/>
    <s v="Blue Card"/>
    <s v="IELTS"/>
    <n v="8.9"/>
  </r>
  <r>
    <x v="1738"/>
    <x v="8"/>
    <x v="7"/>
    <s v="Los Angeles"/>
    <s v="UCLA"/>
    <s v="Data Science"/>
    <x v="6"/>
    <x v="1"/>
    <x v="1"/>
    <x v="2"/>
    <n v="2026"/>
    <x v="1"/>
    <n v="0"/>
    <s v="N/A"/>
    <s v="N/A"/>
    <x v="2"/>
    <x v="0"/>
    <n v="2.56"/>
    <s v="F1"/>
    <s v="Post-Study Visa"/>
    <s v="TOEFL"/>
    <n v="5.3"/>
  </r>
  <r>
    <x v="1739"/>
    <x v="6"/>
    <x v="6"/>
    <s v="Sharjah"/>
    <s v="American University of Sharjah"/>
    <s v="Electrical Engineering"/>
    <x v="3"/>
    <x v="4"/>
    <x v="0"/>
    <x v="0"/>
    <n v="2025"/>
    <x v="0"/>
    <n v="1"/>
    <s v="UAE"/>
    <s v="Google"/>
    <x v="848"/>
    <x v="1"/>
    <n v="3.06"/>
    <s v="F1"/>
    <s v="OPT"/>
    <s v="IELTS"/>
    <n v="8.6"/>
  </r>
  <r>
    <x v="1740"/>
    <x v="5"/>
    <x v="9"/>
    <s v="Galway"/>
    <s v="National University of Ireland Galway"/>
    <s v="Electrical Engineering"/>
    <x v="2"/>
    <x v="2"/>
    <x v="1"/>
    <x v="1"/>
    <n v="2022"/>
    <x v="1"/>
    <n v="0"/>
    <s v="N/A"/>
    <s v="N/A"/>
    <x v="2"/>
    <x v="0"/>
    <n v="3.03"/>
    <s v="Tier 4"/>
    <s v="OPT"/>
    <s v="Duolingo"/>
    <n v="8.6999999999999993"/>
  </r>
  <r>
    <x v="1741"/>
    <x v="1"/>
    <x v="4"/>
    <s v="Durban"/>
    <s v="University of KwaZulu-Natal"/>
    <s v="Economics"/>
    <x v="1"/>
    <x v="3"/>
    <x v="1"/>
    <x v="1"/>
    <n v="2021"/>
    <x v="0"/>
    <n v="1"/>
    <s v="South Africa"/>
    <s v="IBM"/>
    <x v="849"/>
    <x v="1"/>
    <n v="2.79"/>
    <s v="Schengen Student Visa"/>
    <s v="OPT"/>
    <s v="Duolingo"/>
    <n v="5.5"/>
  </r>
  <r>
    <x v="1742"/>
    <x v="2"/>
    <x v="6"/>
    <s v="Dubai"/>
    <s v="Manipal Academy Dubai"/>
    <s v="Data Science"/>
    <x v="5"/>
    <x v="3"/>
    <x v="0"/>
    <x v="2"/>
    <n v="2022"/>
    <x v="0"/>
    <n v="1"/>
    <s v="UAE"/>
    <s v="Deloitte"/>
    <x v="850"/>
    <x v="0"/>
    <n v="3"/>
    <s v="Tier 4"/>
    <s v="OPT"/>
    <s v="IELTS"/>
    <n v="8.6999999999999993"/>
  </r>
  <r>
    <x v="1743"/>
    <x v="7"/>
    <x v="3"/>
    <s v="London"/>
    <s v="King's College London"/>
    <s v="Electrical Engineering"/>
    <x v="3"/>
    <x v="4"/>
    <x v="0"/>
    <x v="2"/>
    <n v="2025"/>
    <x v="1"/>
    <n v="0"/>
    <s v="N/A"/>
    <s v="N/A"/>
    <x v="2"/>
    <x v="0"/>
    <n v="2.82"/>
    <s v="J1"/>
    <s v="OPT"/>
    <s v="None"/>
    <n v="0"/>
  </r>
  <r>
    <x v="1744"/>
    <x v="6"/>
    <x v="5"/>
    <s v="Delhi"/>
    <s v="IIT Delhi"/>
    <s v="Design"/>
    <x v="0"/>
    <x v="1"/>
    <x v="0"/>
    <x v="2"/>
    <n v="2026"/>
    <x v="0"/>
    <n v="1"/>
    <s v="India"/>
    <s v="IBM"/>
    <x v="851"/>
    <x v="1"/>
    <n v="3.35"/>
    <s v="Tier 4"/>
    <s v="OPT"/>
    <s v="PTE"/>
    <n v="6.5"/>
  </r>
  <r>
    <x v="1745"/>
    <x v="7"/>
    <x v="1"/>
    <s v="Berlin"/>
    <s v="TU Berlin"/>
    <s v="Computer Science"/>
    <x v="5"/>
    <x v="1"/>
    <x v="0"/>
    <x v="2"/>
    <n v="2025"/>
    <x v="1"/>
    <n v="0"/>
    <s v="N/A"/>
    <s v="N/A"/>
    <x v="2"/>
    <x v="0"/>
    <n v="3.38"/>
    <s v="Student Visa"/>
    <s v="PSW"/>
    <s v="IELTS"/>
    <n v="6.1"/>
  </r>
  <r>
    <x v="1746"/>
    <x v="2"/>
    <x v="1"/>
    <s v="Berlin"/>
    <s v="TU Berlin"/>
    <s v="Finance"/>
    <x v="5"/>
    <x v="1"/>
    <x v="1"/>
    <x v="0"/>
    <n v="2025"/>
    <x v="0"/>
    <n v="1"/>
    <s v="Germany"/>
    <s v="Goldman Sachs"/>
    <x v="852"/>
    <x v="2"/>
    <n v="2.66"/>
    <s v="Tier 4"/>
    <s v="PSW"/>
    <s v="PTE"/>
    <n v="7.7"/>
  </r>
  <r>
    <x v="1747"/>
    <x v="2"/>
    <x v="4"/>
    <s v="Pretoria"/>
    <s v="University of Pretoria"/>
    <s v="Medicine"/>
    <x v="3"/>
    <x v="1"/>
    <x v="0"/>
    <x v="1"/>
    <n v="2025"/>
    <x v="1"/>
    <n v="0"/>
    <s v="N/A"/>
    <s v="N/A"/>
    <x v="2"/>
    <x v="0"/>
    <n v="3.21"/>
    <s v="Student Visa"/>
    <s v="PSW"/>
    <s v="Duolingo"/>
    <n v="6"/>
  </r>
  <r>
    <x v="1748"/>
    <x v="4"/>
    <x v="5"/>
    <s v="Chennai"/>
    <s v="IIT Madras"/>
    <s v="Law"/>
    <x v="6"/>
    <x v="4"/>
    <x v="1"/>
    <x v="0"/>
    <n v="2024"/>
    <x v="1"/>
    <n v="0"/>
    <s v="N/A"/>
    <s v="N/A"/>
    <x v="2"/>
    <x v="0"/>
    <n v="2.85"/>
    <s v="F1"/>
    <s v="Blue Card"/>
    <s v="IELTS"/>
    <n v="5.8"/>
  </r>
  <r>
    <x v="1749"/>
    <x v="9"/>
    <x v="9"/>
    <s v="Dublin"/>
    <s v="Dublin City University"/>
    <s v="Medicine"/>
    <x v="0"/>
    <x v="0"/>
    <x v="1"/>
    <x v="4"/>
    <n v="2022"/>
    <x v="1"/>
    <n v="0"/>
    <s v="N/A"/>
    <s v="N/A"/>
    <x v="2"/>
    <x v="0"/>
    <n v="2.84"/>
    <s v="Study Permit"/>
    <s v="Post-Study Visa"/>
    <s v="Duolingo"/>
    <n v="6.9"/>
  </r>
  <r>
    <x v="1750"/>
    <x v="3"/>
    <x v="5"/>
    <s v="Bangalore"/>
    <s v="IISc Bangalore"/>
    <s v="Finance"/>
    <x v="6"/>
    <x v="1"/>
    <x v="1"/>
    <x v="1"/>
    <n v="2025"/>
    <x v="0"/>
    <n v="1"/>
    <s v="India"/>
    <s v="Microsoft"/>
    <x v="853"/>
    <x v="0"/>
    <n v="2.77"/>
    <s v="Tier 4"/>
    <s v="Blue Card"/>
    <s v="None"/>
    <n v="0"/>
  </r>
  <r>
    <x v="1751"/>
    <x v="4"/>
    <x v="8"/>
    <s v="Turku"/>
    <s v="Ã…bo Akademi University"/>
    <s v="Data Science"/>
    <x v="1"/>
    <x v="2"/>
    <x v="0"/>
    <x v="0"/>
    <n v="2022"/>
    <x v="0"/>
    <n v="1"/>
    <s v="Finland"/>
    <s v="SAP"/>
    <x v="854"/>
    <x v="2"/>
    <n v="3.81"/>
    <s v="Student Visa"/>
    <s v="Work Permit"/>
    <s v="Duolingo"/>
    <n v="8.1"/>
  </r>
  <r>
    <x v="1752"/>
    <x v="6"/>
    <x v="6"/>
    <s v="Dubai"/>
    <s v="Middlesex University Dubai"/>
    <s v="Electrical Engineering"/>
    <x v="0"/>
    <x v="2"/>
    <x v="0"/>
    <x v="4"/>
    <n v="2021"/>
    <x v="0"/>
    <n v="1"/>
    <s v="UAE"/>
    <s v="IBM"/>
    <x v="855"/>
    <x v="1"/>
    <n v="3.62"/>
    <s v="Study Permit"/>
    <s v="OPT"/>
    <s v="TOEFL"/>
    <n v="8.6999999999999993"/>
  </r>
  <r>
    <x v="1753"/>
    <x v="1"/>
    <x v="4"/>
    <s v="Durban"/>
    <s v="University of KwaZulu-Natal"/>
    <s v="Biotechnology"/>
    <x v="5"/>
    <x v="3"/>
    <x v="0"/>
    <x v="4"/>
    <n v="2023"/>
    <x v="1"/>
    <n v="0"/>
    <s v="N/A"/>
    <s v="N/A"/>
    <x v="2"/>
    <x v="0"/>
    <n v="3.55"/>
    <s v="Study Permit"/>
    <s v="Post-Study Visa"/>
    <s v="TOEFL"/>
    <n v="6.7"/>
  </r>
  <r>
    <x v="1754"/>
    <x v="6"/>
    <x v="3"/>
    <s v="Edinburgh"/>
    <s v="University of Edinburgh"/>
    <s v="Data Science"/>
    <x v="4"/>
    <x v="4"/>
    <x v="0"/>
    <x v="4"/>
    <n v="2023"/>
    <x v="1"/>
    <n v="0"/>
    <s v="N/A"/>
    <s v="N/A"/>
    <x v="2"/>
    <x v="0"/>
    <n v="2.98"/>
    <s v="Schengen Student Visa"/>
    <s v="Work Permit"/>
    <s v="Duolingo"/>
    <n v="6.2"/>
  </r>
  <r>
    <x v="1755"/>
    <x v="3"/>
    <x v="8"/>
    <s v="Tampere"/>
    <s v="Tampere University"/>
    <s v="Architecture"/>
    <x v="1"/>
    <x v="3"/>
    <x v="1"/>
    <x v="0"/>
    <n v="2022"/>
    <x v="1"/>
    <n v="0"/>
    <s v="N/A"/>
    <s v="N/A"/>
    <x v="2"/>
    <x v="0"/>
    <n v="3.19"/>
    <s v="J1"/>
    <s v="Work Permit"/>
    <s v="TOEFL"/>
    <n v="8.9"/>
  </r>
  <r>
    <x v="1756"/>
    <x v="6"/>
    <x v="2"/>
    <s v="Vancouver"/>
    <s v="University of British Columbia"/>
    <s v="Architecture"/>
    <x v="1"/>
    <x v="0"/>
    <x v="0"/>
    <x v="3"/>
    <n v="2024"/>
    <x v="1"/>
    <n v="0"/>
    <s v="N/A"/>
    <s v="N/A"/>
    <x v="2"/>
    <x v="0"/>
    <n v="3.76"/>
    <s v="Study Permit"/>
    <s v="Post-Study Visa"/>
    <s v="TOEFL"/>
    <n v="7.2"/>
  </r>
  <r>
    <x v="1757"/>
    <x v="2"/>
    <x v="6"/>
    <s v="Abu Dhabi"/>
    <s v="Khalifa University"/>
    <s v="Law"/>
    <x v="7"/>
    <x v="2"/>
    <x v="1"/>
    <x v="3"/>
    <n v="2022"/>
    <x v="0"/>
    <n v="1"/>
    <s v="UAE"/>
    <s v="Goldman Sachs"/>
    <x v="856"/>
    <x v="0"/>
    <n v="2.59"/>
    <s v="Tier 4"/>
    <s v="OPT"/>
    <s v="Duolingo"/>
    <n v="6.7"/>
  </r>
  <r>
    <x v="1758"/>
    <x v="5"/>
    <x v="1"/>
    <s v="Stuttgart"/>
    <s v="University of Stuttgart"/>
    <s v="Biotechnology"/>
    <x v="1"/>
    <x v="2"/>
    <x v="0"/>
    <x v="1"/>
    <n v="2021"/>
    <x v="0"/>
    <n v="1"/>
    <s v="Germany"/>
    <s v="Microsoft"/>
    <x v="857"/>
    <x v="2"/>
    <n v="2.75"/>
    <s v="J1"/>
    <s v="Blue Card"/>
    <s v="None"/>
    <n v="0"/>
  </r>
  <r>
    <x v="1759"/>
    <x v="9"/>
    <x v="4"/>
    <s v="Grahamstown"/>
    <s v="Rhodes University"/>
    <s v="Business Administration"/>
    <x v="1"/>
    <x v="4"/>
    <x v="0"/>
    <x v="1"/>
    <n v="2023"/>
    <x v="0"/>
    <n v="1"/>
    <s v="South Africa"/>
    <s v="Apple"/>
    <x v="858"/>
    <x v="0"/>
    <n v="3.57"/>
    <s v="Study Permit"/>
    <s v="Blue Card"/>
    <s v="IELTS"/>
    <n v="7"/>
  </r>
  <r>
    <x v="1760"/>
    <x v="6"/>
    <x v="4"/>
    <s v="Johannesburg"/>
    <s v="University of the Witwatersrand"/>
    <s v="Architecture"/>
    <x v="4"/>
    <x v="2"/>
    <x v="1"/>
    <x v="0"/>
    <n v="2020"/>
    <x v="0"/>
    <n v="1"/>
    <s v="South Africa"/>
    <s v="Goldman Sachs"/>
    <x v="859"/>
    <x v="0"/>
    <n v="2.57"/>
    <s v="J1"/>
    <s v="Blue Card"/>
    <s v="TOEFL"/>
    <n v="6.8"/>
  </r>
  <r>
    <x v="1761"/>
    <x v="6"/>
    <x v="4"/>
    <s v="Cape Town"/>
    <s v="University of Cape Town"/>
    <s v="Law"/>
    <x v="0"/>
    <x v="0"/>
    <x v="1"/>
    <x v="4"/>
    <n v="2022"/>
    <x v="0"/>
    <n v="1"/>
    <s v="South Africa"/>
    <s v="IBM"/>
    <x v="860"/>
    <x v="2"/>
    <n v="3.46"/>
    <s v="Study Permit"/>
    <s v="Post-Study Visa"/>
    <s v="IELTS"/>
    <n v="7"/>
  </r>
  <r>
    <x v="1762"/>
    <x v="5"/>
    <x v="2"/>
    <s v="Toronto"/>
    <s v="University of Toronto"/>
    <s v="Mechanical Engineering"/>
    <x v="2"/>
    <x v="4"/>
    <x v="1"/>
    <x v="4"/>
    <n v="2024"/>
    <x v="1"/>
    <n v="0"/>
    <s v="N/A"/>
    <s v="N/A"/>
    <x v="2"/>
    <x v="0"/>
    <n v="3.66"/>
    <s v="Student Visa"/>
    <s v="Blue Card"/>
    <s v="Duolingo"/>
    <n v="7.3"/>
  </r>
  <r>
    <x v="1763"/>
    <x v="6"/>
    <x v="0"/>
    <s v="Moscow"/>
    <s v="Bauman Moscow State Technical University"/>
    <s v="Architecture"/>
    <x v="7"/>
    <x v="3"/>
    <x v="0"/>
    <x v="4"/>
    <n v="2023"/>
    <x v="1"/>
    <n v="0"/>
    <s v="N/A"/>
    <s v="N/A"/>
    <x v="2"/>
    <x v="0"/>
    <n v="3.12"/>
    <s v="F1"/>
    <s v="OPT"/>
    <s v="IELTS"/>
    <n v="6.1"/>
  </r>
  <r>
    <x v="1764"/>
    <x v="4"/>
    <x v="8"/>
    <s v="Helsinki"/>
    <s v="University of Helsinki"/>
    <s v="Business Administration"/>
    <x v="0"/>
    <x v="3"/>
    <x v="1"/>
    <x v="2"/>
    <n v="2022"/>
    <x v="1"/>
    <n v="0"/>
    <s v="N/A"/>
    <s v="N/A"/>
    <x v="2"/>
    <x v="0"/>
    <n v="3.25"/>
    <s v="F1"/>
    <s v="PSW"/>
    <s v="PTE"/>
    <n v="6.3"/>
  </r>
  <r>
    <x v="1765"/>
    <x v="2"/>
    <x v="8"/>
    <s v="Turku"/>
    <s v="University of Turku"/>
    <s v="Architecture"/>
    <x v="1"/>
    <x v="1"/>
    <x v="0"/>
    <x v="0"/>
    <n v="2024"/>
    <x v="0"/>
    <n v="1"/>
    <s v="Finland"/>
    <s v="IBM"/>
    <x v="861"/>
    <x v="1"/>
    <n v="2.85"/>
    <s v="F1"/>
    <s v="Blue Card"/>
    <s v="PTE"/>
    <n v="6.7"/>
  </r>
  <r>
    <x v="1766"/>
    <x v="7"/>
    <x v="9"/>
    <s v="Galway"/>
    <s v="National University of Ireland Galway"/>
    <s v="Mechanical Engineering"/>
    <x v="5"/>
    <x v="1"/>
    <x v="1"/>
    <x v="0"/>
    <n v="2024"/>
    <x v="0"/>
    <n v="1"/>
    <s v="Ireland"/>
    <s v="Amazon"/>
    <x v="862"/>
    <x v="2"/>
    <n v="3.92"/>
    <s v="J1"/>
    <s v="Blue Card"/>
    <s v="IELTS"/>
    <n v="6.9"/>
  </r>
  <r>
    <x v="1767"/>
    <x v="0"/>
    <x v="5"/>
    <s v="Mumbai"/>
    <s v="IIT Bombay"/>
    <s v="Electrical Engineering"/>
    <x v="2"/>
    <x v="0"/>
    <x v="1"/>
    <x v="4"/>
    <n v="2022"/>
    <x v="1"/>
    <n v="0"/>
    <s v="N/A"/>
    <s v="N/A"/>
    <x v="2"/>
    <x v="0"/>
    <n v="2.57"/>
    <s v="J1"/>
    <s v="Blue Card"/>
    <s v="TOEFL"/>
    <n v="5.3"/>
  </r>
  <r>
    <x v="1768"/>
    <x v="4"/>
    <x v="8"/>
    <s v="Tampere"/>
    <s v="Tampere University"/>
    <s v="Business Administration"/>
    <x v="7"/>
    <x v="4"/>
    <x v="1"/>
    <x v="1"/>
    <n v="2025"/>
    <x v="0"/>
    <n v="1"/>
    <s v="Finland"/>
    <s v="Apple"/>
    <x v="863"/>
    <x v="2"/>
    <n v="3.34"/>
    <s v="Study Permit"/>
    <s v="PSW"/>
    <s v="IELTS"/>
    <n v="8.9"/>
  </r>
  <r>
    <x v="1769"/>
    <x v="1"/>
    <x v="1"/>
    <s v="Stuttgart"/>
    <s v="University of Stuttgart"/>
    <s v="Design"/>
    <x v="0"/>
    <x v="0"/>
    <x v="0"/>
    <x v="1"/>
    <n v="2024"/>
    <x v="0"/>
    <n v="1"/>
    <s v="Germany"/>
    <s v="Deloitte"/>
    <x v="864"/>
    <x v="0"/>
    <n v="2.83"/>
    <s v="J1"/>
    <s v="Blue Card"/>
    <s v="IELTS"/>
    <n v="5.4"/>
  </r>
  <r>
    <x v="1770"/>
    <x v="3"/>
    <x v="7"/>
    <s v="New York"/>
    <s v="NYU"/>
    <s v="Mechanical Engineering"/>
    <x v="0"/>
    <x v="1"/>
    <x v="1"/>
    <x v="3"/>
    <n v="2026"/>
    <x v="0"/>
    <n v="1"/>
    <s v="USA"/>
    <s v="Siemens"/>
    <x v="865"/>
    <x v="2"/>
    <n v="3.64"/>
    <s v="F1"/>
    <s v="PSW"/>
    <s v="None"/>
    <n v="0"/>
  </r>
  <r>
    <x v="1771"/>
    <x v="2"/>
    <x v="5"/>
    <s v="Chennai"/>
    <s v="IIT Madras"/>
    <s v="Business Administration"/>
    <x v="4"/>
    <x v="2"/>
    <x v="1"/>
    <x v="4"/>
    <n v="2022"/>
    <x v="0"/>
    <n v="1"/>
    <s v="India"/>
    <s v="Apple"/>
    <x v="866"/>
    <x v="1"/>
    <n v="2.97"/>
    <s v="Tier 4"/>
    <s v="Post-Study Visa"/>
    <s v="Duolingo"/>
    <n v="7"/>
  </r>
  <r>
    <x v="1772"/>
    <x v="8"/>
    <x v="1"/>
    <s v="Aachen"/>
    <s v="RWTH Aachen"/>
    <s v="Civil Engineering"/>
    <x v="2"/>
    <x v="0"/>
    <x v="1"/>
    <x v="4"/>
    <n v="2022"/>
    <x v="0"/>
    <n v="1"/>
    <s v="Germany"/>
    <s v="Microsoft"/>
    <x v="867"/>
    <x v="1"/>
    <n v="2.5299999999999998"/>
    <s v="J1"/>
    <s v="Work Permit"/>
    <s v="Duolingo"/>
    <n v="8"/>
  </r>
  <r>
    <x v="1773"/>
    <x v="7"/>
    <x v="8"/>
    <s v="Turku"/>
    <s v="Ã…bo Akademi University"/>
    <s v="Civil Engineering"/>
    <x v="6"/>
    <x v="3"/>
    <x v="1"/>
    <x v="1"/>
    <n v="2021"/>
    <x v="1"/>
    <n v="0"/>
    <s v="N/A"/>
    <s v="N/A"/>
    <x v="2"/>
    <x v="0"/>
    <n v="3.47"/>
    <s v="F1"/>
    <s v="Blue Card"/>
    <s v="None"/>
    <n v="0"/>
  </r>
  <r>
    <x v="1774"/>
    <x v="1"/>
    <x v="9"/>
    <s v="Cork"/>
    <s v="University College Cork"/>
    <s v="Civil Engineering"/>
    <x v="0"/>
    <x v="0"/>
    <x v="1"/>
    <x v="1"/>
    <n v="2022"/>
    <x v="1"/>
    <n v="0"/>
    <s v="N/A"/>
    <s v="N/A"/>
    <x v="2"/>
    <x v="0"/>
    <n v="3.59"/>
    <s v="Schengen Student Visa"/>
    <s v="OPT"/>
    <s v="TOEFL"/>
    <n v="6.9"/>
  </r>
  <r>
    <x v="1775"/>
    <x v="8"/>
    <x v="3"/>
    <s v="Edinburgh"/>
    <s v="University of Edinburgh"/>
    <s v="Political Science"/>
    <x v="4"/>
    <x v="0"/>
    <x v="1"/>
    <x v="0"/>
    <n v="2024"/>
    <x v="1"/>
    <n v="0"/>
    <s v="N/A"/>
    <s v="N/A"/>
    <x v="2"/>
    <x v="0"/>
    <n v="2.83"/>
    <s v="J1"/>
    <s v="Blue Card"/>
    <s v="None"/>
    <n v="0"/>
  </r>
  <r>
    <x v="1776"/>
    <x v="4"/>
    <x v="5"/>
    <s v="Tiruchirappalli"/>
    <s v="NIT Trichy"/>
    <s v="Finance"/>
    <x v="4"/>
    <x v="4"/>
    <x v="0"/>
    <x v="0"/>
    <n v="2025"/>
    <x v="0"/>
    <n v="1"/>
    <s v="India"/>
    <s v="IBM"/>
    <x v="868"/>
    <x v="2"/>
    <n v="2.94"/>
    <s v="Schengen Student Visa"/>
    <s v="Work Permit"/>
    <s v="None"/>
    <n v="0"/>
  </r>
  <r>
    <x v="1777"/>
    <x v="5"/>
    <x v="9"/>
    <s v="Dublin"/>
    <s v="Trinity College Dublin"/>
    <s v="Business Administration"/>
    <x v="4"/>
    <x v="3"/>
    <x v="0"/>
    <x v="1"/>
    <n v="2022"/>
    <x v="1"/>
    <n v="0"/>
    <s v="N/A"/>
    <s v="N/A"/>
    <x v="2"/>
    <x v="0"/>
    <n v="2.63"/>
    <s v="F1"/>
    <s v="OPT"/>
    <s v="TOEFL"/>
    <n v="8.1999999999999993"/>
  </r>
  <r>
    <x v="1778"/>
    <x v="1"/>
    <x v="2"/>
    <s v="Montreal"/>
    <s v="McGill University"/>
    <s v="Electrical Engineering"/>
    <x v="7"/>
    <x v="3"/>
    <x v="0"/>
    <x v="4"/>
    <n v="2023"/>
    <x v="0"/>
    <n v="1"/>
    <s v="Canada"/>
    <s v="IBM"/>
    <x v="869"/>
    <x v="1"/>
    <n v="2.71"/>
    <s v="F1"/>
    <s v="Post-Study Visa"/>
    <s v="None"/>
    <n v="0"/>
  </r>
  <r>
    <x v="1779"/>
    <x v="5"/>
    <x v="4"/>
    <s v="Johannesburg"/>
    <s v="University of the Witwatersrand"/>
    <s v="Computer Science"/>
    <x v="7"/>
    <x v="2"/>
    <x v="0"/>
    <x v="1"/>
    <n v="2022"/>
    <x v="1"/>
    <n v="0"/>
    <s v="N/A"/>
    <s v="N/A"/>
    <x v="2"/>
    <x v="0"/>
    <n v="2.77"/>
    <s v="Tier 4"/>
    <s v="Blue Card"/>
    <s v="TOEFL"/>
    <n v="5.6"/>
  </r>
  <r>
    <x v="1780"/>
    <x v="7"/>
    <x v="1"/>
    <s v="Berlin"/>
    <s v="TU Berlin"/>
    <s v="Architecture"/>
    <x v="5"/>
    <x v="4"/>
    <x v="0"/>
    <x v="3"/>
    <n v="2023"/>
    <x v="1"/>
    <n v="0"/>
    <s v="N/A"/>
    <s v="N/A"/>
    <x v="2"/>
    <x v="0"/>
    <n v="3.26"/>
    <s v="Student Visa"/>
    <s v="Post-Study Visa"/>
    <s v="TOEFL"/>
    <n v="5.3"/>
  </r>
  <r>
    <x v="1781"/>
    <x v="1"/>
    <x v="4"/>
    <s v="Durban"/>
    <s v="University of KwaZulu-Natal"/>
    <s v="Biotechnology"/>
    <x v="6"/>
    <x v="1"/>
    <x v="0"/>
    <x v="2"/>
    <n v="2025"/>
    <x v="0"/>
    <n v="1"/>
    <s v="South Africa"/>
    <s v="Intel"/>
    <x v="870"/>
    <x v="2"/>
    <n v="3.29"/>
    <s v="Study Permit"/>
    <s v="OPT"/>
    <s v="Duolingo"/>
    <n v="8.8000000000000007"/>
  </r>
  <r>
    <x v="1782"/>
    <x v="6"/>
    <x v="0"/>
    <s v="Novosibirsk"/>
    <s v="Novosibirsk State University"/>
    <s v="Finance"/>
    <x v="5"/>
    <x v="0"/>
    <x v="0"/>
    <x v="3"/>
    <n v="2022"/>
    <x v="1"/>
    <n v="0"/>
    <s v="N/A"/>
    <s v="N/A"/>
    <x v="2"/>
    <x v="0"/>
    <n v="3.58"/>
    <s v="J1"/>
    <s v="Work Permit"/>
    <s v="Duolingo"/>
    <n v="8.6999999999999993"/>
  </r>
  <r>
    <x v="1783"/>
    <x v="8"/>
    <x v="0"/>
    <s v="Moscow"/>
    <s v="Lomonosov Moscow State University"/>
    <s v="Political Science"/>
    <x v="0"/>
    <x v="0"/>
    <x v="0"/>
    <x v="1"/>
    <n v="2022"/>
    <x v="1"/>
    <n v="0"/>
    <s v="N/A"/>
    <s v="N/A"/>
    <x v="2"/>
    <x v="0"/>
    <n v="3.31"/>
    <s v="Tier 4"/>
    <s v="Work Permit"/>
    <s v="None"/>
    <n v="0"/>
  </r>
  <r>
    <x v="1784"/>
    <x v="5"/>
    <x v="6"/>
    <s v="Abu Dhabi"/>
    <s v="Khalifa University"/>
    <s v="Data Science"/>
    <x v="0"/>
    <x v="4"/>
    <x v="0"/>
    <x v="1"/>
    <n v="2024"/>
    <x v="0"/>
    <n v="1"/>
    <s v="UAE"/>
    <s v="Siemens"/>
    <x v="871"/>
    <x v="2"/>
    <n v="3.87"/>
    <s v="J1"/>
    <s v="Post-Study Visa"/>
    <s v="PTE"/>
    <n v="6.5"/>
  </r>
  <r>
    <x v="1785"/>
    <x v="7"/>
    <x v="8"/>
    <s v="Espoo"/>
    <s v="Aalto University"/>
    <s v="Architecture"/>
    <x v="6"/>
    <x v="3"/>
    <x v="1"/>
    <x v="4"/>
    <n v="2022"/>
    <x v="1"/>
    <n v="0"/>
    <s v="N/A"/>
    <s v="N/A"/>
    <x v="2"/>
    <x v="0"/>
    <n v="3.41"/>
    <s v="Tier 4"/>
    <s v="PSW"/>
    <s v="Duolingo"/>
    <n v="8.1"/>
  </r>
  <r>
    <x v="1786"/>
    <x v="8"/>
    <x v="9"/>
    <s v="Dublin"/>
    <s v="Trinity College Dublin"/>
    <s v="Architecture"/>
    <x v="1"/>
    <x v="3"/>
    <x v="0"/>
    <x v="3"/>
    <n v="2023"/>
    <x v="0"/>
    <n v="1"/>
    <s v="Ireland"/>
    <s v="McKinsey"/>
    <x v="872"/>
    <x v="1"/>
    <n v="3.28"/>
    <s v="F1"/>
    <s v="OPT"/>
    <s v="IELTS"/>
    <n v="8.9"/>
  </r>
  <r>
    <x v="1787"/>
    <x v="1"/>
    <x v="1"/>
    <s v="Berlin"/>
    <s v="TU Berlin"/>
    <s v="Medicine"/>
    <x v="2"/>
    <x v="4"/>
    <x v="1"/>
    <x v="1"/>
    <n v="2025"/>
    <x v="1"/>
    <n v="0"/>
    <s v="N/A"/>
    <s v="N/A"/>
    <x v="2"/>
    <x v="0"/>
    <n v="3.3"/>
    <s v="Schengen Student Visa"/>
    <s v="Blue Card"/>
    <s v="TOEFL"/>
    <n v="7.5"/>
  </r>
  <r>
    <x v="1788"/>
    <x v="9"/>
    <x v="6"/>
    <s v="Dubai"/>
    <s v="Heriot-Watt Dubai"/>
    <s v="Economics"/>
    <x v="4"/>
    <x v="2"/>
    <x v="1"/>
    <x v="2"/>
    <n v="2021"/>
    <x v="1"/>
    <n v="0"/>
    <s v="N/A"/>
    <s v="N/A"/>
    <x v="2"/>
    <x v="0"/>
    <n v="2.99"/>
    <s v="Student Visa"/>
    <s v="Post-Study Visa"/>
    <s v="TOEFL"/>
    <n v="6.1"/>
  </r>
  <r>
    <x v="1789"/>
    <x v="7"/>
    <x v="1"/>
    <s v="Heidelberg"/>
    <s v="Heidelberg University"/>
    <s v="Law"/>
    <x v="3"/>
    <x v="4"/>
    <x v="1"/>
    <x v="4"/>
    <n v="2023"/>
    <x v="0"/>
    <n v="1"/>
    <s v="Germany"/>
    <s v="Intel"/>
    <x v="873"/>
    <x v="0"/>
    <n v="2.92"/>
    <s v="Study Permit"/>
    <s v="Work Permit"/>
    <s v="TOEFL"/>
    <n v="7.4"/>
  </r>
  <r>
    <x v="1790"/>
    <x v="2"/>
    <x v="4"/>
    <s v="Grahamstown"/>
    <s v="Rhodes University"/>
    <s v="Biotechnology"/>
    <x v="5"/>
    <x v="1"/>
    <x v="1"/>
    <x v="3"/>
    <n v="2025"/>
    <x v="0"/>
    <n v="1"/>
    <s v="South Africa"/>
    <s v="Google"/>
    <x v="874"/>
    <x v="2"/>
    <n v="3.13"/>
    <s v="Study Permit"/>
    <s v="OPT"/>
    <s v="TOEFL"/>
    <n v="7.1"/>
  </r>
  <r>
    <x v="1791"/>
    <x v="4"/>
    <x v="1"/>
    <s v="Berlin"/>
    <s v="Humboldt University"/>
    <s v="Political Science"/>
    <x v="5"/>
    <x v="1"/>
    <x v="0"/>
    <x v="1"/>
    <n v="2025"/>
    <x v="1"/>
    <n v="0"/>
    <s v="N/A"/>
    <s v="N/A"/>
    <x v="2"/>
    <x v="0"/>
    <n v="3.95"/>
    <s v="Schengen Student Visa"/>
    <s v="PSW"/>
    <s v="IELTS"/>
    <n v="5.9"/>
  </r>
  <r>
    <x v="1792"/>
    <x v="5"/>
    <x v="4"/>
    <s v="Johannesburg"/>
    <s v="University of Johannesburg"/>
    <s v="Data Science"/>
    <x v="3"/>
    <x v="1"/>
    <x v="0"/>
    <x v="3"/>
    <n v="2025"/>
    <x v="0"/>
    <n v="1"/>
    <s v="South Africa"/>
    <s v="IBM"/>
    <x v="875"/>
    <x v="0"/>
    <n v="2.86"/>
    <s v="Schengen Student Visa"/>
    <s v="Work Permit"/>
    <s v="None"/>
    <n v="0"/>
  </r>
  <r>
    <x v="1793"/>
    <x v="1"/>
    <x v="9"/>
    <s v="Dublin"/>
    <s v="University College Dublin"/>
    <s v="Data Science"/>
    <x v="0"/>
    <x v="0"/>
    <x v="1"/>
    <x v="2"/>
    <n v="2022"/>
    <x v="1"/>
    <n v="0"/>
    <s v="N/A"/>
    <s v="N/A"/>
    <x v="2"/>
    <x v="0"/>
    <n v="3.51"/>
    <s v="Study Permit"/>
    <s v="OPT"/>
    <s v="TOEFL"/>
    <n v="6.9"/>
  </r>
  <r>
    <x v="1794"/>
    <x v="7"/>
    <x v="4"/>
    <s v="Cape Town"/>
    <s v="University of Cape Town"/>
    <s v="Finance"/>
    <x v="5"/>
    <x v="1"/>
    <x v="0"/>
    <x v="3"/>
    <n v="2025"/>
    <x v="1"/>
    <n v="0"/>
    <s v="N/A"/>
    <s v="N/A"/>
    <x v="2"/>
    <x v="0"/>
    <n v="3.08"/>
    <s v="J1"/>
    <s v="Work Permit"/>
    <s v="Duolingo"/>
    <n v="5.8"/>
  </r>
  <r>
    <x v="1795"/>
    <x v="8"/>
    <x v="8"/>
    <s v="Tampere"/>
    <s v="Tampere University"/>
    <s v="Data Science"/>
    <x v="1"/>
    <x v="4"/>
    <x v="1"/>
    <x v="1"/>
    <n v="2025"/>
    <x v="0"/>
    <n v="1"/>
    <s v="Finland"/>
    <s v="Amazon"/>
    <x v="876"/>
    <x v="1"/>
    <n v="2.56"/>
    <s v="Student Visa"/>
    <s v="OPT"/>
    <s v="IELTS"/>
    <n v="8"/>
  </r>
  <r>
    <x v="1796"/>
    <x v="7"/>
    <x v="7"/>
    <s v="Chicago"/>
    <s v="University of Chicago"/>
    <s v="Architecture"/>
    <x v="1"/>
    <x v="4"/>
    <x v="1"/>
    <x v="0"/>
    <n v="2023"/>
    <x v="1"/>
    <n v="0"/>
    <s v="N/A"/>
    <s v="N/A"/>
    <x v="2"/>
    <x v="0"/>
    <n v="3.52"/>
    <s v="F1"/>
    <s v="PSW"/>
    <s v="TOEFL"/>
    <n v="8.6"/>
  </r>
  <r>
    <x v="1797"/>
    <x v="7"/>
    <x v="7"/>
    <s v="Los Angeles"/>
    <s v="UCLA"/>
    <s v="Data Science"/>
    <x v="5"/>
    <x v="0"/>
    <x v="1"/>
    <x v="4"/>
    <n v="2024"/>
    <x v="1"/>
    <n v="0"/>
    <s v="N/A"/>
    <s v="N/A"/>
    <x v="2"/>
    <x v="0"/>
    <n v="2.96"/>
    <s v="J1"/>
    <s v="PSW"/>
    <s v="TOEFL"/>
    <n v="5.0999999999999996"/>
  </r>
  <r>
    <x v="1798"/>
    <x v="1"/>
    <x v="5"/>
    <s v="Bangalore"/>
    <s v="IISc Bangalore"/>
    <s v="Data Science"/>
    <x v="5"/>
    <x v="0"/>
    <x v="0"/>
    <x v="1"/>
    <n v="2024"/>
    <x v="0"/>
    <n v="1"/>
    <s v="India"/>
    <s v="Amazon"/>
    <x v="877"/>
    <x v="0"/>
    <n v="3.99"/>
    <s v="F1"/>
    <s v="PSW"/>
    <s v="TOEFL"/>
    <n v="5.9"/>
  </r>
  <r>
    <x v="1799"/>
    <x v="4"/>
    <x v="1"/>
    <s v="Heidelberg"/>
    <s v="Heidelberg University"/>
    <s v="Medicine"/>
    <x v="4"/>
    <x v="2"/>
    <x v="0"/>
    <x v="4"/>
    <n v="2022"/>
    <x v="1"/>
    <n v="0"/>
    <s v="N/A"/>
    <s v="N/A"/>
    <x v="2"/>
    <x v="0"/>
    <n v="3.42"/>
    <s v="Tier 4"/>
    <s v="OPT"/>
    <s v="TOEFL"/>
    <n v="5.0999999999999996"/>
  </r>
  <r>
    <x v="1800"/>
    <x v="2"/>
    <x v="8"/>
    <s v="Turku"/>
    <s v="Ã…bo Akademi University"/>
    <s v="Architecture"/>
    <x v="4"/>
    <x v="1"/>
    <x v="1"/>
    <x v="3"/>
    <n v="2026"/>
    <x v="0"/>
    <n v="1"/>
    <s v="Finland"/>
    <s v="McKinsey"/>
    <x v="878"/>
    <x v="1"/>
    <n v="2.6"/>
    <s v="J1"/>
    <s v="Blue Card"/>
    <s v="TOEFL"/>
    <n v="7.4"/>
  </r>
  <r>
    <x v="1801"/>
    <x v="3"/>
    <x v="5"/>
    <s v="Chennai"/>
    <s v="IIT Madras"/>
    <s v="Electrical Engineering"/>
    <x v="1"/>
    <x v="0"/>
    <x v="1"/>
    <x v="4"/>
    <n v="2023"/>
    <x v="1"/>
    <n v="0"/>
    <s v="N/A"/>
    <s v="N/A"/>
    <x v="2"/>
    <x v="0"/>
    <n v="3.82"/>
    <s v="Study Permit"/>
    <s v="Post-Study Visa"/>
    <s v="TOEFL"/>
    <n v="5.0999999999999996"/>
  </r>
  <r>
    <x v="1802"/>
    <x v="0"/>
    <x v="4"/>
    <s v="Grahamstown"/>
    <s v="Rhodes University"/>
    <s v="Finance"/>
    <x v="5"/>
    <x v="4"/>
    <x v="1"/>
    <x v="1"/>
    <n v="2023"/>
    <x v="1"/>
    <n v="0"/>
    <s v="N/A"/>
    <s v="N/A"/>
    <x v="2"/>
    <x v="0"/>
    <n v="2.74"/>
    <s v="Student Visa"/>
    <s v="Blue Card"/>
    <s v="None"/>
    <n v="0"/>
  </r>
  <r>
    <x v="1803"/>
    <x v="3"/>
    <x v="9"/>
    <s v="Dublin"/>
    <s v="Technological University Dublin"/>
    <s v="Design"/>
    <x v="3"/>
    <x v="3"/>
    <x v="0"/>
    <x v="2"/>
    <n v="2021"/>
    <x v="1"/>
    <n v="0"/>
    <s v="N/A"/>
    <s v="N/A"/>
    <x v="2"/>
    <x v="0"/>
    <n v="3.18"/>
    <s v="J1"/>
    <s v="OPT"/>
    <s v="Duolingo"/>
    <n v="8.5"/>
  </r>
  <r>
    <x v="1804"/>
    <x v="8"/>
    <x v="0"/>
    <s v="Saint Petersburg"/>
    <s v="Saint Petersburg State University"/>
    <s v="Biotechnology"/>
    <x v="1"/>
    <x v="0"/>
    <x v="1"/>
    <x v="1"/>
    <n v="2022"/>
    <x v="1"/>
    <n v="0"/>
    <s v="N/A"/>
    <s v="N/A"/>
    <x v="2"/>
    <x v="0"/>
    <n v="3.85"/>
    <s v="Tier 4"/>
    <s v="Work Permit"/>
    <s v="None"/>
    <n v="0"/>
  </r>
  <r>
    <x v="1805"/>
    <x v="4"/>
    <x v="3"/>
    <s v="Manchester"/>
    <s v="University of Manchester"/>
    <s v="Psychology"/>
    <x v="7"/>
    <x v="0"/>
    <x v="0"/>
    <x v="4"/>
    <n v="2022"/>
    <x v="1"/>
    <n v="0"/>
    <s v="N/A"/>
    <s v="N/A"/>
    <x v="2"/>
    <x v="0"/>
    <n v="3.65"/>
    <s v="Tier 4"/>
    <s v="PSW"/>
    <s v="PTE"/>
    <n v="8.5"/>
  </r>
  <r>
    <x v="1806"/>
    <x v="8"/>
    <x v="5"/>
    <s v="Delhi"/>
    <s v="IIT Delhi"/>
    <s v="Civil Engineering"/>
    <x v="4"/>
    <x v="2"/>
    <x v="1"/>
    <x v="2"/>
    <n v="2021"/>
    <x v="1"/>
    <n v="0"/>
    <s v="N/A"/>
    <s v="N/A"/>
    <x v="2"/>
    <x v="0"/>
    <n v="3.7"/>
    <s v="Student Visa"/>
    <s v="Post-Study Visa"/>
    <s v="None"/>
    <n v="0"/>
  </r>
  <r>
    <x v="1807"/>
    <x v="3"/>
    <x v="1"/>
    <s v="Munich"/>
    <s v="Technical University of Munich"/>
    <s v="Psychology"/>
    <x v="1"/>
    <x v="0"/>
    <x v="1"/>
    <x v="0"/>
    <n v="2023"/>
    <x v="1"/>
    <n v="0"/>
    <s v="N/A"/>
    <s v="N/A"/>
    <x v="2"/>
    <x v="0"/>
    <n v="2.63"/>
    <s v="Student Visa"/>
    <s v="Blue Card"/>
    <s v="TOEFL"/>
    <n v="7.6"/>
  </r>
  <r>
    <x v="1808"/>
    <x v="6"/>
    <x v="8"/>
    <s v="Espoo"/>
    <s v="Aalto University"/>
    <s v="Economics"/>
    <x v="3"/>
    <x v="3"/>
    <x v="1"/>
    <x v="2"/>
    <n v="2022"/>
    <x v="1"/>
    <n v="0"/>
    <s v="N/A"/>
    <s v="N/A"/>
    <x v="2"/>
    <x v="0"/>
    <n v="2.98"/>
    <s v="Tier 4"/>
    <s v="PSW"/>
    <s v="PTE"/>
    <n v="5"/>
  </r>
  <r>
    <x v="1809"/>
    <x v="8"/>
    <x v="5"/>
    <s v="Chennai"/>
    <s v="IIT Madras"/>
    <s v="Law"/>
    <x v="1"/>
    <x v="4"/>
    <x v="1"/>
    <x v="4"/>
    <n v="2023"/>
    <x v="0"/>
    <n v="1"/>
    <s v="India"/>
    <s v="IBM"/>
    <x v="879"/>
    <x v="1"/>
    <n v="3.53"/>
    <s v="J1"/>
    <s v="Post-Study Visa"/>
    <s v="IELTS"/>
    <n v="7.2"/>
  </r>
  <r>
    <x v="1810"/>
    <x v="9"/>
    <x v="9"/>
    <s v="Galway"/>
    <s v="National University of Ireland Galway"/>
    <s v="Psychology"/>
    <x v="1"/>
    <x v="0"/>
    <x v="0"/>
    <x v="4"/>
    <n v="2022"/>
    <x v="1"/>
    <n v="0"/>
    <s v="N/A"/>
    <s v="N/A"/>
    <x v="2"/>
    <x v="0"/>
    <n v="3.29"/>
    <s v="Student Visa"/>
    <s v="OPT"/>
    <s v="IELTS"/>
    <n v="5.9"/>
  </r>
  <r>
    <x v="1811"/>
    <x v="5"/>
    <x v="9"/>
    <s v="Dublin"/>
    <s v="University College Dublin"/>
    <s v="Economics"/>
    <x v="1"/>
    <x v="0"/>
    <x v="1"/>
    <x v="2"/>
    <n v="2023"/>
    <x v="0"/>
    <n v="1"/>
    <s v="Ireland"/>
    <s v="Microsoft"/>
    <x v="880"/>
    <x v="0"/>
    <n v="3.55"/>
    <s v="Student Visa"/>
    <s v="OPT"/>
    <s v="None"/>
    <n v="0"/>
  </r>
  <r>
    <x v="1812"/>
    <x v="0"/>
    <x v="9"/>
    <s v="Maynooth"/>
    <s v="Maynooth University"/>
    <s v="Electrical Engineering"/>
    <x v="0"/>
    <x v="0"/>
    <x v="0"/>
    <x v="4"/>
    <n v="2023"/>
    <x v="1"/>
    <n v="0"/>
    <s v="N/A"/>
    <s v="N/A"/>
    <x v="2"/>
    <x v="0"/>
    <n v="3.33"/>
    <s v="Study Permit"/>
    <s v="Work Permit"/>
    <s v="TOEFL"/>
    <n v="8.9"/>
  </r>
  <r>
    <x v="1813"/>
    <x v="2"/>
    <x v="2"/>
    <s v="London"/>
    <s v="Western University"/>
    <s v="Architecture"/>
    <x v="6"/>
    <x v="4"/>
    <x v="1"/>
    <x v="2"/>
    <n v="2023"/>
    <x v="1"/>
    <n v="0"/>
    <s v="N/A"/>
    <s v="N/A"/>
    <x v="2"/>
    <x v="0"/>
    <n v="2.95"/>
    <s v="Student Visa"/>
    <s v="Blue Card"/>
    <s v="Duolingo"/>
    <n v="6"/>
  </r>
  <r>
    <x v="1814"/>
    <x v="1"/>
    <x v="9"/>
    <s v="Dublin"/>
    <s v="Technological University Dublin"/>
    <s v="Economics"/>
    <x v="6"/>
    <x v="1"/>
    <x v="1"/>
    <x v="3"/>
    <n v="2025"/>
    <x v="0"/>
    <n v="1"/>
    <s v="Ireland"/>
    <s v="Facebook"/>
    <x v="881"/>
    <x v="1"/>
    <n v="2.73"/>
    <s v="Tier 4"/>
    <s v="Post-Study Visa"/>
    <s v="IELTS"/>
    <n v="7"/>
  </r>
  <r>
    <x v="1815"/>
    <x v="4"/>
    <x v="1"/>
    <s v="Berlin"/>
    <s v="Humboldt University"/>
    <s v="Finance"/>
    <x v="6"/>
    <x v="0"/>
    <x v="0"/>
    <x v="0"/>
    <n v="2024"/>
    <x v="0"/>
    <n v="1"/>
    <s v="Germany"/>
    <s v="SAP"/>
    <x v="882"/>
    <x v="0"/>
    <n v="3.21"/>
    <s v="Tier 4"/>
    <s v="OPT"/>
    <s v="IELTS"/>
    <n v="5.8"/>
  </r>
  <r>
    <x v="1816"/>
    <x v="7"/>
    <x v="9"/>
    <s v="Galway"/>
    <s v="National University of Ireland Galway"/>
    <s v="Business Administration"/>
    <x v="2"/>
    <x v="0"/>
    <x v="0"/>
    <x v="3"/>
    <n v="2022"/>
    <x v="1"/>
    <n v="0"/>
    <s v="N/A"/>
    <s v="N/A"/>
    <x v="2"/>
    <x v="0"/>
    <n v="2.72"/>
    <s v="Schengen Student Visa"/>
    <s v="Post-Study Visa"/>
    <s v="IELTS"/>
    <n v="6.5"/>
  </r>
  <r>
    <x v="1817"/>
    <x v="1"/>
    <x v="4"/>
    <s v="Stellenbosch"/>
    <s v="Stellenbosch University"/>
    <s v="Finance"/>
    <x v="0"/>
    <x v="2"/>
    <x v="0"/>
    <x v="2"/>
    <n v="2022"/>
    <x v="0"/>
    <n v="1"/>
    <s v="South Africa"/>
    <s v="SAP"/>
    <x v="883"/>
    <x v="2"/>
    <n v="3.34"/>
    <s v="F1"/>
    <s v="PSW"/>
    <s v="None"/>
    <n v="0"/>
  </r>
  <r>
    <x v="1818"/>
    <x v="7"/>
    <x v="9"/>
    <s v="Dublin"/>
    <s v="Technological University Dublin"/>
    <s v="Architecture"/>
    <x v="5"/>
    <x v="1"/>
    <x v="0"/>
    <x v="2"/>
    <n v="2026"/>
    <x v="1"/>
    <n v="0"/>
    <s v="N/A"/>
    <s v="N/A"/>
    <x v="2"/>
    <x v="0"/>
    <n v="3.49"/>
    <s v="Study Permit"/>
    <s v="Work Permit"/>
    <s v="PTE"/>
    <n v="9"/>
  </r>
  <r>
    <x v="1819"/>
    <x v="2"/>
    <x v="7"/>
    <s v="San Francisco"/>
    <s v="Stanford University"/>
    <s v="Electrical Engineering"/>
    <x v="6"/>
    <x v="0"/>
    <x v="0"/>
    <x v="0"/>
    <n v="2022"/>
    <x v="0"/>
    <n v="1"/>
    <s v="USA"/>
    <s v="Intel"/>
    <x v="884"/>
    <x v="0"/>
    <n v="3.37"/>
    <s v="F1"/>
    <s v="PSW"/>
    <s v="Duolingo"/>
    <n v="5"/>
  </r>
  <r>
    <x v="1820"/>
    <x v="3"/>
    <x v="7"/>
    <s v="New York"/>
    <s v="Columbia University"/>
    <s v="Architecture"/>
    <x v="5"/>
    <x v="3"/>
    <x v="1"/>
    <x v="1"/>
    <n v="2023"/>
    <x v="1"/>
    <n v="0"/>
    <s v="N/A"/>
    <s v="N/A"/>
    <x v="2"/>
    <x v="0"/>
    <n v="2.68"/>
    <s v="F1"/>
    <s v="OPT"/>
    <s v="None"/>
    <n v="0"/>
  </r>
  <r>
    <x v="1821"/>
    <x v="5"/>
    <x v="0"/>
    <s v="Moscow"/>
    <s v="Lomonosov Moscow State University"/>
    <s v="Computer Science"/>
    <x v="5"/>
    <x v="3"/>
    <x v="0"/>
    <x v="2"/>
    <n v="2021"/>
    <x v="0"/>
    <n v="1"/>
    <s v="Russia"/>
    <s v="Facebook"/>
    <x v="885"/>
    <x v="1"/>
    <n v="3.08"/>
    <s v="Student Visa"/>
    <s v="Post-Study Visa"/>
    <s v="PTE"/>
    <n v="5.6"/>
  </r>
  <r>
    <x v="1822"/>
    <x v="5"/>
    <x v="2"/>
    <s v="Toronto"/>
    <s v="University of Toronto"/>
    <s v="Electrical Engineering"/>
    <x v="3"/>
    <x v="3"/>
    <x v="1"/>
    <x v="0"/>
    <n v="2023"/>
    <x v="0"/>
    <n v="1"/>
    <s v="Canada"/>
    <s v="Siemens"/>
    <x v="886"/>
    <x v="0"/>
    <n v="3.8"/>
    <s v="Schengen Student Visa"/>
    <s v="Work Permit"/>
    <s v="PTE"/>
    <n v="8.5"/>
  </r>
  <r>
    <x v="1823"/>
    <x v="4"/>
    <x v="5"/>
    <s v="Pilani"/>
    <s v="BITS Pilani"/>
    <s v="Medicine"/>
    <x v="5"/>
    <x v="2"/>
    <x v="0"/>
    <x v="4"/>
    <n v="2020"/>
    <x v="1"/>
    <n v="0"/>
    <s v="N/A"/>
    <s v="N/A"/>
    <x v="2"/>
    <x v="0"/>
    <n v="3.39"/>
    <s v="F1"/>
    <s v="PSW"/>
    <s v="IELTS"/>
    <n v="7.4"/>
  </r>
  <r>
    <x v="1824"/>
    <x v="4"/>
    <x v="7"/>
    <s v="San Francisco"/>
    <s v="UC Berkeley"/>
    <s v="Law"/>
    <x v="2"/>
    <x v="4"/>
    <x v="1"/>
    <x v="0"/>
    <n v="2024"/>
    <x v="0"/>
    <n v="1"/>
    <s v="USA"/>
    <s v="Intel"/>
    <x v="887"/>
    <x v="0"/>
    <n v="3.6"/>
    <s v="F1"/>
    <s v="Post-Study Visa"/>
    <s v="PTE"/>
    <n v="7.4"/>
  </r>
  <r>
    <x v="1825"/>
    <x v="7"/>
    <x v="5"/>
    <s v="Tiruchirappalli"/>
    <s v="NIT Trichy"/>
    <s v="Biotechnology"/>
    <x v="3"/>
    <x v="4"/>
    <x v="1"/>
    <x v="1"/>
    <n v="2025"/>
    <x v="0"/>
    <n v="1"/>
    <s v="India"/>
    <s v="Deloitte"/>
    <x v="888"/>
    <x v="1"/>
    <n v="3"/>
    <s v="Schengen Student Visa"/>
    <s v="PSW"/>
    <s v="Duolingo"/>
    <n v="7.5"/>
  </r>
  <r>
    <x v="1826"/>
    <x v="3"/>
    <x v="1"/>
    <s v="Stuttgart"/>
    <s v="University of Stuttgart"/>
    <s v="Finance"/>
    <x v="0"/>
    <x v="4"/>
    <x v="0"/>
    <x v="3"/>
    <n v="2023"/>
    <x v="0"/>
    <n v="1"/>
    <s v="Germany"/>
    <s v="Facebook"/>
    <x v="889"/>
    <x v="0"/>
    <n v="3.1"/>
    <s v="F1"/>
    <s v="Post-Study Visa"/>
    <s v="None"/>
    <n v="0"/>
  </r>
  <r>
    <x v="1827"/>
    <x v="0"/>
    <x v="6"/>
    <s v="Dubai"/>
    <s v="Middlesex University Dubai"/>
    <s v="Architecture"/>
    <x v="5"/>
    <x v="0"/>
    <x v="0"/>
    <x v="1"/>
    <n v="2022"/>
    <x v="1"/>
    <n v="0"/>
    <s v="N/A"/>
    <s v="N/A"/>
    <x v="2"/>
    <x v="0"/>
    <n v="3.87"/>
    <s v="Tier 4"/>
    <s v="Post-Study Visa"/>
    <s v="TOEFL"/>
    <n v="6.8"/>
  </r>
  <r>
    <x v="1828"/>
    <x v="4"/>
    <x v="5"/>
    <s v="Tiruchirappalli"/>
    <s v="NIT Trichy"/>
    <s v="Law"/>
    <x v="4"/>
    <x v="4"/>
    <x v="1"/>
    <x v="2"/>
    <n v="2023"/>
    <x v="1"/>
    <n v="0"/>
    <s v="N/A"/>
    <s v="N/A"/>
    <x v="2"/>
    <x v="0"/>
    <n v="3.65"/>
    <s v="F1"/>
    <s v="Post-Study Visa"/>
    <s v="Duolingo"/>
    <n v="5.8"/>
  </r>
  <r>
    <x v="1829"/>
    <x v="5"/>
    <x v="6"/>
    <s v="Dubai"/>
    <s v="University of Dubai"/>
    <s v="Data Science"/>
    <x v="5"/>
    <x v="4"/>
    <x v="0"/>
    <x v="0"/>
    <n v="2025"/>
    <x v="0"/>
    <n v="1"/>
    <s v="UAE"/>
    <s v="Amazon"/>
    <x v="890"/>
    <x v="1"/>
    <n v="3.47"/>
    <s v="J1"/>
    <s v="Blue Card"/>
    <s v="Duolingo"/>
    <n v="5.7"/>
  </r>
  <r>
    <x v="1830"/>
    <x v="4"/>
    <x v="5"/>
    <s v="Delhi"/>
    <s v="JNU Delhi"/>
    <s v="Architecture"/>
    <x v="1"/>
    <x v="1"/>
    <x v="0"/>
    <x v="1"/>
    <n v="2026"/>
    <x v="0"/>
    <n v="1"/>
    <s v="India"/>
    <s v="IBM"/>
    <x v="891"/>
    <x v="0"/>
    <n v="3.19"/>
    <s v="Study Permit"/>
    <s v="Post-Study Visa"/>
    <s v="TOEFL"/>
    <n v="5.7"/>
  </r>
  <r>
    <x v="1831"/>
    <x v="4"/>
    <x v="5"/>
    <s v="Delhi"/>
    <s v="JNU Delhi"/>
    <s v="Finance"/>
    <x v="2"/>
    <x v="4"/>
    <x v="1"/>
    <x v="1"/>
    <n v="2023"/>
    <x v="1"/>
    <n v="0"/>
    <s v="N/A"/>
    <s v="N/A"/>
    <x v="2"/>
    <x v="0"/>
    <n v="2.75"/>
    <s v="Student Visa"/>
    <s v="Work Permit"/>
    <s v="None"/>
    <n v="0"/>
  </r>
  <r>
    <x v="1832"/>
    <x v="0"/>
    <x v="0"/>
    <s v="Moscow"/>
    <s v="Higher School of Economics"/>
    <s v="Data Science"/>
    <x v="6"/>
    <x v="1"/>
    <x v="0"/>
    <x v="2"/>
    <n v="2026"/>
    <x v="0"/>
    <n v="1"/>
    <s v="Russia"/>
    <s v="Amazon"/>
    <x v="892"/>
    <x v="0"/>
    <n v="2.65"/>
    <s v="J1"/>
    <s v="Blue Card"/>
    <s v="IELTS"/>
    <n v="6"/>
  </r>
  <r>
    <x v="1833"/>
    <x v="5"/>
    <x v="3"/>
    <s v="Oxford"/>
    <s v="University of Oxford"/>
    <s v="Architecture"/>
    <x v="4"/>
    <x v="2"/>
    <x v="1"/>
    <x v="3"/>
    <n v="2022"/>
    <x v="1"/>
    <n v="0"/>
    <s v="N/A"/>
    <s v="N/A"/>
    <x v="2"/>
    <x v="0"/>
    <n v="3.17"/>
    <s v="Study Permit"/>
    <s v="Blue Card"/>
    <s v="TOEFL"/>
    <n v="5"/>
  </r>
  <r>
    <x v="1834"/>
    <x v="6"/>
    <x v="8"/>
    <s v="Lappeenranta"/>
    <s v="LUT University"/>
    <s v="Medicine"/>
    <x v="1"/>
    <x v="4"/>
    <x v="1"/>
    <x v="3"/>
    <n v="2023"/>
    <x v="1"/>
    <n v="0"/>
    <s v="N/A"/>
    <s v="N/A"/>
    <x v="2"/>
    <x v="0"/>
    <n v="3.81"/>
    <s v="Schengen Student Visa"/>
    <s v="Blue Card"/>
    <s v="Duolingo"/>
    <n v="5.0999999999999996"/>
  </r>
  <r>
    <x v="1835"/>
    <x v="5"/>
    <x v="3"/>
    <s v="Oxford"/>
    <s v="University of Oxford"/>
    <s v="Psychology"/>
    <x v="1"/>
    <x v="4"/>
    <x v="1"/>
    <x v="2"/>
    <n v="2023"/>
    <x v="1"/>
    <n v="0"/>
    <s v="N/A"/>
    <s v="N/A"/>
    <x v="2"/>
    <x v="0"/>
    <n v="3.54"/>
    <s v="Schengen Student Visa"/>
    <s v="PSW"/>
    <s v="None"/>
    <n v="0"/>
  </r>
  <r>
    <x v="1836"/>
    <x v="6"/>
    <x v="3"/>
    <s v="London"/>
    <s v="UCL"/>
    <s v="Mechanical Engineering"/>
    <x v="6"/>
    <x v="0"/>
    <x v="1"/>
    <x v="4"/>
    <n v="2022"/>
    <x v="1"/>
    <n v="0"/>
    <s v="N/A"/>
    <s v="N/A"/>
    <x v="2"/>
    <x v="0"/>
    <n v="3.54"/>
    <s v="Student Visa"/>
    <s v="Post-Study Visa"/>
    <s v="TOEFL"/>
    <n v="6.4"/>
  </r>
  <r>
    <x v="1837"/>
    <x v="6"/>
    <x v="8"/>
    <s v="Tampere"/>
    <s v="Tampere University"/>
    <s v="Psychology"/>
    <x v="0"/>
    <x v="4"/>
    <x v="1"/>
    <x v="0"/>
    <n v="2025"/>
    <x v="0"/>
    <n v="1"/>
    <s v="Finland"/>
    <s v="Siemens"/>
    <x v="893"/>
    <x v="2"/>
    <n v="3.46"/>
    <s v="Student Visa"/>
    <s v="Blue Card"/>
    <s v="TOEFL"/>
    <n v="7.3"/>
  </r>
  <r>
    <x v="1838"/>
    <x v="5"/>
    <x v="4"/>
    <s v="Grahamstown"/>
    <s v="Rhodes University"/>
    <s v="Civil Engineering"/>
    <x v="4"/>
    <x v="0"/>
    <x v="1"/>
    <x v="4"/>
    <n v="2024"/>
    <x v="1"/>
    <n v="0"/>
    <s v="N/A"/>
    <s v="N/A"/>
    <x v="2"/>
    <x v="0"/>
    <n v="3.68"/>
    <s v="Schengen Student Visa"/>
    <s v="Post-Study Visa"/>
    <s v="Duolingo"/>
    <n v="7.5"/>
  </r>
  <r>
    <x v="1839"/>
    <x v="8"/>
    <x v="8"/>
    <s v="Helsinki"/>
    <s v="University of Helsinki"/>
    <s v="Mechanical Engineering"/>
    <x v="6"/>
    <x v="1"/>
    <x v="1"/>
    <x v="3"/>
    <n v="2025"/>
    <x v="0"/>
    <n v="1"/>
    <s v="Finland"/>
    <s v="Apple"/>
    <x v="894"/>
    <x v="2"/>
    <n v="3.9"/>
    <s v="Student Visa"/>
    <s v="Work Permit"/>
    <s v="TOEFL"/>
    <n v="7.2"/>
  </r>
  <r>
    <x v="1840"/>
    <x v="7"/>
    <x v="8"/>
    <s v="Turku"/>
    <s v="Ã…bo Akademi University"/>
    <s v="Psychology"/>
    <x v="1"/>
    <x v="0"/>
    <x v="1"/>
    <x v="3"/>
    <n v="2023"/>
    <x v="0"/>
    <n v="1"/>
    <s v="Finland"/>
    <s v="Apple"/>
    <x v="895"/>
    <x v="1"/>
    <n v="3.52"/>
    <s v="Study Permit"/>
    <s v="Blue Card"/>
    <s v="Duolingo"/>
    <n v="6.7"/>
  </r>
  <r>
    <x v="1841"/>
    <x v="7"/>
    <x v="3"/>
    <s v="Birmingham"/>
    <s v="University of Birmingham"/>
    <s v="Business Administration"/>
    <x v="5"/>
    <x v="3"/>
    <x v="1"/>
    <x v="1"/>
    <n v="2022"/>
    <x v="0"/>
    <n v="1"/>
    <s v="UK"/>
    <s v="Tesla"/>
    <x v="896"/>
    <x v="0"/>
    <n v="3.9"/>
    <s v="J1"/>
    <s v="Blue Card"/>
    <s v="None"/>
    <n v="0"/>
  </r>
  <r>
    <x v="1842"/>
    <x v="3"/>
    <x v="8"/>
    <s v="Espoo"/>
    <s v="Aalto University"/>
    <s v="Civil Engineering"/>
    <x v="0"/>
    <x v="2"/>
    <x v="0"/>
    <x v="0"/>
    <n v="2021"/>
    <x v="0"/>
    <n v="1"/>
    <s v="Finland"/>
    <s v="Siemens"/>
    <x v="897"/>
    <x v="1"/>
    <n v="2.88"/>
    <s v="Study Permit"/>
    <s v="OPT"/>
    <s v="Duolingo"/>
    <n v="6.2"/>
  </r>
  <r>
    <x v="1843"/>
    <x v="4"/>
    <x v="0"/>
    <s v="Moscow"/>
    <s v="Bauman Moscow State Technical University"/>
    <s v="Design"/>
    <x v="5"/>
    <x v="2"/>
    <x v="0"/>
    <x v="1"/>
    <n v="2022"/>
    <x v="0"/>
    <n v="1"/>
    <s v="Russia"/>
    <s v="Tesla"/>
    <x v="898"/>
    <x v="2"/>
    <n v="2.63"/>
    <s v="Study Permit"/>
    <s v="Blue Card"/>
    <s v="IELTS"/>
    <n v="6"/>
  </r>
  <r>
    <x v="1844"/>
    <x v="9"/>
    <x v="5"/>
    <s v="Delhi"/>
    <s v="IIT Delhi"/>
    <s v="Civil Engineering"/>
    <x v="4"/>
    <x v="1"/>
    <x v="0"/>
    <x v="3"/>
    <n v="2026"/>
    <x v="0"/>
    <n v="1"/>
    <s v="India"/>
    <s v="IBM"/>
    <x v="899"/>
    <x v="1"/>
    <n v="3.52"/>
    <s v="J1"/>
    <s v="Work Permit"/>
    <s v="Duolingo"/>
    <n v="6.5"/>
  </r>
  <r>
    <x v="1845"/>
    <x v="0"/>
    <x v="4"/>
    <s v="Durban"/>
    <s v="University of KwaZulu-Natal"/>
    <s v="Psychology"/>
    <x v="6"/>
    <x v="1"/>
    <x v="0"/>
    <x v="4"/>
    <n v="2025"/>
    <x v="1"/>
    <n v="0"/>
    <s v="N/A"/>
    <s v="N/A"/>
    <x v="2"/>
    <x v="0"/>
    <n v="2.72"/>
    <s v="F1"/>
    <s v="Work Permit"/>
    <s v="IELTS"/>
    <n v="7.4"/>
  </r>
  <r>
    <x v="1846"/>
    <x v="7"/>
    <x v="1"/>
    <s v="Berlin"/>
    <s v="TU Berlin"/>
    <s v="Civil Engineering"/>
    <x v="0"/>
    <x v="1"/>
    <x v="0"/>
    <x v="4"/>
    <n v="2024"/>
    <x v="1"/>
    <n v="0"/>
    <s v="N/A"/>
    <s v="N/A"/>
    <x v="2"/>
    <x v="0"/>
    <n v="3.78"/>
    <s v="J1"/>
    <s v="Work Permit"/>
    <s v="Duolingo"/>
    <n v="5.0999999999999996"/>
  </r>
  <r>
    <x v="1847"/>
    <x v="9"/>
    <x v="3"/>
    <s v="London"/>
    <s v="King's College London"/>
    <s v="Finance"/>
    <x v="4"/>
    <x v="3"/>
    <x v="0"/>
    <x v="2"/>
    <n v="2023"/>
    <x v="1"/>
    <n v="0"/>
    <s v="N/A"/>
    <s v="N/A"/>
    <x v="2"/>
    <x v="0"/>
    <n v="2.93"/>
    <s v="Study Permit"/>
    <s v="PSW"/>
    <s v="PTE"/>
    <n v="7.4"/>
  </r>
  <r>
    <x v="1848"/>
    <x v="9"/>
    <x v="1"/>
    <s v="Munich"/>
    <s v="LMU Munich"/>
    <s v="Political Science"/>
    <x v="7"/>
    <x v="0"/>
    <x v="1"/>
    <x v="2"/>
    <n v="2024"/>
    <x v="1"/>
    <n v="0"/>
    <s v="N/A"/>
    <s v="N/A"/>
    <x v="2"/>
    <x v="0"/>
    <n v="3.83"/>
    <s v="Student Visa"/>
    <s v="PSW"/>
    <s v="PTE"/>
    <n v="7.5"/>
  </r>
  <r>
    <x v="1849"/>
    <x v="6"/>
    <x v="3"/>
    <s v="London"/>
    <s v="King's College London"/>
    <s v="Finance"/>
    <x v="1"/>
    <x v="1"/>
    <x v="0"/>
    <x v="0"/>
    <n v="2025"/>
    <x v="1"/>
    <n v="0"/>
    <s v="N/A"/>
    <s v="N/A"/>
    <x v="2"/>
    <x v="0"/>
    <n v="2.94"/>
    <s v="J1"/>
    <s v="Blue Card"/>
    <s v="None"/>
    <n v="0"/>
  </r>
  <r>
    <x v="1850"/>
    <x v="2"/>
    <x v="5"/>
    <s v="Delhi"/>
    <s v="Delhi University"/>
    <s v="Design"/>
    <x v="0"/>
    <x v="2"/>
    <x v="1"/>
    <x v="1"/>
    <n v="2020"/>
    <x v="1"/>
    <n v="0"/>
    <s v="N/A"/>
    <s v="N/A"/>
    <x v="2"/>
    <x v="0"/>
    <n v="2.6"/>
    <s v="Student Visa"/>
    <s v="PSW"/>
    <s v="None"/>
    <n v="0"/>
  </r>
  <r>
    <x v="1851"/>
    <x v="7"/>
    <x v="8"/>
    <s v="Turku"/>
    <s v="Ã…bo Akademi University"/>
    <s v="Computer Science"/>
    <x v="1"/>
    <x v="0"/>
    <x v="1"/>
    <x v="1"/>
    <n v="2024"/>
    <x v="1"/>
    <n v="0"/>
    <s v="N/A"/>
    <s v="N/A"/>
    <x v="2"/>
    <x v="0"/>
    <n v="3.2"/>
    <s v="Schengen Student Visa"/>
    <s v="OPT"/>
    <s v="None"/>
    <n v="0"/>
  </r>
  <r>
    <x v="1852"/>
    <x v="1"/>
    <x v="5"/>
    <s v="Tiruchirappalli"/>
    <s v="NIT Trichy"/>
    <s v="Business Administration"/>
    <x v="4"/>
    <x v="1"/>
    <x v="1"/>
    <x v="2"/>
    <n v="2026"/>
    <x v="1"/>
    <n v="0"/>
    <s v="N/A"/>
    <s v="N/A"/>
    <x v="2"/>
    <x v="0"/>
    <n v="3.18"/>
    <s v="Tier 4"/>
    <s v="Post-Study Visa"/>
    <s v="IELTS"/>
    <n v="8.3000000000000007"/>
  </r>
  <r>
    <x v="1853"/>
    <x v="8"/>
    <x v="4"/>
    <s v="Stellenbosch"/>
    <s v="Stellenbosch University"/>
    <s v="Electrical Engineering"/>
    <x v="0"/>
    <x v="4"/>
    <x v="0"/>
    <x v="1"/>
    <n v="2025"/>
    <x v="0"/>
    <n v="1"/>
    <s v="South Africa"/>
    <s v="IBM"/>
    <x v="900"/>
    <x v="0"/>
    <n v="2.81"/>
    <s v="J1"/>
    <s v="PSW"/>
    <s v="None"/>
    <n v="0"/>
  </r>
  <r>
    <x v="1854"/>
    <x v="1"/>
    <x v="2"/>
    <s v="Ottawa"/>
    <s v="University of Ottawa"/>
    <s v="Economics"/>
    <x v="4"/>
    <x v="0"/>
    <x v="0"/>
    <x v="1"/>
    <n v="2023"/>
    <x v="0"/>
    <n v="1"/>
    <s v="Canada"/>
    <s v="Amazon"/>
    <x v="901"/>
    <x v="1"/>
    <n v="3.45"/>
    <s v="Student Visa"/>
    <s v="PSW"/>
    <s v="IELTS"/>
    <n v="7.8"/>
  </r>
  <r>
    <x v="1855"/>
    <x v="2"/>
    <x v="1"/>
    <s v="Berlin"/>
    <s v="TU Berlin"/>
    <s v="Computer Science"/>
    <x v="0"/>
    <x v="4"/>
    <x v="0"/>
    <x v="1"/>
    <n v="2023"/>
    <x v="1"/>
    <n v="0"/>
    <s v="N/A"/>
    <s v="N/A"/>
    <x v="2"/>
    <x v="0"/>
    <n v="2.71"/>
    <s v="Schengen Student Visa"/>
    <s v="PSW"/>
    <s v="PTE"/>
    <n v="7.9"/>
  </r>
  <r>
    <x v="1856"/>
    <x v="1"/>
    <x v="8"/>
    <s v="Helsinki"/>
    <s v="University of Helsinki"/>
    <s v="Economics"/>
    <x v="7"/>
    <x v="1"/>
    <x v="0"/>
    <x v="0"/>
    <n v="2026"/>
    <x v="0"/>
    <n v="1"/>
    <s v="Finland"/>
    <s v="Microsoft"/>
    <x v="902"/>
    <x v="1"/>
    <n v="3"/>
    <s v="Schengen Student Visa"/>
    <s v="Blue Card"/>
    <s v="IELTS"/>
    <n v="5.9"/>
  </r>
  <r>
    <x v="1857"/>
    <x v="6"/>
    <x v="0"/>
    <s v="Kazan"/>
    <s v="Kazan Federal University"/>
    <s v="Design"/>
    <x v="6"/>
    <x v="1"/>
    <x v="1"/>
    <x v="1"/>
    <n v="2024"/>
    <x v="0"/>
    <n v="1"/>
    <s v="Russia"/>
    <s v="McKinsey"/>
    <x v="903"/>
    <x v="0"/>
    <n v="2.67"/>
    <s v="F1"/>
    <s v="Blue Card"/>
    <s v="PTE"/>
    <n v="5.9"/>
  </r>
  <r>
    <x v="1858"/>
    <x v="7"/>
    <x v="8"/>
    <s v="Joensuu"/>
    <s v="University of Eastern Finland"/>
    <s v="Finance"/>
    <x v="3"/>
    <x v="1"/>
    <x v="1"/>
    <x v="3"/>
    <n v="2025"/>
    <x v="0"/>
    <n v="1"/>
    <s v="Finland"/>
    <s v="Siemens"/>
    <x v="904"/>
    <x v="2"/>
    <n v="3.61"/>
    <s v="Schengen Student Visa"/>
    <s v="Post-Study Visa"/>
    <s v="IELTS"/>
    <n v="8"/>
  </r>
  <r>
    <x v="1859"/>
    <x v="1"/>
    <x v="2"/>
    <s v="Montreal"/>
    <s v="McGill University"/>
    <s v="Data Science"/>
    <x v="7"/>
    <x v="2"/>
    <x v="0"/>
    <x v="4"/>
    <n v="2022"/>
    <x v="0"/>
    <n v="1"/>
    <s v="Canada"/>
    <s v="Facebook"/>
    <x v="905"/>
    <x v="2"/>
    <n v="2.7"/>
    <s v="Tier 4"/>
    <s v="Post-Study Visa"/>
    <s v="IELTS"/>
    <n v="5.2"/>
  </r>
  <r>
    <x v="1860"/>
    <x v="5"/>
    <x v="4"/>
    <s v="Johannesburg"/>
    <s v="University of Johannesburg"/>
    <s v="Political Science"/>
    <x v="7"/>
    <x v="4"/>
    <x v="0"/>
    <x v="4"/>
    <n v="2024"/>
    <x v="0"/>
    <n v="1"/>
    <s v="South Africa"/>
    <s v="Deloitte"/>
    <x v="906"/>
    <x v="1"/>
    <n v="3.21"/>
    <s v="Schengen Student Visa"/>
    <s v="Blue Card"/>
    <s v="Duolingo"/>
    <n v="7.8"/>
  </r>
  <r>
    <x v="1861"/>
    <x v="4"/>
    <x v="6"/>
    <s v="Abu Dhabi"/>
    <s v="Zayed University"/>
    <s v="Data Science"/>
    <x v="2"/>
    <x v="2"/>
    <x v="1"/>
    <x v="2"/>
    <n v="2022"/>
    <x v="0"/>
    <n v="1"/>
    <s v="UAE"/>
    <s v="Apple"/>
    <x v="907"/>
    <x v="2"/>
    <n v="3.11"/>
    <s v="Student Visa"/>
    <s v="Work Permit"/>
    <s v="None"/>
    <n v="0"/>
  </r>
  <r>
    <x v="1862"/>
    <x v="8"/>
    <x v="1"/>
    <s v="Munich"/>
    <s v="Technical University of Munich"/>
    <s v="Law"/>
    <x v="4"/>
    <x v="2"/>
    <x v="1"/>
    <x v="0"/>
    <n v="2020"/>
    <x v="0"/>
    <n v="1"/>
    <s v="Germany"/>
    <s v="Google"/>
    <x v="908"/>
    <x v="0"/>
    <n v="3.27"/>
    <s v="F1"/>
    <s v="Blue Card"/>
    <s v="Duolingo"/>
    <n v="5.6"/>
  </r>
  <r>
    <x v="1863"/>
    <x v="0"/>
    <x v="1"/>
    <s v="Munich"/>
    <s v="Technical University of Munich"/>
    <s v="Design"/>
    <x v="4"/>
    <x v="0"/>
    <x v="0"/>
    <x v="4"/>
    <n v="2024"/>
    <x v="1"/>
    <n v="0"/>
    <s v="N/A"/>
    <s v="N/A"/>
    <x v="2"/>
    <x v="0"/>
    <n v="3.36"/>
    <s v="F1"/>
    <s v="OPT"/>
    <s v="TOEFL"/>
    <n v="6.7"/>
  </r>
  <r>
    <x v="1864"/>
    <x v="8"/>
    <x v="0"/>
    <s v="Saint Petersburg"/>
    <s v="Saint Petersburg State University"/>
    <s v="Political Science"/>
    <x v="3"/>
    <x v="3"/>
    <x v="1"/>
    <x v="2"/>
    <n v="2023"/>
    <x v="1"/>
    <n v="0"/>
    <s v="N/A"/>
    <s v="N/A"/>
    <x v="2"/>
    <x v="0"/>
    <n v="3.65"/>
    <s v="F1"/>
    <s v="Post-Study Visa"/>
    <s v="None"/>
    <n v="0"/>
  </r>
  <r>
    <x v="1865"/>
    <x v="6"/>
    <x v="0"/>
    <s v="Saint Petersburg"/>
    <s v="Saint Petersburg State University"/>
    <s v="Architecture"/>
    <x v="3"/>
    <x v="2"/>
    <x v="1"/>
    <x v="3"/>
    <n v="2022"/>
    <x v="1"/>
    <n v="0"/>
    <s v="N/A"/>
    <s v="N/A"/>
    <x v="2"/>
    <x v="0"/>
    <n v="3.59"/>
    <s v="Schengen Student Visa"/>
    <s v="Work Permit"/>
    <s v="None"/>
    <n v="0"/>
  </r>
  <r>
    <x v="1866"/>
    <x v="3"/>
    <x v="8"/>
    <s v="Tampere"/>
    <s v="Tampere University"/>
    <s v="Electrical Engineering"/>
    <x v="6"/>
    <x v="1"/>
    <x v="1"/>
    <x v="2"/>
    <n v="2024"/>
    <x v="0"/>
    <n v="1"/>
    <s v="Finland"/>
    <s v="Facebook"/>
    <x v="909"/>
    <x v="1"/>
    <n v="2.77"/>
    <s v="Schengen Student Visa"/>
    <s v="PSW"/>
    <s v="Duolingo"/>
    <n v="6"/>
  </r>
  <r>
    <x v="1867"/>
    <x v="5"/>
    <x v="4"/>
    <s v="Johannesburg"/>
    <s v="University of Johannesburg"/>
    <s v="Civil Engineering"/>
    <x v="2"/>
    <x v="2"/>
    <x v="1"/>
    <x v="2"/>
    <n v="2021"/>
    <x v="1"/>
    <n v="0"/>
    <s v="N/A"/>
    <s v="N/A"/>
    <x v="2"/>
    <x v="0"/>
    <n v="2.83"/>
    <s v="F1"/>
    <s v="PSW"/>
    <s v="TOEFL"/>
    <n v="6.4"/>
  </r>
  <r>
    <x v="1868"/>
    <x v="2"/>
    <x v="3"/>
    <s v="Oxford"/>
    <s v="University of Oxford"/>
    <s v="Psychology"/>
    <x v="7"/>
    <x v="4"/>
    <x v="1"/>
    <x v="2"/>
    <n v="2024"/>
    <x v="1"/>
    <n v="0"/>
    <s v="N/A"/>
    <s v="N/A"/>
    <x v="2"/>
    <x v="0"/>
    <n v="2.75"/>
    <s v="Tier 4"/>
    <s v="Work Permit"/>
    <s v="Duolingo"/>
    <n v="5.4"/>
  </r>
  <r>
    <x v="1869"/>
    <x v="1"/>
    <x v="2"/>
    <s v="Ottawa"/>
    <s v="University of Ottawa"/>
    <s v="Law"/>
    <x v="5"/>
    <x v="2"/>
    <x v="1"/>
    <x v="1"/>
    <n v="2022"/>
    <x v="1"/>
    <n v="0"/>
    <s v="N/A"/>
    <s v="N/A"/>
    <x v="2"/>
    <x v="0"/>
    <n v="3.31"/>
    <s v="Tier 4"/>
    <s v="Post-Study Visa"/>
    <s v="Duolingo"/>
    <n v="8.6"/>
  </r>
  <r>
    <x v="1870"/>
    <x v="0"/>
    <x v="7"/>
    <s v="New York"/>
    <s v="Columbia University"/>
    <s v="Business Administration"/>
    <x v="0"/>
    <x v="0"/>
    <x v="0"/>
    <x v="4"/>
    <n v="2023"/>
    <x v="0"/>
    <n v="1"/>
    <s v="USA"/>
    <s v="Facebook"/>
    <x v="910"/>
    <x v="1"/>
    <n v="2.93"/>
    <s v="Study Permit"/>
    <s v="Work Permit"/>
    <s v="None"/>
    <n v="0"/>
  </r>
  <r>
    <x v="1871"/>
    <x v="3"/>
    <x v="7"/>
    <s v="Boston"/>
    <s v="MIT"/>
    <s v="Computer Science"/>
    <x v="6"/>
    <x v="3"/>
    <x v="0"/>
    <x v="1"/>
    <n v="2022"/>
    <x v="1"/>
    <n v="0"/>
    <s v="N/A"/>
    <s v="N/A"/>
    <x v="2"/>
    <x v="0"/>
    <n v="3.01"/>
    <s v="Study Permit"/>
    <s v="Blue Card"/>
    <s v="IELTS"/>
    <n v="6.9"/>
  </r>
  <r>
    <x v="1872"/>
    <x v="7"/>
    <x v="2"/>
    <s v="Toronto"/>
    <s v="University of Toronto"/>
    <s v="Electrical Engineering"/>
    <x v="3"/>
    <x v="2"/>
    <x v="0"/>
    <x v="3"/>
    <n v="2020"/>
    <x v="0"/>
    <n v="1"/>
    <s v="Canada"/>
    <s v="Facebook"/>
    <x v="911"/>
    <x v="0"/>
    <n v="3.92"/>
    <s v="F1"/>
    <s v="PSW"/>
    <s v="Duolingo"/>
    <n v="8.9"/>
  </r>
  <r>
    <x v="1873"/>
    <x v="5"/>
    <x v="7"/>
    <s v="San Francisco"/>
    <s v="UC Berkeley"/>
    <s v="Economics"/>
    <x v="2"/>
    <x v="0"/>
    <x v="1"/>
    <x v="0"/>
    <n v="2022"/>
    <x v="0"/>
    <n v="1"/>
    <s v="USA"/>
    <s v="Amazon"/>
    <x v="912"/>
    <x v="1"/>
    <n v="3.93"/>
    <s v="Student Visa"/>
    <s v="Blue Card"/>
    <s v="TOEFL"/>
    <n v="8.6"/>
  </r>
  <r>
    <x v="1874"/>
    <x v="7"/>
    <x v="6"/>
    <s v="Abu Dhabi"/>
    <s v="Zayed University"/>
    <s v="Architecture"/>
    <x v="0"/>
    <x v="2"/>
    <x v="0"/>
    <x v="2"/>
    <n v="2021"/>
    <x v="0"/>
    <n v="1"/>
    <s v="UAE"/>
    <s v="IBM"/>
    <x v="913"/>
    <x v="1"/>
    <n v="3.55"/>
    <s v="F1"/>
    <s v="Work Permit"/>
    <s v="PTE"/>
    <n v="5.2"/>
  </r>
  <r>
    <x v="1875"/>
    <x v="5"/>
    <x v="6"/>
    <s v="Dubai"/>
    <s v="Manipal Academy Dubai"/>
    <s v="Civil Engineering"/>
    <x v="2"/>
    <x v="0"/>
    <x v="0"/>
    <x v="2"/>
    <n v="2022"/>
    <x v="1"/>
    <n v="0"/>
    <s v="N/A"/>
    <s v="N/A"/>
    <x v="2"/>
    <x v="0"/>
    <n v="3.94"/>
    <s v="Student Visa"/>
    <s v="Work Permit"/>
    <s v="IELTS"/>
    <n v="7.2"/>
  </r>
  <r>
    <x v="1876"/>
    <x v="1"/>
    <x v="5"/>
    <s v="Mumbai"/>
    <s v="IIT Bombay"/>
    <s v="Computer Science"/>
    <x v="1"/>
    <x v="0"/>
    <x v="0"/>
    <x v="3"/>
    <n v="2023"/>
    <x v="1"/>
    <n v="0"/>
    <s v="N/A"/>
    <s v="N/A"/>
    <x v="2"/>
    <x v="0"/>
    <n v="2.93"/>
    <s v="J1"/>
    <s v="OPT"/>
    <s v="PTE"/>
    <n v="5"/>
  </r>
  <r>
    <x v="1877"/>
    <x v="3"/>
    <x v="9"/>
    <s v="Dublin"/>
    <s v="Dublin City University"/>
    <s v="Political Science"/>
    <x v="1"/>
    <x v="4"/>
    <x v="0"/>
    <x v="0"/>
    <n v="2025"/>
    <x v="0"/>
    <n v="1"/>
    <s v="Ireland"/>
    <s v="Tesla"/>
    <x v="914"/>
    <x v="0"/>
    <n v="3.85"/>
    <s v="Tier 4"/>
    <s v="Post-Study Visa"/>
    <s v="None"/>
    <n v="0"/>
  </r>
  <r>
    <x v="1878"/>
    <x v="0"/>
    <x v="3"/>
    <s v="Edinburgh"/>
    <s v="University of Edinburgh"/>
    <s v="Mechanical Engineering"/>
    <x v="5"/>
    <x v="0"/>
    <x v="0"/>
    <x v="0"/>
    <n v="2024"/>
    <x v="1"/>
    <n v="0"/>
    <s v="N/A"/>
    <s v="N/A"/>
    <x v="2"/>
    <x v="0"/>
    <n v="3.89"/>
    <s v="Student Visa"/>
    <s v="PSW"/>
    <s v="TOEFL"/>
    <n v="8.5"/>
  </r>
  <r>
    <x v="1879"/>
    <x v="7"/>
    <x v="8"/>
    <s v="Helsinki"/>
    <s v="University of Helsinki"/>
    <s v="Civil Engineering"/>
    <x v="2"/>
    <x v="2"/>
    <x v="0"/>
    <x v="0"/>
    <n v="2022"/>
    <x v="1"/>
    <n v="0"/>
    <s v="N/A"/>
    <s v="N/A"/>
    <x v="2"/>
    <x v="0"/>
    <n v="2.76"/>
    <s v="F1"/>
    <s v="Work Permit"/>
    <s v="Duolingo"/>
    <n v="6.7"/>
  </r>
  <r>
    <x v="1880"/>
    <x v="6"/>
    <x v="2"/>
    <s v="Vancouver"/>
    <s v="University of British Columbia"/>
    <s v="Business Administration"/>
    <x v="3"/>
    <x v="4"/>
    <x v="1"/>
    <x v="0"/>
    <n v="2024"/>
    <x v="0"/>
    <n v="1"/>
    <s v="Canada"/>
    <s v="Intel"/>
    <x v="915"/>
    <x v="2"/>
    <n v="2.91"/>
    <s v="Schengen Student Visa"/>
    <s v="PSW"/>
    <s v="Duolingo"/>
    <n v="8"/>
  </r>
  <r>
    <x v="1881"/>
    <x v="6"/>
    <x v="4"/>
    <s v="Johannesburg"/>
    <s v="University of Johannesburg"/>
    <s v="Computer Science"/>
    <x v="4"/>
    <x v="2"/>
    <x v="0"/>
    <x v="1"/>
    <n v="2020"/>
    <x v="1"/>
    <n v="0"/>
    <s v="N/A"/>
    <s v="N/A"/>
    <x v="2"/>
    <x v="0"/>
    <n v="3.35"/>
    <s v="Schengen Student Visa"/>
    <s v="Blue Card"/>
    <s v="PTE"/>
    <n v="5.5"/>
  </r>
  <r>
    <x v="1882"/>
    <x v="0"/>
    <x v="4"/>
    <s v="Johannesburg"/>
    <s v="University of Johannesburg"/>
    <s v="Medicine"/>
    <x v="3"/>
    <x v="2"/>
    <x v="1"/>
    <x v="0"/>
    <n v="2022"/>
    <x v="0"/>
    <n v="1"/>
    <s v="South Africa"/>
    <s v="Microsoft"/>
    <x v="916"/>
    <x v="1"/>
    <n v="4"/>
    <s v="Student Visa"/>
    <s v="OPT"/>
    <s v="IELTS"/>
    <n v="5.7"/>
  </r>
  <r>
    <x v="1883"/>
    <x v="6"/>
    <x v="7"/>
    <s v="San Francisco"/>
    <s v="UC Berkeley"/>
    <s v="Computer Science"/>
    <x v="6"/>
    <x v="2"/>
    <x v="0"/>
    <x v="0"/>
    <n v="2022"/>
    <x v="1"/>
    <n v="0"/>
    <s v="N/A"/>
    <s v="N/A"/>
    <x v="2"/>
    <x v="0"/>
    <n v="3.9"/>
    <s v="F1"/>
    <s v="OPT"/>
    <s v="None"/>
    <n v="0"/>
  </r>
  <r>
    <x v="1884"/>
    <x v="5"/>
    <x v="7"/>
    <s v="Los Angeles"/>
    <s v="UCLA"/>
    <s v="Political Science"/>
    <x v="5"/>
    <x v="4"/>
    <x v="1"/>
    <x v="2"/>
    <n v="2025"/>
    <x v="0"/>
    <n v="1"/>
    <s v="USA"/>
    <s v="Goldman Sachs"/>
    <x v="917"/>
    <x v="0"/>
    <n v="3.62"/>
    <s v="Student Visa"/>
    <s v="PSW"/>
    <s v="Duolingo"/>
    <n v="6.3"/>
  </r>
  <r>
    <x v="1885"/>
    <x v="8"/>
    <x v="9"/>
    <s v="Dublin"/>
    <s v="Dublin City University"/>
    <s v="Computer Science"/>
    <x v="5"/>
    <x v="2"/>
    <x v="0"/>
    <x v="4"/>
    <n v="2022"/>
    <x v="1"/>
    <n v="0"/>
    <s v="N/A"/>
    <s v="N/A"/>
    <x v="2"/>
    <x v="0"/>
    <n v="2.83"/>
    <s v="Study Permit"/>
    <s v="OPT"/>
    <s v="PTE"/>
    <n v="8"/>
  </r>
  <r>
    <x v="1886"/>
    <x v="0"/>
    <x v="2"/>
    <s v="Montreal"/>
    <s v="McGill University"/>
    <s v="Computer Science"/>
    <x v="0"/>
    <x v="3"/>
    <x v="1"/>
    <x v="2"/>
    <n v="2022"/>
    <x v="0"/>
    <n v="1"/>
    <s v="Canada"/>
    <s v="Google"/>
    <x v="918"/>
    <x v="0"/>
    <n v="3.59"/>
    <s v="Tier 4"/>
    <s v="Work Permit"/>
    <s v="Duolingo"/>
    <n v="7.5"/>
  </r>
  <r>
    <x v="1887"/>
    <x v="5"/>
    <x v="4"/>
    <s v="Cape Town"/>
    <s v="University of Cape Town"/>
    <s v="Design"/>
    <x v="6"/>
    <x v="2"/>
    <x v="1"/>
    <x v="0"/>
    <n v="2020"/>
    <x v="1"/>
    <n v="0"/>
    <s v="N/A"/>
    <s v="N/A"/>
    <x v="2"/>
    <x v="0"/>
    <n v="3.77"/>
    <s v="Schengen Student Visa"/>
    <s v="PSW"/>
    <s v="PTE"/>
    <n v="5.6"/>
  </r>
  <r>
    <x v="1888"/>
    <x v="0"/>
    <x v="6"/>
    <s v="Abu Dhabi"/>
    <s v="Zayed University"/>
    <s v="Design"/>
    <x v="5"/>
    <x v="1"/>
    <x v="1"/>
    <x v="4"/>
    <n v="2024"/>
    <x v="1"/>
    <n v="0"/>
    <s v="N/A"/>
    <s v="N/A"/>
    <x v="2"/>
    <x v="0"/>
    <n v="3.67"/>
    <s v="J1"/>
    <s v="Blue Card"/>
    <s v="Duolingo"/>
    <n v="5.9"/>
  </r>
  <r>
    <x v="1889"/>
    <x v="4"/>
    <x v="5"/>
    <s v="Delhi"/>
    <s v="Delhi University"/>
    <s v="Medicine"/>
    <x v="3"/>
    <x v="0"/>
    <x v="0"/>
    <x v="2"/>
    <n v="2022"/>
    <x v="1"/>
    <n v="0"/>
    <s v="N/A"/>
    <s v="N/A"/>
    <x v="2"/>
    <x v="0"/>
    <n v="2.6"/>
    <s v="Tier 4"/>
    <s v="OPT"/>
    <s v="PTE"/>
    <n v="7"/>
  </r>
  <r>
    <x v="1890"/>
    <x v="6"/>
    <x v="6"/>
    <s v="Abu Dhabi"/>
    <s v="Khalifa University"/>
    <s v="Law"/>
    <x v="6"/>
    <x v="0"/>
    <x v="0"/>
    <x v="4"/>
    <n v="2023"/>
    <x v="0"/>
    <n v="1"/>
    <s v="UAE"/>
    <s v="Apple"/>
    <x v="919"/>
    <x v="0"/>
    <n v="2.9"/>
    <s v="Tier 4"/>
    <s v="PSW"/>
    <s v="None"/>
    <n v="0"/>
  </r>
  <r>
    <x v="1891"/>
    <x v="2"/>
    <x v="3"/>
    <s v="Manchester"/>
    <s v="University of Manchester"/>
    <s v="Finance"/>
    <x v="7"/>
    <x v="3"/>
    <x v="1"/>
    <x v="1"/>
    <n v="2021"/>
    <x v="0"/>
    <n v="1"/>
    <s v="UK"/>
    <s v="Goldman Sachs"/>
    <x v="920"/>
    <x v="1"/>
    <n v="3.78"/>
    <s v="Tier 4"/>
    <s v="Work Permit"/>
    <s v="PTE"/>
    <n v="8.5"/>
  </r>
  <r>
    <x v="1892"/>
    <x v="6"/>
    <x v="7"/>
    <s v="New York"/>
    <s v="Columbia University"/>
    <s v="Computer Science"/>
    <x v="0"/>
    <x v="0"/>
    <x v="1"/>
    <x v="0"/>
    <n v="2023"/>
    <x v="1"/>
    <n v="0"/>
    <s v="N/A"/>
    <s v="N/A"/>
    <x v="2"/>
    <x v="0"/>
    <n v="3.3"/>
    <s v="Student Visa"/>
    <s v="PSW"/>
    <s v="IELTS"/>
    <n v="7.1"/>
  </r>
  <r>
    <x v="1893"/>
    <x v="0"/>
    <x v="7"/>
    <s v="Los Angeles"/>
    <s v="UCLA"/>
    <s v="Design"/>
    <x v="0"/>
    <x v="4"/>
    <x v="0"/>
    <x v="0"/>
    <n v="2024"/>
    <x v="0"/>
    <n v="1"/>
    <s v="USA"/>
    <s v="SAP"/>
    <x v="921"/>
    <x v="0"/>
    <n v="3.05"/>
    <s v="Schengen Student Visa"/>
    <s v="PSW"/>
    <s v="None"/>
    <n v="0"/>
  </r>
  <r>
    <x v="1894"/>
    <x v="9"/>
    <x v="6"/>
    <s v="Abu Dhabi"/>
    <s v="Khalifa University"/>
    <s v="Architecture"/>
    <x v="7"/>
    <x v="1"/>
    <x v="0"/>
    <x v="4"/>
    <n v="2026"/>
    <x v="1"/>
    <n v="0"/>
    <s v="N/A"/>
    <s v="N/A"/>
    <x v="2"/>
    <x v="0"/>
    <n v="3.25"/>
    <s v="J1"/>
    <s v="Post-Study Visa"/>
    <s v="IELTS"/>
    <n v="5.7"/>
  </r>
  <r>
    <x v="1895"/>
    <x v="6"/>
    <x v="5"/>
    <s v="Mumbai"/>
    <s v="IIT Bombay"/>
    <s v="Business Administration"/>
    <x v="7"/>
    <x v="3"/>
    <x v="1"/>
    <x v="0"/>
    <n v="2021"/>
    <x v="0"/>
    <n v="1"/>
    <s v="India"/>
    <s v="Google"/>
    <x v="922"/>
    <x v="1"/>
    <n v="3.06"/>
    <s v="Tier 4"/>
    <s v="Post-Study Visa"/>
    <s v="None"/>
    <n v="0"/>
  </r>
  <r>
    <x v="1896"/>
    <x v="3"/>
    <x v="2"/>
    <s v="Toronto"/>
    <s v="University of Toronto"/>
    <s v="Mechanical Engineering"/>
    <x v="0"/>
    <x v="2"/>
    <x v="1"/>
    <x v="0"/>
    <n v="2022"/>
    <x v="1"/>
    <n v="0"/>
    <s v="N/A"/>
    <s v="N/A"/>
    <x v="2"/>
    <x v="0"/>
    <n v="2.86"/>
    <s v="Study Permit"/>
    <s v="PSW"/>
    <s v="TOEFL"/>
    <n v="5.8"/>
  </r>
  <r>
    <x v="1897"/>
    <x v="4"/>
    <x v="9"/>
    <s v="Dublin"/>
    <s v="University College Dublin"/>
    <s v="Mechanical Engineering"/>
    <x v="5"/>
    <x v="4"/>
    <x v="1"/>
    <x v="1"/>
    <n v="2023"/>
    <x v="1"/>
    <n v="0"/>
    <s v="N/A"/>
    <s v="N/A"/>
    <x v="2"/>
    <x v="0"/>
    <n v="2.66"/>
    <s v="F1"/>
    <s v="OPT"/>
    <s v="Duolingo"/>
    <n v="8"/>
  </r>
  <r>
    <x v="1898"/>
    <x v="1"/>
    <x v="6"/>
    <s v="Sharjah"/>
    <s v="American University of Sharjah"/>
    <s v="Mechanical Engineering"/>
    <x v="7"/>
    <x v="4"/>
    <x v="1"/>
    <x v="0"/>
    <n v="2024"/>
    <x v="1"/>
    <n v="0"/>
    <s v="N/A"/>
    <s v="N/A"/>
    <x v="2"/>
    <x v="0"/>
    <n v="3.07"/>
    <s v="Study Permit"/>
    <s v="PSW"/>
    <s v="Duolingo"/>
    <n v="5.0999999999999996"/>
  </r>
  <r>
    <x v="1899"/>
    <x v="2"/>
    <x v="2"/>
    <s v="Ottawa"/>
    <s v="University of Ottawa"/>
    <s v="Design"/>
    <x v="4"/>
    <x v="0"/>
    <x v="0"/>
    <x v="4"/>
    <n v="2023"/>
    <x v="1"/>
    <n v="0"/>
    <s v="N/A"/>
    <s v="N/A"/>
    <x v="2"/>
    <x v="0"/>
    <n v="3.02"/>
    <s v="Schengen Student Visa"/>
    <s v="Blue Card"/>
    <s v="None"/>
    <n v="0"/>
  </r>
  <r>
    <x v="1900"/>
    <x v="7"/>
    <x v="3"/>
    <s v="Birmingham"/>
    <s v="University of Birmingham"/>
    <s v="Political Science"/>
    <x v="3"/>
    <x v="3"/>
    <x v="1"/>
    <x v="0"/>
    <n v="2021"/>
    <x v="1"/>
    <n v="0"/>
    <s v="N/A"/>
    <s v="N/A"/>
    <x v="2"/>
    <x v="0"/>
    <n v="3.43"/>
    <s v="J1"/>
    <s v="Post-Study Visa"/>
    <s v="None"/>
    <n v="0"/>
  </r>
  <r>
    <x v="1901"/>
    <x v="8"/>
    <x v="8"/>
    <s v="Espoo"/>
    <s v="Aalto University"/>
    <s v="Psychology"/>
    <x v="2"/>
    <x v="3"/>
    <x v="0"/>
    <x v="2"/>
    <n v="2022"/>
    <x v="1"/>
    <n v="0"/>
    <s v="N/A"/>
    <s v="N/A"/>
    <x v="2"/>
    <x v="0"/>
    <n v="2.78"/>
    <s v="Tier 4"/>
    <s v="Work Permit"/>
    <s v="TOEFL"/>
    <n v="5"/>
  </r>
  <r>
    <x v="1902"/>
    <x v="7"/>
    <x v="9"/>
    <s v="Dublin"/>
    <s v="Trinity College Dublin"/>
    <s v="Psychology"/>
    <x v="3"/>
    <x v="3"/>
    <x v="0"/>
    <x v="1"/>
    <n v="2022"/>
    <x v="0"/>
    <n v="1"/>
    <s v="Ireland"/>
    <s v="Amazon"/>
    <x v="923"/>
    <x v="0"/>
    <n v="3.4"/>
    <s v="Schengen Student Visa"/>
    <s v="PSW"/>
    <s v="Duolingo"/>
    <n v="5.3"/>
  </r>
  <r>
    <x v="1903"/>
    <x v="9"/>
    <x v="6"/>
    <s v="Dubai"/>
    <s v="Manipal Academy Dubai"/>
    <s v="Economics"/>
    <x v="5"/>
    <x v="4"/>
    <x v="1"/>
    <x v="4"/>
    <n v="2023"/>
    <x v="1"/>
    <n v="0"/>
    <s v="N/A"/>
    <s v="N/A"/>
    <x v="2"/>
    <x v="0"/>
    <n v="3.18"/>
    <s v="J1"/>
    <s v="Post-Study Visa"/>
    <s v="Duolingo"/>
    <n v="5.3"/>
  </r>
  <r>
    <x v="1904"/>
    <x v="4"/>
    <x v="7"/>
    <s v="Los Angeles"/>
    <s v="UCLA"/>
    <s v="Computer Science"/>
    <x v="5"/>
    <x v="3"/>
    <x v="0"/>
    <x v="0"/>
    <n v="2022"/>
    <x v="0"/>
    <n v="1"/>
    <s v="USA"/>
    <s v="Siemens"/>
    <x v="924"/>
    <x v="1"/>
    <n v="2.54"/>
    <s v="Tier 4"/>
    <s v="OPT"/>
    <s v="None"/>
    <n v="0"/>
  </r>
  <r>
    <x v="1905"/>
    <x v="4"/>
    <x v="5"/>
    <s v="Bangalore"/>
    <s v="IISc Bangalore"/>
    <s v="Law"/>
    <x v="2"/>
    <x v="3"/>
    <x v="0"/>
    <x v="1"/>
    <n v="2022"/>
    <x v="0"/>
    <n v="1"/>
    <s v="India"/>
    <s v="Siemens"/>
    <x v="925"/>
    <x v="1"/>
    <n v="3.81"/>
    <s v="Student Visa"/>
    <s v="Work Permit"/>
    <s v="PTE"/>
    <n v="5.0999999999999996"/>
  </r>
  <r>
    <x v="1906"/>
    <x v="6"/>
    <x v="4"/>
    <s v="Pretoria"/>
    <s v="University of Pretoria"/>
    <s v="Electrical Engineering"/>
    <x v="7"/>
    <x v="1"/>
    <x v="1"/>
    <x v="1"/>
    <n v="2026"/>
    <x v="1"/>
    <n v="0"/>
    <s v="N/A"/>
    <s v="N/A"/>
    <x v="2"/>
    <x v="0"/>
    <n v="3"/>
    <s v="F1"/>
    <s v="Blue Card"/>
    <s v="Duolingo"/>
    <n v="8.9"/>
  </r>
  <r>
    <x v="1907"/>
    <x v="0"/>
    <x v="3"/>
    <s v="Birmingham"/>
    <s v="University of Birmingham"/>
    <s v="Political Science"/>
    <x v="2"/>
    <x v="0"/>
    <x v="1"/>
    <x v="2"/>
    <n v="2022"/>
    <x v="1"/>
    <n v="0"/>
    <s v="N/A"/>
    <s v="N/A"/>
    <x v="2"/>
    <x v="0"/>
    <n v="3.17"/>
    <s v="Student Visa"/>
    <s v="Work Permit"/>
    <s v="PTE"/>
    <n v="8.9"/>
  </r>
  <r>
    <x v="1908"/>
    <x v="9"/>
    <x v="9"/>
    <s v="Dublin"/>
    <s v="Dublin City University"/>
    <s v="Civil Engineering"/>
    <x v="6"/>
    <x v="3"/>
    <x v="0"/>
    <x v="4"/>
    <n v="2023"/>
    <x v="0"/>
    <n v="1"/>
    <s v="Ireland"/>
    <s v="Deloitte"/>
    <x v="926"/>
    <x v="0"/>
    <n v="2.68"/>
    <s v="Student Visa"/>
    <s v="Blue Card"/>
    <s v="TOEFL"/>
    <n v="8.5"/>
  </r>
  <r>
    <x v="1909"/>
    <x v="9"/>
    <x v="5"/>
    <s v="Delhi"/>
    <s v="JNU Delhi"/>
    <s v="Civil Engineering"/>
    <x v="5"/>
    <x v="2"/>
    <x v="0"/>
    <x v="2"/>
    <n v="2020"/>
    <x v="1"/>
    <n v="0"/>
    <s v="N/A"/>
    <s v="N/A"/>
    <x v="2"/>
    <x v="0"/>
    <n v="2.83"/>
    <s v="J1"/>
    <s v="PSW"/>
    <s v="None"/>
    <n v="0"/>
  </r>
  <r>
    <x v="1910"/>
    <x v="5"/>
    <x v="7"/>
    <s v="Boston"/>
    <s v="MIT"/>
    <s v="Data Science"/>
    <x v="1"/>
    <x v="3"/>
    <x v="1"/>
    <x v="1"/>
    <n v="2022"/>
    <x v="0"/>
    <n v="1"/>
    <s v="USA"/>
    <s v="Microsoft"/>
    <x v="927"/>
    <x v="2"/>
    <n v="3.2"/>
    <s v="Study Permit"/>
    <s v="Blue Card"/>
    <s v="PTE"/>
    <n v="6.6"/>
  </r>
  <r>
    <x v="1911"/>
    <x v="2"/>
    <x v="0"/>
    <s v="Novosibirsk"/>
    <s v="Novosibirsk State University"/>
    <s v="Design"/>
    <x v="0"/>
    <x v="1"/>
    <x v="0"/>
    <x v="0"/>
    <n v="2025"/>
    <x v="0"/>
    <n v="1"/>
    <s v="Russia"/>
    <s v="IBM"/>
    <x v="928"/>
    <x v="1"/>
    <n v="3.01"/>
    <s v="Student Visa"/>
    <s v="OPT"/>
    <s v="Duolingo"/>
    <n v="7.1"/>
  </r>
  <r>
    <x v="1912"/>
    <x v="7"/>
    <x v="7"/>
    <s v="Chicago"/>
    <s v="University of Chicago"/>
    <s v="Electrical Engineering"/>
    <x v="5"/>
    <x v="0"/>
    <x v="0"/>
    <x v="2"/>
    <n v="2024"/>
    <x v="1"/>
    <n v="0"/>
    <s v="N/A"/>
    <s v="N/A"/>
    <x v="2"/>
    <x v="0"/>
    <n v="3.7"/>
    <s v="Schengen Student Visa"/>
    <s v="Blue Card"/>
    <s v="PTE"/>
    <n v="5.8"/>
  </r>
  <r>
    <x v="1913"/>
    <x v="5"/>
    <x v="4"/>
    <s v="Johannesburg"/>
    <s v="University of the Witwatersrand"/>
    <s v="Psychology"/>
    <x v="0"/>
    <x v="4"/>
    <x v="1"/>
    <x v="4"/>
    <n v="2024"/>
    <x v="1"/>
    <n v="0"/>
    <s v="N/A"/>
    <s v="N/A"/>
    <x v="2"/>
    <x v="0"/>
    <n v="2.99"/>
    <s v="F1"/>
    <s v="OPT"/>
    <s v="IELTS"/>
    <n v="6.1"/>
  </r>
  <r>
    <x v="1914"/>
    <x v="7"/>
    <x v="3"/>
    <s v="London"/>
    <s v="King's College London"/>
    <s v="Law"/>
    <x v="2"/>
    <x v="0"/>
    <x v="1"/>
    <x v="0"/>
    <n v="2023"/>
    <x v="0"/>
    <n v="1"/>
    <s v="UK"/>
    <s v="McKinsey"/>
    <x v="929"/>
    <x v="1"/>
    <n v="3.86"/>
    <s v="Schengen Student Visa"/>
    <s v="Blue Card"/>
    <s v="None"/>
    <n v="0"/>
  </r>
  <r>
    <x v="1915"/>
    <x v="7"/>
    <x v="4"/>
    <s v="Johannesburg"/>
    <s v="University of Johannesburg"/>
    <s v="Design"/>
    <x v="1"/>
    <x v="2"/>
    <x v="0"/>
    <x v="1"/>
    <n v="2021"/>
    <x v="1"/>
    <n v="0"/>
    <s v="N/A"/>
    <s v="N/A"/>
    <x v="2"/>
    <x v="0"/>
    <n v="3.6"/>
    <s v="Tier 4"/>
    <s v="Work Permit"/>
    <s v="Duolingo"/>
    <n v="6.2"/>
  </r>
  <r>
    <x v="1916"/>
    <x v="2"/>
    <x v="3"/>
    <s v="London"/>
    <s v="Imperial College London"/>
    <s v="Architecture"/>
    <x v="0"/>
    <x v="4"/>
    <x v="1"/>
    <x v="1"/>
    <n v="2025"/>
    <x v="0"/>
    <n v="1"/>
    <s v="UK"/>
    <s v="Microsoft"/>
    <x v="930"/>
    <x v="1"/>
    <n v="3.95"/>
    <s v="Schengen Student Visa"/>
    <s v="Blue Card"/>
    <s v="IELTS"/>
    <n v="9"/>
  </r>
  <r>
    <x v="1917"/>
    <x v="7"/>
    <x v="8"/>
    <s v="Turku"/>
    <s v="Ã…bo Akademi University"/>
    <s v="Economics"/>
    <x v="0"/>
    <x v="2"/>
    <x v="0"/>
    <x v="3"/>
    <n v="2022"/>
    <x v="0"/>
    <n v="1"/>
    <s v="Finland"/>
    <s v="IBM"/>
    <x v="931"/>
    <x v="0"/>
    <n v="3.49"/>
    <s v="Student Visa"/>
    <s v="Post-Study Visa"/>
    <s v="IELTS"/>
    <n v="5.2"/>
  </r>
  <r>
    <x v="1918"/>
    <x v="4"/>
    <x v="7"/>
    <s v="Boston"/>
    <s v="MIT"/>
    <s v="Data Science"/>
    <x v="4"/>
    <x v="1"/>
    <x v="0"/>
    <x v="0"/>
    <n v="2025"/>
    <x v="0"/>
    <n v="1"/>
    <s v="USA"/>
    <s v="Goldman Sachs"/>
    <x v="932"/>
    <x v="0"/>
    <n v="2.87"/>
    <s v="J1"/>
    <s v="PSW"/>
    <s v="TOEFL"/>
    <n v="6.5"/>
  </r>
  <r>
    <x v="1919"/>
    <x v="9"/>
    <x v="0"/>
    <s v="Moscow"/>
    <s v="Bauman Moscow State Technical University"/>
    <s v="Psychology"/>
    <x v="3"/>
    <x v="3"/>
    <x v="0"/>
    <x v="4"/>
    <n v="2023"/>
    <x v="0"/>
    <n v="1"/>
    <s v="Russia"/>
    <s v="Facebook"/>
    <x v="933"/>
    <x v="1"/>
    <n v="3.24"/>
    <s v="Tier 4"/>
    <s v="Blue Card"/>
    <s v="IELTS"/>
    <n v="5.5"/>
  </r>
  <r>
    <x v="1920"/>
    <x v="1"/>
    <x v="8"/>
    <s v="Espoo"/>
    <s v="Aalto University"/>
    <s v="Economics"/>
    <x v="6"/>
    <x v="0"/>
    <x v="1"/>
    <x v="2"/>
    <n v="2022"/>
    <x v="0"/>
    <n v="1"/>
    <s v="Finland"/>
    <s v="Goldman Sachs"/>
    <x v="934"/>
    <x v="2"/>
    <n v="3.22"/>
    <s v="J1"/>
    <s v="Blue Card"/>
    <s v="Duolingo"/>
    <n v="7.5"/>
  </r>
  <r>
    <x v="1921"/>
    <x v="4"/>
    <x v="9"/>
    <s v="Galway"/>
    <s v="National University of Ireland Galway"/>
    <s v="Computer Science"/>
    <x v="3"/>
    <x v="3"/>
    <x v="1"/>
    <x v="0"/>
    <n v="2023"/>
    <x v="1"/>
    <n v="0"/>
    <s v="N/A"/>
    <s v="N/A"/>
    <x v="2"/>
    <x v="0"/>
    <n v="3.47"/>
    <s v="Schengen Student Visa"/>
    <s v="PSW"/>
    <s v="IELTS"/>
    <n v="7.3"/>
  </r>
  <r>
    <x v="1922"/>
    <x v="6"/>
    <x v="8"/>
    <s v="Turku"/>
    <s v="University of Turku"/>
    <s v="Business Administration"/>
    <x v="3"/>
    <x v="0"/>
    <x v="1"/>
    <x v="1"/>
    <n v="2022"/>
    <x v="0"/>
    <n v="1"/>
    <s v="Finland"/>
    <s v="Intel"/>
    <x v="935"/>
    <x v="0"/>
    <n v="3.5"/>
    <s v="F1"/>
    <s v="Blue Card"/>
    <s v="TOEFL"/>
    <n v="8.1999999999999993"/>
  </r>
  <r>
    <x v="1923"/>
    <x v="8"/>
    <x v="3"/>
    <s v="London"/>
    <s v="King's College London"/>
    <s v="Political Science"/>
    <x v="0"/>
    <x v="2"/>
    <x v="1"/>
    <x v="0"/>
    <n v="2022"/>
    <x v="1"/>
    <n v="0"/>
    <s v="N/A"/>
    <s v="N/A"/>
    <x v="2"/>
    <x v="0"/>
    <n v="3.68"/>
    <s v="Study Permit"/>
    <s v="Work Permit"/>
    <s v="PTE"/>
    <n v="5.3"/>
  </r>
  <r>
    <x v="1924"/>
    <x v="6"/>
    <x v="5"/>
    <s v="Pilani"/>
    <s v="BITS Pilani"/>
    <s v="Mechanical Engineering"/>
    <x v="7"/>
    <x v="2"/>
    <x v="1"/>
    <x v="0"/>
    <n v="2022"/>
    <x v="1"/>
    <n v="0"/>
    <s v="N/A"/>
    <s v="N/A"/>
    <x v="2"/>
    <x v="0"/>
    <n v="3.02"/>
    <s v="F1"/>
    <s v="OPT"/>
    <s v="None"/>
    <n v="0"/>
  </r>
  <r>
    <x v="1925"/>
    <x v="2"/>
    <x v="0"/>
    <s v="Novosibirsk"/>
    <s v="Novosibirsk State University"/>
    <s v="Law"/>
    <x v="7"/>
    <x v="0"/>
    <x v="1"/>
    <x v="2"/>
    <n v="2023"/>
    <x v="1"/>
    <n v="0"/>
    <s v="N/A"/>
    <s v="N/A"/>
    <x v="2"/>
    <x v="0"/>
    <n v="2.7"/>
    <s v="Study Permit"/>
    <s v="PSW"/>
    <s v="Duolingo"/>
    <n v="7.5"/>
  </r>
  <r>
    <x v="1926"/>
    <x v="4"/>
    <x v="9"/>
    <s v="Maynooth"/>
    <s v="Maynooth University"/>
    <s v="Civil Engineering"/>
    <x v="7"/>
    <x v="2"/>
    <x v="0"/>
    <x v="2"/>
    <n v="2020"/>
    <x v="1"/>
    <n v="0"/>
    <s v="N/A"/>
    <s v="N/A"/>
    <x v="2"/>
    <x v="0"/>
    <n v="3.16"/>
    <s v="Tier 4"/>
    <s v="Post-Study Visa"/>
    <s v="IELTS"/>
    <n v="7"/>
  </r>
  <r>
    <x v="1927"/>
    <x v="5"/>
    <x v="2"/>
    <s v="Edmonton"/>
    <s v="University of Alberta"/>
    <s v="Design"/>
    <x v="4"/>
    <x v="4"/>
    <x v="1"/>
    <x v="0"/>
    <n v="2023"/>
    <x v="1"/>
    <n v="0"/>
    <s v="N/A"/>
    <s v="N/A"/>
    <x v="2"/>
    <x v="0"/>
    <n v="3.42"/>
    <s v="J1"/>
    <s v="OPT"/>
    <s v="PTE"/>
    <n v="7.1"/>
  </r>
  <r>
    <x v="1928"/>
    <x v="1"/>
    <x v="8"/>
    <s v="Helsinki"/>
    <s v="University of Helsinki"/>
    <s v="Design"/>
    <x v="4"/>
    <x v="4"/>
    <x v="0"/>
    <x v="0"/>
    <n v="2024"/>
    <x v="0"/>
    <n v="1"/>
    <s v="Finland"/>
    <s v="Goldman Sachs"/>
    <x v="936"/>
    <x v="2"/>
    <n v="2.62"/>
    <s v="Tier 4"/>
    <s v="PSW"/>
    <s v="TOEFL"/>
    <n v="7.9"/>
  </r>
  <r>
    <x v="1929"/>
    <x v="4"/>
    <x v="8"/>
    <s v="Helsinki"/>
    <s v="University of Helsinki"/>
    <s v="Design"/>
    <x v="3"/>
    <x v="4"/>
    <x v="0"/>
    <x v="4"/>
    <n v="2025"/>
    <x v="1"/>
    <n v="0"/>
    <s v="N/A"/>
    <s v="N/A"/>
    <x v="2"/>
    <x v="0"/>
    <n v="2.79"/>
    <s v="Schengen Student Visa"/>
    <s v="PSW"/>
    <s v="IELTS"/>
    <n v="8.8000000000000007"/>
  </r>
  <r>
    <x v="1930"/>
    <x v="5"/>
    <x v="4"/>
    <s v="Johannesburg"/>
    <s v="University of Johannesburg"/>
    <s v="Biotechnology"/>
    <x v="1"/>
    <x v="3"/>
    <x v="1"/>
    <x v="2"/>
    <n v="2023"/>
    <x v="1"/>
    <n v="0"/>
    <s v="N/A"/>
    <s v="N/A"/>
    <x v="2"/>
    <x v="0"/>
    <n v="3.85"/>
    <s v="Study Permit"/>
    <s v="Blue Card"/>
    <s v="TOEFL"/>
    <n v="7.7"/>
  </r>
  <r>
    <x v="1931"/>
    <x v="3"/>
    <x v="3"/>
    <s v="London"/>
    <s v="Imperial College London"/>
    <s v="Architecture"/>
    <x v="1"/>
    <x v="0"/>
    <x v="1"/>
    <x v="4"/>
    <n v="2024"/>
    <x v="1"/>
    <n v="0"/>
    <s v="N/A"/>
    <s v="N/A"/>
    <x v="2"/>
    <x v="0"/>
    <n v="3.16"/>
    <s v="Student Visa"/>
    <s v="Blue Card"/>
    <s v="None"/>
    <n v="0"/>
  </r>
  <r>
    <x v="1932"/>
    <x v="1"/>
    <x v="1"/>
    <s v="Munich"/>
    <s v="Technical University of Munich"/>
    <s v="Economics"/>
    <x v="2"/>
    <x v="4"/>
    <x v="1"/>
    <x v="0"/>
    <n v="2023"/>
    <x v="0"/>
    <n v="1"/>
    <s v="Germany"/>
    <s v="Siemens"/>
    <x v="937"/>
    <x v="2"/>
    <n v="2.65"/>
    <s v="Student Visa"/>
    <s v="OPT"/>
    <s v="TOEFL"/>
    <n v="5"/>
  </r>
  <r>
    <x v="1933"/>
    <x v="2"/>
    <x v="2"/>
    <s v="Edmonton"/>
    <s v="University of Alberta"/>
    <s v="Civil Engineering"/>
    <x v="0"/>
    <x v="0"/>
    <x v="1"/>
    <x v="0"/>
    <n v="2022"/>
    <x v="1"/>
    <n v="0"/>
    <s v="N/A"/>
    <s v="N/A"/>
    <x v="2"/>
    <x v="0"/>
    <n v="3.42"/>
    <s v="Schengen Student Visa"/>
    <s v="Blue Card"/>
    <s v="IELTS"/>
    <n v="5.5"/>
  </r>
  <r>
    <x v="1934"/>
    <x v="6"/>
    <x v="7"/>
    <s v="Chicago"/>
    <s v="University of Chicago"/>
    <s v="Electrical Engineering"/>
    <x v="2"/>
    <x v="3"/>
    <x v="1"/>
    <x v="3"/>
    <n v="2023"/>
    <x v="1"/>
    <n v="0"/>
    <s v="N/A"/>
    <s v="N/A"/>
    <x v="2"/>
    <x v="0"/>
    <n v="3.57"/>
    <s v="Student Visa"/>
    <s v="Blue Card"/>
    <s v="IELTS"/>
    <n v="5.4"/>
  </r>
  <r>
    <x v="1935"/>
    <x v="4"/>
    <x v="7"/>
    <s v="Los Angeles"/>
    <s v="UCLA"/>
    <s v="Biotechnology"/>
    <x v="6"/>
    <x v="3"/>
    <x v="0"/>
    <x v="4"/>
    <n v="2023"/>
    <x v="1"/>
    <n v="0"/>
    <s v="N/A"/>
    <s v="N/A"/>
    <x v="2"/>
    <x v="0"/>
    <n v="3.13"/>
    <s v="F1"/>
    <s v="Post-Study Visa"/>
    <s v="PTE"/>
    <n v="7.3"/>
  </r>
  <r>
    <x v="1936"/>
    <x v="0"/>
    <x v="7"/>
    <s v="New York"/>
    <s v="Columbia University"/>
    <s v="Biotechnology"/>
    <x v="2"/>
    <x v="0"/>
    <x v="0"/>
    <x v="1"/>
    <n v="2022"/>
    <x v="0"/>
    <n v="1"/>
    <s v="USA"/>
    <s v="Tesla"/>
    <x v="938"/>
    <x v="1"/>
    <n v="3.97"/>
    <s v="Schengen Student Visa"/>
    <s v="OPT"/>
    <s v="TOEFL"/>
    <n v="8.5"/>
  </r>
  <r>
    <x v="1937"/>
    <x v="6"/>
    <x v="2"/>
    <s v="Vancouver"/>
    <s v="University of British Columbia"/>
    <s v="Economics"/>
    <x v="0"/>
    <x v="2"/>
    <x v="0"/>
    <x v="1"/>
    <n v="2022"/>
    <x v="1"/>
    <n v="0"/>
    <s v="N/A"/>
    <s v="N/A"/>
    <x v="2"/>
    <x v="0"/>
    <n v="3.07"/>
    <s v="Schengen Student Visa"/>
    <s v="OPT"/>
    <s v="IELTS"/>
    <n v="5.9"/>
  </r>
  <r>
    <x v="1938"/>
    <x v="7"/>
    <x v="6"/>
    <s v="Sharjah"/>
    <s v="American University of Sharjah"/>
    <s v="Architecture"/>
    <x v="6"/>
    <x v="3"/>
    <x v="1"/>
    <x v="2"/>
    <n v="2021"/>
    <x v="0"/>
    <n v="1"/>
    <s v="UAE"/>
    <s v="Siemens"/>
    <x v="939"/>
    <x v="2"/>
    <n v="3.31"/>
    <s v="Study Permit"/>
    <s v="Blue Card"/>
    <s v="TOEFL"/>
    <n v="8.9"/>
  </r>
  <r>
    <x v="1939"/>
    <x v="3"/>
    <x v="9"/>
    <s v="Dublin"/>
    <s v="Trinity College Dublin"/>
    <s v="Biotechnology"/>
    <x v="1"/>
    <x v="4"/>
    <x v="1"/>
    <x v="0"/>
    <n v="2023"/>
    <x v="1"/>
    <n v="0"/>
    <s v="N/A"/>
    <s v="N/A"/>
    <x v="2"/>
    <x v="0"/>
    <n v="3.27"/>
    <s v="Schengen Student Visa"/>
    <s v="PSW"/>
    <s v="Duolingo"/>
    <n v="5.9"/>
  </r>
  <r>
    <x v="1940"/>
    <x v="0"/>
    <x v="5"/>
    <s v="Tiruchirappalli"/>
    <s v="NIT Trichy"/>
    <s v="Civil Engineering"/>
    <x v="3"/>
    <x v="1"/>
    <x v="0"/>
    <x v="3"/>
    <n v="2024"/>
    <x v="1"/>
    <n v="0"/>
    <s v="N/A"/>
    <s v="N/A"/>
    <x v="2"/>
    <x v="0"/>
    <n v="3.12"/>
    <s v="Schengen Student Visa"/>
    <s v="PSW"/>
    <s v="Duolingo"/>
    <n v="7.4"/>
  </r>
  <r>
    <x v="1941"/>
    <x v="9"/>
    <x v="2"/>
    <s v="Vancouver"/>
    <s v="Simon Fraser University"/>
    <s v="Data Science"/>
    <x v="1"/>
    <x v="0"/>
    <x v="1"/>
    <x v="2"/>
    <n v="2024"/>
    <x v="0"/>
    <n v="1"/>
    <s v="Canada"/>
    <s v="Goldman Sachs"/>
    <x v="940"/>
    <x v="1"/>
    <n v="2.58"/>
    <s v="F1"/>
    <s v="OPT"/>
    <s v="Duolingo"/>
    <n v="7"/>
  </r>
  <r>
    <x v="1942"/>
    <x v="7"/>
    <x v="5"/>
    <s v="Delhi"/>
    <s v="JNU Delhi"/>
    <s v="Economics"/>
    <x v="7"/>
    <x v="3"/>
    <x v="1"/>
    <x v="1"/>
    <n v="2021"/>
    <x v="0"/>
    <n v="1"/>
    <s v="India"/>
    <s v="SAP"/>
    <x v="941"/>
    <x v="0"/>
    <n v="3.27"/>
    <s v="Student Visa"/>
    <s v="OPT"/>
    <s v="PTE"/>
    <n v="7.4"/>
  </r>
  <r>
    <x v="1943"/>
    <x v="7"/>
    <x v="3"/>
    <s v="Manchester"/>
    <s v="University of Manchester"/>
    <s v="Civil Engineering"/>
    <x v="0"/>
    <x v="3"/>
    <x v="1"/>
    <x v="4"/>
    <n v="2021"/>
    <x v="0"/>
    <n v="1"/>
    <s v="UK"/>
    <s v="Facebook"/>
    <x v="942"/>
    <x v="2"/>
    <n v="2.84"/>
    <s v="Student Visa"/>
    <s v="OPT"/>
    <s v="None"/>
    <n v="0"/>
  </r>
  <r>
    <x v="1944"/>
    <x v="2"/>
    <x v="7"/>
    <s v="New York"/>
    <s v="NYU"/>
    <s v="Political Science"/>
    <x v="2"/>
    <x v="0"/>
    <x v="1"/>
    <x v="4"/>
    <n v="2023"/>
    <x v="1"/>
    <n v="0"/>
    <s v="N/A"/>
    <s v="N/A"/>
    <x v="2"/>
    <x v="0"/>
    <n v="3.09"/>
    <s v="Student Visa"/>
    <s v="Blue Card"/>
    <s v="TOEFL"/>
    <n v="8.6999999999999993"/>
  </r>
  <r>
    <x v="1945"/>
    <x v="4"/>
    <x v="8"/>
    <s v="Joensuu"/>
    <s v="University of Eastern Finland"/>
    <s v="Electrical Engineering"/>
    <x v="1"/>
    <x v="2"/>
    <x v="0"/>
    <x v="4"/>
    <n v="2020"/>
    <x v="1"/>
    <n v="0"/>
    <s v="N/A"/>
    <s v="N/A"/>
    <x v="2"/>
    <x v="0"/>
    <n v="3.26"/>
    <s v="Schengen Student Visa"/>
    <s v="Work Permit"/>
    <s v="TOEFL"/>
    <n v="7.8"/>
  </r>
  <r>
    <x v="1946"/>
    <x v="3"/>
    <x v="9"/>
    <s v="Cork"/>
    <s v="University College Cork"/>
    <s v="Architecture"/>
    <x v="4"/>
    <x v="4"/>
    <x v="0"/>
    <x v="3"/>
    <n v="2023"/>
    <x v="1"/>
    <n v="0"/>
    <s v="N/A"/>
    <s v="N/A"/>
    <x v="2"/>
    <x v="0"/>
    <n v="3.24"/>
    <s v="Schengen Student Visa"/>
    <s v="Blue Card"/>
    <s v="None"/>
    <n v="0"/>
  </r>
  <r>
    <x v="1947"/>
    <x v="2"/>
    <x v="5"/>
    <s v="Chennai"/>
    <s v="IIT Madras"/>
    <s v="Political Science"/>
    <x v="1"/>
    <x v="3"/>
    <x v="1"/>
    <x v="0"/>
    <n v="2023"/>
    <x v="0"/>
    <n v="1"/>
    <s v="India"/>
    <s v="Facebook"/>
    <x v="943"/>
    <x v="1"/>
    <n v="3.36"/>
    <s v="Student Visa"/>
    <s v="Blue Card"/>
    <s v="None"/>
    <n v="0"/>
  </r>
  <r>
    <x v="1948"/>
    <x v="9"/>
    <x v="8"/>
    <s v="Tampere"/>
    <s v="Tampere University"/>
    <s v="Law"/>
    <x v="0"/>
    <x v="3"/>
    <x v="1"/>
    <x v="1"/>
    <n v="2023"/>
    <x v="1"/>
    <n v="0"/>
    <s v="N/A"/>
    <s v="N/A"/>
    <x v="2"/>
    <x v="0"/>
    <n v="3.71"/>
    <s v="Tier 4"/>
    <s v="Work Permit"/>
    <s v="IELTS"/>
    <n v="5.6"/>
  </r>
  <r>
    <x v="1949"/>
    <x v="1"/>
    <x v="9"/>
    <s v="Cork"/>
    <s v="University College Cork"/>
    <s v="Mechanical Engineering"/>
    <x v="5"/>
    <x v="4"/>
    <x v="0"/>
    <x v="0"/>
    <n v="2023"/>
    <x v="0"/>
    <n v="1"/>
    <s v="Ireland"/>
    <s v="Deloitte"/>
    <x v="944"/>
    <x v="0"/>
    <n v="3.78"/>
    <s v="Study Permit"/>
    <s v="Work Permit"/>
    <s v="Duolingo"/>
    <n v="8.1999999999999993"/>
  </r>
  <r>
    <x v="1950"/>
    <x v="1"/>
    <x v="1"/>
    <s v="Aachen"/>
    <s v="RWTH Aachen"/>
    <s v="Law"/>
    <x v="6"/>
    <x v="4"/>
    <x v="0"/>
    <x v="2"/>
    <n v="2025"/>
    <x v="0"/>
    <n v="1"/>
    <s v="Germany"/>
    <s v="IBM"/>
    <x v="945"/>
    <x v="0"/>
    <n v="2.69"/>
    <s v="Tier 4"/>
    <s v="Post-Study Visa"/>
    <s v="IELTS"/>
    <n v="6.8"/>
  </r>
  <r>
    <x v="1951"/>
    <x v="2"/>
    <x v="1"/>
    <s v="Berlin"/>
    <s v="TU Berlin"/>
    <s v="Medicine"/>
    <x v="1"/>
    <x v="3"/>
    <x v="0"/>
    <x v="3"/>
    <n v="2022"/>
    <x v="1"/>
    <n v="0"/>
    <s v="N/A"/>
    <s v="N/A"/>
    <x v="2"/>
    <x v="0"/>
    <n v="3.79"/>
    <s v="F1"/>
    <s v="Work Permit"/>
    <s v="TOEFL"/>
    <n v="6.5"/>
  </r>
  <r>
    <x v="1952"/>
    <x v="0"/>
    <x v="4"/>
    <s v="Pretoria"/>
    <s v="University of Pretoria"/>
    <s v="Finance"/>
    <x v="3"/>
    <x v="2"/>
    <x v="0"/>
    <x v="1"/>
    <n v="2020"/>
    <x v="1"/>
    <n v="0"/>
    <s v="N/A"/>
    <s v="N/A"/>
    <x v="2"/>
    <x v="0"/>
    <n v="3.39"/>
    <s v="F1"/>
    <s v="Work Permit"/>
    <s v="TOEFL"/>
    <n v="6"/>
  </r>
  <r>
    <x v="1953"/>
    <x v="9"/>
    <x v="4"/>
    <s v="Durban"/>
    <s v="University of KwaZulu-Natal"/>
    <s v="Mechanical Engineering"/>
    <x v="1"/>
    <x v="4"/>
    <x v="0"/>
    <x v="4"/>
    <n v="2023"/>
    <x v="0"/>
    <n v="1"/>
    <s v="South Africa"/>
    <s v="Microsoft"/>
    <x v="946"/>
    <x v="0"/>
    <n v="3.93"/>
    <s v="Study Permit"/>
    <s v="Work Permit"/>
    <s v="IELTS"/>
    <n v="8.3000000000000007"/>
  </r>
  <r>
    <x v="1954"/>
    <x v="0"/>
    <x v="4"/>
    <s v="Pretoria"/>
    <s v="University of Pretoria"/>
    <s v="Design"/>
    <x v="3"/>
    <x v="3"/>
    <x v="0"/>
    <x v="1"/>
    <n v="2023"/>
    <x v="0"/>
    <n v="1"/>
    <s v="South Africa"/>
    <s v="Facebook"/>
    <x v="947"/>
    <x v="0"/>
    <n v="3.24"/>
    <s v="Study Permit"/>
    <s v="Work Permit"/>
    <s v="TOEFL"/>
    <n v="6.3"/>
  </r>
  <r>
    <x v="1955"/>
    <x v="9"/>
    <x v="2"/>
    <s v="Edmonton"/>
    <s v="University of Alberta"/>
    <s v="Medicine"/>
    <x v="6"/>
    <x v="1"/>
    <x v="1"/>
    <x v="4"/>
    <n v="2024"/>
    <x v="0"/>
    <n v="1"/>
    <s v="Canada"/>
    <s v="IBM"/>
    <x v="948"/>
    <x v="1"/>
    <n v="3.09"/>
    <s v="Study Permit"/>
    <s v="Work Permit"/>
    <s v="Duolingo"/>
    <n v="6.6"/>
  </r>
  <r>
    <x v="1956"/>
    <x v="0"/>
    <x v="9"/>
    <s v="Cork"/>
    <s v="University College Cork"/>
    <s v="Economics"/>
    <x v="6"/>
    <x v="2"/>
    <x v="0"/>
    <x v="1"/>
    <n v="2021"/>
    <x v="1"/>
    <n v="0"/>
    <s v="N/A"/>
    <s v="N/A"/>
    <x v="2"/>
    <x v="0"/>
    <n v="3.84"/>
    <s v="Tier 4"/>
    <s v="Post-Study Visa"/>
    <s v="PTE"/>
    <n v="6.7"/>
  </r>
  <r>
    <x v="1957"/>
    <x v="8"/>
    <x v="9"/>
    <s v="Maynooth"/>
    <s v="Maynooth University"/>
    <s v="Biotechnology"/>
    <x v="5"/>
    <x v="3"/>
    <x v="1"/>
    <x v="0"/>
    <n v="2021"/>
    <x v="1"/>
    <n v="0"/>
    <s v="N/A"/>
    <s v="N/A"/>
    <x v="2"/>
    <x v="0"/>
    <n v="3.75"/>
    <s v="Study Permit"/>
    <s v="Blue Card"/>
    <s v="IELTS"/>
    <n v="8.1999999999999993"/>
  </r>
  <r>
    <x v="1958"/>
    <x v="0"/>
    <x v="2"/>
    <s v="Vancouver"/>
    <s v="Simon Fraser University"/>
    <s v="Design"/>
    <x v="2"/>
    <x v="1"/>
    <x v="1"/>
    <x v="0"/>
    <n v="2026"/>
    <x v="1"/>
    <n v="0"/>
    <s v="N/A"/>
    <s v="N/A"/>
    <x v="2"/>
    <x v="0"/>
    <n v="2.77"/>
    <s v="Schengen Student Visa"/>
    <s v="OPT"/>
    <s v="None"/>
    <n v="0"/>
  </r>
  <r>
    <x v="1959"/>
    <x v="7"/>
    <x v="9"/>
    <s v="Cork"/>
    <s v="University College Cork"/>
    <s v="Mechanical Engineering"/>
    <x v="5"/>
    <x v="3"/>
    <x v="1"/>
    <x v="4"/>
    <n v="2021"/>
    <x v="1"/>
    <n v="0"/>
    <s v="N/A"/>
    <s v="N/A"/>
    <x v="2"/>
    <x v="0"/>
    <n v="3.09"/>
    <s v="Student Visa"/>
    <s v="Blue Card"/>
    <s v="IELTS"/>
    <n v="5.0999999999999996"/>
  </r>
  <r>
    <x v="1960"/>
    <x v="3"/>
    <x v="8"/>
    <s v="Helsinki"/>
    <s v="University of Helsinki"/>
    <s v="Data Science"/>
    <x v="7"/>
    <x v="2"/>
    <x v="1"/>
    <x v="0"/>
    <n v="2020"/>
    <x v="1"/>
    <n v="0"/>
    <s v="N/A"/>
    <s v="N/A"/>
    <x v="2"/>
    <x v="0"/>
    <n v="2.77"/>
    <s v="Student Visa"/>
    <s v="Work Permit"/>
    <s v="Duolingo"/>
    <n v="8.1999999999999993"/>
  </r>
  <r>
    <x v="1961"/>
    <x v="1"/>
    <x v="1"/>
    <s v="Munich"/>
    <s v="Technical University of Munich"/>
    <s v="Architecture"/>
    <x v="6"/>
    <x v="4"/>
    <x v="0"/>
    <x v="2"/>
    <n v="2023"/>
    <x v="0"/>
    <n v="1"/>
    <s v="Germany"/>
    <s v="Amazon"/>
    <x v="949"/>
    <x v="0"/>
    <n v="3.38"/>
    <s v="Student Visa"/>
    <s v="Work Permit"/>
    <s v="IELTS"/>
    <n v="5.4"/>
  </r>
  <r>
    <x v="1962"/>
    <x v="2"/>
    <x v="6"/>
    <s v="Dubai"/>
    <s v="Manipal Academy Dubai"/>
    <s v="Data Science"/>
    <x v="1"/>
    <x v="1"/>
    <x v="1"/>
    <x v="3"/>
    <n v="2026"/>
    <x v="0"/>
    <n v="1"/>
    <s v="UAE"/>
    <s v="Apple"/>
    <x v="950"/>
    <x v="0"/>
    <n v="2.63"/>
    <s v="Study Permit"/>
    <s v="Work Permit"/>
    <s v="None"/>
    <n v="0"/>
  </r>
  <r>
    <x v="1963"/>
    <x v="4"/>
    <x v="9"/>
    <s v="Dublin"/>
    <s v="Dublin City University"/>
    <s v="Mechanical Engineering"/>
    <x v="0"/>
    <x v="2"/>
    <x v="1"/>
    <x v="2"/>
    <n v="2020"/>
    <x v="1"/>
    <n v="0"/>
    <s v="N/A"/>
    <s v="N/A"/>
    <x v="2"/>
    <x v="0"/>
    <n v="2.5299999999999998"/>
    <s v="Tier 4"/>
    <s v="Work Permit"/>
    <s v="IELTS"/>
    <n v="8.8000000000000007"/>
  </r>
  <r>
    <x v="1964"/>
    <x v="3"/>
    <x v="1"/>
    <s v="Heidelberg"/>
    <s v="Heidelberg University"/>
    <s v="Law"/>
    <x v="3"/>
    <x v="2"/>
    <x v="1"/>
    <x v="1"/>
    <n v="2022"/>
    <x v="1"/>
    <n v="0"/>
    <s v="N/A"/>
    <s v="N/A"/>
    <x v="2"/>
    <x v="0"/>
    <n v="3.32"/>
    <s v="J1"/>
    <s v="OPT"/>
    <s v="PTE"/>
    <n v="5.6"/>
  </r>
  <r>
    <x v="1965"/>
    <x v="1"/>
    <x v="2"/>
    <s v="Vancouver"/>
    <s v="Simon Fraser University"/>
    <s v="Computer Science"/>
    <x v="3"/>
    <x v="2"/>
    <x v="1"/>
    <x v="4"/>
    <n v="2020"/>
    <x v="1"/>
    <n v="0"/>
    <s v="N/A"/>
    <s v="N/A"/>
    <x v="2"/>
    <x v="0"/>
    <n v="3.03"/>
    <s v="Study Permit"/>
    <s v="OPT"/>
    <s v="None"/>
    <n v="0"/>
  </r>
  <r>
    <x v="1966"/>
    <x v="2"/>
    <x v="3"/>
    <s v="London"/>
    <s v="King's College London"/>
    <s v="Law"/>
    <x v="4"/>
    <x v="1"/>
    <x v="0"/>
    <x v="0"/>
    <n v="2025"/>
    <x v="0"/>
    <n v="1"/>
    <s v="UK"/>
    <s v="Amazon"/>
    <x v="951"/>
    <x v="1"/>
    <n v="2.6"/>
    <s v="Student Visa"/>
    <s v="Post-Study Visa"/>
    <s v="PTE"/>
    <n v="5"/>
  </r>
  <r>
    <x v="1967"/>
    <x v="2"/>
    <x v="0"/>
    <s v="Saint Petersburg"/>
    <s v="Saint Petersburg State University"/>
    <s v="Economics"/>
    <x v="2"/>
    <x v="0"/>
    <x v="1"/>
    <x v="0"/>
    <n v="2024"/>
    <x v="1"/>
    <n v="0"/>
    <s v="N/A"/>
    <s v="N/A"/>
    <x v="2"/>
    <x v="0"/>
    <n v="3.31"/>
    <s v="Student Visa"/>
    <s v="PSW"/>
    <s v="None"/>
    <n v="0"/>
  </r>
  <r>
    <x v="1968"/>
    <x v="6"/>
    <x v="4"/>
    <s v="Pretoria"/>
    <s v="University of Pretoria"/>
    <s v="Business Administration"/>
    <x v="0"/>
    <x v="4"/>
    <x v="0"/>
    <x v="2"/>
    <n v="2024"/>
    <x v="0"/>
    <n v="1"/>
    <s v="South Africa"/>
    <s v="SAP"/>
    <x v="952"/>
    <x v="0"/>
    <n v="3.21"/>
    <s v="Student Visa"/>
    <s v="OPT"/>
    <s v="TOEFL"/>
    <n v="6.2"/>
  </r>
  <r>
    <x v="1969"/>
    <x v="1"/>
    <x v="5"/>
    <s v="Pilani"/>
    <s v="BITS Pilani"/>
    <s v="Civil Engineering"/>
    <x v="6"/>
    <x v="4"/>
    <x v="0"/>
    <x v="2"/>
    <n v="2024"/>
    <x v="1"/>
    <n v="0"/>
    <s v="N/A"/>
    <s v="N/A"/>
    <x v="2"/>
    <x v="0"/>
    <n v="2.82"/>
    <s v="J1"/>
    <s v="PSW"/>
    <s v="PTE"/>
    <n v="6.1"/>
  </r>
  <r>
    <x v="1970"/>
    <x v="3"/>
    <x v="7"/>
    <s v="Boston"/>
    <s v="MIT"/>
    <s v="Political Science"/>
    <x v="0"/>
    <x v="3"/>
    <x v="1"/>
    <x v="2"/>
    <n v="2021"/>
    <x v="1"/>
    <n v="0"/>
    <s v="N/A"/>
    <s v="N/A"/>
    <x v="2"/>
    <x v="0"/>
    <n v="2.72"/>
    <s v="J1"/>
    <s v="Post-Study Visa"/>
    <s v="IELTS"/>
    <n v="7.3"/>
  </r>
  <r>
    <x v="1971"/>
    <x v="2"/>
    <x v="8"/>
    <s v="Joensuu"/>
    <s v="University of Eastern Finland"/>
    <s v="Business Administration"/>
    <x v="6"/>
    <x v="2"/>
    <x v="0"/>
    <x v="1"/>
    <n v="2020"/>
    <x v="0"/>
    <n v="1"/>
    <s v="Finland"/>
    <s v="SAP"/>
    <x v="953"/>
    <x v="1"/>
    <n v="2.89"/>
    <s v="J1"/>
    <s v="Post-Study Visa"/>
    <s v="Duolingo"/>
    <n v="5.0999999999999996"/>
  </r>
  <r>
    <x v="1972"/>
    <x v="7"/>
    <x v="1"/>
    <s v="Berlin"/>
    <s v="Humboldt University"/>
    <s v="Finance"/>
    <x v="3"/>
    <x v="1"/>
    <x v="0"/>
    <x v="1"/>
    <n v="2025"/>
    <x v="1"/>
    <n v="0"/>
    <s v="N/A"/>
    <s v="N/A"/>
    <x v="2"/>
    <x v="0"/>
    <n v="3.32"/>
    <s v="J1"/>
    <s v="Blue Card"/>
    <s v="PTE"/>
    <n v="7.8"/>
  </r>
  <r>
    <x v="1973"/>
    <x v="4"/>
    <x v="9"/>
    <s v="Maynooth"/>
    <s v="Maynooth University"/>
    <s v="Biotechnology"/>
    <x v="6"/>
    <x v="3"/>
    <x v="0"/>
    <x v="1"/>
    <n v="2023"/>
    <x v="1"/>
    <n v="0"/>
    <s v="N/A"/>
    <s v="N/A"/>
    <x v="2"/>
    <x v="0"/>
    <n v="2.84"/>
    <s v="Study Permit"/>
    <s v="Post-Study Visa"/>
    <s v="Duolingo"/>
    <n v="7.3"/>
  </r>
  <r>
    <x v="1974"/>
    <x v="0"/>
    <x v="5"/>
    <s v="Bangalore"/>
    <s v="IISc Bangalore"/>
    <s v="Mechanical Engineering"/>
    <x v="0"/>
    <x v="0"/>
    <x v="1"/>
    <x v="3"/>
    <n v="2022"/>
    <x v="0"/>
    <n v="1"/>
    <s v="India"/>
    <s v="Microsoft"/>
    <x v="954"/>
    <x v="0"/>
    <n v="3.01"/>
    <s v="J1"/>
    <s v="Blue Card"/>
    <s v="IELTS"/>
    <n v="5.8"/>
  </r>
  <r>
    <x v="1975"/>
    <x v="1"/>
    <x v="7"/>
    <s v="New York"/>
    <s v="Columbia University"/>
    <s v="Mechanical Engineering"/>
    <x v="4"/>
    <x v="3"/>
    <x v="0"/>
    <x v="2"/>
    <n v="2022"/>
    <x v="0"/>
    <n v="1"/>
    <s v="USA"/>
    <s v="Intel"/>
    <x v="955"/>
    <x v="1"/>
    <n v="2.97"/>
    <s v="F1"/>
    <s v="Post-Study Visa"/>
    <s v="TOEFL"/>
    <n v="8.6999999999999993"/>
  </r>
  <r>
    <x v="1976"/>
    <x v="5"/>
    <x v="9"/>
    <s v="Galway"/>
    <s v="National University of Ireland Galway"/>
    <s v="Business Administration"/>
    <x v="5"/>
    <x v="3"/>
    <x v="1"/>
    <x v="2"/>
    <n v="2022"/>
    <x v="0"/>
    <n v="1"/>
    <s v="Ireland"/>
    <s v="Amazon"/>
    <x v="956"/>
    <x v="0"/>
    <n v="2.82"/>
    <s v="Schengen Student Visa"/>
    <s v="Blue Card"/>
    <s v="IELTS"/>
    <n v="7.2"/>
  </r>
  <r>
    <x v="1977"/>
    <x v="1"/>
    <x v="5"/>
    <s v="Delhi"/>
    <s v="IIT Delhi"/>
    <s v="Computer Science"/>
    <x v="3"/>
    <x v="3"/>
    <x v="1"/>
    <x v="2"/>
    <n v="2023"/>
    <x v="0"/>
    <n v="1"/>
    <s v="India"/>
    <s v="Apple"/>
    <x v="957"/>
    <x v="0"/>
    <n v="2.72"/>
    <s v="F1"/>
    <s v="OPT"/>
    <s v="PTE"/>
    <n v="7.8"/>
  </r>
  <r>
    <x v="1978"/>
    <x v="0"/>
    <x v="5"/>
    <s v="Delhi"/>
    <s v="Delhi University"/>
    <s v="Computer Science"/>
    <x v="4"/>
    <x v="2"/>
    <x v="1"/>
    <x v="3"/>
    <n v="2022"/>
    <x v="1"/>
    <n v="0"/>
    <s v="N/A"/>
    <s v="N/A"/>
    <x v="2"/>
    <x v="0"/>
    <n v="2.71"/>
    <s v="Schengen Student Visa"/>
    <s v="Post-Study Visa"/>
    <s v="TOEFL"/>
    <n v="8.3000000000000007"/>
  </r>
  <r>
    <x v="1979"/>
    <x v="4"/>
    <x v="5"/>
    <s v="Pilani"/>
    <s v="BITS Pilani"/>
    <s v="Medicine"/>
    <x v="7"/>
    <x v="3"/>
    <x v="0"/>
    <x v="3"/>
    <n v="2023"/>
    <x v="1"/>
    <n v="0"/>
    <s v="N/A"/>
    <s v="N/A"/>
    <x v="2"/>
    <x v="0"/>
    <n v="3.51"/>
    <s v="Student Visa"/>
    <s v="Blue Card"/>
    <s v="None"/>
    <n v="0"/>
  </r>
  <r>
    <x v="1980"/>
    <x v="3"/>
    <x v="2"/>
    <s v="Edmonton"/>
    <s v="University of Alberta"/>
    <s v="Economics"/>
    <x v="4"/>
    <x v="0"/>
    <x v="0"/>
    <x v="1"/>
    <n v="2023"/>
    <x v="0"/>
    <n v="1"/>
    <s v="Canada"/>
    <s v="Goldman Sachs"/>
    <x v="958"/>
    <x v="1"/>
    <n v="2.74"/>
    <s v="F1"/>
    <s v="Blue Card"/>
    <s v="PTE"/>
    <n v="6.9"/>
  </r>
  <r>
    <x v="1981"/>
    <x v="6"/>
    <x v="4"/>
    <s v="Stellenbosch"/>
    <s v="Stellenbosch University"/>
    <s v="Medicine"/>
    <x v="5"/>
    <x v="4"/>
    <x v="1"/>
    <x v="3"/>
    <n v="2023"/>
    <x v="1"/>
    <n v="0"/>
    <s v="N/A"/>
    <s v="N/A"/>
    <x v="2"/>
    <x v="0"/>
    <n v="3.21"/>
    <s v="Study Permit"/>
    <s v="Work Permit"/>
    <s v="None"/>
    <n v="0"/>
  </r>
  <r>
    <x v="1982"/>
    <x v="1"/>
    <x v="9"/>
    <s v="Dublin"/>
    <s v="Technological University Dublin"/>
    <s v="Data Science"/>
    <x v="6"/>
    <x v="1"/>
    <x v="0"/>
    <x v="1"/>
    <n v="2024"/>
    <x v="1"/>
    <n v="0"/>
    <s v="N/A"/>
    <s v="N/A"/>
    <x v="2"/>
    <x v="0"/>
    <n v="2.73"/>
    <s v="Study Permit"/>
    <s v="Work Permit"/>
    <s v="TOEFL"/>
    <n v="5.0999999999999996"/>
  </r>
  <r>
    <x v="1983"/>
    <x v="2"/>
    <x v="4"/>
    <s v="Cape Town"/>
    <s v="University of Cape Town"/>
    <s v="Medicine"/>
    <x v="5"/>
    <x v="2"/>
    <x v="1"/>
    <x v="4"/>
    <n v="2021"/>
    <x v="1"/>
    <n v="0"/>
    <s v="N/A"/>
    <s v="N/A"/>
    <x v="2"/>
    <x v="0"/>
    <n v="3.91"/>
    <s v="J1"/>
    <s v="OPT"/>
    <s v="TOEFL"/>
    <n v="6.4"/>
  </r>
  <r>
    <x v="1984"/>
    <x v="9"/>
    <x v="2"/>
    <s v="Edmonton"/>
    <s v="University of Alberta"/>
    <s v="Law"/>
    <x v="2"/>
    <x v="0"/>
    <x v="1"/>
    <x v="2"/>
    <n v="2024"/>
    <x v="1"/>
    <n v="0"/>
    <s v="N/A"/>
    <s v="N/A"/>
    <x v="2"/>
    <x v="0"/>
    <n v="3.93"/>
    <s v="Study Permit"/>
    <s v="Post-Study Visa"/>
    <s v="Duolingo"/>
    <n v="6.3"/>
  </r>
  <r>
    <x v="1985"/>
    <x v="9"/>
    <x v="2"/>
    <s v="Toronto"/>
    <s v="University of Toronto"/>
    <s v="Architecture"/>
    <x v="4"/>
    <x v="3"/>
    <x v="0"/>
    <x v="1"/>
    <n v="2021"/>
    <x v="0"/>
    <n v="1"/>
    <s v="Canada"/>
    <s v="Microsoft"/>
    <x v="959"/>
    <x v="1"/>
    <n v="2.54"/>
    <s v="Tier 4"/>
    <s v="Work Permit"/>
    <s v="TOEFL"/>
    <n v="7.3"/>
  </r>
  <r>
    <x v="1986"/>
    <x v="9"/>
    <x v="1"/>
    <s v="Aachen"/>
    <s v="RWTH Aachen"/>
    <s v="Political Science"/>
    <x v="1"/>
    <x v="2"/>
    <x v="0"/>
    <x v="1"/>
    <n v="2021"/>
    <x v="1"/>
    <n v="0"/>
    <s v="N/A"/>
    <s v="N/A"/>
    <x v="2"/>
    <x v="0"/>
    <n v="3.23"/>
    <s v="Schengen Student Visa"/>
    <s v="PSW"/>
    <s v="None"/>
    <n v="0"/>
  </r>
  <r>
    <x v="1987"/>
    <x v="8"/>
    <x v="5"/>
    <s v="Bangalore"/>
    <s v="IISc Bangalore"/>
    <s v="Medicine"/>
    <x v="1"/>
    <x v="0"/>
    <x v="0"/>
    <x v="0"/>
    <n v="2024"/>
    <x v="1"/>
    <n v="0"/>
    <s v="N/A"/>
    <s v="N/A"/>
    <x v="2"/>
    <x v="0"/>
    <n v="3.12"/>
    <s v="Tier 4"/>
    <s v="PSW"/>
    <s v="None"/>
    <n v="0"/>
  </r>
  <r>
    <x v="1988"/>
    <x v="7"/>
    <x v="5"/>
    <s v="Mumbai"/>
    <s v="IIT Bombay"/>
    <s v="Data Science"/>
    <x v="7"/>
    <x v="3"/>
    <x v="0"/>
    <x v="4"/>
    <n v="2023"/>
    <x v="1"/>
    <n v="0"/>
    <s v="N/A"/>
    <s v="N/A"/>
    <x v="2"/>
    <x v="0"/>
    <n v="3.49"/>
    <s v="J1"/>
    <s v="Blue Card"/>
    <s v="TOEFL"/>
    <n v="8.6"/>
  </r>
  <r>
    <x v="1989"/>
    <x v="4"/>
    <x v="2"/>
    <s v="Montreal"/>
    <s v="McGill University"/>
    <s v="Law"/>
    <x v="4"/>
    <x v="4"/>
    <x v="0"/>
    <x v="0"/>
    <n v="2024"/>
    <x v="1"/>
    <n v="0"/>
    <s v="N/A"/>
    <s v="N/A"/>
    <x v="2"/>
    <x v="0"/>
    <n v="3.85"/>
    <s v="J1"/>
    <s v="Work Permit"/>
    <s v="TOEFL"/>
    <n v="6.1"/>
  </r>
  <r>
    <x v="1990"/>
    <x v="5"/>
    <x v="2"/>
    <s v="London"/>
    <s v="Western University"/>
    <s v="Business Administration"/>
    <x v="6"/>
    <x v="1"/>
    <x v="0"/>
    <x v="0"/>
    <n v="2025"/>
    <x v="1"/>
    <n v="0"/>
    <s v="N/A"/>
    <s v="N/A"/>
    <x v="2"/>
    <x v="0"/>
    <n v="3.23"/>
    <s v="Study Permit"/>
    <s v="Blue Card"/>
    <s v="IELTS"/>
    <n v="9"/>
  </r>
  <r>
    <x v="1991"/>
    <x v="1"/>
    <x v="2"/>
    <s v="Kingston"/>
    <s v="Queen's University"/>
    <s v="Architecture"/>
    <x v="6"/>
    <x v="0"/>
    <x v="0"/>
    <x v="0"/>
    <n v="2022"/>
    <x v="0"/>
    <n v="1"/>
    <s v="Canada"/>
    <s v="Google"/>
    <x v="960"/>
    <x v="2"/>
    <n v="3.48"/>
    <s v="Schengen Student Visa"/>
    <s v="Post-Study Visa"/>
    <s v="TOEFL"/>
    <n v="6.4"/>
  </r>
  <r>
    <x v="1992"/>
    <x v="0"/>
    <x v="3"/>
    <s v="Edinburgh"/>
    <s v="University of Edinburgh"/>
    <s v="Civil Engineering"/>
    <x v="3"/>
    <x v="1"/>
    <x v="1"/>
    <x v="0"/>
    <n v="2025"/>
    <x v="0"/>
    <n v="1"/>
    <s v="UK"/>
    <s v="Goldman Sachs"/>
    <x v="346"/>
    <x v="0"/>
    <n v="2.95"/>
    <s v="Schengen Student Visa"/>
    <s v="Post-Study Visa"/>
    <s v="None"/>
    <n v="0"/>
  </r>
  <r>
    <x v="1993"/>
    <x v="4"/>
    <x v="8"/>
    <s v="Turku"/>
    <s v="University of Turku"/>
    <s v="Architecture"/>
    <x v="3"/>
    <x v="3"/>
    <x v="0"/>
    <x v="2"/>
    <n v="2022"/>
    <x v="1"/>
    <n v="0"/>
    <s v="N/A"/>
    <s v="N/A"/>
    <x v="2"/>
    <x v="0"/>
    <n v="2.9"/>
    <s v="Student Visa"/>
    <s v="Blue Card"/>
    <s v="TOEFL"/>
    <n v="8.4"/>
  </r>
  <r>
    <x v="1994"/>
    <x v="9"/>
    <x v="0"/>
    <s v="Moscow"/>
    <s v="Lomonosov Moscow State University"/>
    <s v="Design"/>
    <x v="3"/>
    <x v="1"/>
    <x v="1"/>
    <x v="0"/>
    <n v="2024"/>
    <x v="1"/>
    <n v="0"/>
    <s v="N/A"/>
    <s v="N/A"/>
    <x v="2"/>
    <x v="0"/>
    <n v="3.88"/>
    <s v="Schengen Student Visa"/>
    <s v="Post-Study Visa"/>
    <s v="Duolingo"/>
    <n v="5.6"/>
  </r>
  <r>
    <x v="1995"/>
    <x v="7"/>
    <x v="8"/>
    <s v="Turku"/>
    <s v="University of Turku"/>
    <s v="Psychology"/>
    <x v="7"/>
    <x v="1"/>
    <x v="0"/>
    <x v="1"/>
    <n v="2025"/>
    <x v="0"/>
    <n v="1"/>
    <s v="Finland"/>
    <s v="Tesla"/>
    <x v="961"/>
    <x v="1"/>
    <n v="3.27"/>
    <s v="Schengen Student Visa"/>
    <s v="Post-Study Visa"/>
    <s v="Duolingo"/>
    <n v="7.9"/>
  </r>
  <r>
    <x v="1996"/>
    <x v="6"/>
    <x v="6"/>
    <s v="Dubai"/>
    <s v="Heriot-Watt Dubai"/>
    <s v="Political Science"/>
    <x v="1"/>
    <x v="2"/>
    <x v="1"/>
    <x v="3"/>
    <n v="2020"/>
    <x v="0"/>
    <n v="1"/>
    <s v="UAE"/>
    <s v="Siemens"/>
    <x v="962"/>
    <x v="1"/>
    <n v="3.57"/>
    <s v="Tier 4"/>
    <s v="Blue Card"/>
    <s v="PTE"/>
    <n v="6.8"/>
  </r>
  <r>
    <x v="1997"/>
    <x v="6"/>
    <x v="5"/>
    <s v="Chennai"/>
    <s v="IIT Madras"/>
    <s v="Electrical Engineering"/>
    <x v="6"/>
    <x v="0"/>
    <x v="1"/>
    <x v="4"/>
    <n v="2023"/>
    <x v="1"/>
    <n v="0"/>
    <s v="N/A"/>
    <s v="N/A"/>
    <x v="2"/>
    <x v="0"/>
    <n v="2.82"/>
    <s v="Study Permit"/>
    <s v="PSW"/>
    <s v="Duolingo"/>
    <n v="7.1"/>
  </r>
  <r>
    <x v="1998"/>
    <x v="5"/>
    <x v="4"/>
    <s v="Cape Town"/>
    <s v="University of Cape Town"/>
    <s v="Political Science"/>
    <x v="3"/>
    <x v="0"/>
    <x v="1"/>
    <x v="1"/>
    <n v="2023"/>
    <x v="0"/>
    <n v="1"/>
    <s v="South Africa"/>
    <s v="Microsoft"/>
    <x v="963"/>
    <x v="2"/>
    <n v="2.99"/>
    <s v="Student Visa"/>
    <s v="Work Permit"/>
    <s v="TOEFL"/>
    <n v="5.3"/>
  </r>
  <r>
    <x v="1999"/>
    <x v="6"/>
    <x v="9"/>
    <s v="Dublin"/>
    <s v="Trinity College Dublin"/>
    <s v="Civil Engineering"/>
    <x v="3"/>
    <x v="0"/>
    <x v="1"/>
    <x v="1"/>
    <n v="2022"/>
    <x v="0"/>
    <n v="1"/>
    <s v="Ireland"/>
    <s v="SAP"/>
    <x v="964"/>
    <x v="0"/>
    <n v="3.29"/>
    <s v="Schengen Student Visa"/>
    <s v="Work Permit"/>
    <s v="TOEFL"/>
    <n v="8.4"/>
  </r>
  <r>
    <x v="2000"/>
    <x v="6"/>
    <x v="4"/>
    <s v="Johannesburg"/>
    <s v="University of the Witwatersrand"/>
    <s v="Business Administration"/>
    <x v="7"/>
    <x v="1"/>
    <x v="1"/>
    <x v="0"/>
    <n v="2024"/>
    <x v="0"/>
    <n v="1"/>
    <s v="South Africa"/>
    <s v="Deloitte"/>
    <x v="965"/>
    <x v="1"/>
    <n v="3.58"/>
    <s v="Student Visa"/>
    <s v="Work Permit"/>
    <s v="IELTS"/>
    <n v="7.1"/>
  </r>
  <r>
    <x v="2001"/>
    <x v="9"/>
    <x v="2"/>
    <s v="London"/>
    <s v="Western University"/>
    <s v="Finance"/>
    <x v="4"/>
    <x v="0"/>
    <x v="0"/>
    <x v="4"/>
    <n v="2023"/>
    <x v="1"/>
    <n v="0"/>
    <s v="N/A"/>
    <s v="N/A"/>
    <x v="2"/>
    <x v="0"/>
    <n v="3.4"/>
    <s v="Student Visa"/>
    <s v="Post-Study Visa"/>
    <s v="Duolingo"/>
    <n v="7.3"/>
  </r>
  <r>
    <x v="2002"/>
    <x v="0"/>
    <x v="0"/>
    <s v="Moscow"/>
    <s v="Moscow Institute of Physics and Technology"/>
    <s v="Business Administration"/>
    <x v="0"/>
    <x v="4"/>
    <x v="0"/>
    <x v="0"/>
    <n v="2025"/>
    <x v="1"/>
    <n v="0"/>
    <s v="N/A"/>
    <s v="N/A"/>
    <x v="2"/>
    <x v="0"/>
    <n v="3.72"/>
    <s v="Student Visa"/>
    <s v="PSW"/>
    <s v="Duolingo"/>
    <n v="5.0999999999999996"/>
  </r>
  <r>
    <x v="2003"/>
    <x v="9"/>
    <x v="9"/>
    <s v="Dublin"/>
    <s v="Trinity College Dublin"/>
    <s v="Economics"/>
    <x v="1"/>
    <x v="0"/>
    <x v="1"/>
    <x v="3"/>
    <n v="2023"/>
    <x v="1"/>
    <n v="0"/>
    <s v="N/A"/>
    <s v="N/A"/>
    <x v="2"/>
    <x v="0"/>
    <n v="3.21"/>
    <s v="Tier 4"/>
    <s v="Blue Card"/>
    <s v="PTE"/>
    <n v="7.9"/>
  </r>
  <r>
    <x v="2004"/>
    <x v="2"/>
    <x v="5"/>
    <s v="Tiruchirappalli"/>
    <s v="NIT Trichy"/>
    <s v="Data Science"/>
    <x v="2"/>
    <x v="3"/>
    <x v="1"/>
    <x v="3"/>
    <n v="2022"/>
    <x v="1"/>
    <n v="0"/>
    <s v="N/A"/>
    <s v="N/A"/>
    <x v="2"/>
    <x v="0"/>
    <n v="2.76"/>
    <s v="Student Visa"/>
    <s v="PSW"/>
    <s v="IELTS"/>
    <n v="7.6"/>
  </r>
  <r>
    <x v="2005"/>
    <x v="4"/>
    <x v="2"/>
    <s v="Ottawa"/>
    <s v="University of Ottawa"/>
    <s v="Data Science"/>
    <x v="2"/>
    <x v="0"/>
    <x v="0"/>
    <x v="4"/>
    <n v="2023"/>
    <x v="1"/>
    <n v="0"/>
    <s v="N/A"/>
    <s v="N/A"/>
    <x v="2"/>
    <x v="0"/>
    <n v="3.57"/>
    <s v="Study Permit"/>
    <s v="OPT"/>
    <s v="IELTS"/>
    <n v="6.2"/>
  </r>
  <r>
    <x v="2006"/>
    <x v="8"/>
    <x v="7"/>
    <s v="Boston"/>
    <s v="MIT"/>
    <s v="Political Science"/>
    <x v="7"/>
    <x v="1"/>
    <x v="0"/>
    <x v="3"/>
    <n v="2025"/>
    <x v="0"/>
    <n v="1"/>
    <s v="USA"/>
    <s v="Google"/>
    <x v="966"/>
    <x v="0"/>
    <n v="2.66"/>
    <s v="Student Visa"/>
    <s v="OPT"/>
    <s v="PTE"/>
    <n v="7.6"/>
  </r>
  <r>
    <x v="2007"/>
    <x v="8"/>
    <x v="1"/>
    <s v="Berlin"/>
    <s v="Humboldt University"/>
    <s v="Design"/>
    <x v="3"/>
    <x v="0"/>
    <x v="0"/>
    <x v="3"/>
    <n v="2024"/>
    <x v="1"/>
    <n v="0"/>
    <s v="N/A"/>
    <s v="N/A"/>
    <x v="2"/>
    <x v="0"/>
    <n v="3.72"/>
    <s v="Study Permit"/>
    <s v="Blue Card"/>
    <s v="TOEFL"/>
    <n v="8.1999999999999993"/>
  </r>
  <r>
    <x v="2008"/>
    <x v="4"/>
    <x v="3"/>
    <s v="Oxford"/>
    <s v="University of Oxford"/>
    <s v="Civil Engineering"/>
    <x v="5"/>
    <x v="2"/>
    <x v="1"/>
    <x v="0"/>
    <n v="2020"/>
    <x v="1"/>
    <n v="0"/>
    <s v="N/A"/>
    <s v="N/A"/>
    <x v="2"/>
    <x v="0"/>
    <n v="2.57"/>
    <s v="F1"/>
    <s v="Work Permit"/>
    <s v="TOEFL"/>
    <n v="6.1"/>
  </r>
  <r>
    <x v="2009"/>
    <x v="0"/>
    <x v="3"/>
    <s v="Oxford"/>
    <s v="University of Oxford"/>
    <s v="Electrical Engineering"/>
    <x v="4"/>
    <x v="0"/>
    <x v="0"/>
    <x v="3"/>
    <n v="2022"/>
    <x v="0"/>
    <n v="1"/>
    <s v="UK"/>
    <s v="IBM"/>
    <x v="967"/>
    <x v="2"/>
    <n v="3.49"/>
    <s v="Student Visa"/>
    <s v="PSW"/>
    <s v="PTE"/>
    <n v="6.6"/>
  </r>
  <r>
    <x v="2010"/>
    <x v="9"/>
    <x v="0"/>
    <s v="Moscow"/>
    <s v="Higher School of Economics"/>
    <s v="Biotechnology"/>
    <x v="7"/>
    <x v="2"/>
    <x v="0"/>
    <x v="3"/>
    <n v="2021"/>
    <x v="1"/>
    <n v="0"/>
    <s v="N/A"/>
    <s v="N/A"/>
    <x v="2"/>
    <x v="0"/>
    <n v="3.2"/>
    <s v="Study Permit"/>
    <s v="Blue Card"/>
    <s v="Duolingo"/>
    <n v="7.9"/>
  </r>
  <r>
    <x v="2011"/>
    <x v="1"/>
    <x v="9"/>
    <s v="Dublin"/>
    <s v="Technological University Dublin"/>
    <s v="Computer Science"/>
    <x v="1"/>
    <x v="4"/>
    <x v="1"/>
    <x v="0"/>
    <n v="2023"/>
    <x v="0"/>
    <n v="1"/>
    <s v="Ireland"/>
    <s v="SAP"/>
    <x v="968"/>
    <x v="1"/>
    <n v="3.12"/>
    <s v="J1"/>
    <s v="OPT"/>
    <s v="PTE"/>
    <n v="7.1"/>
  </r>
  <r>
    <x v="2012"/>
    <x v="0"/>
    <x v="0"/>
    <s v="Moscow"/>
    <s v="Bauman Moscow State Technical University"/>
    <s v="Electrical Engineering"/>
    <x v="7"/>
    <x v="3"/>
    <x v="0"/>
    <x v="1"/>
    <n v="2022"/>
    <x v="0"/>
    <n v="1"/>
    <s v="Russia"/>
    <s v="Microsoft"/>
    <x v="969"/>
    <x v="2"/>
    <n v="3.25"/>
    <s v="Study Permit"/>
    <s v="OPT"/>
    <s v="Duolingo"/>
    <n v="6.3"/>
  </r>
  <r>
    <x v="2013"/>
    <x v="6"/>
    <x v="9"/>
    <s v="Galway"/>
    <s v="National University of Ireland Galway"/>
    <s v="Economics"/>
    <x v="2"/>
    <x v="2"/>
    <x v="1"/>
    <x v="4"/>
    <n v="2022"/>
    <x v="1"/>
    <n v="0"/>
    <s v="N/A"/>
    <s v="N/A"/>
    <x v="2"/>
    <x v="0"/>
    <n v="3.07"/>
    <s v="J1"/>
    <s v="PSW"/>
    <s v="Duolingo"/>
    <n v="7.2"/>
  </r>
  <r>
    <x v="2014"/>
    <x v="9"/>
    <x v="9"/>
    <s v="Dublin"/>
    <s v="Trinity College Dublin"/>
    <s v="Biotechnology"/>
    <x v="3"/>
    <x v="2"/>
    <x v="0"/>
    <x v="4"/>
    <n v="2021"/>
    <x v="0"/>
    <n v="1"/>
    <s v="Ireland"/>
    <s v="McKinsey"/>
    <x v="970"/>
    <x v="0"/>
    <n v="3.07"/>
    <s v="Tier 4"/>
    <s v="Work Permit"/>
    <s v="None"/>
    <n v="0"/>
  </r>
  <r>
    <x v="2015"/>
    <x v="0"/>
    <x v="4"/>
    <s v="Johannesburg"/>
    <s v="University of the Witwatersrand"/>
    <s v="Finance"/>
    <x v="3"/>
    <x v="0"/>
    <x v="0"/>
    <x v="0"/>
    <n v="2024"/>
    <x v="1"/>
    <n v="0"/>
    <s v="N/A"/>
    <s v="N/A"/>
    <x v="2"/>
    <x v="0"/>
    <n v="3.78"/>
    <s v="Student Visa"/>
    <s v="Work Permit"/>
    <s v="TOEFL"/>
    <n v="8.3000000000000007"/>
  </r>
  <r>
    <x v="2016"/>
    <x v="6"/>
    <x v="8"/>
    <s v="Helsinki"/>
    <s v="University of Helsinki"/>
    <s v="Electrical Engineering"/>
    <x v="2"/>
    <x v="1"/>
    <x v="1"/>
    <x v="4"/>
    <n v="2026"/>
    <x v="0"/>
    <n v="1"/>
    <s v="Finland"/>
    <s v="SAP"/>
    <x v="971"/>
    <x v="2"/>
    <n v="2.92"/>
    <s v="J1"/>
    <s v="Blue Card"/>
    <s v="TOEFL"/>
    <n v="7"/>
  </r>
  <r>
    <x v="2017"/>
    <x v="5"/>
    <x v="3"/>
    <s v="Cambridge"/>
    <s v="University of Cambridge"/>
    <s v="Biotechnology"/>
    <x v="3"/>
    <x v="4"/>
    <x v="1"/>
    <x v="0"/>
    <n v="2023"/>
    <x v="0"/>
    <n v="1"/>
    <s v="UK"/>
    <s v="Tesla"/>
    <x v="972"/>
    <x v="1"/>
    <n v="3.25"/>
    <s v="Student Visa"/>
    <s v="Blue Card"/>
    <s v="TOEFL"/>
    <n v="8"/>
  </r>
  <r>
    <x v="2018"/>
    <x v="9"/>
    <x v="8"/>
    <s v="Helsinki"/>
    <s v="University of Helsinki"/>
    <s v="Mechanical Engineering"/>
    <x v="2"/>
    <x v="0"/>
    <x v="0"/>
    <x v="3"/>
    <n v="2023"/>
    <x v="0"/>
    <n v="1"/>
    <s v="Finland"/>
    <s v="Siemens"/>
    <x v="973"/>
    <x v="2"/>
    <n v="3.16"/>
    <s v="Student Visa"/>
    <s v="Work Permit"/>
    <s v="IELTS"/>
    <n v="7.1"/>
  </r>
  <r>
    <x v="2019"/>
    <x v="4"/>
    <x v="2"/>
    <s v="Toronto"/>
    <s v="University of Toronto"/>
    <s v="Psychology"/>
    <x v="7"/>
    <x v="4"/>
    <x v="0"/>
    <x v="3"/>
    <n v="2023"/>
    <x v="1"/>
    <n v="0"/>
    <s v="N/A"/>
    <s v="N/A"/>
    <x v="2"/>
    <x v="0"/>
    <n v="3.58"/>
    <s v="Student Visa"/>
    <s v="OPT"/>
    <s v="Duolingo"/>
    <n v="6.6"/>
  </r>
  <r>
    <x v="2020"/>
    <x v="4"/>
    <x v="0"/>
    <s v="Saint Petersburg"/>
    <s v="Saint Petersburg State University"/>
    <s v="Civil Engineering"/>
    <x v="7"/>
    <x v="3"/>
    <x v="0"/>
    <x v="3"/>
    <n v="2022"/>
    <x v="1"/>
    <n v="0"/>
    <s v="N/A"/>
    <s v="N/A"/>
    <x v="2"/>
    <x v="0"/>
    <n v="3.6"/>
    <s v="Student Visa"/>
    <s v="OPT"/>
    <s v="TOEFL"/>
    <n v="5.8"/>
  </r>
  <r>
    <x v="2021"/>
    <x v="8"/>
    <x v="5"/>
    <s v="Mumbai"/>
    <s v="IIT Bombay"/>
    <s v="Design"/>
    <x v="1"/>
    <x v="2"/>
    <x v="1"/>
    <x v="2"/>
    <n v="2022"/>
    <x v="0"/>
    <n v="1"/>
    <s v="India"/>
    <s v="Goldman Sachs"/>
    <x v="974"/>
    <x v="0"/>
    <n v="2.62"/>
    <s v="Schengen Student Visa"/>
    <s v="Work Permit"/>
    <s v="IELTS"/>
    <n v="5"/>
  </r>
  <r>
    <x v="2022"/>
    <x v="2"/>
    <x v="3"/>
    <s v="Oxford"/>
    <s v="University of Oxford"/>
    <s v="Biotechnology"/>
    <x v="4"/>
    <x v="3"/>
    <x v="1"/>
    <x v="2"/>
    <n v="2023"/>
    <x v="1"/>
    <n v="0"/>
    <s v="N/A"/>
    <s v="N/A"/>
    <x v="2"/>
    <x v="0"/>
    <n v="3.56"/>
    <s v="J1"/>
    <s v="OPT"/>
    <s v="PTE"/>
    <n v="5.9"/>
  </r>
  <r>
    <x v="2023"/>
    <x v="4"/>
    <x v="3"/>
    <s v="Cambridge"/>
    <s v="University of Cambridge"/>
    <s v="Law"/>
    <x v="4"/>
    <x v="3"/>
    <x v="1"/>
    <x v="3"/>
    <n v="2022"/>
    <x v="0"/>
    <n v="1"/>
    <s v="UK"/>
    <s v="Amazon"/>
    <x v="975"/>
    <x v="2"/>
    <n v="2.8"/>
    <s v="J1"/>
    <s v="Blue Card"/>
    <s v="PTE"/>
    <n v="7.7"/>
  </r>
  <r>
    <x v="2024"/>
    <x v="3"/>
    <x v="8"/>
    <s v="Turku"/>
    <s v="Ã…bo Akademi University"/>
    <s v="Medicine"/>
    <x v="7"/>
    <x v="2"/>
    <x v="0"/>
    <x v="2"/>
    <n v="2021"/>
    <x v="1"/>
    <n v="0"/>
    <s v="N/A"/>
    <s v="N/A"/>
    <x v="2"/>
    <x v="0"/>
    <n v="3.7"/>
    <s v="Study Permit"/>
    <s v="Post-Study Visa"/>
    <s v="Duolingo"/>
    <n v="8.1999999999999993"/>
  </r>
  <r>
    <x v="2025"/>
    <x v="3"/>
    <x v="8"/>
    <s v="Turku"/>
    <s v="University of Turku"/>
    <s v="Business Administration"/>
    <x v="3"/>
    <x v="2"/>
    <x v="1"/>
    <x v="3"/>
    <n v="2020"/>
    <x v="0"/>
    <n v="1"/>
    <s v="Finland"/>
    <s v="Facebook"/>
    <x v="976"/>
    <x v="0"/>
    <n v="3.29"/>
    <s v="J1"/>
    <s v="Blue Card"/>
    <s v="None"/>
    <n v="0"/>
  </r>
  <r>
    <x v="2026"/>
    <x v="6"/>
    <x v="2"/>
    <s v="Kingston"/>
    <s v="Queen's University"/>
    <s v="Electrical Engineering"/>
    <x v="7"/>
    <x v="1"/>
    <x v="0"/>
    <x v="1"/>
    <n v="2026"/>
    <x v="0"/>
    <n v="1"/>
    <s v="Canada"/>
    <s v="SAP"/>
    <x v="977"/>
    <x v="2"/>
    <n v="2.65"/>
    <s v="F1"/>
    <s v="PSW"/>
    <s v="Duolingo"/>
    <n v="7.1"/>
  </r>
  <r>
    <x v="2027"/>
    <x v="3"/>
    <x v="3"/>
    <s v="London"/>
    <s v="King's College London"/>
    <s v="Civil Engineering"/>
    <x v="7"/>
    <x v="2"/>
    <x v="1"/>
    <x v="0"/>
    <n v="2020"/>
    <x v="0"/>
    <n v="1"/>
    <s v="UK"/>
    <s v="Google"/>
    <x v="978"/>
    <x v="0"/>
    <n v="3.84"/>
    <s v="Schengen Student Visa"/>
    <s v="Work Permit"/>
    <s v="TOEFL"/>
    <n v="7.8"/>
  </r>
  <r>
    <x v="2028"/>
    <x v="0"/>
    <x v="5"/>
    <s v="Delhi"/>
    <s v="Delhi University"/>
    <s v="Computer Science"/>
    <x v="3"/>
    <x v="4"/>
    <x v="0"/>
    <x v="0"/>
    <n v="2025"/>
    <x v="0"/>
    <n v="1"/>
    <s v="India"/>
    <s v="Intel"/>
    <x v="979"/>
    <x v="1"/>
    <n v="2.96"/>
    <s v="F1"/>
    <s v="OPT"/>
    <s v="None"/>
    <n v="0"/>
  </r>
  <r>
    <x v="2029"/>
    <x v="8"/>
    <x v="9"/>
    <s v="Galway"/>
    <s v="National University of Ireland Galway"/>
    <s v="Architecture"/>
    <x v="0"/>
    <x v="1"/>
    <x v="0"/>
    <x v="0"/>
    <n v="2024"/>
    <x v="0"/>
    <n v="1"/>
    <s v="Ireland"/>
    <s v="Goldman Sachs"/>
    <x v="980"/>
    <x v="1"/>
    <n v="3.58"/>
    <s v="J1"/>
    <s v="PSW"/>
    <s v="IELTS"/>
    <n v="6.1"/>
  </r>
  <r>
    <x v="2030"/>
    <x v="7"/>
    <x v="7"/>
    <s v="New York"/>
    <s v="Columbia University"/>
    <s v="Medicine"/>
    <x v="7"/>
    <x v="1"/>
    <x v="0"/>
    <x v="3"/>
    <n v="2026"/>
    <x v="1"/>
    <n v="0"/>
    <s v="N/A"/>
    <s v="N/A"/>
    <x v="2"/>
    <x v="0"/>
    <n v="2.58"/>
    <s v="Study Permit"/>
    <s v="PSW"/>
    <s v="PTE"/>
    <n v="8.9"/>
  </r>
  <r>
    <x v="2031"/>
    <x v="7"/>
    <x v="8"/>
    <s v="Joensuu"/>
    <s v="University of Eastern Finland"/>
    <s v="Civil Engineering"/>
    <x v="1"/>
    <x v="2"/>
    <x v="0"/>
    <x v="3"/>
    <n v="2021"/>
    <x v="0"/>
    <n v="1"/>
    <s v="Finland"/>
    <s v="Apple"/>
    <x v="981"/>
    <x v="0"/>
    <n v="3.74"/>
    <s v="Student Visa"/>
    <s v="PSW"/>
    <s v="Duolingo"/>
    <n v="5.5"/>
  </r>
  <r>
    <x v="2032"/>
    <x v="9"/>
    <x v="8"/>
    <s v="Tampere"/>
    <s v="Tampere University"/>
    <s v="Data Science"/>
    <x v="4"/>
    <x v="0"/>
    <x v="1"/>
    <x v="3"/>
    <n v="2023"/>
    <x v="0"/>
    <n v="1"/>
    <s v="Finland"/>
    <s v="Amazon"/>
    <x v="982"/>
    <x v="1"/>
    <n v="3.85"/>
    <s v="Study Permit"/>
    <s v="Work Permit"/>
    <s v="Duolingo"/>
    <n v="7.1"/>
  </r>
  <r>
    <x v="2033"/>
    <x v="1"/>
    <x v="1"/>
    <s v="Heidelberg"/>
    <s v="Heidelberg University"/>
    <s v="Mechanical Engineering"/>
    <x v="0"/>
    <x v="4"/>
    <x v="1"/>
    <x v="3"/>
    <n v="2024"/>
    <x v="0"/>
    <n v="1"/>
    <s v="Germany"/>
    <s v="SAP"/>
    <x v="983"/>
    <x v="0"/>
    <n v="2.84"/>
    <s v="F1"/>
    <s v="Blue Card"/>
    <s v="None"/>
    <n v="0"/>
  </r>
  <r>
    <x v="2034"/>
    <x v="1"/>
    <x v="8"/>
    <s v="Turku"/>
    <s v="University of Turku"/>
    <s v="Data Science"/>
    <x v="2"/>
    <x v="2"/>
    <x v="0"/>
    <x v="1"/>
    <n v="2020"/>
    <x v="1"/>
    <n v="0"/>
    <s v="N/A"/>
    <s v="N/A"/>
    <x v="2"/>
    <x v="0"/>
    <n v="3.92"/>
    <s v="J1"/>
    <s v="OPT"/>
    <s v="TOEFL"/>
    <n v="5.9"/>
  </r>
  <r>
    <x v="2035"/>
    <x v="1"/>
    <x v="7"/>
    <s v="Boston"/>
    <s v="MIT"/>
    <s v="Architecture"/>
    <x v="5"/>
    <x v="2"/>
    <x v="0"/>
    <x v="0"/>
    <n v="2022"/>
    <x v="1"/>
    <n v="0"/>
    <s v="N/A"/>
    <s v="N/A"/>
    <x v="2"/>
    <x v="0"/>
    <n v="3.65"/>
    <s v="Study Permit"/>
    <s v="Work Permit"/>
    <s v="Duolingo"/>
    <n v="6.9"/>
  </r>
  <r>
    <x v="2036"/>
    <x v="5"/>
    <x v="2"/>
    <s v="Kingston"/>
    <s v="Queen's University"/>
    <s v="Design"/>
    <x v="2"/>
    <x v="3"/>
    <x v="0"/>
    <x v="3"/>
    <n v="2022"/>
    <x v="0"/>
    <n v="1"/>
    <s v="Canada"/>
    <s v="Intel"/>
    <x v="984"/>
    <x v="0"/>
    <n v="2.84"/>
    <s v="Student Visa"/>
    <s v="Blue Card"/>
    <s v="TOEFL"/>
    <n v="8.5"/>
  </r>
  <r>
    <x v="2037"/>
    <x v="5"/>
    <x v="6"/>
    <s v="Abu Dhabi"/>
    <s v="Zayed University"/>
    <s v="Political Science"/>
    <x v="7"/>
    <x v="2"/>
    <x v="0"/>
    <x v="0"/>
    <n v="2020"/>
    <x v="1"/>
    <n v="0"/>
    <s v="N/A"/>
    <s v="N/A"/>
    <x v="2"/>
    <x v="0"/>
    <n v="2.5"/>
    <s v="Student Visa"/>
    <s v="Post-Study Visa"/>
    <s v="Duolingo"/>
    <n v="6.9"/>
  </r>
  <r>
    <x v="2038"/>
    <x v="9"/>
    <x v="0"/>
    <s v="Moscow"/>
    <s v="Higher School of Economics"/>
    <s v="Finance"/>
    <x v="5"/>
    <x v="3"/>
    <x v="0"/>
    <x v="3"/>
    <n v="2023"/>
    <x v="0"/>
    <n v="1"/>
    <s v="Russia"/>
    <s v="IBM"/>
    <x v="985"/>
    <x v="0"/>
    <n v="3.24"/>
    <s v="Study Permit"/>
    <s v="OPT"/>
    <s v="PTE"/>
    <n v="7.4"/>
  </r>
  <r>
    <x v="2039"/>
    <x v="3"/>
    <x v="0"/>
    <s v="Novosibirsk"/>
    <s v="Novosibirsk State University"/>
    <s v="Civil Engineering"/>
    <x v="1"/>
    <x v="4"/>
    <x v="0"/>
    <x v="1"/>
    <n v="2023"/>
    <x v="1"/>
    <n v="0"/>
    <s v="N/A"/>
    <s v="N/A"/>
    <x v="2"/>
    <x v="0"/>
    <n v="3.47"/>
    <s v="Schengen Student Visa"/>
    <s v="OPT"/>
    <s v="PTE"/>
    <n v="8.6999999999999993"/>
  </r>
  <r>
    <x v="2040"/>
    <x v="6"/>
    <x v="7"/>
    <s v="New York"/>
    <s v="NYU"/>
    <s v="Psychology"/>
    <x v="3"/>
    <x v="1"/>
    <x v="0"/>
    <x v="4"/>
    <n v="2025"/>
    <x v="0"/>
    <n v="1"/>
    <s v="USA"/>
    <s v="Apple"/>
    <x v="986"/>
    <x v="0"/>
    <n v="3.86"/>
    <s v="J1"/>
    <s v="Post-Study Visa"/>
    <s v="PTE"/>
    <n v="7.3"/>
  </r>
  <r>
    <x v="2041"/>
    <x v="2"/>
    <x v="8"/>
    <s v="Lappeenranta"/>
    <s v="LUT University"/>
    <s v="Data Science"/>
    <x v="0"/>
    <x v="1"/>
    <x v="0"/>
    <x v="3"/>
    <n v="2024"/>
    <x v="0"/>
    <n v="1"/>
    <s v="Finland"/>
    <s v="Amazon"/>
    <x v="987"/>
    <x v="1"/>
    <n v="2.84"/>
    <s v="J1"/>
    <s v="Blue Card"/>
    <s v="Duolingo"/>
    <n v="7.1"/>
  </r>
  <r>
    <x v="2042"/>
    <x v="4"/>
    <x v="5"/>
    <s v="Tiruchirappalli"/>
    <s v="NIT Trichy"/>
    <s v="Business Administration"/>
    <x v="1"/>
    <x v="3"/>
    <x v="1"/>
    <x v="4"/>
    <n v="2023"/>
    <x v="0"/>
    <n v="1"/>
    <s v="India"/>
    <s v="Apple"/>
    <x v="988"/>
    <x v="1"/>
    <n v="3.51"/>
    <s v="Tier 4"/>
    <s v="Work Permit"/>
    <s v="TOEFL"/>
    <n v="5.2"/>
  </r>
  <r>
    <x v="2043"/>
    <x v="9"/>
    <x v="2"/>
    <s v="Montreal"/>
    <s v="McGill University"/>
    <s v="Electrical Engineering"/>
    <x v="7"/>
    <x v="1"/>
    <x v="1"/>
    <x v="4"/>
    <n v="2024"/>
    <x v="1"/>
    <n v="0"/>
    <s v="N/A"/>
    <s v="N/A"/>
    <x v="2"/>
    <x v="0"/>
    <n v="2.87"/>
    <s v="F1"/>
    <s v="Post-Study Visa"/>
    <s v="PTE"/>
    <n v="8.8000000000000007"/>
  </r>
  <r>
    <x v="2044"/>
    <x v="6"/>
    <x v="6"/>
    <s v="Abu Dhabi"/>
    <s v="Khalifa University"/>
    <s v="Finance"/>
    <x v="3"/>
    <x v="3"/>
    <x v="1"/>
    <x v="1"/>
    <n v="2023"/>
    <x v="1"/>
    <n v="0"/>
    <s v="N/A"/>
    <s v="N/A"/>
    <x v="2"/>
    <x v="0"/>
    <n v="2.84"/>
    <s v="J1"/>
    <s v="Work Permit"/>
    <s v="None"/>
    <n v="0"/>
  </r>
  <r>
    <x v="2045"/>
    <x v="2"/>
    <x v="4"/>
    <s v="Pretoria"/>
    <s v="University of Pretoria"/>
    <s v="Civil Engineering"/>
    <x v="2"/>
    <x v="4"/>
    <x v="1"/>
    <x v="1"/>
    <n v="2023"/>
    <x v="0"/>
    <n v="1"/>
    <s v="South Africa"/>
    <s v="Deloitte"/>
    <x v="989"/>
    <x v="0"/>
    <n v="3.57"/>
    <s v="Study Permit"/>
    <s v="Blue Card"/>
    <s v="Duolingo"/>
    <n v="6"/>
  </r>
  <r>
    <x v="2046"/>
    <x v="0"/>
    <x v="3"/>
    <s v="Birmingham"/>
    <s v="University of Birmingham"/>
    <s v="Political Science"/>
    <x v="1"/>
    <x v="0"/>
    <x v="1"/>
    <x v="2"/>
    <n v="2022"/>
    <x v="0"/>
    <n v="1"/>
    <s v="UK"/>
    <s v="Google"/>
    <x v="990"/>
    <x v="2"/>
    <n v="3.56"/>
    <s v="Study Permit"/>
    <s v="Work Permit"/>
    <s v="IELTS"/>
    <n v="7.1"/>
  </r>
  <r>
    <x v="2047"/>
    <x v="0"/>
    <x v="6"/>
    <s v="Abu Dhabi"/>
    <s v="Khalifa University"/>
    <s v="Mechanical Engineering"/>
    <x v="4"/>
    <x v="3"/>
    <x v="1"/>
    <x v="4"/>
    <n v="2023"/>
    <x v="1"/>
    <n v="0"/>
    <s v="N/A"/>
    <s v="N/A"/>
    <x v="2"/>
    <x v="0"/>
    <n v="2.69"/>
    <s v="Schengen Student Visa"/>
    <s v="Blue Card"/>
    <s v="Duolingo"/>
    <n v="5.9"/>
  </r>
  <r>
    <x v="2048"/>
    <x v="8"/>
    <x v="1"/>
    <s v="Heidelberg"/>
    <s v="Heidelberg University"/>
    <s v="Political Science"/>
    <x v="6"/>
    <x v="2"/>
    <x v="1"/>
    <x v="2"/>
    <n v="2021"/>
    <x v="0"/>
    <n v="1"/>
    <s v="Germany"/>
    <s v="Google"/>
    <x v="991"/>
    <x v="0"/>
    <n v="3.81"/>
    <s v="Schengen Student Visa"/>
    <s v="Post-Study Visa"/>
    <s v="PTE"/>
    <n v="7.1"/>
  </r>
  <r>
    <x v="2049"/>
    <x v="5"/>
    <x v="8"/>
    <s v="Lappeenranta"/>
    <s v="LUT University"/>
    <s v="Design"/>
    <x v="4"/>
    <x v="3"/>
    <x v="0"/>
    <x v="1"/>
    <n v="2022"/>
    <x v="1"/>
    <n v="0"/>
    <s v="N/A"/>
    <s v="N/A"/>
    <x v="2"/>
    <x v="0"/>
    <n v="2.72"/>
    <s v="Schengen Student Visa"/>
    <s v="PSW"/>
    <s v="Duolingo"/>
    <n v="7.2"/>
  </r>
  <r>
    <x v="2050"/>
    <x v="0"/>
    <x v="6"/>
    <s v="Abu Dhabi"/>
    <s v="Khalifa University"/>
    <s v="Civil Engineering"/>
    <x v="0"/>
    <x v="0"/>
    <x v="0"/>
    <x v="3"/>
    <n v="2023"/>
    <x v="0"/>
    <n v="1"/>
    <s v="UAE"/>
    <s v="IBM"/>
    <x v="992"/>
    <x v="1"/>
    <n v="3.81"/>
    <s v="J1"/>
    <s v="Blue Card"/>
    <s v="TOEFL"/>
    <n v="8.6999999999999993"/>
  </r>
  <r>
    <x v="2051"/>
    <x v="5"/>
    <x v="3"/>
    <s v="Manchester"/>
    <s v="University of Manchester"/>
    <s v="Mechanical Engineering"/>
    <x v="4"/>
    <x v="0"/>
    <x v="0"/>
    <x v="2"/>
    <n v="2023"/>
    <x v="1"/>
    <n v="0"/>
    <s v="N/A"/>
    <s v="N/A"/>
    <x v="2"/>
    <x v="0"/>
    <n v="2.9"/>
    <s v="Schengen Student Visa"/>
    <s v="Blue Card"/>
    <s v="Duolingo"/>
    <n v="7.4"/>
  </r>
  <r>
    <x v="2052"/>
    <x v="9"/>
    <x v="5"/>
    <s v="Delhi"/>
    <s v="JNU Delhi"/>
    <s v="Economics"/>
    <x v="0"/>
    <x v="4"/>
    <x v="0"/>
    <x v="4"/>
    <n v="2025"/>
    <x v="0"/>
    <n v="1"/>
    <s v="India"/>
    <s v="Facebook"/>
    <x v="993"/>
    <x v="0"/>
    <n v="3.92"/>
    <s v="F1"/>
    <s v="OPT"/>
    <s v="IELTS"/>
    <n v="8.4"/>
  </r>
  <r>
    <x v="2053"/>
    <x v="8"/>
    <x v="4"/>
    <s v="Johannesburg"/>
    <s v="University of the Witwatersrand"/>
    <s v="Architecture"/>
    <x v="7"/>
    <x v="0"/>
    <x v="1"/>
    <x v="0"/>
    <n v="2023"/>
    <x v="0"/>
    <n v="1"/>
    <s v="South Africa"/>
    <s v="Microsoft"/>
    <x v="994"/>
    <x v="1"/>
    <n v="2.84"/>
    <s v="Student Visa"/>
    <s v="Work Permit"/>
    <s v="Duolingo"/>
    <n v="8.1"/>
  </r>
  <r>
    <x v="2054"/>
    <x v="5"/>
    <x v="3"/>
    <s v="Edinburgh"/>
    <s v="University of Edinburgh"/>
    <s v="Political Science"/>
    <x v="0"/>
    <x v="2"/>
    <x v="0"/>
    <x v="4"/>
    <n v="2022"/>
    <x v="0"/>
    <n v="1"/>
    <s v="UK"/>
    <s v="Goldman Sachs"/>
    <x v="995"/>
    <x v="1"/>
    <n v="3.52"/>
    <s v="Tier 4"/>
    <s v="Blue Card"/>
    <s v="IELTS"/>
    <n v="6.2"/>
  </r>
  <r>
    <x v="2055"/>
    <x v="5"/>
    <x v="4"/>
    <s v="Pretoria"/>
    <s v="University of Pretoria"/>
    <s v="Electrical Engineering"/>
    <x v="6"/>
    <x v="4"/>
    <x v="1"/>
    <x v="1"/>
    <n v="2025"/>
    <x v="1"/>
    <n v="0"/>
    <s v="N/A"/>
    <s v="N/A"/>
    <x v="2"/>
    <x v="0"/>
    <n v="2.76"/>
    <s v="Student Visa"/>
    <s v="OPT"/>
    <s v="PTE"/>
    <n v="5.8"/>
  </r>
  <r>
    <x v="2056"/>
    <x v="2"/>
    <x v="7"/>
    <s v="San Francisco"/>
    <s v="Stanford University"/>
    <s v="Economics"/>
    <x v="1"/>
    <x v="0"/>
    <x v="1"/>
    <x v="3"/>
    <n v="2023"/>
    <x v="1"/>
    <n v="0"/>
    <s v="N/A"/>
    <s v="N/A"/>
    <x v="2"/>
    <x v="0"/>
    <n v="2.58"/>
    <s v="J1"/>
    <s v="PSW"/>
    <s v="None"/>
    <n v="0"/>
  </r>
  <r>
    <x v="2057"/>
    <x v="1"/>
    <x v="1"/>
    <s v="Aachen"/>
    <s v="RWTH Aachen"/>
    <s v="Civil Engineering"/>
    <x v="2"/>
    <x v="3"/>
    <x v="1"/>
    <x v="4"/>
    <n v="2023"/>
    <x v="0"/>
    <n v="1"/>
    <s v="Germany"/>
    <s v="Tesla"/>
    <x v="996"/>
    <x v="1"/>
    <n v="2.85"/>
    <s v="Schengen Student Visa"/>
    <s v="Post-Study Visa"/>
    <s v="None"/>
    <n v="0"/>
  </r>
  <r>
    <x v="2058"/>
    <x v="7"/>
    <x v="6"/>
    <s v="Abu Dhabi"/>
    <s v="Zayed University"/>
    <s v="Political Science"/>
    <x v="5"/>
    <x v="2"/>
    <x v="1"/>
    <x v="1"/>
    <n v="2022"/>
    <x v="1"/>
    <n v="0"/>
    <s v="N/A"/>
    <s v="N/A"/>
    <x v="2"/>
    <x v="0"/>
    <n v="3.87"/>
    <s v="F1"/>
    <s v="Work Permit"/>
    <s v="None"/>
    <n v="0"/>
  </r>
  <r>
    <x v="2059"/>
    <x v="2"/>
    <x v="1"/>
    <s v="Berlin"/>
    <s v="Humboldt University"/>
    <s v="Data Science"/>
    <x v="7"/>
    <x v="0"/>
    <x v="1"/>
    <x v="3"/>
    <n v="2023"/>
    <x v="0"/>
    <n v="1"/>
    <s v="Germany"/>
    <s v="Apple"/>
    <x v="997"/>
    <x v="1"/>
    <n v="2.59"/>
    <s v="Tier 4"/>
    <s v="Post-Study Visa"/>
    <s v="TOEFL"/>
    <n v="5.0999999999999996"/>
  </r>
  <r>
    <x v="2060"/>
    <x v="9"/>
    <x v="0"/>
    <s v="Kazan"/>
    <s v="Kazan Federal University"/>
    <s v="Law"/>
    <x v="5"/>
    <x v="4"/>
    <x v="1"/>
    <x v="4"/>
    <n v="2023"/>
    <x v="1"/>
    <n v="0"/>
    <s v="N/A"/>
    <s v="N/A"/>
    <x v="2"/>
    <x v="0"/>
    <n v="3.37"/>
    <s v="Tier 4"/>
    <s v="OPT"/>
    <s v="TOEFL"/>
    <n v="6.4"/>
  </r>
  <r>
    <x v="2061"/>
    <x v="0"/>
    <x v="3"/>
    <s v="Birmingham"/>
    <s v="University of Birmingham"/>
    <s v="Economics"/>
    <x v="1"/>
    <x v="3"/>
    <x v="0"/>
    <x v="0"/>
    <n v="2022"/>
    <x v="0"/>
    <n v="1"/>
    <s v="UK"/>
    <s v="Apple"/>
    <x v="998"/>
    <x v="1"/>
    <n v="2.77"/>
    <s v="Tier 4"/>
    <s v="Blue Card"/>
    <s v="PTE"/>
    <n v="8.3000000000000007"/>
  </r>
  <r>
    <x v="2062"/>
    <x v="4"/>
    <x v="1"/>
    <s v="Berlin"/>
    <s v="Humboldt University"/>
    <s v="Psychology"/>
    <x v="3"/>
    <x v="0"/>
    <x v="0"/>
    <x v="0"/>
    <n v="2024"/>
    <x v="0"/>
    <n v="1"/>
    <s v="Germany"/>
    <s v="Facebook"/>
    <x v="999"/>
    <x v="0"/>
    <n v="3.12"/>
    <s v="Study Permit"/>
    <s v="PSW"/>
    <s v="TOEFL"/>
    <n v="8"/>
  </r>
  <r>
    <x v="2063"/>
    <x v="9"/>
    <x v="3"/>
    <s v="Manchester"/>
    <s v="University of Manchester"/>
    <s v="Computer Science"/>
    <x v="0"/>
    <x v="1"/>
    <x v="1"/>
    <x v="1"/>
    <n v="2025"/>
    <x v="0"/>
    <n v="1"/>
    <s v="UK"/>
    <s v="Intel"/>
    <x v="1000"/>
    <x v="0"/>
    <n v="3.98"/>
    <s v="J1"/>
    <s v="PSW"/>
    <s v="PTE"/>
    <n v="7.2"/>
  </r>
  <r>
    <x v="2064"/>
    <x v="6"/>
    <x v="7"/>
    <s v="Boston"/>
    <s v="MIT"/>
    <s v="Law"/>
    <x v="5"/>
    <x v="0"/>
    <x v="0"/>
    <x v="0"/>
    <n v="2023"/>
    <x v="1"/>
    <n v="0"/>
    <s v="N/A"/>
    <s v="N/A"/>
    <x v="2"/>
    <x v="0"/>
    <n v="3.17"/>
    <s v="Study Permit"/>
    <s v="OPT"/>
    <s v="Duolingo"/>
    <n v="8.9"/>
  </r>
  <r>
    <x v="2065"/>
    <x v="4"/>
    <x v="8"/>
    <s v="Espoo"/>
    <s v="Aalto University"/>
    <s v="Biotechnology"/>
    <x v="2"/>
    <x v="2"/>
    <x v="0"/>
    <x v="0"/>
    <n v="2022"/>
    <x v="0"/>
    <n v="1"/>
    <s v="Finland"/>
    <s v="Intel"/>
    <x v="1001"/>
    <x v="2"/>
    <n v="3.58"/>
    <s v="J1"/>
    <s v="Work Permit"/>
    <s v="None"/>
    <n v="0"/>
  </r>
  <r>
    <x v="2066"/>
    <x v="3"/>
    <x v="4"/>
    <s v="Grahamstown"/>
    <s v="Rhodes University"/>
    <s v="Electrical Engineering"/>
    <x v="0"/>
    <x v="0"/>
    <x v="0"/>
    <x v="3"/>
    <n v="2022"/>
    <x v="0"/>
    <n v="1"/>
    <s v="South Africa"/>
    <s v="Amazon"/>
    <x v="1002"/>
    <x v="1"/>
    <n v="2.56"/>
    <s v="J1"/>
    <s v="Blue Card"/>
    <s v="None"/>
    <n v="0"/>
  </r>
  <r>
    <x v="2067"/>
    <x v="9"/>
    <x v="0"/>
    <s v="Moscow"/>
    <s v="Higher School of Economics"/>
    <s v="Biotechnology"/>
    <x v="3"/>
    <x v="0"/>
    <x v="0"/>
    <x v="0"/>
    <n v="2024"/>
    <x v="0"/>
    <n v="1"/>
    <s v="Russia"/>
    <s v="IBM"/>
    <x v="309"/>
    <x v="2"/>
    <n v="3.41"/>
    <s v="Tier 4"/>
    <s v="OPT"/>
    <s v="IELTS"/>
    <n v="7.8"/>
  </r>
  <r>
    <x v="2068"/>
    <x v="3"/>
    <x v="2"/>
    <s v="Ottawa"/>
    <s v="University of Ottawa"/>
    <s v="Computer Science"/>
    <x v="7"/>
    <x v="0"/>
    <x v="0"/>
    <x v="2"/>
    <n v="2022"/>
    <x v="0"/>
    <n v="1"/>
    <s v="Canada"/>
    <s v="SAP"/>
    <x v="1003"/>
    <x v="2"/>
    <n v="2.64"/>
    <s v="Study Permit"/>
    <s v="OPT"/>
    <s v="PTE"/>
    <n v="5.6"/>
  </r>
  <r>
    <x v="2069"/>
    <x v="0"/>
    <x v="1"/>
    <s v="Heidelberg"/>
    <s v="Heidelberg University"/>
    <s v="Architecture"/>
    <x v="7"/>
    <x v="1"/>
    <x v="1"/>
    <x v="3"/>
    <n v="2026"/>
    <x v="1"/>
    <n v="0"/>
    <s v="N/A"/>
    <s v="N/A"/>
    <x v="2"/>
    <x v="0"/>
    <n v="3.08"/>
    <s v="Schengen Student Visa"/>
    <s v="Work Permit"/>
    <s v="TOEFL"/>
    <n v="5.9"/>
  </r>
  <r>
    <x v="2070"/>
    <x v="7"/>
    <x v="9"/>
    <s v="Cork"/>
    <s v="University College Cork"/>
    <s v="Data Science"/>
    <x v="2"/>
    <x v="4"/>
    <x v="0"/>
    <x v="1"/>
    <n v="2023"/>
    <x v="1"/>
    <n v="0"/>
    <s v="N/A"/>
    <s v="N/A"/>
    <x v="2"/>
    <x v="0"/>
    <n v="3.58"/>
    <s v="F1"/>
    <s v="Work Permit"/>
    <s v="Duolingo"/>
    <n v="8.1"/>
  </r>
  <r>
    <x v="2071"/>
    <x v="4"/>
    <x v="0"/>
    <s v="Saint Petersburg"/>
    <s v="Saint Petersburg State University"/>
    <s v="Computer Science"/>
    <x v="7"/>
    <x v="1"/>
    <x v="1"/>
    <x v="2"/>
    <n v="2025"/>
    <x v="0"/>
    <n v="1"/>
    <s v="Russia"/>
    <s v="Intel"/>
    <x v="1004"/>
    <x v="2"/>
    <n v="2.9"/>
    <s v="F1"/>
    <s v="Work Permit"/>
    <s v="Duolingo"/>
    <n v="8.1999999999999993"/>
  </r>
  <r>
    <x v="2072"/>
    <x v="1"/>
    <x v="6"/>
    <s v="Dubai"/>
    <s v="University of Dubai"/>
    <s v="Mechanical Engineering"/>
    <x v="3"/>
    <x v="4"/>
    <x v="1"/>
    <x v="0"/>
    <n v="2025"/>
    <x v="0"/>
    <n v="1"/>
    <s v="UAE"/>
    <s v="Tesla"/>
    <x v="1005"/>
    <x v="0"/>
    <n v="3.87"/>
    <s v="Study Permit"/>
    <s v="OPT"/>
    <s v="None"/>
    <n v="0"/>
  </r>
  <r>
    <x v="2073"/>
    <x v="4"/>
    <x v="3"/>
    <s v="London"/>
    <s v="Imperial College London"/>
    <s v="Medicine"/>
    <x v="7"/>
    <x v="3"/>
    <x v="0"/>
    <x v="3"/>
    <n v="2022"/>
    <x v="0"/>
    <n v="1"/>
    <s v="UK"/>
    <s v="McKinsey"/>
    <x v="1006"/>
    <x v="2"/>
    <n v="3.98"/>
    <s v="Tier 4"/>
    <s v="OPT"/>
    <s v="PTE"/>
    <n v="8.5"/>
  </r>
  <r>
    <x v="2074"/>
    <x v="2"/>
    <x v="6"/>
    <s v="Dubai"/>
    <s v="University of Dubai"/>
    <s v="Design"/>
    <x v="2"/>
    <x v="1"/>
    <x v="1"/>
    <x v="4"/>
    <n v="2024"/>
    <x v="0"/>
    <n v="1"/>
    <s v="UAE"/>
    <s v="Tesla"/>
    <x v="1007"/>
    <x v="0"/>
    <n v="3.61"/>
    <s v="Schengen Student Visa"/>
    <s v="Post-Study Visa"/>
    <s v="Duolingo"/>
    <n v="8.6999999999999993"/>
  </r>
  <r>
    <x v="2075"/>
    <x v="7"/>
    <x v="2"/>
    <s v="London"/>
    <s v="Western University"/>
    <s v="Data Science"/>
    <x v="0"/>
    <x v="2"/>
    <x v="0"/>
    <x v="4"/>
    <n v="2020"/>
    <x v="0"/>
    <n v="1"/>
    <s v="Canada"/>
    <s v="Goldman Sachs"/>
    <x v="1008"/>
    <x v="0"/>
    <n v="3.67"/>
    <s v="F1"/>
    <s v="PSW"/>
    <s v="Duolingo"/>
    <n v="8.8000000000000007"/>
  </r>
  <r>
    <x v="2076"/>
    <x v="8"/>
    <x v="8"/>
    <s v="Espoo"/>
    <s v="Aalto University"/>
    <s v="Biotechnology"/>
    <x v="7"/>
    <x v="3"/>
    <x v="1"/>
    <x v="4"/>
    <n v="2022"/>
    <x v="0"/>
    <n v="1"/>
    <s v="Finland"/>
    <s v="Facebook"/>
    <x v="1009"/>
    <x v="2"/>
    <n v="3.14"/>
    <s v="J1"/>
    <s v="Work Permit"/>
    <s v="TOEFL"/>
    <n v="6.8"/>
  </r>
  <r>
    <x v="2077"/>
    <x v="6"/>
    <x v="0"/>
    <s v="Moscow"/>
    <s v="Bauman Moscow State Technical University"/>
    <s v="Finance"/>
    <x v="5"/>
    <x v="1"/>
    <x v="0"/>
    <x v="2"/>
    <n v="2025"/>
    <x v="0"/>
    <n v="1"/>
    <s v="Russia"/>
    <s v="Siemens"/>
    <x v="1010"/>
    <x v="1"/>
    <n v="3.81"/>
    <s v="J1"/>
    <s v="PSW"/>
    <s v="None"/>
    <n v="0"/>
  </r>
  <r>
    <x v="2078"/>
    <x v="9"/>
    <x v="0"/>
    <s v="Moscow"/>
    <s v="Lomonosov Moscow State University"/>
    <s v="Computer Science"/>
    <x v="1"/>
    <x v="4"/>
    <x v="1"/>
    <x v="0"/>
    <n v="2025"/>
    <x v="0"/>
    <n v="1"/>
    <s v="Russia"/>
    <s v="Deloitte"/>
    <x v="1011"/>
    <x v="2"/>
    <n v="3.05"/>
    <s v="Tier 4"/>
    <s v="PSW"/>
    <s v="Duolingo"/>
    <n v="6.7"/>
  </r>
  <r>
    <x v="2079"/>
    <x v="3"/>
    <x v="2"/>
    <s v="London"/>
    <s v="Western University"/>
    <s v="Design"/>
    <x v="0"/>
    <x v="3"/>
    <x v="1"/>
    <x v="2"/>
    <n v="2023"/>
    <x v="0"/>
    <n v="1"/>
    <s v="Canada"/>
    <s v="Goldman Sachs"/>
    <x v="1012"/>
    <x v="1"/>
    <n v="3.07"/>
    <s v="Schengen Student Visa"/>
    <s v="PSW"/>
    <s v="None"/>
    <n v="0"/>
  </r>
  <r>
    <x v="2080"/>
    <x v="2"/>
    <x v="2"/>
    <s v="Edmonton"/>
    <s v="University of Alberta"/>
    <s v="Architecture"/>
    <x v="5"/>
    <x v="4"/>
    <x v="0"/>
    <x v="4"/>
    <n v="2025"/>
    <x v="1"/>
    <n v="0"/>
    <s v="N/A"/>
    <s v="N/A"/>
    <x v="2"/>
    <x v="0"/>
    <n v="3.54"/>
    <s v="Study Permit"/>
    <s v="Post-Study Visa"/>
    <s v="IELTS"/>
    <n v="6.1"/>
  </r>
  <r>
    <x v="2081"/>
    <x v="7"/>
    <x v="5"/>
    <s v="Mumbai"/>
    <s v="IIT Bombay"/>
    <s v="Mechanical Engineering"/>
    <x v="3"/>
    <x v="2"/>
    <x v="0"/>
    <x v="1"/>
    <n v="2021"/>
    <x v="0"/>
    <n v="1"/>
    <s v="India"/>
    <s v="Goldman Sachs"/>
    <x v="1013"/>
    <x v="1"/>
    <n v="3.82"/>
    <s v="Schengen Student Visa"/>
    <s v="Post-Study Visa"/>
    <s v="None"/>
    <n v="0"/>
  </r>
  <r>
    <x v="2082"/>
    <x v="8"/>
    <x v="9"/>
    <s v="Dublin"/>
    <s v="University College Dublin"/>
    <s v="Biotechnology"/>
    <x v="3"/>
    <x v="2"/>
    <x v="1"/>
    <x v="1"/>
    <n v="2022"/>
    <x v="1"/>
    <n v="0"/>
    <s v="N/A"/>
    <s v="N/A"/>
    <x v="2"/>
    <x v="0"/>
    <n v="3.58"/>
    <s v="Tier 4"/>
    <s v="Post-Study Visa"/>
    <s v="PTE"/>
    <n v="7.6"/>
  </r>
  <r>
    <x v="2083"/>
    <x v="4"/>
    <x v="5"/>
    <s v="Tiruchirappalli"/>
    <s v="NIT Trichy"/>
    <s v="Psychology"/>
    <x v="0"/>
    <x v="3"/>
    <x v="0"/>
    <x v="0"/>
    <n v="2023"/>
    <x v="1"/>
    <n v="0"/>
    <s v="N/A"/>
    <s v="N/A"/>
    <x v="2"/>
    <x v="0"/>
    <n v="2.68"/>
    <s v="F1"/>
    <s v="PSW"/>
    <s v="IELTS"/>
    <n v="6.1"/>
  </r>
  <r>
    <x v="2084"/>
    <x v="9"/>
    <x v="1"/>
    <s v="Munich"/>
    <s v="Technical University of Munich"/>
    <s v="Computer Science"/>
    <x v="0"/>
    <x v="0"/>
    <x v="0"/>
    <x v="3"/>
    <n v="2022"/>
    <x v="1"/>
    <n v="0"/>
    <s v="N/A"/>
    <s v="N/A"/>
    <x v="2"/>
    <x v="0"/>
    <n v="3.85"/>
    <s v="J1"/>
    <s v="Blue Card"/>
    <s v="Duolingo"/>
    <n v="6.1"/>
  </r>
  <r>
    <x v="2085"/>
    <x v="8"/>
    <x v="1"/>
    <s v="Berlin"/>
    <s v="Humboldt University"/>
    <s v="Medicine"/>
    <x v="3"/>
    <x v="0"/>
    <x v="1"/>
    <x v="1"/>
    <n v="2024"/>
    <x v="1"/>
    <n v="0"/>
    <s v="N/A"/>
    <s v="N/A"/>
    <x v="2"/>
    <x v="0"/>
    <n v="3.44"/>
    <s v="Tier 4"/>
    <s v="Blue Card"/>
    <s v="None"/>
    <n v="0"/>
  </r>
  <r>
    <x v="2086"/>
    <x v="5"/>
    <x v="3"/>
    <s v="Cambridge"/>
    <s v="University of Cambridge"/>
    <s v="Mechanical Engineering"/>
    <x v="7"/>
    <x v="2"/>
    <x v="1"/>
    <x v="0"/>
    <n v="2022"/>
    <x v="1"/>
    <n v="0"/>
    <s v="N/A"/>
    <s v="N/A"/>
    <x v="2"/>
    <x v="0"/>
    <n v="3.56"/>
    <s v="F1"/>
    <s v="Post-Study Visa"/>
    <s v="None"/>
    <n v="0"/>
  </r>
  <r>
    <x v="2087"/>
    <x v="4"/>
    <x v="2"/>
    <s v="Montreal"/>
    <s v="McGill University"/>
    <s v="Finance"/>
    <x v="2"/>
    <x v="3"/>
    <x v="0"/>
    <x v="3"/>
    <n v="2021"/>
    <x v="0"/>
    <n v="1"/>
    <s v="Canada"/>
    <s v="Deloitte"/>
    <x v="1014"/>
    <x v="0"/>
    <n v="2.6"/>
    <s v="Schengen Student Visa"/>
    <s v="OPT"/>
    <s v="IELTS"/>
    <n v="5.9"/>
  </r>
  <r>
    <x v="2088"/>
    <x v="6"/>
    <x v="9"/>
    <s v="Dublin"/>
    <s v="Trinity College Dublin"/>
    <s v="Computer Science"/>
    <x v="1"/>
    <x v="1"/>
    <x v="1"/>
    <x v="2"/>
    <n v="2026"/>
    <x v="1"/>
    <n v="0"/>
    <s v="N/A"/>
    <s v="N/A"/>
    <x v="2"/>
    <x v="0"/>
    <n v="3.54"/>
    <s v="Schengen Student Visa"/>
    <s v="OPT"/>
    <s v="IELTS"/>
    <n v="5.4"/>
  </r>
  <r>
    <x v="2089"/>
    <x v="7"/>
    <x v="9"/>
    <s v="Dublin"/>
    <s v="Dublin City University"/>
    <s v="Data Science"/>
    <x v="3"/>
    <x v="4"/>
    <x v="0"/>
    <x v="2"/>
    <n v="2024"/>
    <x v="1"/>
    <n v="0"/>
    <s v="N/A"/>
    <s v="N/A"/>
    <x v="2"/>
    <x v="0"/>
    <n v="3.74"/>
    <s v="F1"/>
    <s v="Post-Study Visa"/>
    <s v="IELTS"/>
    <n v="5.2"/>
  </r>
  <r>
    <x v="2090"/>
    <x v="1"/>
    <x v="4"/>
    <s v="Stellenbosch"/>
    <s v="Stellenbosch University"/>
    <s v="Mechanical Engineering"/>
    <x v="0"/>
    <x v="0"/>
    <x v="1"/>
    <x v="0"/>
    <n v="2022"/>
    <x v="0"/>
    <n v="1"/>
    <s v="South Africa"/>
    <s v="Siemens"/>
    <x v="1015"/>
    <x v="1"/>
    <n v="3.82"/>
    <s v="J1"/>
    <s v="Post-Study Visa"/>
    <s v="IELTS"/>
    <n v="7.4"/>
  </r>
  <r>
    <x v="2091"/>
    <x v="5"/>
    <x v="3"/>
    <s v="Manchester"/>
    <s v="University of Manchester"/>
    <s v="Computer Science"/>
    <x v="1"/>
    <x v="0"/>
    <x v="1"/>
    <x v="4"/>
    <n v="2022"/>
    <x v="1"/>
    <n v="0"/>
    <s v="N/A"/>
    <s v="N/A"/>
    <x v="2"/>
    <x v="0"/>
    <n v="3.44"/>
    <s v="Schengen Student Visa"/>
    <s v="PSW"/>
    <s v="PTE"/>
    <n v="5"/>
  </r>
  <r>
    <x v="2092"/>
    <x v="7"/>
    <x v="7"/>
    <s v="New York"/>
    <s v="NYU"/>
    <s v="Architecture"/>
    <x v="1"/>
    <x v="0"/>
    <x v="0"/>
    <x v="0"/>
    <n v="2022"/>
    <x v="1"/>
    <n v="0"/>
    <s v="N/A"/>
    <s v="N/A"/>
    <x v="2"/>
    <x v="0"/>
    <n v="2.71"/>
    <s v="Schengen Student Visa"/>
    <s v="Post-Study Visa"/>
    <s v="Duolingo"/>
    <n v="7.5"/>
  </r>
  <r>
    <x v="2093"/>
    <x v="2"/>
    <x v="5"/>
    <s v="Delhi"/>
    <s v="Delhi University"/>
    <s v="Design"/>
    <x v="4"/>
    <x v="2"/>
    <x v="1"/>
    <x v="4"/>
    <n v="2021"/>
    <x v="0"/>
    <n v="1"/>
    <s v="India"/>
    <s v="Amazon"/>
    <x v="1016"/>
    <x v="0"/>
    <n v="2.92"/>
    <s v="Schengen Student Visa"/>
    <s v="OPT"/>
    <s v="Duolingo"/>
    <n v="8.9"/>
  </r>
  <r>
    <x v="2094"/>
    <x v="8"/>
    <x v="1"/>
    <s v="Berlin"/>
    <s v="Humboldt University"/>
    <s v="Mechanical Engineering"/>
    <x v="4"/>
    <x v="3"/>
    <x v="1"/>
    <x v="2"/>
    <n v="2023"/>
    <x v="1"/>
    <n v="0"/>
    <s v="N/A"/>
    <s v="N/A"/>
    <x v="2"/>
    <x v="0"/>
    <n v="3.63"/>
    <s v="Schengen Student Visa"/>
    <s v="PSW"/>
    <s v="TOEFL"/>
    <n v="8.6"/>
  </r>
  <r>
    <x v="2095"/>
    <x v="6"/>
    <x v="5"/>
    <s v="Tiruchirappalli"/>
    <s v="NIT Trichy"/>
    <s v="Business Administration"/>
    <x v="3"/>
    <x v="2"/>
    <x v="1"/>
    <x v="2"/>
    <n v="2020"/>
    <x v="0"/>
    <n v="1"/>
    <s v="India"/>
    <s v="Microsoft"/>
    <x v="1017"/>
    <x v="2"/>
    <n v="2.69"/>
    <s v="Study Permit"/>
    <s v="Post-Study Visa"/>
    <s v="IELTS"/>
    <n v="6.8"/>
  </r>
  <r>
    <x v="2096"/>
    <x v="8"/>
    <x v="0"/>
    <s v="Moscow"/>
    <s v="Bauman Moscow State Technical University"/>
    <s v="Architecture"/>
    <x v="6"/>
    <x v="1"/>
    <x v="0"/>
    <x v="3"/>
    <n v="2026"/>
    <x v="1"/>
    <n v="0"/>
    <s v="N/A"/>
    <s v="N/A"/>
    <x v="2"/>
    <x v="0"/>
    <n v="2.89"/>
    <s v="Student Visa"/>
    <s v="Work Permit"/>
    <s v="PTE"/>
    <n v="6"/>
  </r>
  <r>
    <x v="2097"/>
    <x v="4"/>
    <x v="1"/>
    <s v="Munich"/>
    <s v="Technical University of Munich"/>
    <s v="Mechanical Engineering"/>
    <x v="5"/>
    <x v="0"/>
    <x v="0"/>
    <x v="4"/>
    <n v="2023"/>
    <x v="0"/>
    <n v="1"/>
    <s v="Germany"/>
    <s v="Tesla"/>
    <x v="1018"/>
    <x v="0"/>
    <n v="2.75"/>
    <s v="Student Visa"/>
    <s v="Blue Card"/>
    <s v="Duolingo"/>
    <n v="5.6"/>
  </r>
  <r>
    <x v="2098"/>
    <x v="4"/>
    <x v="8"/>
    <s v="Espoo"/>
    <s v="Aalto University"/>
    <s v="Biotechnology"/>
    <x v="7"/>
    <x v="3"/>
    <x v="1"/>
    <x v="1"/>
    <n v="2022"/>
    <x v="0"/>
    <n v="1"/>
    <s v="Finland"/>
    <s v="Facebook"/>
    <x v="1019"/>
    <x v="1"/>
    <n v="3.42"/>
    <s v="Tier 4"/>
    <s v="Post-Study Visa"/>
    <s v="IELTS"/>
    <n v="6.5"/>
  </r>
  <r>
    <x v="2099"/>
    <x v="1"/>
    <x v="1"/>
    <s v="Munich"/>
    <s v="Technical University of Munich"/>
    <s v="Economics"/>
    <x v="5"/>
    <x v="4"/>
    <x v="0"/>
    <x v="3"/>
    <n v="2024"/>
    <x v="0"/>
    <n v="1"/>
    <s v="Germany"/>
    <s v="Goldman Sachs"/>
    <x v="1020"/>
    <x v="1"/>
    <n v="2.81"/>
    <s v="F1"/>
    <s v="Post-Study Visa"/>
    <s v="Duolingo"/>
    <n v="5.5"/>
  </r>
  <r>
    <x v="2100"/>
    <x v="0"/>
    <x v="6"/>
    <s v="Abu Dhabi"/>
    <s v="Khalifa University"/>
    <s v="Computer Science"/>
    <x v="2"/>
    <x v="1"/>
    <x v="0"/>
    <x v="2"/>
    <n v="2026"/>
    <x v="1"/>
    <n v="0"/>
    <s v="N/A"/>
    <s v="N/A"/>
    <x v="2"/>
    <x v="0"/>
    <n v="3.21"/>
    <s v="Tier 4"/>
    <s v="Blue Card"/>
    <s v="TOEFL"/>
    <n v="5.6"/>
  </r>
  <r>
    <x v="2101"/>
    <x v="8"/>
    <x v="1"/>
    <s v="Berlin"/>
    <s v="TU Berlin"/>
    <s v="Computer Science"/>
    <x v="3"/>
    <x v="4"/>
    <x v="1"/>
    <x v="4"/>
    <n v="2023"/>
    <x v="0"/>
    <n v="1"/>
    <s v="Germany"/>
    <s v="Deloitte"/>
    <x v="1021"/>
    <x v="2"/>
    <n v="2.72"/>
    <s v="J1"/>
    <s v="Work Permit"/>
    <s v="IELTS"/>
    <n v="7.1"/>
  </r>
  <r>
    <x v="2102"/>
    <x v="5"/>
    <x v="0"/>
    <s v="Moscow"/>
    <s v="Moscow Institute of Physics and Technology"/>
    <s v="Psychology"/>
    <x v="0"/>
    <x v="2"/>
    <x v="1"/>
    <x v="2"/>
    <n v="2021"/>
    <x v="0"/>
    <n v="1"/>
    <s v="Russia"/>
    <s v="Goldman Sachs"/>
    <x v="1022"/>
    <x v="0"/>
    <n v="3.34"/>
    <s v="Schengen Student Visa"/>
    <s v="PSW"/>
    <s v="PTE"/>
    <n v="7.5"/>
  </r>
  <r>
    <x v="2103"/>
    <x v="7"/>
    <x v="1"/>
    <s v="Heidelberg"/>
    <s v="Heidelberg University"/>
    <s v="Medicine"/>
    <x v="6"/>
    <x v="0"/>
    <x v="0"/>
    <x v="1"/>
    <n v="2023"/>
    <x v="1"/>
    <n v="0"/>
    <s v="N/A"/>
    <s v="N/A"/>
    <x v="2"/>
    <x v="0"/>
    <n v="3.71"/>
    <s v="Schengen Student Visa"/>
    <s v="Blue Card"/>
    <s v="None"/>
    <n v="0"/>
  </r>
  <r>
    <x v="2104"/>
    <x v="1"/>
    <x v="1"/>
    <s v="Aachen"/>
    <s v="RWTH Aachen"/>
    <s v="Business Administration"/>
    <x v="2"/>
    <x v="0"/>
    <x v="1"/>
    <x v="3"/>
    <n v="2023"/>
    <x v="0"/>
    <n v="1"/>
    <s v="Germany"/>
    <s v="Tesla"/>
    <x v="1023"/>
    <x v="1"/>
    <n v="2.95"/>
    <s v="Tier 4"/>
    <s v="PSW"/>
    <s v="PTE"/>
    <n v="6.2"/>
  </r>
  <r>
    <x v="2105"/>
    <x v="0"/>
    <x v="3"/>
    <s v="Birmingham"/>
    <s v="University of Birmingham"/>
    <s v="Data Science"/>
    <x v="5"/>
    <x v="2"/>
    <x v="1"/>
    <x v="2"/>
    <n v="2022"/>
    <x v="0"/>
    <n v="1"/>
    <s v="UK"/>
    <s v="Intel"/>
    <x v="1024"/>
    <x v="2"/>
    <n v="3.4"/>
    <s v="F1"/>
    <s v="Work Permit"/>
    <s v="Duolingo"/>
    <n v="7.4"/>
  </r>
  <r>
    <x v="2106"/>
    <x v="9"/>
    <x v="9"/>
    <s v="Dublin"/>
    <s v="Dublin City University"/>
    <s v="Civil Engineering"/>
    <x v="0"/>
    <x v="1"/>
    <x v="0"/>
    <x v="3"/>
    <n v="2026"/>
    <x v="0"/>
    <n v="1"/>
    <s v="Ireland"/>
    <s v="Microsoft"/>
    <x v="1025"/>
    <x v="0"/>
    <n v="3.12"/>
    <s v="J1"/>
    <s v="Work Permit"/>
    <s v="None"/>
    <n v="0"/>
  </r>
  <r>
    <x v="2107"/>
    <x v="4"/>
    <x v="8"/>
    <s v="Lappeenranta"/>
    <s v="LUT University"/>
    <s v="Data Science"/>
    <x v="0"/>
    <x v="4"/>
    <x v="1"/>
    <x v="4"/>
    <n v="2025"/>
    <x v="0"/>
    <n v="1"/>
    <s v="Finland"/>
    <s v="Facebook"/>
    <x v="1026"/>
    <x v="0"/>
    <n v="3.08"/>
    <s v="Schengen Student Visa"/>
    <s v="PSW"/>
    <s v="PTE"/>
    <n v="8.6"/>
  </r>
  <r>
    <x v="2108"/>
    <x v="6"/>
    <x v="6"/>
    <s v="Sharjah"/>
    <s v="American University of Sharjah"/>
    <s v="Computer Science"/>
    <x v="2"/>
    <x v="3"/>
    <x v="1"/>
    <x v="0"/>
    <n v="2021"/>
    <x v="1"/>
    <n v="0"/>
    <s v="N/A"/>
    <s v="N/A"/>
    <x v="2"/>
    <x v="0"/>
    <n v="3.47"/>
    <s v="Student Visa"/>
    <s v="PSW"/>
    <s v="Duolingo"/>
    <n v="8.6999999999999993"/>
  </r>
  <r>
    <x v="2109"/>
    <x v="8"/>
    <x v="0"/>
    <s v="Novosibirsk"/>
    <s v="Novosibirsk State University"/>
    <s v="Finance"/>
    <x v="1"/>
    <x v="0"/>
    <x v="1"/>
    <x v="3"/>
    <n v="2024"/>
    <x v="0"/>
    <n v="1"/>
    <s v="Russia"/>
    <s v="Amazon"/>
    <x v="1027"/>
    <x v="2"/>
    <n v="4"/>
    <s v="Schengen Student Visa"/>
    <s v="Blue Card"/>
    <s v="IELTS"/>
    <n v="6.1"/>
  </r>
  <r>
    <x v="2110"/>
    <x v="0"/>
    <x v="6"/>
    <s v="Dubai"/>
    <s v="University of Dubai"/>
    <s v="Mechanical Engineering"/>
    <x v="2"/>
    <x v="1"/>
    <x v="1"/>
    <x v="1"/>
    <n v="2026"/>
    <x v="0"/>
    <n v="1"/>
    <s v="UAE"/>
    <s v="Deloitte"/>
    <x v="1028"/>
    <x v="2"/>
    <n v="2.78"/>
    <s v="Study Permit"/>
    <s v="OPT"/>
    <s v="None"/>
    <n v="0"/>
  </r>
  <r>
    <x v="2111"/>
    <x v="5"/>
    <x v="3"/>
    <s v="London"/>
    <s v="King's College London"/>
    <s v="Biotechnology"/>
    <x v="4"/>
    <x v="0"/>
    <x v="1"/>
    <x v="2"/>
    <n v="2022"/>
    <x v="1"/>
    <n v="0"/>
    <s v="N/A"/>
    <s v="N/A"/>
    <x v="2"/>
    <x v="0"/>
    <n v="3.31"/>
    <s v="Tier 4"/>
    <s v="PSW"/>
    <s v="PTE"/>
    <n v="8.9"/>
  </r>
  <r>
    <x v="2112"/>
    <x v="6"/>
    <x v="7"/>
    <s v="New York"/>
    <s v="NYU"/>
    <s v="Economics"/>
    <x v="1"/>
    <x v="0"/>
    <x v="1"/>
    <x v="2"/>
    <n v="2023"/>
    <x v="1"/>
    <n v="0"/>
    <s v="N/A"/>
    <s v="N/A"/>
    <x v="2"/>
    <x v="0"/>
    <n v="3.79"/>
    <s v="Schengen Student Visa"/>
    <s v="Work Permit"/>
    <s v="Duolingo"/>
    <n v="6.8"/>
  </r>
  <r>
    <x v="2113"/>
    <x v="3"/>
    <x v="3"/>
    <s v="London"/>
    <s v="King's College London"/>
    <s v="Architecture"/>
    <x v="7"/>
    <x v="1"/>
    <x v="1"/>
    <x v="0"/>
    <n v="2026"/>
    <x v="0"/>
    <n v="1"/>
    <s v="UK"/>
    <s v="Microsoft"/>
    <x v="1029"/>
    <x v="1"/>
    <n v="2.62"/>
    <s v="F1"/>
    <s v="PSW"/>
    <s v="TOEFL"/>
    <n v="8.1"/>
  </r>
  <r>
    <x v="2114"/>
    <x v="9"/>
    <x v="1"/>
    <s v="Munich"/>
    <s v="Technical University of Munich"/>
    <s v="Political Science"/>
    <x v="0"/>
    <x v="3"/>
    <x v="0"/>
    <x v="2"/>
    <n v="2023"/>
    <x v="1"/>
    <n v="0"/>
    <s v="N/A"/>
    <s v="N/A"/>
    <x v="2"/>
    <x v="0"/>
    <n v="3.02"/>
    <s v="J1"/>
    <s v="Blue Card"/>
    <s v="PTE"/>
    <n v="7.7"/>
  </r>
  <r>
    <x v="2115"/>
    <x v="7"/>
    <x v="1"/>
    <s v="Munich"/>
    <s v="Technical University of Munich"/>
    <s v="Biotechnology"/>
    <x v="0"/>
    <x v="4"/>
    <x v="0"/>
    <x v="2"/>
    <n v="2023"/>
    <x v="1"/>
    <n v="0"/>
    <s v="N/A"/>
    <s v="N/A"/>
    <x v="2"/>
    <x v="0"/>
    <n v="3.13"/>
    <s v="F1"/>
    <s v="Post-Study Visa"/>
    <s v="TOEFL"/>
    <n v="7.2"/>
  </r>
  <r>
    <x v="2116"/>
    <x v="8"/>
    <x v="4"/>
    <s v="Pretoria"/>
    <s v="University of Pretoria"/>
    <s v="Architecture"/>
    <x v="3"/>
    <x v="0"/>
    <x v="1"/>
    <x v="4"/>
    <n v="2024"/>
    <x v="0"/>
    <n v="1"/>
    <s v="South Africa"/>
    <s v="Siemens"/>
    <x v="1030"/>
    <x v="0"/>
    <n v="3.74"/>
    <s v="J1"/>
    <s v="Blue Card"/>
    <s v="None"/>
    <n v="0"/>
  </r>
  <r>
    <x v="2117"/>
    <x v="5"/>
    <x v="3"/>
    <s v="London"/>
    <s v="King's College London"/>
    <s v="Political Science"/>
    <x v="1"/>
    <x v="3"/>
    <x v="1"/>
    <x v="4"/>
    <n v="2023"/>
    <x v="1"/>
    <n v="0"/>
    <s v="N/A"/>
    <s v="N/A"/>
    <x v="2"/>
    <x v="0"/>
    <n v="2.99"/>
    <s v="F1"/>
    <s v="Work Permit"/>
    <s v="Duolingo"/>
    <n v="8.1999999999999993"/>
  </r>
  <r>
    <x v="2118"/>
    <x v="7"/>
    <x v="6"/>
    <s v="Dubai"/>
    <s v="Middlesex University Dubai"/>
    <s v="Medicine"/>
    <x v="3"/>
    <x v="2"/>
    <x v="1"/>
    <x v="1"/>
    <n v="2020"/>
    <x v="1"/>
    <n v="0"/>
    <s v="N/A"/>
    <s v="N/A"/>
    <x v="2"/>
    <x v="0"/>
    <n v="3.12"/>
    <s v="Study Permit"/>
    <s v="Work Permit"/>
    <s v="PTE"/>
    <n v="6.9"/>
  </r>
  <r>
    <x v="2119"/>
    <x v="8"/>
    <x v="5"/>
    <s v="Pilani"/>
    <s v="BITS Pilani"/>
    <s v="Architecture"/>
    <x v="7"/>
    <x v="4"/>
    <x v="0"/>
    <x v="0"/>
    <n v="2024"/>
    <x v="1"/>
    <n v="0"/>
    <s v="N/A"/>
    <s v="N/A"/>
    <x v="2"/>
    <x v="0"/>
    <n v="3.54"/>
    <s v="Student Visa"/>
    <s v="Post-Study Visa"/>
    <s v="None"/>
    <n v="0"/>
  </r>
  <r>
    <x v="2120"/>
    <x v="8"/>
    <x v="0"/>
    <s v="Novosibirsk"/>
    <s v="Novosibirsk State University"/>
    <s v="Mechanical Engineering"/>
    <x v="5"/>
    <x v="2"/>
    <x v="1"/>
    <x v="1"/>
    <n v="2020"/>
    <x v="1"/>
    <n v="0"/>
    <s v="N/A"/>
    <s v="N/A"/>
    <x v="2"/>
    <x v="0"/>
    <n v="3.19"/>
    <s v="J1"/>
    <s v="Blue Card"/>
    <s v="Duolingo"/>
    <n v="6.3"/>
  </r>
  <r>
    <x v="2121"/>
    <x v="7"/>
    <x v="6"/>
    <s v="Abu Dhabi"/>
    <s v="Khalifa University"/>
    <s v="Business Administration"/>
    <x v="1"/>
    <x v="3"/>
    <x v="1"/>
    <x v="2"/>
    <n v="2021"/>
    <x v="0"/>
    <n v="1"/>
    <s v="UAE"/>
    <s v="Google"/>
    <x v="1031"/>
    <x v="2"/>
    <n v="3.3"/>
    <s v="Schengen Student Visa"/>
    <s v="Work Permit"/>
    <s v="Duolingo"/>
    <n v="5.8"/>
  </r>
  <r>
    <x v="2122"/>
    <x v="0"/>
    <x v="1"/>
    <s v="Heidelberg"/>
    <s v="Heidelberg University"/>
    <s v="Civil Engineering"/>
    <x v="1"/>
    <x v="2"/>
    <x v="0"/>
    <x v="3"/>
    <n v="2021"/>
    <x v="1"/>
    <n v="0"/>
    <s v="N/A"/>
    <s v="N/A"/>
    <x v="2"/>
    <x v="0"/>
    <n v="3.54"/>
    <s v="Schengen Student Visa"/>
    <s v="Work Permit"/>
    <s v="IELTS"/>
    <n v="5.3"/>
  </r>
  <r>
    <x v="2123"/>
    <x v="5"/>
    <x v="4"/>
    <s v="Durban"/>
    <s v="University of KwaZulu-Natal"/>
    <s v="Design"/>
    <x v="0"/>
    <x v="2"/>
    <x v="1"/>
    <x v="2"/>
    <n v="2020"/>
    <x v="0"/>
    <n v="1"/>
    <s v="South Africa"/>
    <s v="Goldman Sachs"/>
    <x v="1032"/>
    <x v="0"/>
    <n v="3.22"/>
    <s v="Tier 4"/>
    <s v="OPT"/>
    <s v="Duolingo"/>
    <n v="7.9"/>
  </r>
  <r>
    <x v="2124"/>
    <x v="2"/>
    <x v="2"/>
    <s v="Edmonton"/>
    <s v="University of Alberta"/>
    <s v="Political Science"/>
    <x v="0"/>
    <x v="3"/>
    <x v="0"/>
    <x v="4"/>
    <n v="2021"/>
    <x v="1"/>
    <n v="0"/>
    <s v="N/A"/>
    <s v="N/A"/>
    <x v="2"/>
    <x v="0"/>
    <n v="2.78"/>
    <s v="Study Permit"/>
    <s v="Blue Card"/>
    <s v="IELTS"/>
    <n v="6"/>
  </r>
  <r>
    <x v="2125"/>
    <x v="2"/>
    <x v="3"/>
    <s v="London"/>
    <s v="King's College London"/>
    <s v="Design"/>
    <x v="0"/>
    <x v="4"/>
    <x v="1"/>
    <x v="4"/>
    <n v="2024"/>
    <x v="0"/>
    <n v="1"/>
    <s v="UK"/>
    <s v="Facebook"/>
    <x v="1033"/>
    <x v="1"/>
    <n v="2.54"/>
    <s v="J1"/>
    <s v="OPT"/>
    <s v="Duolingo"/>
    <n v="6.2"/>
  </r>
  <r>
    <x v="2126"/>
    <x v="5"/>
    <x v="2"/>
    <s v="Kingston"/>
    <s v="Queen's University"/>
    <s v="Medicine"/>
    <x v="5"/>
    <x v="4"/>
    <x v="1"/>
    <x v="3"/>
    <n v="2023"/>
    <x v="0"/>
    <n v="1"/>
    <s v="Canada"/>
    <s v="Facebook"/>
    <x v="1034"/>
    <x v="2"/>
    <n v="3.22"/>
    <s v="J1"/>
    <s v="Blue Card"/>
    <s v="Duolingo"/>
    <n v="7.9"/>
  </r>
  <r>
    <x v="2127"/>
    <x v="3"/>
    <x v="4"/>
    <s v="Durban"/>
    <s v="University of KwaZulu-Natal"/>
    <s v="Mechanical Engineering"/>
    <x v="1"/>
    <x v="1"/>
    <x v="0"/>
    <x v="4"/>
    <n v="2026"/>
    <x v="1"/>
    <n v="0"/>
    <s v="N/A"/>
    <s v="N/A"/>
    <x v="2"/>
    <x v="0"/>
    <n v="2.66"/>
    <s v="Schengen Student Visa"/>
    <s v="Blue Card"/>
    <s v="Duolingo"/>
    <n v="8.6"/>
  </r>
  <r>
    <x v="2128"/>
    <x v="7"/>
    <x v="4"/>
    <s v="Johannesburg"/>
    <s v="University of Johannesburg"/>
    <s v="Psychology"/>
    <x v="0"/>
    <x v="0"/>
    <x v="1"/>
    <x v="4"/>
    <n v="2023"/>
    <x v="1"/>
    <n v="0"/>
    <s v="N/A"/>
    <s v="N/A"/>
    <x v="2"/>
    <x v="0"/>
    <n v="3.24"/>
    <s v="Study Permit"/>
    <s v="PSW"/>
    <s v="IELTS"/>
    <n v="6.8"/>
  </r>
  <r>
    <x v="2129"/>
    <x v="6"/>
    <x v="7"/>
    <s v="San Francisco"/>
    <s v="UC Berkeley"/>
    <s v="Civil Engineering"/>
    <x v="4"/>
    <x v="2"/>
    <x v="1"/>
    <x v="4"/>
    <n v="2020"/>
    <x v="1"/>
    <n v="0"/>
    <s v="N/A"/>
    <s v="N/A"/>
    <x v="2"/>
    <x v="0"/>
    <n v="2.79"/>
    <s v="Schengen Student Visa"/>
    <s v="Blue Card"/>
    <s v="PTE"/>
    <n v="8.6"/>
  </r>
  <r>
    <x v="2130"/>
    <x v="0"/>
    <x v="6"/>
    <s v="Dubai"/>
    <s v="Manipal Academy Dubai"/>
    <s v="Electrical Engineering"/>
    <x v="5"/>
    <x v="0"/>
    <x v="0"/>
    <x v="1"/>
    <n v="2022"/>
    <x v="0"/>
    <n v="1"/>
    <s v="UAE"/>
    <s v="Microsoft"/>
    <x v="1035"/>
    <x v="1"/>
    <n v="2.67"/>
    <s v="Student Visa"/>
    <s v="Work Permit"/>
    <s v="PTE"/>
    <n v="5.8"/>
  </r>
  <r>
    <x v="2131"/>
    <x v="4"/>
    <x v="2"/>
    <s v="Toronto"/>
    <s v="University of Toronto"/>
    <s v="Architecture"/>
    <x v="1"/>
    <x v="3"/>
    <x v="0"/>
    <x v="3"/>
    <n v="2022"/>
    <x v="0"/>
    <n v="1"/>
    <s v="Canada"/>
    <s v="Intel"/>
    <x v="1036"/>
    <x v="2"/>
    <n v="2.78"/>
    <s v="Study Permit"/>
    <s v="Blue Card"/>
    <s v="None"/>
    <n v="0"/>
  </r>
  <r>
    <x v="2132"/>
    <x v="2"/>
    <x v="4"/>
    <s v="Grahamstown"/>
    <s v="Rhodes University"/>
    <s v="Law"/>
    <x v="6"/>
    <x v="2"/>
    <x v="0"/>
    <x v="1"/>
    <n v="2022"/>
    <x v="0"/>
    <n v="1"/>
    <s v="South Africa"/>
    <s v="Microsoft"/>
    <x v="1037"/>
    <x v="1"/>
    <n v="3.96"/>
    <s v="Study Permit"/>
    <s v="PSW"/>
    <s v="IELTS"/>
    <n v="7.6"/>
  </r>
  <r>
    <x v="2133"/>
    <x v="4"/>
    <x v="2"/>
    <s v="Montreal"/>
    <s v="McGill University"/>
    <s v="Finance"/>
    <x v="1"/>
    <x v="1"/>
    <x v="1"/>
    <x v="1"/>
    <n v="2026"/>
    <x v="0"/>
    <n v="1"/>
    <s v="Canada"/>
    <s v="Apple"/>
    <x v="1038"/>
    <x v="0"/>
    <n v="3.1"/>
    <s v="Tier 4"/>
    <s v="OPT"/>
    <s v="Duolingo"/>
    <n v="6.9"/>
  </r>
  <r>
    <x v="2134"/>
    <x v="8"/>
    <x v="0"/>
    <s v="Novosibirsk"/>
    <s v="Novosibirsk State University"/>
    <s v="Civil Engineering"/>
    <x v="4"/>
    <x v="4"/>
    <x v="0"/>
    <x v="2"/>
    <n v="2023"/>
    <x v="1"/>
    <n v="0"/>
    <s v="N/A"/>
    <s v="N/A"/>
    <x v="2"/>
    <x v="0"/>
    <n v="2.82"/>
    <s v="Study Permit"/>
    <s v="Blue Card"/>
    <s v="None"/>
    <n v="0"/>
  </r>
  <r>
    <x v="2135"/>
    <x v="9"/>
    <x v="0"/>
    <s v="Moscow"/>
    <s v="Lomonosov Moscow State University"/>
    <s v="Civil Engineering"/>
    <x v="3"/>
    <x v="1"/>
    <x v="0"/>
    <x v="4"/>
    <n v="2025"/>
    <x v="1"/>
    <n v="0"/>
    <s v="N/A"/>
    <s v="N/A"/>
    <x v="2"/>
    <x v="0"/>
    <n v="3.93"/>
    <s v="J1"/>
    <s v="Blue Card"/>
    <s v="None"/>
    <n v="0"/>
  </r>
  <r>
    <x v="2136"/>
    <x v="2"/>
    <x v="5"/>
    <s v="Delhi"/>
    <s v="JNU Delhi"/>
    <s v="Law"/>
    <x v="0"/>
    <x v="2"/>
    <x v="1"/>
    <x v="3"/>
    <n v="2022"/>
    <x v="0"/>
    <n v="1"/>
    <s v="India"/>
    <s v="Amazon"/>
    <x v="1039"/>
    <x v="2"/>
    <n v="3.55"/>
    <s v="Schengen Student Visa"/>
    <s v="Work Permit"/>
    <s v="Duolingo"/>
    <n v="6.7"/>
  </r>
  <r>
    <x v="2137"/>
    <x v="2"/>
    <x v="5"/>
    <s v="Delhi"/>
    <s v="JNU Delhi"/>
    <s v="Electrical Engineering"/>
    <x v="7"/>
    <x v="2"/>
    <x v="1"/>
    <x v="3"/>
    <n v="2022"/>
    <x v="1"/>
    <n v="0"/>
    <s v="N/A"/>
    <s v="N/A"/>
    <x v="2"/>
    <x v="0"/>
    <n v="3.41"/>
    <s v="J1"/>
    <s v="Work Permit"/>
    <s v="Duolingo"/>
    <n v="6.7"/>
  </r>
  <r>
    <x v="2138"/>
    <x v="8"/>
    <x v="4"/>
    <s v="Grahamstown"/>
    <s v="Rhodes University"/>
    <s v="Business Administration"/>
    <x v="3"/>
    <x v="3"/>
    <x v="1"/>
    <x v="4"/>
    <n v="2022"/>
    <x v="1"/>
    <n v="0"/>
    <s v="N/A"/>
    <s v="N/A"/>
    <x v="2"/>
    <x v="0"/>
    <n v="3.02"/>
    <s v="Student Visa"/>
    <s v="OPT"/>
    <s v="PTE"/>
    <n v="6.2"/>
  </r>
  <r>
    <x v="2139"/>
    <x v="5"/>
    <x v="1"/>
    <s v="Aachen"/>
    <s v="RWTH Aachen"/>
    <s v="Finance"/>
    <x v="6"/>
    <x v="3"/>
    <x v="1"/>
    <x v="0"/>
    <n v="2022"/>
    <x v="0"/>
    <n v="1"/>
    <s v="Germany"/>
    <s v="Siemens"/>
    <x v="1040"/>
    <x v="0"/>
    <n v="3.27"/>
    <s v="J1"/>
    <s v="Post-Study Visa"/>
    <s v="PTE"/>
    <n v="5.7"/>
  </r>
  <r>
    <x v="2140"/>
    <x v="4"/>
    <x v="3"/>
    <s v="London"/>
    <s v="Imperial College London"/>
    <s v="Civil Engineering"/>
    <x v="1"/>
    <x v="3"/>
    <x v="0"/>
    <x v="1"/>
    <n v="2022"/>
    <x v="1"/>
    <n v="0"/>
    <s v="N/A"/>
    <s v="N/A"/>
    <x v="2"/>
    <x v="0"/>
    <n v="2.94"/>
    <s v="J1"/>
    <s v="PSW"/>
    <s v="TOEFL"/>
    <n v="5.6"/>
  </r>
  <r>
    <x v="2141"/>
    <x v="2"/>
    <x v="7"/>
    <s v="Boston"/>
    <s v="MIT"/>
    <s v="Data Science"/>
    <x v="2"/>
    <x v="4"/>
    <x v="0"/>
    <x v="0"/>
    <n v="2024"/>
    <x v="0"/>
    <n v="1"/>
    <s v="USA"/>
    <s v="Amazon"/>
    <x v="1041"/>
    <x v="2"/>
    <n v="3.26"/>
    <s v="Schengen Student Visa"/>
    <s v="Work Permit"/>
    <s v="Duolingo"/>
    <n v="8.6"/>
  </r>
  <r>
    <x v="2142"/>
    <x v="6"/>
    <x v="6"/>
    <s v="Dubai"/>
    <s v="Manipal Academy Dubai"/>
    <s v="Civil Engineering"/>
    <x v="6"/>
    <x v="2"/>
    <x v="0"/>
    <x v="0"/>
    <n v="2022"/>
    <x v="1"/>
    <n v="0"/>
    <s v="N/A"/>
    <s v="N/A"/>
    <x v="2"/>
    <x v="0"/>
    <n v="3.99"/>
    <s v="Student Visa"/>
    <s v="Work Permit"/>
    <s v="Duolingo"/>
    <n v="5.3"/>
  </r>
  <r>
    <x v="2143"/>
    <x v="8"/>
    <x v="3"/>
    <s v="Cambridge"/>
    <s v="University of Cambridge"/>
    <s v="Medicine"/>
    <x v="7"/>
    <x v="3"/>
    <x v="0"/>
    <x v="0"/>
    <n v="2021"/>
    <x v="0"/>
    <n v="1"/>
    <s v="UK"/>
    <s v="Siemens"/>
    <x v="1042"/>
    <x v="0"/>
    <n v="3.22"/>
    <s v="Tier 4"/>
    <s v="Blue Card"/>
    <s v="None"/>
    <n v="0"/>
  </r>
  <r>
    <x v="2144"/>
    <x v="6"/>
    <x v="0"/>
    <s v="Saint Petersburg"/>
    <s v="Saint Petersburg State University"/>
    <s v="Data Science"/>
    <x v="2"/>
    <x v="2"/>
    <x v="1"/>
    <x v="4"/>
    <n v="2020"/>
    <x v="1"/>
    <n v="0"/>
    <s v="N/A"/>
    <s v="N/A"/>
    <x v="2"/>
    <x v="0"/>
    <n v="3.79"/>
    <s v="J1"/>
    <s v="Blue Card"/>
    <s v="TOEFL"/>
    <n v="5.5"/>
  </r>
  <r>
    <x v="2145"/>
    <x v="2"/>
    <x v="3"/>
    <s v="Oxford"/>
    <s v="University of Oxford"/>
    <s v="Data Science"/>
    <x v="5"/>
    <x v="4"/>
    <x v="1"/>
    <x v="0"/>
    <n v="2023"/>
    <x v="1"/>
    <n v="0"/>
    <s v="N/A"/>
    <s v="N/A"/>
    <x v="2"/>
    <x v="0"/>
    <n v="3.02"/>
    <s v="F1"/>
    <s v="OPT"/>
    <s v="TOEFL"/>
    <n v="8.8000000000000007"/>
  </r>
  <r>
    <x v="2146"/>
    <x v="5"/>
    <x v="2"/>
    <s v="Vancouver"/>
    <s v="Simon Fraser University"/>
    <s v="Computer Science"/>
    <x v="4"/>
    <x v="3"/>
    <x v="1"/>
    <x v="2"/>
    <n v="2023"/>
    <x v="0"/>
    <n v="1"/>
    <s v="Canada"/>
    <s v="Siemens"/>
    <x v="1043"/>
    <x v="1"/>
    <n v="3.97"/>
    <s v="F1"/>
    <s v="PSW"/>
    <s v="Duolingo"/>
    <n v="8.6"/>
  </r>
  <r>
    <x v="2147"/>
    <x v="2"/>
    <x v="4"/>
    <s v="Stellenbosch"/>
    <s v="Stellenbosch University"/>
    <s v="Design"/>
    <x v="5"/>
    <x v="1"/>
    <x v="1"/>
    <x v="1"/>
    <n v="2026"/>
    <x v="1"/>
    <n v="0"/>
    <s v="N/A"/>
    <s v="N/A"/>
    <x v="2"/>
    <x v="0"/>
    <n v="3.06"/>
    <s v="F1"/>
    <s v="OPT"/>
    <s v="Duolingo"/>
    <n v="8.3000000000000007"/>
  </r>
  <r>
    <x v="2148"/>
    <x v="8"/>
    <x v="6"/>
    <s v="Dubai"/>
    <s v="Middlesex University Dubai"/>
    <s v="Political Science"/>
    <x v="0"/>
    <x v="3"/>
    <x v="1"/>
    <x v="1"/>
    <n v="2023"/>
    <x v="0"/>
    <n v="1"/>
    <s v="UAE"/>
    <s v="Microsoft"/>
    <x v="1044"/>
    <x v="2"/>
    <n v="3.58"/>
    <s v="F1"/>
    <s v="Work Permit"/>
    <s v="Duolingo"/>
    <n v="7.5"/>
  </r>
  <r>
    <x v="2149"/>
    <x v="6"/>
    <x v="8"/>
    <s v="Lappeenranta"/>
    <s v="LUT University"/>
    <s v="Psychology"/>
    <x v="4"/>
    <x v="2"/>
    <x v="1"/>
    <x v="1"/>
    <n v="2020"/>
    <x v="1"/>
    <n v="0"/>
    <s v="N/A"/>
    <s v="N/A"/>
    <x v="2"/>
    <x v="0"/>
    <n v="2.67"/>
    <s v="Schengen Student Visa"/>
    <s v="Post-Study Visa"/>
    <s v="IELTS"/>
    <n v="5.0999999999999996"/>
  </r>
  <r>
    <x v="2150"/>
    <x v="5"/>
    <x v="6"/>
    <s v="Dubai"/>
    <s v="Middlesex University Dubai"/>
    <s v="Economics"/>
    <x v="2"/>
    <x v="3"/>
    <x v="1"/>
    <x v="2"/>
    <n v="2023"/>
    <x v="1"/>
    <n v="0"/>
    <s v="N/A"/>
    <s v="N/A"/>
    <x v="2"/>
    <x v="0"/>
    <n v="3.16"/>
    <s v="Tier 4"/>
    <s v="OPT"/>
    <s v="IELTS"/>
    <n v="7.1"/>
  </r>
  <r>
    <x v="2151"/>
    <x v="3"/>
    <x v="2"/>
    <s v="London"/>
    <s v="Western University"/>
    <s v="Finance"/>
    <x v="5"/>
    <x v="3"/>
    <x v="1"/>
    <x v="3"/>
    <n v="2023"/>
    <x v="1"/>
    <n v="0"/>
    <s v="N/A"/>
    <s v="N/A"/>
    <x v="2"/>
    <x v="0"/>
    <n v="3.76"/>
    <s v="F1"/>
    <s v="Post-Study Visa"/>
    <s v="None"/>
    <n v="0"/>
  </r>
  <r>
    <x v="2152"/>
    <x v="1"/>
    <x v="4"/>
    <s v="Grahamstown"/>
    <s v="Rhodes University"/>
    <s v="Medicine"/>
    <x v="2"/>
    <x v="2"/>
    <x v="0"/>
    <x v="1"/>
    <n v="2020"/>
    <x v="0"/>
    <n v="1"/>
    <s v="South Africa"/>
    <s v="McKinsey"/>
    <x v="1045"/>
    <x v="0"/>
    <n v="3.1"/>
    <s v="F1"/>
    <s v="Blue Card"/>
    <s v="None"/>
    <n v="0"/>
  </r>
  <r>
    <x v="2153"/>
    <x v="5"/>
    <x v="6"/>
    <s v="Sharjah"/>
    <s v="American University of Sharjah"/>
    <s v="Design"/>
    <x v="2"/>
    <x v="2"/>
    <x v="1"/>
    <x v="1"/>
    <n v="2022"/>
    <x v="0"/>
    <n v="1"/>
    <s v="UAE"/>
    <s v="IBM"/>
    <x v="1046"/>
    <x v="0"/>
    <n v="3.73"/>
    <s v="Study Permit"/>
    <s v="Work Permit"/>
    <s v="None"/>
    <n v="0"/>
  </r>
  <r>
    <x v="2154"/>
    <x v="0"/>
    <x v="4"/>
    <s v="Grahamstown"/>
    <s v="Rhodes University"/>
    <s v="Biotechnology"/>
    <x v="0"/>
    <x v="0"/>
    <x v="1"/>
    <x v="3"/>
    <n v="2022"/>
    <x v="1"/>
    <n v="0"/>
    <s v="N/A"/>
    <s v="N/A"/>
    <x v="2"/>
    <x v="0"/>
    <n v="3.06"/>
    <s v="Study Permit"/>
    <s v="Work Permit"/>
    <s v="None"/>
    <n v="0"/>
  </r>
  <r>
    <x v="2155"/>
    <x v="0"/>
    <x v="2"/>
    <s v="Ottawa"/>
    <s v="University of Ottawa"/>
    <s v="Political Science"/>
    <x v="2"/>
    <x v="2"/>
    <x v="1"/>
    <x v="1"/>
    <n v="2020"/>
    <x v="1"/>
    <n v="0"/>
    <s v="N/A"/>
    <s v="N/A"/>
    <x v="2"/>
    <x v="0"/>
    <n v="3.09"/>
    <s v="J1"/>
    <s v="Blue Card"/>
    <s v="None"/>
    <n v="0"/>
  </r>
  <r>
    <x v="2156"/>
    <x v="7"/>
    <x v="4"/>
    <s v="Grahamstown"/>
    <s v="Rhodes University"/>
    <s v="Psychology"/>
    <x v="7"/>
    <x v="1"/>
    <x v="1"/>
    <x v="1"/>
    <n v="2025"/>
    <x v="1"/>
    <n v="0"/>
    <s v="N/A"/>
    <s v="N/A"/>
    <x v="2"/>
    <x v="0"/>
    <n v="2.65"/>
    <s v="Study Permit"/>
    <s v="PSW"/>
    <s v="PTE"/>
    <n v="5.3"/>
  </r>
  <r>
    <x v="2157"/>
    <x v="0"/>
    <x v="1"/>
    <s v="Heidelberg"/>
    <s v="Heidelberg University"/>
    <s v="Business Administration"/>
    <x v="2"/>
    <x v="2"/>
    <x v="0"/>
    <x v="4"/>
    <n v="2020"/>
    <x v="1"/>
    <n v="0"/>
    <s v="N/A"/>
    <s v="N/A"/>
    <x v="2"/>
    <x v="0"/>
    <n v="3.29"/>
    <s v="Study Permit"/>
    <s v="Work Permit"/>
    <s v="PTE"/>
    <n v="7.4"/>
  </r>
  <r>
    <x v="2158"/>
    <x v="2"/>
    <x v="7"/>
    <s v="Boston"/>
    <s v="Harvard University"/>
    <s v="Finance"/>
    <x v="7"/>
    <x v="3"/>
    <x v="1"/>
    <x v="1"/>
    <n v="2021"/>
    <x v="1"/>
    <n v="0"/>
    <s v="N/A"/>
    <s v="N/A"/>
    <x v="2"/>
    <x v="0"/>
    <n v="3.07"/>
    <s v="Tier 4"/>
    <s v="OPT"/>
    <s v="IELTS"/>
    <n v="7.8"/>
  </r>
  <r>
    <x v="2159"/>
    <x v="5"/>
    <x v="1"/>
    <s v="Stuttgart"/>
    <s v="University of Stuttgart"/>
    <s v="Architecture"/>
    <x v="3"/>
    <x v="2"/>
    <x v="1"/>
    <x v="4"/>
    <n v="2021"/>
    <x v="1"/>
    <n v="0"/>
    <s v="N/A"/>
    <s v="N/A"/>
    <x v="2"/>
    <x v="0"/>
    <n v="3.46"/>
    <s v="Tier 4"/>
    <s v="Blue Card"/>
    <s v="IELTS"/>
    <n v="7.9"/>
  </r>
  <r>
    <x v="2160"/>
    <x v="8"/>
    <x v="8"/>
    <s v="Tampere"/>
    <s v="Tampere University"/>
    <s v="Civil Engineering"/>
    <x v="3"/>
    <x v="2"/>
    <x v="0"/>
    <x v="4"/>
    <n v="2022"/>
    <x v="0"/>
    <n v="1"/>
    <s v="Finland"/>
    <s v="Siemens"/>
    <x v="1047"/>
    <x v="0"/>
    <n v="2.8"/>
    <s v="J1"/>
    <s v="OPT"/>
    <s v="TOEFL"/>
    <n v="7.8"/>
  </r>
  <r>
    <x v="2161"/>
    <x v="0"/>
    <x v="1"/>
    <s v="Aachen"/>
    <s v="RWTH Aachen"/>
    <s v="Electrical Engineering"/>
    <x v="3"/>
    <x v="3"/>
    <x v="0"/>
    <x v="2"/>
    <n v="2023"/>
    <x v="1"/>
    <n v="0"/>
    <s v="N/A"/>
    <s v="N/A"/>
    <x v="2"/>
    <x v="0"/>
    <n v="3.76"/>
    <s v="Study Permit"/>
    <s v="Post-Study Visa"/>
    <s v="IELTS"/>
    <n v="5.7"/>
  </r>
  <r>
    <x v="2162"/>
    <x v="6"/>
    <x v="8"/>
    <s v="Turku"/>
    <s v="Ã…bo Akademi University"/>
    <s v="Economics"/>
    <x v="0"/>
    <x v="2"/>
    <x v="0"/>
    <x v="1"/>
    <n v="2021"/>
    <x v="0"/>
    <n v="1"/>
    <s v="Finland"/>
    <s v="IBM"/>
    <x v="1048"/>
    <x v="2"/>
    <n v="3.16"/>
    <s v="Student Visa"/>
    <s v="Post-Study Visa"/>
    <s v="None"/>
    <n v="0"/>
  </r>
  <r>
    <x v="2163"/>
    <x v="3"/>
    <x v="0"/>
    <s v="Novosibirsk"/>
    <s v="Novosibirsk State University"/>
    <s v="Business Administration"/>
    <x v="6"/>
    <x v="3"/>
    <x v="1"/>
    <x v="1"/>
    <n v="2022"/>
    <x v="0"/>
    <n v="1"/>
    <s v="Russia"/>
    <s v="Google"/>
    <x v="1049"/>
    <x v="1"/>
    <n v="3.49"/>
    <s v="Tier 4"/>
    <s v="Blue Card"/>
    <s v="IELTS"/>
    <n v="6.5"/>
  </r>
  <r>
    <x v="2164"/>
    <x v="7"/>
    <x v="1"/>
    <s v="Heidelberg"/>
    <s v="Heidelberg University"/>
    <s v="Design"/>
    <x v="2"/>
    <x v="4"/>
    <x v="0"/>
    <x v="2"/>
    <n v="2023"/>
    <x v="1"/>
    <n v="0"/>
    <s v="N/A"/>
    <s v="N/A"/>
    <x v="2"/>
    <x v="0"/>
    <n v="3.59"/>
    <s v="J1"/>
    <s v="OPT"/>
    <s v="None"/>
    <n v="0"/>
  </r>
  <r>
    <x v="2165"/>
    <x v="9"/>
    <x v="2"/>
    <s v="Ottawa"/>
    <s v="University of Ottawa"/>
    <s v="Political Science"/>
    <x v="5"/>
    <x v="4"/>
    <x v="1"/>
    <x v="4"/>
    <n v="2025"/>
    <x v="1"/>
    <n v="0"/>
    <s v="N/A"/>
    <s v="N/A"/>
    <x v="2"/>
    <x v="0"/>
    <n v="3.23"/>
    <s v="Study Permit"/>
    <s v="OPT"/>
    <s v="Duolingo"/>
    <n v="8.3000000000000007"/>
  </r>
  <r>
    <x v="2166"/>
    <x v="9"/>
    <x v="0"/>
    <s v="Moscow"/>
    <s v="Lomonosov Moscow State University"/>
    <s v="Architecture"/>
    <x v="3"/>
    <x v="2"/>
    <x v="1"/>
    <x v="3"/>
    <n v="2020"/>
    <x v="0"/>
    <n v="1"/>
    <s v="Russia"/>
    <s v="Siemens"/>
    <x v="1050"/>
    <x v="1"/>
    <n v="2.58"/>
    <s v="Schengen Student Visa"/>
    <s v="Blue Card"/>
    <s v="TOEFL"/>
    <n v="5.8"/>
  </r>
  <r>
    <x v="2167"/>
    <x v="6"/>
    <x v="3"/>
    <s v="London"/>
    <s v="King's College London"/>
    <s v="Law"/>
    <x v="2"/>
    <x v="4"/>
    <x v="0"/>
    <x v="2"/>
    <n v="2025"/>
    <x v="0"/>
    <n v="1"/>
    <s v="UK"/>
    <s v="Deloitte"/>
    <x v="1051"/>
    <x v="1"/>
    <n v="3.08"/>
    <s v="Schengen Student Visa"/>
    <s v="Blue Card"/>
    <s v="IELTS"/>
    <n v="8.6999999999999993"/>
  </r>
  <r>
    <x v="2168"/>
    <x v="1"/>
    <x v="1"/>
    <s v="Munich"/>
    <s v="LMU Munich"/>
    <s v="Business Administration"/>
    <x v="1"/>
    <x v="0"/>
    <x v="0"/>
    <x v="0"/>
    <n v="2024"/>
    <x v="0"/>
    <n v="1"/>
    <s v="Germany"/>
    <s v="Microsoft"/>
    <x v="1052"/>
    <x v="2"/>
    <n v="3.23"/>
    <s v="Study Permit"/>
    <s v="Work Permit"/>
    <s v="IELTS"/>
    <n v="5.0999999999999996"/>
  </r>
  <r>
    <x v="2169"/>
    <x v="9"/>
    <x v="1"/>
    <s v="Berlin"/>
    <s v="TU Berlin"/>
    <s v="Economics"/>
    <x v="2"/>
    <x v="2"/>
    <x v="1"/>
    <x v="2"/>
    <n v="2021"/>
    <x v="0"/>
    <n v="1"/>
    <s v="Germany"/>
    <s v="SAP"/>
    <x v="1053"/>
    <x v="2"/>
    <n v="3.57"/>
    <s v="Student Visa"/>
    <s v="PSW"/>
    <s v="PTE"/>
    <n v="6.9"/>
  </r>
  <r>
    <x v="2170"/>
    <x v="4"/>
    <x v="6"/>
    <s v="Dubai"/>
    <s v="Middlesex University Dubai"/>
    <s v="Mechanical Engineering"/>
    <x v="4"/>
    <x v="1"/>
    <x v="0"/>
    <x v="2"/>
    <n v="2025"/>
    <x v="0"/>
    <n v="1"/>
    <s v="UAE"/>
    <s v="Facebook"/>
    <x v="1054"/>
    <x v="1"/>
    <n v="3.65"/>
    <s v="Study Permit"/>
    <s v="Post-Study Visa"/>
    <s v="TOEFL"/>
    <n v="8.6999999999999993"/>
  </r>
  <r>
    <x v="2171"/>
    <x v="0"/>
    <x v="6"/>
    <s v="Dubai"/>
    <s v="University of Dubai"/>
    <s v="Computer Science"/>
    <x v="7"/>
    <x v="0"/>
    <x v="0"/>
    <x v="0"/>
    <n v="2023"/>
    <x v="0"/>
    <n v="1"/>
    <s v="UAE"/>
    <s v="IBM"/>
    <x v="1055"/>
    <x v="2"/>
    <n v="2.97"/>
    <s v="Tier 4"/>
    <s v="OPT"/>
    <s v="PTE"/>
    <n v="7.8"/>
  </r>
  <r>
    <x v="2172"/>
    <x v="1"/>
    <x v="6"/>
    <s v="Abu Dhabi"/>
    <s v="Zayed University"/>
    <s v="Medicine"/>
    <x v="7"/>
    <x v="1"/>
    <x v="1"/>
    <x v="1"/>
    <n v="2025"/>
    <x v="1"/>
    <n v="0"/>
    <s v="N/A"/>
    <s v="N/A"/>
    <x v="2"/>
    <x v="0"/>
    <n v="2.65"/>
    <s v="Schengen Student Visa"/>
    <s v="Blue Card"/>
    <s v="TOEFL"/>
    <n v="8.6"/>
  </r>
  <r>
    <x v="2173"/>
    <x v="2"/>
    <x v="7"/>
    <s v="Chicago"/>
    <s v="University of Chicago"/>
    <s v="Data Science"/>
    <x v="1"/>
    <x v="0"/>
    <x v="1"/>
    <x v="3"/>
    <n v="2024"/>
    <x v="0"/>
    <n v="1"/>
    <s v="USA"/>
    <s v="Goldman Sachs"/>
    <x v="1056"/>
    <x v="0"/>
    <n v="3.05"/>
    <s v="Tier 4"/>
    <s v="Post-Study Visa"/>
    <s v="Duolingo"/>
    <n v="6"/>
  </r>
  <r>
    <x v="2174"/>
    <x v="8"/>
    <x v="7"/>
    <s v="Boston"/>
    <s v="Harvard University"/>
    <s v="Business Administration"/>
    <x v="1"/>
    <x v="0"/>
    <x v="0"/>
    <x v="2"/>
    <n v="2022"/>
    <x v="0"/>
    <n v="1"/>
    <s v="USA"/>
    <s v="Microsoft"/>
    <x v="1057"/>
    <x v="1"/>
    <n v="3.49"/>
    <s v="Study Permit"/>
    <s v="Post-Study Visa"/>
    <s v="TOEFL"/>
    <n v="6.5"/>
  </r>
  <r>
    <x v="2175"/>
    <x v="3"/>
    <x v="2"/>
    <s v="London"/>
    <s v="Western University"/>
    <s v="Finance"/>
    <x v="5"/>
    <x v="3"/>
    <x v="1"/>
    <x v="1"/>
    <n v="2023"/>
    <x v="0"/>
    <n v="1"/>
    <s v="Canada"/>
    <s v="Microsoft"/>
    <x v="1058"/>
    <x v="0"/>
    <n v="2.93"/>
    <s v="Student Visa"/>
    <s v="Post-Study Visa"/>
    <s v="IELTS"/>
    <n v="7.6"/>
  </r>
  <r>
    <x v="2176"/>
    <x v="6"/>
    <x v="8"/>
    <s v="Helsinki"/>
    <s v="University of Helsinki"/>
    <s v="Data Science"/>
    <x v="6"/>
    <x v="1"/>
    <x v="0"/>
    <x v="0"/>
    <n v="2026"/>
    <x v="0"/>
    <n v="1"/>
    <s v="Finland"/>
    <s v="SAP"/>
    <x v="1059"/>
    <x v="1"/>
    <n v="3.42"/>
    <s v="Tier 4"/>
    <s v="Blue Card"/>
    <s v="IELTS"/>
    <n v="6"/>
  </r>
  <r>
    <x v="2177"/>
    <x v="0"/>
    <x v="1"/>
    <s v="Munich"/>
    <s v="LMU Munich"/>
    <s v="Biotechnology"/>
    <x v="3"/>
    <x v="1"/>
    <x v="0"/>
    <x v="1"/>
    <n v="2026"/>
    <x v="1"/>
    <n v="0"/>
    <s v="N/A"/>
    <s v="N/A"/>
    <x v="2"/>
    <x v="0"/>
    <n v="3.22"/>
    <s v="Student Visa"/>
    <s v="Blue Card"/>
    <s v="PTE"/>
    <n v="8.4"/>
  </r>
  <r>
    <x v="2178"/>
    <x v="6"/>
    <x v="3"/>
    <s v="Cambridge"/>
    <s v="University of Cambridge"/>
    <s v="Political Science"/>
    <x v="5"/>
    <x v="1"/>
    <x v="1"/>
    <x v="2"/>
    <n v="2026"/>
    <x v="1"/>
    <n v="0"/>
    <s v="N/A"/>
    <s v="N/A"/>
    <x v="2"/>
    <x v="0"/>
    <n v="3.41"/>
    <s v="J1"/>
    <s v="Blue Card"/>
    <s v="TOEFL"/>
    <n v="5.4"/>
  </r>
  <r>
    <x v="2179"/>
    <x v="5"/>
    <x v="2"/>
    <s v="Edmonton"/>
    <s v="University of Alberta"/>
    <s v="Psychology"/>
    <x v="0"/>
    <x v="2"/>
    <x v="1"/>
    <x v="2"/>
    <n v="2020"/>
    <x v="0"/>
    <n v="1"/>
    <s v="Canada"/>
    <s v="Tesla"/>
    <x v="1060"/>
    <x v="1"/>
    <n v="3.62"/>
    <s v="J1"/>
    <s v="PSW"/>
    <s v="Duolingo"/>
    <n v="8.4"/>
  </r>
  <r>
    <x v="2180"/>
    <x v="4"/>
    <x v="2"/>
    <s v="Edmonton"/>
    <s v="University of Alberta"/>
    <s v="Political Science"/>
    <x v="6"/>
    <x v="1"/>
    <x v="1"/>
    <x v="1"/>
    <n v="2026"/>
    <x v="1"/>
    <n v="0"/>
    <s v="N/A"/>
    <s v="N/A"/>
    <x v="2"/>
    <x v="0"/>
    <n v="2.58"/>
    <s v="Tier 4"/>
    <s v="OPT"/>
    <s v="Duolingo"/>
    <n v="6.3"/>
  </r>
  <r>
    <x v="2181"/>
    <x v="7"/>
    <x v="2"/>
    <s v="Kingston"/>
    <s v="Queen's University"/>
    <s v="Political Science"/>
    <x v="2"/>
    <x v="4"/>
    <x v="0"/>
    <x v="4"/>
    <n v="2023"/>
    <x v="0"/>
    <n v="1"/>
    <s v="Canada"/>
    <s v="McKinsey"/>
    <x v="1061"/>
    <x v="1"/>
    <n v="3.36"/>
    <s v="Tier 4"/>
    <s v="Work Permit"/>
    <s v="None"/>
    <n v="0"/>
  </r>
  <r>
    <x v="2182"/>
    <x v="6"/>
    <x v="9"/>
    <s v="Dublin"/>
    <s v="University College Dublin"/>
    <s v="Business Administration"/>
    <x v="6"/>
    <x v="3"/>
    <x v="0"/>
    <x v="1"/>
    <n v="2023"/>
    <x v="1"/>
    <n v="0"/>
    <s v="N/A"/>
    <s v="N/A"/>
    <x v="2"/>
    <x v="0"/>
    <n v="3.83"/>
    <s v="Student Visa"/>
    <s v="PSW"/>
    <s v="IELTS"/>
    <n v="7.6"/>
  </r>
  <r>
    <x v="2183"/>
    <x v="4"/>
    <x v="3"/>
    <s v="Birmingham"/>
    <s v="University of Birmingham"/>
    <s v="Finance"/>
    <x v="0"/>
    <x v="4"/>
    <x v="1"/>
    <x v="0"/>
    <n v="2023"/>
    <x v="0"/>
    <n v="1"/>
    <s v="UK"/>
    <s v="Amazon"/>
    <x v="1062"/>
    <x v="2"/>
    <n v="3.09"/>
    <s v="Schengen Student Visa"/>
    <s v="OPT"/>
    <s v="Duolingo"/>
    <n v="6.8"/>
  </r>
  <r>
    <x v="2184"/>
    <x v="0"/>
    <x v="1"/>
    <s v="Aachen"/>
    <s v="RWTH Aachen"/>
    <s v="Mechanical Engineering"/>
    <x v="1"/>
    <x v="0"/>
    <x v="0"/>
    <x v="1"/>
    <n v="2023"/>
    <x v="0"/>
    <n v="1"/>
    <s v="Germany"/>
    <s v="Intel"/>
    <x v="1063"/>
    <x v="2"/>
    <n v="4"/>
    <s v="F1"/>
    <s v="Work Permit"/>
    <s v="TOEFL"/>
    <n v="8.1999999999999993"/>
  </r>
  <r>
    <x v="2185"/>
    <x v="5"/>
    <x v="6"/>
    <s v="Dubai"/>
    <s v="Heriot-Watt Dubai"/>
    <s v="Finance"/>
    <x v="6"/>
    <x v="4"/>
    <x v="1"/>
    <x v="0"/>
    <n v="2024"/>
    <x v="1"/>
    <n v="0"/>
    <s v="N/A"/>
    <s v="N/A"/>
    <x v="2"/>
    <x v="0"/>
    <n v="2.64"/>
    <s v="Student Visa"/>
    <s v="Work Permit"/>
    <s v="TOEFL"/>
    <n v="7.3"/>
  </r>
  <r>
    <x v="2186"/>
    <x v="6"/>
    <x v="3"/>
    <s v="Oxford"/>
    <s v="University of Oxford"/>
    <s v="Economics"/>
    <x v="5"/>
    <x v="4"/>
    <x v="0"/>
    <x v="4"/>
    <n v="2023"/>
    <x v="0"/>
    <n v="1"/>
    <s v="UK"/>
    <s v="Facebook"/>
    <x v="1064"/>
    <x v="1"/>
    <n v="3.6"/>
    <s v="J1"/>
    <s v="Post-Study Visa"/>
    <s v="None"/>
    <n v="0"/>
  </r>
  <r>
    <x v="2187"/>
    <x v="5"/>
    <x v="2"/>
    <s v="Ottawa"/>
    <s v="University of Ottawa"/>
    <s v="Economics"/>
    <x v="7"/>
    <x v="0"/>
    <x v="0"/>
    <x v="4"/>
    <n v="2023"/>
    <x v="0"/>
    <n v="1"/>
    <s v="Canada"/>
    <s v="Tesla"/>
    <x v="1065"/>
    <x v="0"/>
    <n v="3.36"/>
    <s v="Study Permit"/>
    <s v="Blue Card"/>
    <s v="Duolingo"/>
    <n v="8.6999999999999993"/>
  </r>
  <r>
    <x v="2188"/>
    <x v="1"/>
    <x v="5"/>
    <s v="Delhi"/>
    <s v="Delhi University"/>
    <s v="Civil Engineering"/>
    <x v="4"/>
    <x v="4"/>
    <x v="1"/>
    <x v="3"/>
    <n v="2024"/>
    <x v="0"/>
    <n v="1"/>
    <s v="India"/>
    <s v="Goldman Sachs"/>
    <x v="1066"/>
    <x v="2"/>
    <n v="2.8"/>
    <s v="Study Permit"/>
    <s v="Blue Card"/>
    <s v="IELTS"/>
    <n v="6.3"/>
  </r>
  <r>
    <x v="2189"/>
    <x v="6"/>
    <x v="0"/>
    <s v="Moscow"/>
    <s v="Moscow Institute of Physics and Technology"/>
    <s v="Medicine"/>
    <x v="6"/>
    <x v="1"/>
    <x v="0"/>
    <x v="4"/>
    <n v="2026"/>
    <x v="0"/>
    <n v="1"/>
    <s v="Russia"/>
    <s v="IBM"/>
    <x v="1067"/>
    <x v="2"/>
    <n v="3.48"/>
    <s v="J1"/>
    <s v="Work Permit"/>
    <s v="PTE"/>
    <n v="8.5"/>
  </r>
  <r>
    <x v="2190"/>
    <x v="6"/>
    <x v="0"/>
    <s v="Saint Petersburg"/>
    <s v="Saint Petersburg State University"/>
    <s v="Medicine"/>
    <x v="1"/>
    <x v="3"/>
    <x v="0"/>
    <x v="2"/>
    <n v="2022"/>
    <x v="0"/>
    <n v="1"/>
    <s v="Russia"/>
    <s v="Intel"/>
    <x v="1068"/>
    <x v="1"/>
    <n v="3.28"/>
    <s v="J1"/>
    <s v="OPT"/>
    <s v="PTE"/>
    <n v="8.4"/>
  </r>
  <r>
    <x v="2191"/>
    <x v="2"/>
    <x v="3"/>
    <s v="Cambridge"/>
    <s v="University of Cambridge"/>
    <s v="Data Science"/>
    <x v="1"/>
    <x v="2"/>
    <x v="0"/>
    <x v="3"/>
    <n v="2021"/>
    <x v="1"/>
    <n v="0"/>
    <s v="N/A"/>
    <s v="N/A"/>
    <x v="2"/>
    <x v="0"/>
    <n v="3.79"/>
    <s v="Schengen Student Visa"/>
    <s v="PSW"/>
    <s v="PTE"/>
    <n v="6.6"/>
  </r>
  <r>
    <x v="2192"/>
    <x v="8"/>
    <x v="9"/>
    <s v="Dublin"/>
    <s v="Trinity College Dublin"/>
    <s v="Medicine"/>
    <x v="5"/>
    <x v="0"/>
    <x v="0"/>
    <x v="4"/>
    <n v="2022"/>
    <x v="0"/>
    <n v="1"/>
    <s v="Ireland"/>
    <s v="Deloitte"/>
    <x v="1069"/>
    <x v="2"/>
    <n v="2.84"/>
    <s v="F1"/>
    <s v="OPT"/>
    <s v="TOEFL"/>
    <n v="7"/>
  </r>
  <r>
    <x v="2193"/>
    <x v="1"/>
    <x v="4"/>
    <s v="Durban"/>
    <s v="University of KwaZulu-Natal"/>
    <s v="Design"/>
    <x v="2"/>
    <x v="4"/>
    <x v="0"/>
    <x v="4"/>
    <n v="2024"/>
    <x v="0"/>
    <n v="1"/>
    <s v="South Africa"/>
    <s v="Google"/>
    <x v="1070"/>
    <x v="0"/>
    <n v="3.35"/>
    <s v="F1"/>
    <s v="Post-Study Visa"/>
    <s v="None"/>
    <n v="0"/>
  </r>
  <r>
    <x v="2194"/>
    <x v="7"/>
    <x v="3"/>
    <s v="Birmingham"/>
    <s v="University of Birmingham"/>
    <s v="Finance"/>
    <x v="3"/>
    <x v="2"/>
    <x v="1"/>
    <x v="0"/>
    <n v="2021"/>
    <x v="1"/>
    <n v="0"/>
    <s v="N/A"/>
    <s v="N/A"/>
    <x v="2"/>
    <x v="0"/>
    <n v="3.68"/>
    <s v="J1"/>
    <s v="PSW"/>
    <s v="PTE"/>
    <n v="7.6"/>
  </r>
  <r>
    <x v="2195"/>
    <x v="9"/>
    <x v="5"/>
    <s v="Delhi"/>
    <s v="Delhi University"/>
    <s v="Data Science"/>
    <x v="0"/>
    <x v="3"/>
    <x v="1"/>
    <x v="0"/>
    <n v="2021"/>
    <x v="0"/>
    <n v="1"/>
    <s v="India"/>
    <s v="McKinsey"/>
    <x v="1071"/>
    <x v="1"/>
    <n v="3.77"/>
    <s v="Tier 4"/>
    <s v="Work Permit"/>
    <s v="None"/>
    <n v="0"/>
  </r>
  <r>
    <x v="2196"/>
    <x v="8"/>
    <x v="4"/>
    <s v="Johannesburg"/>
    <s v="University of Johannesburg"/>
    <s v="Civil Engineering"/>
    <x v="3"/>
    <x v="2"/>
    <x v="1"/>
    <x v="0"/>
    <n v="2021"/>
    <x v="1"/>
    <n v="0"/>
    <s v="N/A"/>
    <s v="N/A"/>
    <x v="2"/>
    <x v="0"/>
    <n v="2.57"/>
    <s v="Student Visa"/>
    <s v="Work Permit"/>
    <s v="Duolingo"/>
    <n v="8.6"/>
  </r>
  <r>
    <x v="2197"/>
    <x v="4"/>
    <x v="9"/>
    <s v="Dublin"/>
    <s v="University College Dublin"/>
    <s v="Law"/>
    <x v="2"/>
    <x v="1"/>
    <x v="0"/>
    <x v="3"/>
    <n v="2024"/>
    <x v="1"/>
    <n v="0"/>
    <s v="N/A"/>
    <s v="N/A"/>
    <x v="2"/>
    <x v="0"/>
    <n v="3.35"/>
    <s v="Study Permit"/>
    <s v="Blue Card"/>
    <s v="PTE"/>
    <n v="5.8"/>
  </r>
  <r>
    <x v="2198"/>
    <x v="8"/>
    <x v="8"/>
    <s v="Espoo"/>
    <s v="Aalto University"/>
    <s v="Electrical Engineering"/>
    <x v="6"/>
    <x v="0"/>
    <x v="1"/>
    <x v="4"/>
    <n v="2024"/>
    <x v="1"/>
    <n v="0"/>
    <s v="N/A"/>
    <s v="N/A"/>
    <x v="2"/>
    <x v="0"/>
    <n v="3.55"/>
    <s v="Tier 4"/>
    <s v="Post-Study Visa"/>
    <s v="TOEFL"/>
    <n v="7.6"/>
  </r>
  <r>
    <x v="2199"/>
    <x v="8"/>
    <x v="4"/>
    <s v="Grahamstown"/>
    <s v="Rhodes University"/>
    <s v="Architecture"/>
    <x v="2"/>
    <x v="4"/>
    <x v="0"/>
    <x v="0"/>
    <n v="2025"/>
    <x v="1"/>
    <n v="0"/>
    <s v="N/A"/>
    <s v="N/A"/>
    <x v="2"/>
    <x v="0"/>
    <n v="2.73"/>
    <s v="Student Visa"/>
    <s v="Blue Card"/>
    <s v="None"/>
    <n v="0"/>
  </r>
  <r>
    <x v="2200"/>
    <x v="5"/>
    <x v="0"/>
    <s v="Moscow"/>
    <s v="Moscow Institute of Physics and Technology"/>
    <s v="Architecture"/>
    <x v="3"/>
    <x v="3"/>
    <x v="0"/>
    <x v="2"/>
    <n v="2022"/>
    <x v="0"/>
    <n v="1"/>
    <s v="Russia"/>
    <s v="Intel"/>
    <x v="1072"/>
    <x v="1"/>
    <n v="2.66"/>
    <s v="Tier 4"/>
    <s v="Work Permit"/>
    <s v="IELTS"/>
    <n v="6.4"/>
  </r>
  <r>
    <x v="2201"/>
    <x v="8"/>
    <x v="8"/>
    <s v="Tampere"/>
    <s v="Tampere University"/>
    <s v="Biotechnology"/>
    <x v="6"/>
    <x v="0"/>
    <x v="1"/>
    <x v="4"/>
    <n v="2022"/>
    <x v="1"/>
    <n v="0"/>
    <s v="N/A"/>
    <s v="N/A"/>
    <x v="2"/>
    <x v="0"/>
    <n v="3.79"/>
    <s v="Tier 4"/>
    <s v="Blue Card"/>
    <s v="None"/>
    <n v="0"/>
  </r>
  <r>
    <x v="2202"/>
    <x v="3"/>
    <x v="8"/>
    <s v="Joensuu"/>
    <s v="University of Eastern Finland"/>
    <s v="Data Science"/>
    <x v="1"/>
    <x v="4"/>
    <x v="1"/>
    <x v="3"/>
    <n v="2025"/>
    <x v="0"/>
    <n v="1"/>
    <s v="Finland"/>
    <s v="SAP"/>
    <x v="1073"/>
    <x v="1"/>
    <n v="3.65"/>
    <s v="F1"/>
    <s v="PSW"/>
    <s v="None"/>
    <n v="0"/>
  </r>
  <r>
    <x v="2203"/>
    <x v="5"/>
    <x v="1"/>
    <s v="Berlin"/>
    <s v="TU Berlin"/>
    <s v="Law"/>
    <x v="4"/>
    <x v="4"/>
    <x v="0"/>
    <x v="1"/>
    <n v="2025"/>
    <x v="0"/>
    <n v="1"/>
    <s v="Germany"/>
    <s v="Deloitte"/>
    <x v="1074"/>
    <x v="0"/>
    <n v="2.94"/>
    <s v="Tier 4"/>
    <s v="PSW"/>
    <s v="TOEFL"/>
    <n v="6.2"/>
  </r>
  <r>
    <x v="2204"/>
    <x v="4"/>
    <x v="8"/>
    <s v="Helsinki"/>
    <s v="University of Helsinki"/>
    <s v="Data Science"/>
    <x v="3"/>
    <x v="3"/>
    <x v="1"/>
    <x v="2"/>
    <n v="2021"/>
    <x v="1"/>
    <n v="0"/>
    <s v="N/A"/>
    <s v="N/A"/>
    <x v="2"/>
    <x v="0"/>
    <n v="2.63"/>
    <s v="Student Visa"/>
    <s v="Work Permit"/>
    <s v="None"/>
    <n v="0"/>
  </r>
  <r>
    <x v="2205"/>
    <x v="4"/>
    <x v="9"/>
    <s v="Dublin"/>
    <s v="Trinity College Dublin"/>
    <s v="Civil Engineering"/>
    <x v="2"/>
    <x v="3"/>
    <x v="0"/>
    <x v="4"/>
    <n v="2022"/>
    <x v="0"/>
    <n v="1"/>
    <s v="Ireland"/>
    <s v="Google"/>
    <x v="1075"/>
    <x v="1"/>
    <n v="3.87"/>
    <s v="Tier 4"/>
    <s v="Blue Card"/>
    <s v="TOEFL"/>
    <n v="7.6"/>
  </r>
  <r>
    <x v="2206"/>
    <x v="4"/>
    <x v="7"/>
    <s v="Los Angeles"/>
    <s v="UCLA"/>
    <s v="Psychology"/>
    <x v="6"/>
    <x v="0"/>
    <x v="1"/>
    <x v="1"/>
    <n v="2022"/>
    <x v="1"/>
    <n v="0"/>
    <s v="N/A"/>
    <s v="N/A"/>
    <x v="2"/>
    <x v="0"/>
    <n v="2.86"/>
    <s v="Study Permit"/>
    <s v="OPT"/>
    <s v="None"/>
    <n v="0"/>
  </r>
  <r>
    <x v="2207"/>
    <x v="2"/>
    <x v="1"/>
    <s v="Munich"/>
    <s v="Technical University of Munich"/>
    <s v="Data Science"/>
    <x v="6"/>
    <x v="3"/>
    <x v="0"/>
    <x v="4"/>
    <n v="2021"/>
    <x v="1"/>
    <n v="0"/>
    <s v="N/A"/>
    <s v="N/A"/>
    <x v="2"/>
    <x v="0"/>
    <n v="3.17"/>
    <s v="Tier 4"/>
    <s v="OPT"/>
    <s v="PTE"/>
    <n v="5.3"/>
  </r>
  <r>
    <x v="2208"/>
    <x v="2"/>
    <x v="8"/>
    <s v="Helsinki"/>
    <s v="University of Helsinki"/>
    <s v="Political Science"/>
    <x v="3"/>
    <x v="1"/>
    <x v="1"/>
    <x v="1"/>
    <n v="2024"/>
    <x v="1"/>
    <n v="0"/>
    <s v="N/A"/>
    <s v="N/A"/>
    <x v="2"/>
    <x v="0"/>
    <n v="3.05"/>
    <s v="F1"/>
    <s v="Work Permit"/>
    <s v="TOEFL"/>
    <n v="6.9"/>
  </r>
  <r>
    <x v="2209"/>
    <x v="2"/>
    <x v="5"/>
    <s v="Delhi"/>
    <s v="Delhi University"/>
    <s v="Architecture"/>
    <x v="7"/>
    <x v="4"/>
    <x v="1"/>
    <x v="2"/>
    <n v="2024"/>
    <x v="0"/>
    <n v="1"/>
    <s v="India"/>
    <s v="Siemens"/>
    <x v="1076"/>
    <x v="1"/>
    <n v="3.71"/>
    <s v="F1"/>
    <s v="Work Permit"/>
    <s v="Duolingo"/>
    <n v="6.4"/>
  </r>
  <r>
    <x v="2210"/>
    <x v="6"/>
    <x v="6"/>
    <s v="Dubai"/>
    <s v="University of Dubai"/>
    <s v="Mechanical Engineering"/>
    <x v="4"/>
    <x v="0"/>
    <x v="1"/>
    <x v="2"/>
    <n v="2024"/>
    <x v="0"/>
    <n v="1"/>
    <s v="UAE"/>
    <s v="Google"/>
    <x v="1077"/>
    <x v="1"/>
    <n v="2.65"/>
    <s v="Study Permit"/>
    <s v="Work Permit"/>
    <s v="TOEFL"/>
    <n v="5"/>
  </r>
  <r>
    <x v="2211"/>
    <x v="6"/>
    <x v="2"/>
    <s v="Toronto"/>
    <s v="University of Toronto"/>
    <s v="Electrical Engineering"/>
    <x v="5"/>
    <x v="0"/>
    <x v="0"/>
    <x v="1"/>
    <n v="2022"/>
    <x v="1"/>
    <n v="0"/>
    <s v="N/A"/>
    <s v="N/A"/>
    <x v="2"/>
    <x v="0"/>
    <n v="3.52"/>
    <s v="F1"/>
    <s v="OPT"/>
    <s v="IELTS"/>
    <n v="7.2"/>
  </r>
  <r>
    <x v="2212"/>
    <x v="5"/>
    <x v="3"/>
    <s v="London"/>
    <s v="UCL"/>
    <s v="Computer Science"/>
    <x v="7"/>
    <x v="4"/>
    <x v="1"/>
    <x v="1"/>
    <n v="2025"/>
    <x v="0"/>
    <n v="1"/>
    <s v="UK"/>
    <s v="Tesla"/>
    <x v="1078"/>
    <x v="0"/>
    <n v="3.34"/>
    <s v="Study Permit"/>
    <s v="Work Permit"/>
    <s v="PTE"/>
    <n v="6.3"/>
  </r>
  <r>
    <x v="2213"/>
    <x v="4"/>
    <x v="9"/>
    <s v="Dublin"/>
    <s v="Technological University Dublin"/>
    <s v="Business Administration"/>
    <x v="1"/>
    <x v="2"/>
    <x v="0"/>
    <x v="2"/>
    <n v="2021"/>
    <x v="1"/>
    <n v="0"/>
    <s v="N/A"/>
    <s v="N/A"/>
    <x v="2"/>
    <x v="0"/>
    <n v="3.64"/>
    <s v="J1"/>
    <s v="OPT"/>
    <s v="None"/>
    <n v="0"/>
  </r>
  <r>
    <x v="2214"/>
    <x v="4"/>
    <x v="1"/>
    <s v="Berlin"/>
    <s v="TU Berlin"/>
    <s v="Data Science"/>
    <x v="0"/>
    <x v="1"/>
    <x v="1"/>
    <x v="0"/>
    <n v="2025"/>
    <x v="1"/>
    <n v="0"/>
    <s v="N/A"/>
    <s v="N/A"/>
    <x v="2"/>
    <x v="0"/>
    <n v="3.89"/>
    <s v="F1"/>
    <s v="PSW"/>
    <s v="None"/>
    <n v="0"/>
  </r>
  <r>
    <x v="2215"/>
    <x v="6"/>
    <x v="4"/>
    <s v="Johannesburg"/>
    <s v="University of Johannesburg"/>
    <s v="Business Administration"/>
    <x v="6"/>
    <x v="0"/>
    <x v="0"/>
    <x v="4"/>
    <n v="2024"/>
    <x v="1"/>
    <n v="0"/>
    <s v="N/A"/>
    <s v="N/A"/>
    <x v="2"/>
    <x v="0"/>
    <n v="3.43"/>
    <s v="F1"/>
    <s v="PSW"/>
    <s v="Duolingo"/>
    <n v="6.2"/>
  </r>
  <r>
    <x v="2216"/>
    <x v="4"/>
    <x v="8"/>
    <s v="Espoo"/>
    <s v="Aalto University"/>
    <s v="Economics"/>
    <x v="4"/>
    <x v="2"/>
    <x v="0"/>
    <x v="4"/>
    <n v="2022"/>
    <x v="1"/>
    <n v="0"/>
    <s v="N/A"/>
    <s v="N/A"/>
    <x v="2"/>
    <x v="0"/>
    <n v="3.89"/>
    <s v="Student Visa"/>
    <s v="OPT"/>
    <s v="IELTS"/>
    <n v="8.5"/>
  </r>
  <r>
    <x v="2217"/>
    <x v="3"/>
    <x v="1"/>
    <s v="Stuttgart"/>
    <s v="University of Stuttgart"/>
    <s v="Psychology"/>
    <x v="7"/>
    <x v="1"/>
    <x v="1"/>
    <x v="4"/>
    <n v="2026"/>
    <x v="1"/>
    <n v="0"/>
    <s v="N/A"/>
    <s v="N/A"/>
    <x v="2"/>
    <x v="0"/>
    <n v="3.46"/>
    <s v="Tier 4"/>
    <s v="PSW"/>
    <s v="None"/>
    <n v="0"/>
  </r>
  <r>
    <x v="2218"/>
    <x v="5"/>
    <x v="7"/>
    <s v="New York"/>
    <s v="NYU"/>
    <s v="Design"/>
    <x v="2"/>
    <x v="3"/>
    <x v="0"/>
    <x v="2"/>
    <n v="2021"/>
    <x v="0"/>
    <n v="1"/>
    <s v="USA"/>
    <s v="Facebook"/>
    <x v="1079"/>
    <x v="2"/>
    <n v="3.64"/>
    <s v="J1"/>
    <s v="OPT"/>
    <s v="IELTS"/>
    <n v="7.3"/>
  </r>
  <r>
    <x v="2219"/>
    <x v="4"/>
    <x v="3"/>
    <s v="London"/>
    <s v="Imperial College London"/>
    <s v="Business Administration"/>
    <x v="5"/>
    <x v="1"/>
    <x v="1"/>
    <x v="0"/>
    <n v="2026"/>
    <x v="1"/>
    <n v="0"/>
    <s v="N/A"/>
    <s v="N/A"/>
    <x v="2"/>
    <x v="0"/>
    <n v="2.77"/>
    <s v="Student Visa"/>
    <s v="Blue Card"/>
    <s v="TOEFL"/>
    <n v="5.0999999999999996"/>
  </r>
  <r>
    <x v="2220"/>
    <x v="5"/>
    <x v="1"/>
    <s v="Berlin"/>
    <s v="TU Berlin"/>
    <s v="Architecture"/>
    <x v="1"/>
    <x v="1"/>
    <x v="0"/>
    <x v="1"/>
    <n v="2025"/>
    <x v="1"/>
    <n v="0"/>
    <s v="N/A"/>
    <s v="N/A"/>
    <x v="2"/>
    <x v="0"/>
    <n v="2.69"/>
    <s v="Student Visa"/>
    <s v="PSW"/>
    <s v="None"/>
    <n v="0"/>
  </r>
  <r>
    <x v="2221"/>
    <x v="4"/>
    <x v="3"/>
    <s v="London"/>
    <s v="King's College London"/>
    <s v="Computer Science"/>
    <x v="6"/>
    <x v="4"/>
    <x v="1"/>
    <x v="4"/>
    <n v="2023"/>
    <x v="1"/>
    <n v="0"/>
    <s v="N/A"/>
    <s v="N/A"/>
    <x v="2"/>
    <x v="0"/>
    <n v="3.77"/>
    <s v="Study Permit"/>
    <s v="PSW"/>
    <s v="None"/>
    <n v="0"/>
  </r>
  <r>
    <x v="2222"/>
    <x v="5"/>
    <x v="1"/>
    <s v="Heidelberg"/>
    <s v="Heidelberg University"/>
    <s v="Psychology"/>
    <x v="6"/>
    <x v="2"/>
    <x v="1"/>
    <x v="1"/>
    <n v="2022"/>
    <x v="0"/>
    <n v="1"/>
    <s v="Germany"/>
    <s v="Microsoft"/>
    <x v="1080"/>
    <x v="1"/>
    <n v="2.66"/>
    <s v="Study Permit"/>
    <s v="PSW"/>
    <s v="Duolingo"/>
    <n v="7.9"/>
  </r>
  <r>
    <x v="2223"/>
    <x v="2"/>
    <x v="2"/>
    <s v="Kingston"/>
    <s v="Queen's University"/>
    <s v="Law"/>
    <x v="2"/>
    <x v="4"/>
    <x v="0"/>
    <x v="0"/>
    <n v="2023"/>
    <x v="1"/>
    <n v="0"/>
    <s v="N/A"/>
    <s v="N/A"/>
    <x v="2"/>
    <x v="0"/>
    <n v="3.21"/>
    <s v="F1"/>
    <s v="Work Permit"/>
    <s v="None"/>
    <n v="0"/>
  </r>
  <r>
    <x v="2224"/>
    <x v="2"/>
    <x v="4"/>
    <s v="Grahamstown"/>
    <s v="Rhodes University"/>
    <s v="Finance"/>
    <x v="3"/>
    <x v="4"/>
    <x v="0"/>
    <x v="3"/>
    <n v="2024"/>
    <x v="1"/>
    <n v="0"/>
    <s v="N/A"/>
    <s v="N/A"/>
    <x v="2"/>
    <x v="0"/>
    <n v="3.59"/>
    <s v="F1"/>
    <s v="PSW"/>
    <s v="Duolingo"/>
    <n v="7.6"/>
  </r>
  <r>
    <x v="2225"/>
    <x v="4"/>
    <x v="2"/>
    <s v="Vancouver"/>
    <s v="University of British Columbia"/>
    <s v="Data Science"/>
    <x v="3"/>
    <x v="0"/>
    <x v="0"/>
    <x v="4"/>
    <n v="2022"/>
    <x v="0"/>
    <n v="1"/>
    <s v="Canada"/>
    <s v="Facebook"/>
    <x v="1081"/>
    <x v="1"/>
    <n v="3.81"/>
    <s v="Study Permit"/>
    <s v="OPT"/>
    <s v="IELTS"/>
    <n v="6.2"/>
  </r>
  <r>
    <x v="2226"/>
    <x v="6"/>
    <x v="3"/>
    <s v="London"/>
    <s v="King's College London"/>
    <s v="Biotechnology"/>
    <x v="7"/>
    <x v="0"/>
    <x v="1"/>
    <x v="3"/>
    <n v="2024"/>
    <x v="0"/>
    <n v="1"/>
    <s v="UK"/>
    <s v="SAP"/>
    <x v="1082"/>
    <x v="1"/>
    <n v="3.68"/>
    <s v="J1"/>
    <s v="OPT"/>
    <s v="None"/>
    <n v="0"/>
  </r>
  <r>
    <x v="2227"/>
    <x v="1"/>
    <x v="1"/>
    <s v="Stuttgart"/>
    <s v="University of Stuttgart"/>
    <s v="Design"/>
    <x v="7"/>
    <x v="4"/>
    <x v="0"/>
    <x v="4"/>
    <n v="2023"/>
    <x v="1"/>
    <n v="0"/>
    <s v="N/A"/>
    <s v="N/A"/>
    <x v="2"/>
    <x v="0"/>
    <n v="2.96"/>
    <s v="J1"/>
    <s v="OPT"/>
    <s v="None"/>
    <n v="0"/>
  </r>
  <r>
    <x v="2228"/>
    <x v="3"/>
    <x v="7"/>
    <s v="San Francisco"/>
    <s v="UC Berkeley"/>
    <s v="Law"/>
    <x v="7"/>
    <x v="4"/>
    <x v="1"/>
    <x v="4"/>
    <n v="2025"/>
    <x v="1"/>
    <n v="0"/>
    <s v="N/A"/>
    <s v="N/A"/>
    <x v="2"/>
    <x v="0"/>
    <n v="2.68"/>
    <s v="J1"/>
    <s v="PSW"/>
    <s v="Duolingo"/>
    <n v="8.3000000000000007"/>
  </r>
  <r>
    <x v="2229"/>
    <x v="9"/>
    <x v="3"/>
    <s v="Oxford"/>
    <s v="University of Oxford"/>
    <s v="Psychology"/>
    <x v="1"/>
    <x v="1"/>
    <x v="1"/>
    <x v="2"/>
    <n v="2024"/>
    <x v="1"/>
    <n v="0"/>
    <s v="N/A"/>
    <s v="N/A"/>
    <x v="2"/>
    <x v="0"/>
    <n v="3.01"/>
    <s v="J1"/>
    <s v="OPT"/>
    <s v="TOEFL"/>
    <n v="6.4"/>
  </r>
  <r>
    <x v="2230"/>
    <x v="2"/>
    <x v="4"/>
    <s v="Johannesburg"/>
    <s v="University of Johannesburg"/>
    <s v="Business Administration"/>
    <x v="0"/>
    <x v="3"/>
    <x v="1"/>
    <x v="3"/>
    <n v="2021"/>
    <x v="1"/>
    <n v="0"/>
    <s v="N/A"/>
    <s v="N/A"/>
    <x v="2"/>
    <x v="0"/>
    <n v="3.67"/>
    <s v="Study Permit"/>
    <s v="PSW"/>
    <s v="Duolingo"/>
    <n v="8.5"/>
  </r>
  <r>
    <x v="2231"/>
    <x v="0"/>
    <x v="9"/>
    <s v="Dublin"/>
    <s v="Trinity College Dublin"/>
    <s v="Business Administration"/>
    <x v="6"/>
    <x v="1"/>
    <x v="1"/>
    <x v="0"/>
    <n v="2025"/>
    <x v="1"/>
    <n v="0"/>
    <s v="N/A"/>
    <s v="N/A"/>
    <x v="2"/>
    <x v="0"/>
    <n v="3.09"/>
    <s v="Schengen Student Visa"/>
    <s v="PSW"/>
    <s v="None"/>
    <n v="0"/>
  </r>
  <r>
    <x v="2232"/>
    <x v="7"/>
    <x v="6"/>
    <s v="Sharjah"/>
    <s v="American University of Sharjah"/>
    <s v="Political Science"/>
    <x v="1"/>
    <x v="3"/>
    <x v="1"/>
    <x v="0"/>
    <n v="2023"/>
    <x v="0"/>
    <n v="1"/>
    <s v="UAE"/>
    <s v="IBM"/>
    <x v="1083"/>
    <x v="2"/>
    <n v="2.97"/>
    <s v="Student Visa"/>
    <s v="OPT"/>
    <s v="IELTS"/>
    <n v="6.9"/>
  </r>
  <r>
    <x v="2233"/>
    <x v="1"/>
    <x v="2"/>
    <s v="Toronto"/>
    <s v="University of Toronto"/>
    <s v="Computer Science"/>
    <x v="6"/>
    <x v="3"/>
    <x v="0"/>
    <x v="0"/>
    <n v="2021"/>
    <x v="1"/>
    <n v="0"/>
    <s v="N/A"/>
    <s v="N/A"/>
    <x v="2"/>
    <x v="0"/>
    <n v="3"/>
    <s v="Study Permit"/>
    <s v="Post-Study Visa"/>
    <s v="PTE"/>
    <n v="8.5"/>
  </r>
  <r>
    <x v="2234"/>
    <x v="9"/>
    <x v="4"/>
    <s v="Pretoria"/>
    <s v="University of Pretoria"/>
    <s v="Finance"/>
    <x v="1"/>
    <x v="4"/>
    <x v="1"/>
    <x v="2"/>
    <n v="2025"/>
    <x v="0"/>
    <n v="1"/>
    <s v="South Africa"/>
    <s v="Tesla"/>
    <x v="1084"/>
    <x v="0"/>
    <n v="2.57"/>
    <s v="J1"/>
    <s v="OPT"/>
    <s v="Duolingo"/>
    <n v="8.4"/>
  </r>
  <r>
    <x v="2235"/>
    <x v="6"/>
    <x v="5"/>
    <s v="Bangalore"/>
    <s v="IISc Bangalore"/>
    <s v="Design"/>
    <x v="2"/>
    <x v="0"/>
    <x v="0"/>
    <x v="3"/>
    <n v="2024"/>
    <x v="1"/>
    <n v="0"/>
    <s v="N/A"/>
    <s v="N/A"/>
    <x v="2"/>
    <x v="0"/>
    <n v="3.15"/>
    <s v="Student Visa"/>
    <s v="Post-Study Visa"/>
    <s v="PTE"/>
    <n v="5.5"/>
  </r>
  <r>
    <x v="2236"/>
    <x v="3"/>
    <x v="4"/>
    <s v="Johannesburg"/>
    <s v="University of the Witwatersrand"/>
    <s v="Finance"/>
    <x v="5"/>
    <x v="4"/>
    <x v="0"/>
    <x v="2"/>
    <n v="2023"/>
    <x v="1"/>
    <n v="0"/>
    <s v="N/A"/>
    <s v="N/A"/>
    <x v="2"/>
    <x v="0"/>
    <n v="3.24"/>
    <s v="Student Visa"/>
    <s v="PSW"/>
    <s v="IELTS"/>
    <n v="8.1"/>
  </r>
  <r>
    <x v="2237"/>
    <x v="0"/>
    <x v="3"/>
    <s v="Oxford"/>
    <s v="University of Oxford"/>
    <s v="Finance"/>
    <x v="2"/>
    <x v="4"/>
    <x v="1"/>
    <x v="2"/>
    <n v="2023"/>
    <x v="0"/>
    <n v="1"/>
    <s v="UK"/>
    <s v="Siemens"/>
    <x v="1085"/>
    <x v="0"/>
    <n v="2.69"/>
    <s v="J1"/>
    <s v="OPT"/>
    <s v="PTE"/>
    <n v="8.6"/>
  </r>
  <r>
    <x v="2238"/>
    <x v="0"/>
    <x v="4"/>
    <s v="Johannesburg"/>
    <s v="University of the Witwatersrand"/>
    <s v="Law"/>
    <x v="7"/>
    <x v="2"/>
    <x v="0"/>
    <x v="0"/>
    <n v="2021"/>
    <x v="1"/>
    <n v="0"/>
    <s v="N/A"/>
    <s v="N/A"/>
    <x v="2"/>
    <x v="0"/>
    <n v="2.66"/>
    <s v="Study Permit"/>
    <s v="Post-Study Visa"/>
    <s v="TOEFL"/>
    <n v="6.6"/>
  </r>
  <r>
    <x v="2239"/>
    <x v="5"/>
    <x v="0"/>
    <s v="Kazan"/>
    <s v="Kazan Federal University"/>
    <s v="Economics"/>
    <x v="2"/>
    <x v="0"/>
    <x v="1"/>
    <x v="4"/>
    <n v="2023"/>
    <x v="0"/>
    <n v="1"/>
    <s v="Russia"/>
    <s v="Amazon"/>
    <x v="1086"/>
    <x v="2"/>
    <n v="2.93"/>
    <s v="Schengen Student Visa"/>
    <s v="OPT"/>
    <s v="PTE"/>
    <n v="8"/>
  </r>
  <r>
    <x v="2240"/>
    <x v="0"/>
    <x v="3"/>
    <s v="Manchester"/>
    <s v="University of Manchester"/>
    <s v="Psychology"/>
    <x v="3"/>
    <x v="2"/>
    <x v="0"/>
    <x v="3"/>
    <n v="2022"/>
    <x v="0"/>
    <n v="1"/>
    <s v="UK"/>
    <s v="McKinsey"/>
    <x v="1087"/>
    <x v="1"/>
    <n v="2.73"/>
    <s v="Schengen Student Visa"/>
    <s v="OPT"/>
    <s v="Duolingo"/>
    <n v="5.6"/>
  </r>
  <r>
    <x v="2241"/>
    <x v="3"/>
    <x v="2"/>
    <s v="Vancouver"/>
    <s v="University of British Columbia"/>
    <s v="Law"/>
    <x v="5"/>
    <x v="1"/>
    <x v="0"/>
    <x v="2"/>
    <n v="2025"/>
    <x v="1"/>
    <n v="0"/>
    <s v="N/A"/>
    <s v="N/A"/>
    <x v="2"/>
    <x v="0"/>
    <n v="3.86"/>
    <s v="Tier 4"/>
    <s v="Post-Study Visa"/>
    <s v="Duolingo"/>
    <n v="8.3000000000000007"/>
  </r>
  <r>
    <x v="2242"/>
    <x v="8"/>
    <x v="4"/>
    <s v="Cape Town"/>
    <s v="University of Cape Town"/>
    <s v="Law"/>
    <x v="3"/>
    <x v="2"/>
    <x v="1"/>
    <x v="4"/>
    <n v="2020"/>
    <x v="0"/>
    <n v="1"/>
    <s v="South Africa"/>
    <s v="Siemens"/>
    <x v="1088"/>
    <x v="0"/>
    <n v="3.41"/>
    <s v="Tier 4"/>
    <s v="OPT"/>
    <s v="PTE"/>
    <n v="8.1"/>
  </r>
  <r>
    <x v="2243"/>
    <x v="9"/>
    <x v="4"/>
    <s v="Cape Town"/>
    <s v="University of Cape Town"/>
    <s v="Architecture"/>
    <x v="5"/>
    <x v="1"/>
    <x v="0"/>
    <x v="1"/>
    <n v="2025"/>
    <x v="1"/>
    <n v="0"/>
    <s v="N/A"/>
    <s v="N/A"/>
    <x v="2"/>
    <x v="0"/>
    <n v="2.9"/>
    <s v="Study Permit"/>
    <s v="OPT"/>
    <s v="None"/>
    <n v="0"/>
  </r>
  <r>
    <x v="2244"/>
    <x v="7"/>
    <x v="6"/>
    <s v="Dubai"/>
    <s v="Manipal Academy Dubai"/>
    <s v="Medicine"/>
    <x v="2"/>
    <x v="4"/>
    <x v="0"/>
    <x v="2"/>
    <n v="2025"/>
    <x v="1"/>
    <n v="0"/>
    <s v="N/A"/>
    <s v="N/A"/>
    <x v="2"/>
    <x v="0"/>
    <n v="3.44"/>
    <s v="F1"/>
    <s v="Post-Study Visa"/>
    <s v="PTE"/>
    <n v="5.6"/>
  </r>
  <r>
    <x v="2245"/>
    <x v="9"/>
    <x v="1"/>
    <s v="Heidelberg"/>
    <s v="Heidelberg University"/>
    <s v="Finance"/>
    <x v="0"/>
    <x v="2"/>
    <x v="1"/>
    <x v="0"/>
    <n v="2021"/>
    <x v="0"/>
    <n v="1"/>
    <s v="Germany"/>
    <s v="Amazon"/>
    <x v="1089"/>
    <x v="1"/>
    <n v="3.54"/>
    <s v="Study Permit"/>
    <s v="Post-Study Visa"/>
    <s v="TOEFL"/>
    <n v="6.7"/>
  </r>
  <r>
    <x v="2246"/>
    <x v="1"/>
    <x v="9"/>
    <s v="Galway"/>
    <s v="National University of Ireland Galway"/>
    <s v="Design"/>
    <x v="5"/>
    <x v="2"/>
    <x v="1"/>
    <x v="4"/>
    <n v="2021"/>
    <x v="1"/>
    <n v="0"/>
    <s v="N/A"/>
    <s v="N/A"/>
    <x v="2"/>
    <x v="0"/>
    <n v="3.06"/>
    <s v="F1"/>
    <s v="Blue Card"/>
    <s v="IELTS"/>
    <n v="7.8"/>
  </r>
  <r>
    <x v="2247"/>
    <x v="5"/>
    <x v="7"/>
    <s v="San Francisco"/>
    <s v="Stanford University"/>
    <s v="Computer Science"/>
    <x v="5"/>
    <x v="2"/>
    <x v="1"/>
    <x v="1"/>
    <n v="2022"/>
    <x v="1"/>
    <n v="0"/>
    <s v="N/A"/>
    <s v="N/A"/>
    <x v="2"/>
    <x v="0"/>
    <n v="2.68"/>
    <s v="Study Permit"/>
    <s v="Post-Study Visa"/>
    <s v="TOEFL"/>
    <n v="8.6999999999999993"/>
  </r>
  <r>
    <x v="2248"/>
    <x v="7"/>
    <x v="8"/>
    <s v="Tampere"/>
    <s v="Tampere University"/>
    <s v="Architecture"/>
    <x v="1"/>
    <x v="2"/>
    <x v="0"/>
    <x v="4"/>
    <n v="2021"/>
    <x v="1"/>
    <n v="0"/>
    <s v="N/A"/>
    <s v="N/A"/>
    <x v="2"/>
    <x v="0"/>
    <n v="3.79"/>
    <s v="J1"/>
    <s v="OPT"/>
    <s v="IELTS"/>
    <n v="6.9"/>
  </r>
  <r>
    <x v="2249"/>
    <x v="5"/>
    <x v="2"/>
    <s v="Ottawa"/>
    <s v="University of Ottawa"/>
    <s v="Law"/>
    <x v="6"/>
    <x v="2"/>
    <x v="0"/>
    <x v="4"/>
    <n v="2021"/>
    <x v="1"/>
    <n v="0"/>
    <s v="N/A"/>
    <s v="N/A"/>
    <x v="2"/>
    <x v="0"/>
    <n v="3.05"/>
    <s v="Study Permit"/>
    <s v="Blue Card"/>
    <s v="None"/>
    <n v="0"/>
  </r>
  <r>
    <x v="2250"/>
    <x v="3"/>
    <x v="5"/>
    <s v="Delhi"/>
    <s v="IIT Delhi"/>
    <s v="Biotechnology"/>
    <x v="1"/>
    <x v="2"/>
    <x v="1"/>
    <x v="1"/>
    <n v="2022"/>
    <x v="0"/>
    <n v="1"/>
    <s v="India"/>
    <s v="Intel"/>
    <x v="1090"/>
    <x v="2"/>
    <n v="3.74"/>
    <s v="Schengen Student Visa"/>
    <s v="Blue Card"/>
    <s v="None"/>
    <n v="0"/>
  </r>
  <r>
    <x v="2251"/>
    <x v="1"/>
    <x v="2"/>
    <s v="London"/>
    <s v="Western University"/>
    <s v="Computer Science"/>
    <x v="7"/>
    <x v="1"/>
    <x v="1"/>
    <x v="4"/>
    <n v="2025"/>
    <x v="0"/>
    <n v="1"/>
    <s v="Canada"/>
    <s v="McKinsey"/>
    <x v="426"/>
    <x v="2"/>
    <n v="3.89"/>
    <s v="Schengen Student Visa"/>
    <s v="PSW"/>
    <s v="PTE"/>
    <n v="7.3"/>
  </r>
  <r>
    <x v="2252"/>
    <x v="5"/>
    <x v="3"/>
    <s v="London"/>
    <s v="King's College London"/>
    <s v="Biotechnology"/>
    <x v="2"/>
    <x v="3"/>
    <x v="1"/>
    <x v="0"/>
    <n v="2023"/>
    <x v="0"/>
    <n v="1"/>
    <s v="UK"/>
    <s v="Google"/>
    <x v="1091"/>
    <x v="0"/>
    <n v="3.93"/>
    <s v="J1"/>
    <s v="OPT"/>
    <s v="PTE"/>
    <n v="8.8000000000000007"/>
  </r>
  <r>
    <x v="2253"/>
    <x v="3"/>
    <x v="9"/>
    <s v="Dublin"/>
    <s v="University College Dublin"/>
    <s v="Finance"/>
    <x v="0"/>
    <x v="1"/>
    <x v="1"/>
    <x v="0"/>
    <n v="2026"/>
    <x v="0"/>
    <n v="1"/>
    <s v="Ireland"/>
    <s v="Google"/>
    <x v="1092"/>
    <x v="1"/>
    <n v="3.31"/>
    <s v="Student Visa"/>
    <s v="PSW"/>
    <s v="Duolingo"/>
    <n v="6.2"/>
  </r>
  <r>
    <x v="2254"/>
    <x v="7"/>
    <x v="8"/>
    <s v="Turku"/>
    <s v="Ã…bo Akademi University"/>
    <s v="Finance"/>
    <x v="2"/>
    <x v="1"/>
    <x v="0"/>
    <x v="2"/>
    <n v="2024"/>
    <x v="0"/>
    <n v="1"/>
    <s v="Finland"/>
    <s v="Intel"/>
    <x v="1093"/>
    <x v="1"/>
    <n v="2.99"/>
    <s v="J1"/>
    <s v="Post-Study Visa"/>
    <s v="None"/>
    <n v="0"/>
  </r>
  <r>
    <x v="2255"/>
    <x v="0"/>
    <x v="3"/>
    <s v="Oxford"/>
    <s v="University of Oxford"/>
    <s v="Data Science"/>
    <x v="0"/>
    <x v="1"/>
    <x v="0"/>
    <x v="3"/>
    <n v="2024"/>
    <x v="1"/>
    <n v="0"/>
    <s v="N/A"/>
    <s v="N/A"/>
    <x v="2"/>
    <x v="0"/>
    <n v="3.1"/>
    <s v="F1"/>
    <s v="Blue Card"/>
    <s v="PTE"/>
    <n v="8"/>
  </r>
  <r>
    <x v="2256"/>
    <x v="3"/>
    <x v="2"/>
    <s v="Edmonton"/>
    <s v="University of Alberta"/>
    <s v="Computer Science"/>
    <x v="4"/>
    <x v="2"/>
    <x v="0"/>
    <x v="3"/>
    <n v="2022"/>
    <x v="1"/>
    <n v="0"/>
    <s v="N/A"/>
    <s v="N/A"/>
    <x v="2"/>
    <x v="0"/>
    <n v="2.5299999999999998"/>
    <s v="F1"/>
    <s v="Post-Study Visa"/>
    <s v="PTE"/>
    <n v="8.6999999999999993"/>
  </r>
  <r>
    <x v="2257"/>
    <x v="2"/>
    <x v="6"/>
    <s v="Dubai"/>
    <s v="University of Dubai"/>
    <s v="Psychology"/>
    <x v="6"/>
    <x v="1"/>
    <x v="1"/>
    <x v="4"/>
    <n v="2025"/>
    <x v="1"/>
    <n v="0"/>
    <s v="N/A"/>
    <s v="N/A"/>
    <x v="2"/>
    <x v="0"/>
    <n v="3.46"/>
    <s v="Schengen Student Visa"/>
    <s v="Work Permit"/>
    <s v="PTE"/>
    <n v="6.7"/>
  </r>
  <r>
    <x v="2258"/>
    <x v="8"/>
    <x v="3"/>
    <s v="Manchester"/>
    <s v="University of Manchester"/>
    <s v="Architecture"/>
    <x v="2"/>
    <x v="4"/>
    <x v="0"/>
    <x v="4"/>
    <n v="2025"/>
    <x v="1"/>
    <n v="0"/>
    <s v="N/A"/>
    <s v="N/A"/>
    <x v="2"/>
    <x v="0"/>
    <n v="3.65"/>
    <s v="J1"/>
    <s v="Post-Study Visa"/>
    <s v="TOEFL"/>
    <n v="7.2"/>
  </r>
  <r>
    <x v="2259"/>
    <x v="8"/>
    <x v="9"/>
    <s v="Maynooth"/>
    <s v="Maynooth University"/>
    <s v="Psychology"/>
    <x v="1"/>
    <x v="3"/>
    <x v="0"/>
    <x v="3"/>
    <n v="2021"/>
    <x v="1"/>
    <n v="0"/>
    <s v="N/A"/>
    <s v="N/A"/>
    <x v="2"/>
    <x v="0"/>
    <n v="2.54"/>
    <s v="J1"/>
    <s v="Work Permit"/>
    <s v="IELTS"/>
    <n v="7.5"/>
  </r>
  <r>
    <x v="2260"/>
    <x v="5"/>
    <x v="0"/>
    <s v="Moscow"/>
    <s v="Higher School of Economics"/>
    <s v="Design"/>
    <x v="1"/>
    <x v="4"/>
    <x v="0"/>
    <x v="0"/>
    <n v="2023"/>
    <x v="1"/>
    <n v="0"/>
    <s v="N/A"/>
    <s v="N/A"/>
    <x v="2"/>
    <x v="0"/>
    <n v="3.08"/>
    <s v="Schengen Student Visa"/>
    <s v="OPT"/>
    <s v="IELTS"/>
    <n v="5.0999999999999996"/>
  </r>
  <r>
    <x v="2261"/>
    <x v="6"/>
    <x v="8"/>
    <s v="Turku"/>
    <s v="Ã…bo Akademi University"/>
    <s v="Design"/>
    <x v="1"/>
    <x v="4"/>
    <x v="1"/>
    <x v="4"/>
    <n v="2024"/>
    <x v="1"/>
    <n v="0"/>
    <s v="N/A"/>
    <s v="N/A"/>
    <x v="2"/>
    <x v="0"/>
    <n v="3.62"/>
    <s v="Tier 4"/>
    <s v="Post-Study Visa"/>
    <s v="Duolingo"/>
    <n v="8.6"/>
  </r>
  <r>
    <x v="2262"/>
    <x v="2"/>
    <x v="0"/>
    <s v="Kazan"/>
    <s v="Kazan Federal University"/>
    <s v="Architecture"/>
    <x v="7"/>
    <x v="2"/>
    <x v="1"/>
    <x v="2"/>
    <n v="2020"/>
    <x v="1"/>
    <n v="0"/>
    <s v="N/A"/>
    <s v="N/A"/>
    <x v="2"/>
    <x v="0"/>
    <n v="3.44"/>
    <s v="Schengen Student Visa"/>
    <s v="PSW"/>
    <s v="PTE"/>
    <n v="7.7"/>
  </r>
  <r>
    <x v="2263"/>
    <x v="7"/>
    <x v="2"/>
    <s v="Vancouver"/>
    <s v="University of British Columbia"/>
    <s v="Medicine"/>
    <x v="5"/>
    <x v="0"/>
    <x v="0"/>
    <x v="2"/>
    <n v="2023"/>
    <x v="1"/>
    <n v="0"/>
    <s v="N/A"/>
    <s v="N/A"/>
    <x v="2"/>
    <x v="0"/>
    <n v="3.3"/>
    <s v="Study Permit"/>
    <s v="Work Permit"/>
    <s v="PTE"/>
    <n v="8.6"/>
  </r>
  <r>
    <x v="2264"/>
    <x v="8"/>
    <x v="3"/>
    <s v="London"/>
    <s v="UCL"/>
    <s v="Psychology"/>
    <x v="3"/>
    <x v="3"/>
    <x v="0"/>
    <x v="4"/>
    <n v="2021"/>
    <x v="0"/>
    <n v="1"/>
    <s v="UK"/>
    <s v="SAP"/>
    <x v="1094"/>
    <x v="2"/>
    <n v="3.05"/>
    <s v="Study Permit"/>
    <s v="Work Permit"/>
    <s v="PTE"/>
    <n v="8"/>
  </r>
  <r>
    <x v="2265"/>
    <x v="8"/>
    <x v="8"/>
    <s v="Turku"/>
    <s v="Ã…bo Akademi University"/>
    <s v="Political Science"/>
    <x v="2"/>
    <x v="3"/>
    <x v="1"/>
    <x v="3"/>
    <n v="2023"/>
    <x v="1"/>
    <n v="0"/>
    <s v="N/A"/>
    <s v="N/A"/>
    <x v="2"/>
    <x v="0"/>
    <n v="3.1"/>
    <s v="Tier 4"/>
    <s v="Work Permit"/>
    <s v="Duolingo"/>
    <n v="8.9"/>
  </r>
  <r>
    <x v="2266"/>
    <x v="4"/>
    <x v="2"/>
    <s v="London"/>
    <s v="Western University"/>
    <s v="Economics"/>
    <x v="6"/>
    <x v="1"/>
    <x v="1"/>
    <x v="2"/>
    <n v="2025"/>
    <x v="1"/>
    <n v="0"/>
    <s v="N/A"/>
    <s v="N/A"/>
    <x v="2"/>
    <x v="0"/>
    <n v="3.73"/>
    <s v="Schengen Student Visa"/>
    <s v="Post-Study Visa"/>
    <s v="IELTS"/>
    <n v="5.2"/>
  </r>
  <r>
    <x v="2267"/>
    <x v="4"/>
    <x v="0"/>
    <s v="Kazan"/>
    <s v="Kazan Federal University"/>
    <s v="Law"/>
    <x v="3"/>
    <x v="1"/>
    <x v="0"/>
    <x v="2"/>
    <n v="2026"/>
    <x v="1"/>
    <n v="0"/>
    <s v="N/A"/>
    <s v="N/A"/>
    <x v="2"/>
    <x v="0"/>
    <n v="3.84"/>
    <s v="Schengen Student Visa"/>
    <s v="PSW"/>
    <s v="PTE"/>
    <n v="5.5"/>
  </r>
  <r>
    <x v="2268"/>
    <x v="3"/>
    <x v="8"/>
    <s v="Helsinki"/>
    <s v="University of Helsinki"/>
    <s v="Law"/>
    <x v="3"/>
    <x v="3"/>
    <x v="0"/>
    <x v="1"/>
    <n v="2021"/>
    <x v="0"/>
    <n v="1"/>
    <s v="Finland"/>
    <s v="Amazon"/>
    <x v="1095"/>
    <x v="2"/>
    <n v="3.94"/>
    <s v="Tier 4"/>
    <s v="Work Permit"/>
    <s v="None"/>
    <n v="0"/>
  </r>
  <r>
    <x v="2269"/>
    <x v="1"/>
    <x v="5"/>
    <s v="Delhi"/>
    <s v="IIT Delhi"/>
    <s v="Medicine"/>
    <x v="6"/>
    <x v="2"/>
    <x v="0"/>
    <x v="3"/>
    <n v="2021"/>
    <x v="1"/>
    <n v="0"/>
    <s v="N/A"/>
    <s v="N/A"/>
    <x v="2"/>
    <x v="0"/>
    <n v="2.66"/>
    <s v="J1"/>
    <s v="Post-Study Visa"/>
    <s v="PTE"/>
    <n v="5.2"/>
  </r>
  <r>
    <x v="2270"/>
    <x v="8"/>
    <x v="3"/>
    <s v="Manchester"/>
    <s v="University of Manchester"/>
    <s v="Architecture"/>
    <x v="5"/>
    <x v="2"/>
    <x v="1"/>
    <x v="1"/>
    <n v="2021"/>
    <x v="1"/>
    <n v="0"/>
    <s v="N/A"/>
    <s v="N/A"/>
    <x v="2"/>
    <x v="0"/>
    <n v="2.71"/>
    <s v="J1"/>
    <s v="Work Permit"/>
    <s v="PTE"/>
    <n v="7.6"/>
  </r>
  <r>
    <x v="2271"/>
    <x v="4"/>
    <x v="1"/>
    <s v="Stuttgart"/>
    <s v="University of Stuttgart"/>
    <s v="Political Science"/>
    <x v="1"/>
    <x v="0"/>
    <x v="0"/>
    <x v="1"/>
    <n v="2024"/>
    <x v="1"/>
    <n v="0"/>
    <s v="N/A"/>
    <s v="N/A"/>
    <x v="2"/>
    <x v="0"/>
    <n v="2.64"/>
    <s v="Student Visa"/>
    <s v="Post-Study Visa"/>
    <s v="PTE"/>
    <n v="6.9"/>
  </r>
  <r>
    <x v="2272"/>
    <x v="5"/>
    <x v="6"/>
    <s v="Abu Dhabi"/>
    <s v="Zayed University"/>
    <s v="Electrical Engineering"/>
    <x v="6"/>
    <x v="1"/>
    <x v="0"/>
    <x v="2"/>
    <n v="2026"/>
    <x v="0"/>
    <n v="1"/>
    <s v="UAE"/>
    <s v="Goldman Sachs"/>
    <x v="1096"/>
    <x v="1"/>
    <n v="2.79"/>
    <s v="F1"/>
    <s v="PSW"/>
    <s v="PTE"/>
    <n v="5.6"/>
  </r>
  <r>
    <x v="2273"/>
    <x v="2"/>
    <x v="0"/>
    <s v="Moscow"/>
    <s v="Lomonosov Moscow State University"/>
    <s v="Economics"/>
    <x v="1"/>
    <x v="1"/>
    <x v="0"/>
    <x v="3"/>
    <n v="2025"/>
    <x v="0"/>
    <n v="1"/>
    <s v="Russia"/>
    <s v="Amazon"/>
    <x v="1097"/>
    <x v="1"/>
    <n v="3.82"/>
    <s v="F1"/>
    <s v="Work Permit"/>
    <s v="None"/>
    <n v="0"/>
  </r>
  <r>
    <x v="2274"/>
    <x v="5"/>
    <x v="6"/>
    <s v="Abu Dhabi"/>
    <s v="Khalifa University"/>
    <s v="Design"/>
    <x v="4"/>
    <x v="1"/>
    <x v="0"/>
    <x v="1"/>
    <n v="2026"/>
    <x v="1"/>
    <n v="0"/>
    <s v="N/A"/>
    <s v="N/A"/>
    <x v="2"/>
    <x v="0"/>
    <n v="3.68"/>
    <s v="Schengen Student Visa"/>
    <s v="Blue Card"/>
    <s v="Duolingo"/>
    <n v="7.1"/>
  </r>
  <r>
    <x v="2275"/>
    <x v="2"/>
    <x v="5"/>
    <s v="Pilani"/>
    <s v="BITS Pilani"/>
    <s v="Business Administration"/>
    <x v="6"/>
    <x v="4"/>
    <x v="0"/>
    <x v="1"/>
    <n v="2024"/>
    <x v="0"/>
    <n v="1"/>
    <s v="India"/>
    <s v="SAP"/>
    <x v="1098"/>
    <x v="0"/>
    <n v="3.08"/>
    <s v="Schengen Student Visa"/>
    <s v="OPT"/>
    <s v="Duolingo"/>
    <n v="6.9"/>
  </r>
  <r>
    <x v="2276"/>
    <x v="7"/>
    <x v="8"/>
    <s v="Joensuu"/>
    <s v="University of Eastern Finland"/>
    <s v="Law"/>
    <x v="1"/>
    <x v="2"/>
    <x v="0"/>
    <x v="2"/>
    <n v="2022"/>
    <x v="1"/>
    <n v="0"/>
    <s v="N/A"/>
    <s v="N/A"/>
    <x v="2"/>
    <x v="0"/>
    <n v="3.29"/>
    <s v="Study Permit"/>
    <s v="PSW"/>
    <s v="Duolingo"/>
    <n v="5.0999999999999996"/>
  </r>
  <r>
    <x v="2277"/>
    <x v="8"/>
    <x v="4"/>
    <s v="Stellenbosch"/>
    <s v="Stellenbosch University"/>
    <s v="Data Science"/>
    <x v="0"/>
    <x v="1"/>
    <x v="1"/>
    <x v="3"/>
    <n v="2025"/>
    <x v="0"/>
    <n v="1"/>
    <s v="South Africa"/>
    <s v="IBM"/>
    <x v="1099"/>
    <x v="0"/>
    <n v="3.08"/>
    <s v="F1"/>
    <s v="Blue Card"/>
    <s v="TOEFL"/>
    <n v="5.2"/>
  </r>
  <r>
    <x v="2278"/>
    <x v="6"/>
    <x v="3"/>
    <s v="London"/>
    <s v="King's College London"/>
    <s v="Design"/>
    <x v="2"/>
    <x v="4"/>
    <x v="1"/>
    <x v="3"/>
    <n v="2023"/>
    <x v="1"/>
    <n v="0"/>
    <s v="N/A"/>
    <s v="N/A"/>
    <x v="2"/>
    <x v="0"/>
    <n v="3.65"/>
    <s v="Student Visa"/>
    <s v="PSW"/>
    <s v="Duolingo"/>
    <n v="8.9"/>
  </r>
  <r>
    <x v="2279"/>
    <x v="5"/>
    <x v="0"/>
    <s v="Novosibirsk"/>
    <s v="Novosibirsk State University"/>
    <s v="Data Science"/>
    <x v="5"/>
    <x v="1"/>
    <x v="1"/>
    <x v="2"/>
    <n v="2025"/>
    <x v="1"/>
    <n v="0"/>
    <s v="N/A"/>
    <s v="N/A"/>
    <x v="2"/>
    <x v="0"/>
    <n v="2.73"/>
    <s v="Tier 4"/>
    <s v="OPT"/>
    <s v="IELTS"/>
    <n v="5.6"/>
  </r>
  <r>
    <x v="2280"/>
    <x v="7"/>
    <x v="9"/>
    <s v="Galway"/>
    <s v="National University of Ireland Galway"/>
    <s v="Political Science"/>
    <x v="5"/>
    <x v="4"/>
    <x v="0"/>
    <x v="2"/>
    <n v="2025"/>
    <x v="0"/>
    <n v="1"/>
    <s v="Ireland"/>
    <s v="Tesla"/>
    <x v="1100"/>
    <x v="0"/>
    <n v="3.52"/>
    <s v="J1"/>
    <s v="OPT"/>
    <s v="Duolingo"/>
    <n v="8.6"/>
  </r>
  <r>
    <x v="2281"/>
    <x v="4"/>
    <x v="3"/>
    <s v="Edinburgh"/>
    <s v="University of Edinburgh"/>
    <s v="Medicine"/>
    <x v="0"/>
    <x v="4"/>
    <x v="0"/>
    <x v="3"/>
    <n v="2025"/>
    <x v="0"/>
    <n v="1"/>
    <s v="UK"/>
    <s v="Microsoft"/>
    <x v="1101"/>
    <x v="1"/>
    <n v="3.24"/>
    <s v="Tier 4"/>
    <s v="Post-Study Visa"/>
    <s v="TOEFL"/>
    <n v="5.8"/>
  </r>
  <r>
    <x v="2282"/>
    <x v="7"/>
    <x v="5"/>
    <s v="Delhi"/>
    <s v="JNU Delhi"/>
    <s v="Economics"/>
    <x v="2"/>
    <x v="0"/>
    <x v="0"/>
    <x v="3"/>
    <n v="2022"/>
    <x v="0"/>
    <n v="1"/>
    <s v="India"/>
    <s v="Facebook"/>
    <x v="1102"/>
    <x v="1"/>
    <n v="3.5"/>
    <s v="F1"/>
    <s v="Post-Study Visa"/>
    <s v="Duolingo"/>
    <n v="7.4"/>
  </r>
  <r>
    <x v="2283"/>
    <x v="7"/>
    <x v="2"/>
    <s v="Ottawa"/>
    <s v="University of Ottawa"/>
    <s v="Biotechnology"/>
    <x v="2"/>
    <x v="3"/>
    <x v="1"/>
    <x v="4"/>
    <n v="2022"/>
    <x v="1"/>
    <n v="0"/>
    <s v="N/A"/>
    <s v="N/A"/>
    <x v="2"/>
    <x v="0"/>
    <n v="2.92"/>
    <s v="Study Permit"/>
    <s v="Blue Card"/>
    <s v="Duolingo"/>
    <n v="7.7"/>
  </r>
  <r>
    <x v="2284"/>
    <x v="2"/>
    <x v="2"/>
    <s v="Edmonton"/>
    <s v="University of Alberta"/>
    <s v="Medicine"/>
    <x v="3"/>
    <x v="3"/>
    <x v="1"/>
    <x v="3"/>
    <n v="2021"/>
    <x v="0"/>
    <n v="1"/>
    <s v="Canada"/>
    <s v="IBM"/>
    <x v="1103"/>
    <x v="1"/>
    <n v="3.94"/>
    <s v="F1"/>
    <s v="PSW"/>
    <s v="TOEFL"/>
    <n v="8.1"/>
  </r>
  <r>
    <x v="2285"/>
    <x v="0"/>
    <x v="1"/>
    <s v="Munich"/>
    <s v="LMU Munich"/>
    <s v="Data Science"/>
    <x v="6"/>
    <x v="2"/>
    <x v="1"/>
    <x v="3"/>
    <n v="2022"/>
    <x v="1"/>
    <n v="0"/>
    <s v="N/A"/>
    <s v="N/A"/>
    <x v="2"/>
    <x v="0"/>
    <n v="3.85"/>
    <s v="F1"/>
    <s v="PSW"/>
    <s v="PTE"/>
    <n v="5.3"/>
  </r>
  <r>
    <x v="2286"/>
    <x v="9"/>
    <x v="1"/>
    <s v="Munich"/>
    <s v="Technical University of Munich"/>
    <s v="Economics"/>
    <x v="0"/>
    <x v="0"/>
    <x v="0"/>
    <x v="0"/>
    <n v="2024"/>
    <x v="1"/>
    <n v="0"/>
    <s v="N/A"/>
    <s v="N/A"/>
    <x v="2"/>
    <x v="0"/>
    <n v="2.7"/>
    <s v="Schengen Student Visa"/>
    <s v="Blue Card"/>
    <s v="None"/>
    <n v="0"/>
  </r>
  <r>
    <x v="2287"/>
    <x v="4"/>
    <x v="3"/>
    <s v="London"/>
    <s v="Imperial College London"/>
    <s v="Electrical Engineering"/>
    <x v="6"/>
    <x v="1"/>
    <x v="0"/>
    <x v="3"/>
    <n v="2026"/>
    <x v="0"/>
    <n v="1"/>
    <s v="UK"/>
    <s v="Deloitte"/>
    <x v="1104"/>
    <x v="1"/>
    <n v="2.74"/>
    <s v="F1"/>
    <s v="Post-Study Visa"/>
    <s v="Duolingo"/>
    <n v="7.2"/>
  </r>
  <r>
    <x v="2288"/>
    <x v="7"/>
    <x v="8"/>
    <s v="Tampere"/>
    <s v="Tampere University"/>
    <s v="Electrical Engineering"/>
    <x v="6"/>
    <x v="2"/>
    <x v="1"/>
    <x v="2"/>
    <n v="2021"/>
    <x v="1"/>
    <n v="0"/>
    <s v="N/A"/>
    <s v="N/A"/>
    <x v="2"/>
    <x v="0"/>
    <n v="3.67"/>
    <s v="Tier 4"/>
    <s v="Work Permit"/>
    <s v="TOEFL"/>
    <n v="7.8"/>
  </r>
  <r>
    <x v="2289"/>
    <x v="5"/>
    <x v="0"/>
    <s v="Kazan"/>
    <s v="Kazan Federal University"/>
    <s v="Electrical Engineering"/>
    <x v="2"/>
    <x v="3"/>
    <x v="0"/>
    <x v="2"/>
    <n v="2021"/>
    <x v="0"/>
    <n v="1"/>
    <s v="Russia"/>
    <s v="Facebook"/>
    <x v="1105"/>
    <x v="2"/>
    <n v="3.15"/>
    <s v="F1"/>
    <s v="Post-Study Visa"/>
    <s v="IELTS"/>
    <n v="8.1999999999999993"/>
  </r>
  <r>
    <x v="2290"/>
    <x v="4"/>
    <x v="3"/>
    <s v="London"/>
    <s v="King's College London"/>
    <s v="Law"/>
    <x v="6"/>
    <x v="0"/>
    <x v="1"/>
    <x v="0"/>
    <n v="2024"/>
    <x v="1"/>
    <n v="0"/>
    <s v="N/A"/>
    <s v="N/A"/>
    <x v="2"/>
    <x v="0"/>
    <n v="2.82"/>
    <s v="Tier 4"/>
    <s v="Blue Card"/>
    <s v="IELTS"/>
    <n v="6.8"/>
  </r>
  <r>
    <x v="2291"/>
    <x v="4"/>
    <x v="9"/>
    <s v="Galway"/>
    <s v="National University of Ireland Galway"/>
    <s v="Computer Science"/>
    <x v="1"/>
    <x v="0"/>
    <x v="0"/>
    <x v="2"/>
    <n v="2023"/>
    <x v="0"/>
    <n v="1"/>
    <s v="Ireland"/>
    <s v="Goldman Sachs"/>
    <x v="1106"/>
    <x v="1"/>
    <n v="2.83"/>
    <s v="Study Permit"/>
    <s v="Post-Study Visa"/>
    <s v="IELTS"/>
    <n v="7.1"/>
  </r>
  <r>
    <x v="2292"/>
    <x v="9"/>
    <x v="3"/>
    <s v="London"/>
    <s v="King's College London"/>
    <s v="Architecture"/>
    <x v="0"/>
    <x v="0"/>
    <x v="1"/>
    <x v="0"/>
    <n v="2024"/>
    <x v="0"/>
    <n v="1"/>
    <s v="UK"/>
    <s v="Google"/>
    <x v="1107"/>
    <x v="0"/>
    <n v="3.41"/>
    <s v="J1"/>
    <s v="Post-Study Visa"/>
    <s v="TOEFL"/>
    <n v="7"/>
  </r>
  <r>
    <x v="2293"/>
    <x v="7"/>
    <x v="9"/>
    <s v="Galway"/>
    <s v="National University of Ireland Galway"/>
    <s v="Mechanical Engineering"/>
    <x v="2"/>
    <x v="2"/>
    <x v="1"/>
    <x v="2"/>
    <n v="2020"/>
    <x v="0"/>
    <n v="1"/>
    <s v="Ireland"/>
    <s v="Goldman Sachs"/>
    <x v="1108"/>
    <x v="0"/>
    <n v="2.71"/>
    <s v="Study Permit"/>
    <s v="Post-Study Visa"/>
    <s v="IELTS"/>
    <n v="8.6"/>
  </r>
  <r>
    <x v="2294"/>
    <x v="4"/>
    <x v="9"/>
    <s v="Galway"/>
    <s v="National University of Ireland Galway"/>
    <s v="Electrical Engineering"/>
    <x v="3"/>
    <x v="2"/>
    <x v="0"/>
    <x v="4"/>
    <n v="2020"/>
    <x v="0"/>
    <n v="1"/>
    <s v="Ireland"/>
    <s v="SAP"/>
    <x v="1109"/>
    <x v="1"/>
    <n v="2.68"/>
    <s v="Tier 4"/>
    <s v="OPT"/>
    <s v="Duolingo"/>
    <n v="5.9"/>
  </r>
  <r>
    <x v="2295"/>
    <x v="4"/>
    <x v="9"/>
    <s v="Dublin"/>
    <s v="Technological University Dublin"/>
    <s v="Finance"/>
    <x v="1"/>
    <x v="3"/>
    <x v="1"/>
    <x v="2"/>
    <n v="2021"/>
    <x v="1"/>
    <n v="0"/>
    <s v="N/A"/>
    <s v="N/A"/>
    <x v="2"/>
    <x v="0"/>
    <n v="3.6"/>
    <s v="J1"/>
    <s v="Blue Card"/>
    <s v="TOEFL"/>
    <n v="8.1"/>
  </r>
  <r>
    <x v="2296"/>
    <x v="9"/>
    <x v="9"/>
    <s v="Cork"/>
    <s v="University College Cork"/>
    <s v="Medicine"/>
    <x v="0"/>
    <x v="0"/>
    <x v="1"/>
    <x v="2"/>
    <n v="2023"/>
    <x v="0"/>
    <n v="1"/>
    <s v="Ireland"/>
    <s v="Tesla"/>
    <x v="1110"/>
    <x v="0"/>
    <n v="2.72"/>
    <s v="Schengen Student Visa"/>
    <s v="OPT"/>
    <s v="IELTS"/>
    <n v="6"/>
  </r>
  <r>
    <x v="2297"/>
    <x v="6"/>
    <x v="3"/>
    <s v="Birmingham"/>
    <s v="University of Birmingham"/>
    <s v="Civil Engineering"/>
    <x v="3"/>
    <x v="2"/>
    <x v="0"/>
    <x v="1"/>
    <n v="2021"/>
    <x v="0"/>
    <n v="1"/>
    <s v="UK"/>
    <s v="Siemens"/>
    <x v="1111"/>
    <x v="1"/>
    <n v="3.79"/>
    <s v="J1"/>
    <s v="OPT"/>
    <s v="Duolingo"/>
    <n v="7.7"/>
  </r>
  <r>
    <x v="2298"/>
    <x v="3"/>
    <x v="8"/>
    <s v="Espoo"/>
    <s v="Aalto University"/>
    <s v="Data Science"/>
    <x v="1"/>
    <x v="4"/>
    <x v="1"/>
    <x v="1"/>
    <n v="2023"/>
    <x v="0"/>
    <n v="1"/>
    <s v="Finland"/>
    <s v="Tesla"/>
    <x v="1112"/>
    <x v="2"/>
    <n v="3.01"/>
    <s v="Tier 4"/>
    <s v="Work Permit"/>
    <s v="PTE"/>
    <n v="8.1999999999999993"/>
  </r>
  <r>
    <x v="2299"/>
    <x v="4"/>
    <x v="6"/>
    <s v="Dubai"/>
    <s v="Manipal Academy Dubai"/>
    <s v="Data Science"/>
    <x v="3"/>
    <x v="4"/>
    <x v="0"/>
    <x v="0"/>
    <n v="2025"/>
    <x v="1"/>
    <n v="0"/>
    <s v="N/A"/>
    <s v="N/A"/>
    <x v="2"/>
    <x v="0"/>
    <n v="3.25"/>
    <s v="F1"/>
    <s v="Blue Card"/>
    <s v="None"/>
    <n v="0"/>
  </r>
  <r>
    <x v="2300"/>
    <x v="7"/>
    <x v="3"/>
    <s v="London"/>
    <s v="UCL"/>
    <s v="Design"/>
    <x v="0"/>
    <x v="1"/>
    <x v="0"/>
    <x v="2"/>
    <n v="2025"/>
    <x v="0"/>
    <n v="1"/>
    <s v="UK"/>
    <s v="IBM"/>
    <x v="1113"/>
    <x v="2"/>
    <n v="2.99"/>
    <s v="Study Permit"/>
    <s v="PSW"/>
    <s v="None"/>
    <n v="0"/>
  </r>
  <r>
    <x v="2301"/>
    <x v="9"/>
    <x v="6"/>
    <s v="Abu Dhabi"/>
    <s v="Khalifa University"/>
    <s v="Mechanical Engineering"/>
    <x v="6"/>
    <x v="2"/>
    <x v="1"/>
    <x v="2"/>
    <n v="2020"/>
    <x v="0"/>
    <n v="1"/>
    <s v="UAE"/>
    <s v="Tesla"/>
    <x v="1114"/>
    <x v="1"/>
    <n v="3.07"/>
    <s v="Study Permit"/>
    <s v="Work Permit"/>
    <s v="PTE"/>
    <n v="7.6"/>
  </r>
  <r>
    <x v="2302"/>
    <x v="0"/>
    <x v="1"/>
    <s v="Stuttgart"/>
    <s v="University of Stuttgart"/>
    <s v="Economics"/>
    <x v="7"/>
    <x v="4"/>
    <x v="1"/>
    <x v="4"/>
    <n v="2024"/>
    <x v="1"/>
    <n v="0"/>
    <s v="N/A"/>
    <s v="N/A"/>
    <x v="2"/>
    <x v="0"/>
    <n v="3.1"/>
    <s v="Student Visa"/>
    <s v="Blue Card"/>
    <s v="IELTS"/>
    <n v="7.1"/>
  </r>
  <r>
    <x v="2303"/>
    <x v="2"/>
    <x v="6"/>
    <s v="Sharjah"/>
    <s v="American University of Sharjah"/>
    <s v="Economics"/>
    <x v="7"/>
    <x v="3"/>
    <x v="1"/>
    <x v="0"/>
    <n v="2023"/>
    <x v="0"/>
    <n v="1"/>
    <s v="UAE"/>
    <s v="Microsoft"/>
    <x v="1115"/>
    <x v="1"/>
    <n v="3.04"/>
    <s v="Tier 4"/>
    <s v="Work Permit"/>
    <s v="Duolingo"/>
    <n v="8.1"/>
  </r>
  <r>
    <x v="2304"/>
    <x v="3"/>
    <x v="8"/>
    <s v="Helsinki"/>
    <s v="University of Helsinki"/>
    <s v="Biotechnology"/>
    <x v="2"/>
    <x v="3"/>
    <x v="0"/>
    <x v="1"/>
    <n v="2021"/>
    <x v="0"/>
    <n v="1"/>
    <s v="Finland"/>
    <s v="Amazon"/>
    <x v="1116"/>
    <x v="0"/>
    <n v="3.36"/>
    <s v="F1"/>
    <s v="Work Permit"/>
    <s v="PTE"/>
    <n v="5.6"/>
  </r>
  <r>
    <x v="2305"/>
    <x v="8"/>
    <x v="8"/>
    <s v="Turku"/>
    <s v="University of Turku"/>
    <s v="Political Science"/>
    <x v="5"/>
    <x v="2"/>
    <x v="0"/>
    <x v="4"/>
    <n v="2020"/>
    <x v="1"/>
    <n v="0"/>
    <s v="N/A"/>
    <s v="N/A"/>
    <x v="2"/>
    <x v="0"/>
    <n v="3.64"/>
    <s v="J1"/>
    <s v="Post-Study Visa"/>
    <s v="None"/>
    <n v="0"/>
  </r>
  <r>
    <x v="2306"/>
    <x v="8"/>
    <x v="0"/>
    <s v="Moscow"/>
    <s v="Bauman Moscow State Technical University"/>
    <s v="Computer Science"/>
    <x v="7"/>
    <x v="1"/>
    <x v="1"/>
    <x v="0"/>
    <n v="2025"/>
    <x v="0"/>
    <n v="1"/>
    <s v="Russia"/>
    <s v="Siemens"/>
    <x v="1117"/>
    <x v="1"/>
    <n v="3.81"/>
    <s v="F1"/>
    <s v="PSW"/>
    <s v="Duolingo"/>
    <n v="6.6"/>
  </r>
  <r>
    <x v="2307"/>
    <x v="4"/>
    <x v="7"/>
    <s v="San Francisco"/>
    <s v="Stanford University"/>
    <s v="Economics"/>
    <x v="5"/>
    <x v="4"/>
    <x v="1"/>
    <x v="1"/>
    <n v="2024"/>
    <x v="0"/>
    <n v="1"/>
    <s v="USA"/>
    <s v="Goldman Sachs"/>
    <x v="1118"/>
    <x v="0"/>
    <n v="2.79"/>
    <s v="Student Visa"/>
    <s v="Work Permit"/>
    <s v="None"/>
    <n v="0"/>
  </r>
  <r>
    <x v="2308"/>
    <x v="6"/>
    <x v="2"/>
    <s v="Montreal"/>
    <s v="McGill University"/>
    <s v="Medicine"/>
    <x v="5"/>
    <x v="1"/>
    <x v="1"/>
    <x v="4"/>
    <n v="2025"/>
    <x v="0"/>
    <n v="1"/>
    <s v="Canada"/>
    <s v="Deloitte"/>
    <x v="1119"/>
    <x v="1"/>
    <n v="3.07"/>
    <s v="Tier 4"/>
    <s v="Post-Study Visa"/>
    <s v="PTE"/>
    <n v="7.7"/>
  </r>
  <r>
    <x v="2309"/>
    <x v="9"/>
    <x v="4"/>
    <s v="Johannesburg"/>
    <s v="University of Johannesburg"/>
    <s v="Design"/>
    <x v="1"/>
    <x v="0"/>
    <x v="0"/>
    <x v="3"/>
    <n v="2024"/>
    <x v="0"/>
    <n v="1"/>
    <s v="South Africa"/>
    <s v="Facebook"/>
    <x v="875"/>
    <x v="0"/>
    <n v="3.05"/>
    <s v="Study Permit"/>
    <s v="Work Permit"/>
    <s v="IELTS"/>
    <n v="6.2"/>
  </r>
  <r>
    <x v="2310"/>
    <x v="0"/>
    <x v="5"/>
    <s v="Delhi"/>
    <s v="Delhi University"/>
    <s v="Finance"/>
    <x v="0"/>
    <x v="4"/>
    <x v="0"/>
    <x v="4"/>
    <n v="2023"/>
    <x v="1"/>
    <n v="0"/>
    <s v="N/A"/>
    <s v="N/A"/>
    <x v="2"/>
    <x v="0"/>
    <n v="3.65"/>
    <s v="J1"/>
    <s v="Post-Study Visa"/>
    <s v="None"/>
    <n v="0"/>
  </r>
  <r>
    <x v="2311"/>
    <x v="1"/>
    <x v="9"/>
    <s v="Dublin"/>
    <s v="Technological University Dublin"/>
    <s v="Civil Engineering"/>
    <x v="5"/>
    <x v="1"/>
    <x v="1"/>
    <x v="1"/>
    <n v="2026"/>
    <x v="1"/>
    <n v="0"/>
    <s v="N/A"/>
    <s v="N/A"/>
    <x v="2"/>
    <x v="0"/>
    <n v="3.95"/>
    <s v="J1"/>
    <s v="PSW"/>
    <s v="IELTS"/>
    <n v="6.5"/>
  </r>
  <r>
    <x v="2312"/>
    <x v="6"/>
    <x v="6"/>
    <s v="Dubai"/>
    <s v="Middlesex University Dubai"/>
    <s v="Electrical Engineering"/>
    <x v="3"/>
    <x v="0"/>
    <x v="0"/>
    <x v="3"/>
    <n v="2024"/>
    <x v="0"/>
    <n v="1"/>
    <s v="UAE"/>
    <s v="Goldman Sachs"/>
    <x v="1120"/>
    <x v="0"/>
    <n v="3.32"/>
    <s v="Study Permit"/>
    <s v="Blue Card"/>
    <s v="PTE"/>
    <n v="6.2"/>
  </r>
  <r>
    <x v="2313"/>
    <x v="2"/>
    <x v="7"/>
    <s v="Boston"/>
    <s v="MIT"/>
    <s v="Mechanical Engineering"/>
    <x v="3"/>
    <x v="3"/>
    <x v="0"/>
    <x v="4"/>
    <n v="2021"/>
    <x v="1"/>
    <n v="0"/>
    <s v="N/A"/>
    <s v="N/A"/>
    <x v="2"/>
    <x v="0"/>
    <n v="2.69"/>
    <s v="F1"/>
    <s v="Post-Study Visa"/>
    <s v="None"/>
    <n v="0"/>
  </r>
  <r>
    <x v="2314"/>
    <x v="6"/>
    <x v="7"/>
    <s v="San Francisco"/>
    <s v="Stanford University"/>
    <s v="Finance"/>
    <x v="6"/>
    <x v="4"/>
    <x v="0"/>
    <x v="3"/>
    <n v="2025"/>
    <x v="0"/>
    <n v="1"/>
    <s v="USA"/>
    <s v="Tesla"/>
    <x v="1121"/>
    <x v="2"/>
    <n v="2.93"/>
    <s v="Schengen Student Visa"/>
    <s v="Blue Card"/>
    <s v="IELTS"/>
    <n v="7"/>
  </r>
  <r>
    <x v="2315"/>
    <x v="8"/>
    <x v="5"/>
    <s v="Tiruchirappalli"/>
    <s v="NIT Trichy"/>
    <s v="Computer Science"/>
    <x v="4"/>
    <x v="1"/>
    <x v="0"/>
    <x v="2"/>
    <n v="2024"/>
    <x v="0"/>
    <n v="1"/>
    <s v="India"/>
    <s v="Goldman Sachs"/>
    <x v="1122"/>
    <x v="0"/>
    <n v="3.63"/>
    <s v="Tier 4"/>
    <s v="Post-Study Visa"/>
    <s v="TOEFL"/>
    <n v="5.5"/>
  </r>
  <r>
    <x v="2316"/>
    <x v="0"/>
    <x v="1"/>
    <s v="Berlin"/>
    <s v="TU Berlin"/>
    <s v="Finance"/>
    <x v="0"/>
    <x v="2"/>
    <x v="1"/>
    <x v="2"/>
    <n v="2022"/>
    <x v="0"/>
    <n v="1"/>
    <s v="Germany"/>
    <s v="Goldman Sachs"/>
    <x v="1123"/>
    <x v="2"/>
    <n v="2.54"/>
    <s v="F1"/>
    <s v="Work Permit"/>
    <s v="IELTS"/>
    <n v="5"/>
  </r>
  <r>
    <x v="2317"/>
    <x v="4"/>
    <x v="7"/>
    <s v="Chicago"/>
    <s v="University of Chicago"/>
    <s v="Data Science"/>
    <x v="0"/>
    <x v="3"/>
    <x v="0"/>
    <x v="2"/>
    <n v="2021"/>
    <x v="0"/>
    <n v="1"/>
    <s v="USA"/>
    <s v="Google"/>
    <x v="1124"/>
    <x v="0"/>
    <n v="3.47"/>
    <s v="Student Visa"/>
    <s v="OPT"/>
    <s v="PTE"/>
    <n v="7.2"/>
  </r>
  <r>
    <x v="2318"/>
    <x v="6"/>
    <x v="6"/>
    <s v="Sharjah"/>
    <s v="American University of Sharjah"/>
    <s v="Economics"/>
    <x v="6"/>
    <x v="2"/>
    <x v="0"/>
    <x v="4"/>
    <n v="2021"/>
    <x v="0"/>
    <n v="1"/>
    <s v="UAE"/>
    <s v="Amazon"/>
    <x v="1125"/>
    <x v="0"/>
    <n v="3.19"/>
    <s v="Study Permit"/>
    <s v="Blue Card"/>
    <s v="TOEFL"/>
    <n v="6.3"/>
  </r>
  <r>
    <x v="2319"/>
    <x v="9"/>
    <x v="1"/>
    <s v="Berlin"/>
    <s v="Humboldt University"/>
    <s v="Mechanical Engineering"/>
    <x v="5"/>
    <x v="0"/>
    <x v="0"/>
    <x v="3"/>
    <n v="2023"/>
    <x v="1"/>
    <n v="0"/>
    <s v="N/A"/>
    <s v="N/A"/>
    <x v="2"/>
    <x v="0"/>
    <n v="3.33"/>
    <s v="Schengen Student Visa"/>
    <s v="PSW"/>
    <s v="TOEFL"/>
    <n v="9"/>
  </r>
  <r>
    <x v="2320"/>
    <x v="7"/>
    <x v="6"/>
    <s v="Dubai"/>
    <s v="Manipal Academy Dubai"/>
    <s v="Finance"/>
    <x v="1"/>
    <x v="4"/>
    <x v="0"/>
    <x v="0"/>
    <n v="2024"/>
    <x v="0"/>
    <n v="1"/>
    <s v="UAE"/>
    <s v="Google"/>
    <x v="1126"/>
    <x v="0"/>
    <n v="3.03"/>
    <s v="F1"/>
    <s v="Post-Study Visa"/>
    <s v="Duolingo"/>
    <n v="7.5"/>
  </r>
  <r>
    <x v="2321"/>
    <x v="5"/>
    <x v="1"/>
    <s v="Munich"/>
    <s v="Technical University of Munich"/>
    <s v="Design"/>
    <x v="2"/>
    <x v="2"/>
    <x v="0"/>
    <x v="3"/>
    <n v="2020"/>
    <x v="0"/>
    <n v="1"/>
    <s v="Germany"/>
    <s v="IBM"/>
    <x v="1127"/>
    <x v="2"/>
    <n v="2.71"/>
    <s v="Student Visa"/>
    <s v="Post-Study Visa"/>
    <s v="IELTS"/>
    <n v="6.1"/>
  </r>
  <r>
    <x v="2322"/>
    <x v="9"/>
    <x v="2"/>
    <s v="Toronto"/>
    <s v="University of Toronto"/>
    <s v="Mechanical Engineering"/>
    <x v="1"/>
    <x v="2"/>
    <x v="0"/>
    <x v="1"/>
    <n v="2020"/>
    <x v="1"/>
    <n v="0"/>
    <s v="N/A"/>
    <s v="N/A"/>
    <x v="2"/>
    <x v="0"/>
    <n v="2.64"/>
    <s v="F1"/>
    <s v="Blue Card"/>
    <s v="PTE"/>
    <n v="8.1999999999999993"/>
  </r>
  <r>
    <x v="2323"/>
    <x v="1"/>
    <x v="4"/>
    <s v="Cape Town"/>
    <s v="University of Cape Town"/>
    <s v="Law"/>
    <x v="2"/>
    <x v="3"/>
    <x v="1"/>
    <x v="3"/>
    <n v="2023"/>
    <x v="0"/>
    <n v="1"/>
    <s v="South Africa"/>
    <s v="Intel"/>
    <x v="1128"/>
    <x v="0"/>
    <n v="3.34"/>
    <s v="F1"/>
    <s v="OPT"/>
    <s v="TOEFL"/>
    <n v="5.8"/>
  </r>
  <r>
    <x v="2324"/>
    <x v="0"/>
    <x v="0"/>
    <s v="Saint Petersburg"/>
    <s v="Saint Petersburg State University"/>
    <s v="Computer Science"/>
    <x v="2"/>
    <x v="4"/>
    <x v="1"/>
    <x v="1"/>
    <n v="2023"/>
    <x v="1"/>
    <n v="0"/>
    <s v="N/A"/>
    <s v="N/A"/>
    <x v="2"/>
    <x v="0"/>
    <n v="2.94"/>
    <s v="F1"/>
    <s v="Work Permit"/>
    <s v="TOEFL"/>
    <n v="8.6999999999999993"/>
  </r>
  <r>
    <x v="2325"/>
    <x v="4"/>
    <x v="3"/>
    <s v="Oxford"/>
    <s v="University of Oxford"/>
    <s v="Medicine"/>
    <x v="4"/>
    <x v="4"/>
    <x v="1"/>
    <x v="2"/>
    <n v="2023"/>
    <x v="1"/>
    <n v="0"/>
    <s v="N/A"/>
    <s v="N/A"/>
    <x v="2"/>
    <x v="0"/>
    <n v="3.26"/>
    <s v="Tier 4"/>
    <s v="Blue Card"/>
    <s v="None"/>
    <n v="0"/>
  </r>
  <r>
    <x v="2326"/>
    <x v="8"/>
    <x v="6"/>
    <s v="Dubai"/>
    <s v="Manipal Academy Dubai"/>
    <s v="Finance"/>
    <x v="4"/>
    <x v="3"/>
    <x v="1"/>
    <x v="3"/>
    <n v="2022"/>
    <x v="1"/>
    <n v="0"/>
    <s v="N/A"/>
    <s v="N/A"/>
    <x v="2"/>
    <x v="0"/>
    <n v="3.33"/>
    <s v="Tier 4"/>
    <s v="Blue Card"/>
    <s v="Duolingo"/>
    <n v="8.6999999999999993"/>
  </r>
  <r>
    <x v="2327"/>
    <x v="9"/>
    <x v="9"/>
    <s v="Dublin"/>
    <s v="University College Dublin"/>
    <s v="Biotechnology"/>
    <x v="0"/>
    <x v="0"/>
    <x v="1"/>
    <x v="3"/>
    <n v="2024"/>
    <x v="0"/>
    <n v="1"/>
    <s v="Ireland"/>
    <s v="Deloitte"/>
    <x v="1129"/>
    <x v="2"/>
    <n v="3.1"/>
    <s v="Student Visa"/>
    <s v="Work Permit"/>
    <s v="IELTS"/>
    <n v="8.3000000000000007"/>
  </r>
  <r>
    <x v="2328"/>
    <x v="1"/>
    <x v="0"/>
    <s v="Kazan"/>
    <s v="Kazan Federal University"/>
    <s v="Biotechnology"/>
    <x v="1"/>
    <x v="4"/>
    <x v="1"/>
    <x v="3"/>
    <n v="2025"/>
    <x v="1"/>
    <n v="0"/>
    <s v="N/A"/>
    <s v="N/A"/>
    <x v="2"/>
    <x v="0"/>
    <n v="2.5299999999999998"/>
    <s v="Schengen Student Visa"/>
    <s v="Post-Study Visa"/>
    <s v="None"/>
    <n v="0"/>
  </r>
  <r>
    <x v="2329"/>
    <x v="2"/>
    <x v="5"/>
    <s v="Delhi"/>
    <s v="IIT Delhi"/>
    <s v="Data Science"/>
    <x v="4"/>
    <x v="1"/>
    <x v="1"/>
    <x v="4"/>
    <n v="2024"/>
    <x v="0"/>
    <n v="1"/>
    <s v="India"/>
    <s v="Tesla"/>
    <x v="1130"/>
    <x v="2"/>
    <n v="3.27"/>
    <s v="Study Permit"/>
    <s v="Blue Card"/>
    <s v="Duolingo"/>
    <n v="5.9"/>
  </r>
  <r>
    <x v="2330"/>
    <x v="2"/>
    <x v="2"/>
    <s v="Vancouver"/>
    <s v="University of British Columbia"/>
    <s v="Civil Engineering"/>
    <x v="2"/>
    <x v="0"/>
    <x v="1"/>
    <x v="2"/>
    <n v="2022"/>
    <x v="0"/>
    <n v="1"/>
    <s v="Canada"/>
    <s v="SAP"/>
    <x v="1131"/>
    <x v="1"/>
    <n v="2.63"/>
    <s v="J1"/>
    <s v="Work Permit"/>
    <s v="None"/>
    <n v="0"/>
  </r>
  <r>
    <x v="2331"/>
    <x v="1"/>
    <x v="9"/>
    <s v="Maynooth"/>
    <s v="Maynooth University"/>
    <s v="Computer Science"/>
    <x v="4"/>
    <x v="4"/>
    <x v="1"/>
    <x v="1"/>
    <n v="2024"/>
    <x v="0"/>
    <n v="1"/>
    <s v="Ireland"/>
    <s v="Tesla"/>
    <x v="1132"/>
    <x v="1"/>
    <n v="2.94"/>
    <s v="Tier 4"/>
    <s v="OPT"/>
    <s v="Duolingo"/>
    <n v="8.5"/>
  </r>
  <r>
    <x v="2332"/>
    <x v="5"/>
    <x v="2"/>
    <s v="Ottawa"/>
    <s v="University of Ottawa"/>
    <s v="Electrical Engineering"/>
    <x v="5"/>
    <x v="1"/>
    <x v="1"/>
    <x v="2"/>
    <n v="2025"/>
    <x v="1"/>
    <n v="0"/>
    <s v="N/A"/>
    <s v="N/A"/>
    <x v="2"/>
    <x v="0"/>
    <n v="3.84"/>
    <s v="F1"/>
    <s v="Work Permit"/>
    <s v="PTE"/>
    <n v="7.5"/>
  </r>
  <r>
    <x v="2333"/>
    <x v="2"/>
    <x v="0"/>
    <s v="Saint Petersburg"/>
    <s v="Saint Petersburg State University"/>
    <s v="Political Science"/>
    <x v="3"/>
    <x v="1"/>
    <x v="0"/>
    <x v="1"/>
    <n v="2026"/>
    <x v="1"/>
    <n v="0"/>
    <s v="N/A"/>
    <s v="N/A"/>
    <x v="2"/>
    <x v="0"/>
    <n v="3"/>
    <s v="Tier 4"/>
    <s v="Post-Study Visa"/>
    <s v="TOEFL"/>
    <n v="8.8000000000000007"/>
  </r>
  <r>
    <x v="2334"/>
    <x v="3"/>
    <x v="3"/>
    <s v="London"/>
    <s v="Imperial College London"/>
    <s v="Civil Engineering"/>
    <x v="3"/>
    <x v="4"/>
    <x v="0"/>
    <x v="4"/>
    <n v="2025"/>
    <x v="1"/>
    <n v="0"/>
    <s v="N/A"/>
    <s v="N/A"/>
    <x v="2"/>
    <x v="0"/>
    <n v="3.8"/>
    <s v="Tier 4"/>
    <s v="PSW"/>
    <s v="PTE"/>
    <n v="8"/>
  </r>
  <r>
    <x v="2335"/>
    <x v="4"/>
    <x v="5"/>
    <s v="Tiruchirappalli"/>
    <s v="NIT Trichy"/>
    <s v="Law"/>
    <x v="4"/>
    <x v="0"/>
    <x v="1"/>
    <x v="4"/>
    <n v="2024"/>
    <x v="1"/>
    <n v="0"/>
    <s v="N/A"/>
    <s v="N/A"/>
    <x v="2"/>
    <x v="0"/>
    <n v="3.9"/>
    <s v="Tier 4"/>
    <s v="Post-Study Visa"/>
    <s v="None"/>
    <n v="0"/>
  </r>
  <r>
    <x v="2336"/>
    <x v="7"/>
    <x v="8"/>
    <s v="Joensuu"/>
    <s v="University of Eastern Finland"/>
    <s v="Medicine"/>
    <x v="6"/>
    <x v="0"/>
    <x v="0"/>
    <x v="2"/>
    <n v="2023"/>
    <x v="0"/>
    <n v="1"/>
    <s v="Finland"/>
    <s v="Microsoft"/>
    <x v="1133"/>
    <x v="1"/>
    <n v="4"/>
    <s v="J1"/>
    <s v="Post-Study Visa"/>
    <s v="Duolingo"/>
    <n v="7.1"/>
  </r>
  <r>
    <x v="2337"/>
    <x v="6"/>
    <x v="7"/>
    <s v="Chicago"/>
    <s v="University of Chicago"/>
    <s v="Psychology"/>
    <x v="0"/>
    <x v="3"/>
    <x v="0"/>
    <x v="4"/>
    <n v="2021"/>
    <x v="1"/>
    <n v="0"/>
    <s v="N/A"/>
    <s v="N/A"/>
    <x v="2"/>
    <x v="0"/>
    <n v="3.23"/>
    <s v="Study Permit"/>
    <s v="PSW"/>
    <s v="PTE"/>
    <n v="5.8"/>
  </r>
  <r>
    <x v="2338"/>
    <x v="2"/>
    <x v="4"/>
    <s v="Durban"/>
    <s v="University of KwaZulu-Natal"/>
    <s v="Finance"/>
    <x v="0"/>
    <x v="3"/>
    <x v="1"/>
    <x v="3"/>
    <n v="2022"/>
    <x v="0"/>
    <n v="1"/>
    <s v="South Africa"/>
    <s v="SAP"/>
    <x v="1134"/>
    <x v="1"/>
    <n v="3.83"/>
    <s v="J1"/>
    <s v="Post-Study Visa"/>
    <s v="TOEFL"/>
    <n v="6.6"/>
  </r>
  <r>
    <x v="2339"/>
    <x v="6"/>
    <x v="7"/>
    <s v="Chicago"/>
    <s v="University of Chicago"/>
    <s v="Computer Science"/>
    <x v="2"/>
    <x v="4"/>
    <x v="1"/>
    <x v="2"/>
    <n v="2025"/>
    <x v="1"/>
    <n v="0"/>
    <s v="N/A"/>
    <s v="N/A"/>
    <x v="2"/>
    <x v="0"/>
    <n v="3.03"/>
    <s v="Schengen Student Visa"/>
    <s v="PSW"/>
    <s v="None"/>
    <n v="0"/>
  </r>
  <r>
    <x v="2340"/>
    <x v="0"/>
    <x v="7"/>
    <s v="Los Angeles"/>
    <s v="UCLA"/>
    <s v="Medicine"/>
    <x v="3"/>
    <x v="3"/>
    <x v="1"/>
    <x v="1"/>
    <n v="2022"/>
    <x v="1"/>
    <n v="0"/>
    <s v="N/A"/>
    <s v="N/A"/>
    <x v="2"/>
    <x v="0"/>
    <n v="3.13"/>
    <s v="Schengen Student Visa"/>
    <s v="Blue Card"/>
    <s v="TOEFL"/>
    <n v="5.2"/>
  </r>
  <r>
    <x v="2341"/>
    <x v="3"/>
    <x v="1"/>
    <s v="Heidelberg"/>
    <s v="Heidelberg University"/>
    <s v="Law"/>
    <x v="7"/>
    <x v="1"/>
    <x v="0"/>
    <x v="0"/>
    <n v="2024"/>
    <x v="1"/>
    <n v="0"/>
    <s v="N/A"/>
    <s v="N/A"/>
    <x v="2"/>
    <x v="0"/>
    <n v="3.05"/>
    <s v="Schengen Student Visa"/>
    <s v="PSW"/>
    <s v="None"/>
    <n v="0"/>
  </r>
  <r>
    <x v="2342"/>
    <x v="4"/>
    <x v="3"/>
    <s v="London"/>
    <s v="Imperial College London"/>
    <s v="Electrical Engineering"/>
    <x v="2"/>
    <x v="4"/>
    <x v="0"/>
    <x v="4"/>
    <n v="2024"/>
    <x v="1"/>
    <n v="0"/>
    <s v="N/A"/>
    <s v="N/A"/>
    <x v="2"/>
    <x v="0"/>
    <n v="3.98"/>
    <s v="J1"/>
    <s v="Work Permit"/>
    <s v="IELTS"/>
    <n v="6.2"/>
  </r>
  <r>
    <x v="2343"/>
    <x v="4"/>
    <x v="0"/>
    <s v="Novosibirsk"/>
    <s v="Novosibirsk State University"/>
    <s v="Political Science"/>
    <x v="1"/>
    <x v="3"/>
    <x v="0"/>
    <x v="3"/>
    <n v="2022"/>
    <x v="0"/>
    <n v="1"/>
    <s v="Russia"/>
    <s v="Google"/>
    <x v="1135"/>
    <x v="0"/>
    <n v="2.94"/>
    <s v="J1"/>
    <s v="Work Permit"/>
    <s v="Duolingo"/>
    <n v="8.4"/>
  </r>
  <r>
    <x v="2344"/>
    <x v="4"/>
    <x v="1"/>
    <s v="Berlin"/>
    <s v="Humboldt University"/>
    <s v="Electrical Engineering"/>
    <x v="1"/>
    <x v="3"/>
    <x v="1"/>
    <x v="2"/>
    <n v="2021"/>
    <x v="0"/>
    <n v="1"/>
    <s v="Germany"/>
    <s v="Deloitte"/>
    <x v="1136"/>
    <x v="0"/>
    <n v="3.33"/>
    <s v="Tier 4"/>
    <s v="Blue Card"/>
    <s v="None"/>
    <n v="0"/>
  </r>
  <r>
    <x v="2345"/>
    <x v="9"/>
    <x v="0"/>
    <s v="Moscow"/>
    <s v="Bauman Moscow State Technical University"/>
    <s v="Civil Engineering"/>
    <x v="5"/>
    <x v="0"/>
    <x v="0"/>
    <x v="0"/>
    <n v="2024"/>
    <x v="1"/>
    <n v="0"/>
    <s v="N/A"/>
    <s v="N/A"/>
    <x v="2"/>
    <x v="0"/>
    <n v="2.67"/>
    <s v="J1"/>
    <s v="Work Permit"/>
    <s v="PTE"/>
    <n v="8.1999999999999993"/>
  </r>
  <r>
    <x v="2346"/>
    <x v="4"/>
    <x v="2"/>
    <s v="Edmonton"/>
    <s v="University of Alberta"/>
    <s v="Computer Science"/>
    <x v="2"/>
    <x v="2"/>
    <x v="1"/>
    <x v="1"/>
    <n v="2020"/>
    <x v="0"/>
    <n v="1"/>
    <s v="Canada"/>
    <s v="SAP"/>
    <x v="1137"/>
    <x v="0"/>
    <n v="2.5299999999999998"/>
    <s v="J1"/>
    <s v="Post-Study Visa"/>
    <s v="None"/>
    <n v="0"/>
  </r>
  <r>
    <x v="2347"/>
    <x v="1"/>
    <x v="7"/>
    <s v="San Francisco"/>
    <s v="Stanford University"/>
    <s v="Biotechnology"/>
    <x v="5"/>
    <x v="0"/>
    <x v="0"/>
    <x v="1"/>
    <n v="2023"/>
    <x v="0"/>
    <n v="1"/>
    <s v="USA"/>
    <s v="McKinsey"/>
    <x v="1138"/>
    <x v="1"/>
    <n v="3.49"/>
    <s v="J1"/>
    <s v="Post-Study Visa"/>
    <s v="IELTS"/>
    <n v="5.5"/>
  </r>
  <r>
    <x v="2348"/>
    <x v="0"/>
    <x v="1"/>
    <s v="Stuttgart"/>
    <s v="University of Stuttgart"/>
    <s v="Architecture"/>
    <x v="0"/>
    <x v="2"/>
    <x v="1"/>
    <x v="3"/>
    <n v="2021"/>
    <x v="0"/>
    <n v="1"/>
    <s v="Germany"/>
    <s v="Microsoft"/>
    <x v="1139"/>
    <x v="2"/>
    <n v="3.27"/>
    <s v="J1"/>
    <s v="Blue Card"/>
    <s v="None"/>
    <n v="0"/>
  </r>
  <r>
    <x v="2349"/>
    <x v="2"/>
    <x v="0"/>
    <s v="Kazan"/>
    <s v="Kazan Federal University"/>
    <s v="Computer Science"/>
    <x v="1"/>
    <x v="1"/>
    <x v="1"/>
    <x v="2"/>
    <n v="2025"/>
    <x v="1"/>
    <n v="0"/>
    <s v="N/A"/>
    <s v="N/A"/>
    <x v="2"/>
    <x v="0"/>
    <n v="3.19"/>
    <s v="F1"/>
    <s v="Post-Study Visa"/>
    <s v="IELTS"/>
    <n v="8.3000000000000007"/>
  </r>
  <r>
    <x v="2350"/>
    <x v="6"/>
    <x v="7"/>
    <s v="Boston"/>
    <s v="MIT"/>
    <s v="Medicine"/>
    <x v="2"/>
    <x v="3"/>
    <x v="0"/>
    <x v="4"/>
    <n v="2021"/>
    <x v="1"/>
    <n v="0"/>
    <s v="N/A"/>
    <s v="N/A"/>
    <x v="2"/>
    <x v="0"/>
    <n v="3.79"/>
    <s v="F1"/>
    <s v="Work Permit"/>
    <s v="IELTS"/>
    <n v="5.2"/>
  </r>
  <r>
    <x v="2351"/>
    <x v="5"/>
    <x v="7"/>
    <s v="New York"/>
    <s v="NYU"/>
    <s v="Design"/>
    <x v="5"/>
    <x v="1"/>
    <x v="0"/>
    <x v="3"/>
    <n v="2024"/>
    <x v="0"/>
    <n v="1"/>
    <s v="USA"/>
    <s v="Goldman Sachs"/>
    <x v="1140"/>
    <x v="1"/>
    <n v="3.41"/>
    <s v="Schengen Student Visa"/>
    <s v="Blue Card"/>
    <s v="None"/>
    <n v="0"/>
  </r>
  <r>
    <x v="2352"/>
    <x v="5"/>
    <x v="8"/>
    <s v="Turku"/>
    <s v="Ã…bo Akademi University"/>
    <s v="Architecture"/>
    <x v="6"/>
    <x v="2"/>
    <x v="0"/>
    <x v="4"/>
    <n v="2020"/>
    <x v="1"/>
    <n v="0"/>
    <s v="N/A"/>
    <s v="N/A"/>
    <x v="2"/>
    <x v="0"/>
    <n v="3.76"/>
    <s v="F1"/>
    <s v="Blue Card"/>
    <s v="PTE"/>
    <n v="7"/>
  </r>
  <r>
    <x v="2353"/>
    <x v="7"/>
    <x v="2"/>
    <s v="Toronto"/>
    <s v="University of Toronto"/>
    <s v="Electrical Engineering"/>
    <x v="0"/>
    <x v="0"/>
    <x v="1"/>
    <x v="2"/>
    <n v="2022"/>
    <x v="0"/>
    <n v="1"/>
    <s v="Canada"/>
    <s v="Microsoft"/>
    <x v="1141"/>
    <x v="0"/>
    <n v="2.91"/>
    <s v="F1"/>
    <s v="Blue Card"/>
    <s v="None"/>
    <n v="0"/>
  </r>
  <r>
    <x v="2354"/>
    <x v="1"/>
    <x v="7"/>
    <s v="San Francisco"/>
    <s v="UC Berkeley"/>
    <s v="Business Administration"/>
    <x v="4"/>
    <x v="1"/>
    <x v="1"/>
    <x v="1"/>
    <n v="2025"/>
    <x v="1"/>
    <n v="0"/>
    <s v="N/A"/>
    <s v="N/A"/>
    <x v="2"/>
    <x v="0"/>
    <n v="3.02"/>
    <s v="J1"/>
    <s v="Blue Card"/>
    <s v="None"/>
    <n v="0"/>
  </r>
  <r>
    <x v="2355"/>
    <x v="7"/>
    <x v="3"/>
    <s v="Edinburgh"/>
    <s v="University of Edinburgh"/>
    <s v="Biotechnology"/>
    <x v="4"/>
    <x v="2"/>
    <x v="0"/>
    <x v="2"/>
    <n v="2022"/>
    <x v="0"/>
    <n v="1"/>
    <s v="UK"/>
    <s v="Goldman Sachs"/>
    <x v="1142"/>
    <x v="0"/>
    <n v="3.75"/>
    <s v="Tier 4"/>
    <s v="Work Permit"/>
    <s v="None"/>
    <n v="0"/>
  </r>
  <r>
    <x v="2356"/>
    <x v="7"/>
    <x v="1"/>
    <s v="Berlin"/>
    <s v="Humboldt University"/>
    <s v="Finance"/>
    <x v="4"/>
    <x v="3"/>
    <x v="1"/>
    <x v="2"/>
    <n v="2023"/>
    <x v="1"/>
    <n v="0"/>
    <s v="N/A"/>
    <s v="N/A"/>
    <x v="2"/>
    <x v="0"/>
    <n v="3.24"/>
    <s v="Tier 4"/>
    <s v="Blue Card"/>
    <s v="TOEFL"/>
    <n v="7.1"/>
  </r>
  <r>
    <x v="2357"/>
    <x v="4"/>
    <x v="9"/>
    <s v="Galway"/>
    <s v="National University of Ireland Galway"/>
    <s v="Design"/>
    <x v="3"/>
    <x v="1"/>
    <x v="1"/>
    <x v="1"/>
    <n v="2026"/>
    <x v="1"/>
    <n v="0"/>
    <s v="N/A"/>
    <s v="N/A"/>
    <x v="2"/>
    <x v="0"/>
    <n v="3.29"/>
    <s v="J1"/>
    <s v="PSW"/>
    <s v="TOEFL"/>
    <n v="6.1"/>
  </r>
  <r>
    <x v="2358"/>
    <x v="8"/>
    <x v="1"/>
    <s v="Munich"/>
    <s v="Technical University of Munich"/>
    <s v="Biotechnology"/>
    <x v="7"/>
    <x v="3"/>
    <x v="1"/>
    <x v="2"/>
    <n v="2021"/>
    <x v="1"/>
    <n v="0"/>
    <s v="N/A"/>
    <s v="N/A"/>
    <x v="2"/>
    <x v="0"/>
    <n v="3.06"/>
    <s v="J1"/>
    <s v="OPT"/>
    <s v="Duolingo"/>
    <n v="5.8"/>
  </r>
  <r>
    <x v="2359"/>
    <x v="3"/>
    <x v="4"/>
    <s v="Durban"/>
    <s v="University of KwaZulu-Natal"/>
    <s v="Data Science"/>
    <x v="1"/>
    <x v="4"/>
    <x v="1"/>
    <x v="2"/>
    <n v="2024"/>
    <x v="1"/>
    <n v="0"/>
    <s v="N/A"/>
    <s v="N/A"/>
    <x v="2"/>
    <x v="0"/>
    <n v="3.39"/>
    <s v="F1"/>
    <s v="Blue Card"/>
    <s v="IELTS"/>
    <n v="5.4"/>
  </r>
  <r>
    <x v="2360"/>
    <x v="8"/>
    <x v="3"/>
    <s v="Manchester"/>
    <s v="University of Manchester"/>
    <s v="Economics"/>
    <x v="2"/>
    <x v="3"/>
    <x v="1"/>
    <x v="1"/>
    <n v="2022"/>
    <x v="0"/>
    <n v="1"/>
    <s v="UK"/>
    <s v="McKinsey"/>
    <x v="1143"/>
    <x v="2"/>
    <n v="2.76"/>
    <s v="Tier 4"/>
    <s v="Work Permit"/>
    <s v="None"/>
    <n v="0"/>
  </r>
  <r>
    <x v="2361"/>
    <x v="3"/>
    <x v="7"/>
    <s v="New York"/>
    <s v="NYU"/>
    <s v="Psychology"/>
    <x v="5"/>
    <x v="0"/>
    <x v="0"/>
    <x v="1"/>
    <n v="2022"/>
    <x v="0"/>
    <n v="1"/>
    <s v="USA"/>
    <s v="Tesla"/>
    <x v="1144"/>
    <x v="0"/>
    <n v="3.66"/>
    <s v="Schengen Student Visa"/>
    <s v="Post-Study Visa"/>
    <s v="None"/>
    <n v="0"/>
  </r>
  <r>
    <x v="2362"/>
    <x v="7"/>
    <x v="8"/>
    <s v="Turku"/>
    <s v="University of Turku"/>
    <s v="Economics"/>
    <x v="4"/>
    <x v="4"/>
    <x v="1"/>
    <x v="4"/>
    <n v="2025"/>
    <x v="1"/>
    <n v="0"/>
    <s v="N/A"/>
    <s v="N/A"/>
    <x v="2"/>
    <x v="0"/>
    <n v="3.05"/>
    <s v="Tier 4"/>
    <s v="Work Permit"/>
    <s v="IELTS"/>
    <n v="6.3"/>
  </r>
  <r>
    <x v="2363"/>
    <x v="6"/>
    <x v="8"/>
    <s v="Helsinki"/>
    <s v="University of Helsinki"/>
    <s v="Design"/>
    <x v="0"/>
    <x v="2"/>
    <x v="0"/>
    <x v="0"/>
    <n v="2020"/>
    <x v="1"/>
    <n v="0"/>
    <s v="N/A"/>
    <s v="N/A"/>
    <x v="2"/>
    <x v="0"/>
    <n v="3.47"/>
    <s v="J1"/>
    <s v="OPT"/>
    <s v="Duolingo"/>
    <n v="7.1"/>
  </r>
  <r>
    <x v="2364"/>
    <x v="9"/>
    <x v="9"/>
    <s v="Dublin"/>
    <s v="Trinity College Dublin"/>
    <s v="Economics"/>
    <x v="2"/>
    <x v="2"/>
    <x v="0"/>
    <x v="1"/>
    <n v="2021"/>
    <x v="0"/>
    <n v="1"/>
    <s v="Ireland"/>
    <s v="McKinsey"/>
    <x v="1145"/>
    <x v="1"/>
    <n v="3.96"/>
    <s v="F1"/>
    <s v="Work Permit"/>
    <s v="Duolingo"/>
    <n v="7.5"/>
  </r>
  <r>
    <x v="2365"/>
    <x v="9"/>
    <x v="8"/>
    <s v="Turku"/>
    <s v="University of Turku"/>
    <s v="Medicine"/>
    <x v="4"/>
    <x v="4"/>
    <x v="1"/>
    <x v="0"/>
    <n v="2024"/>
    <x v="1"/>
    <n v="0"/>
    <s v="N/A"/>
    <s v="N/A"/>
    <x v="2"/>
    <x v="0"/>
    <n v="2.81"/>
    <s v="Study Permit"/>
    <s v="Work Permit"/>
    <s v="IELTS"/>
    <n v="6.5"/>
  </r>
  <r>
    <x v="2366"/>
    <x v="7"/>
    <x v="8"/>
    <s v="Lappeenranta"/>
    <s v="LUT University"/>
    <s v="Medicine"/>
    <x v="2"/>
    <x v="4"/>
    <x v="0"/>
    <x v="1"/>
    <n v="2024"/>
    <x v="1"/>
    <n v="0"/>
    <s v="N/A"/>
    <s v="N/A"/>
    <x v="2"/>
    <x v="0"/>
    <n v="2.87"/>
    <s v="Tier 4"/>
    <s v="OPT"/>
    <s v="Duolingo"/>
    <n v="6.8"/>
  </r>
  <r>
    <x v="2367"/>
    <x v="7"/>
    <x v="9"/>
    <s v="Dublin"/>
    <s v="Dublin City University"/>
    <s v="Data Science"/>
    <x v="0"/>
    <x v="0"/>
    <x v="1"/>
    <x v="0"/>
    <n v="2022"/>
    <x v="1"/>
    <n v="0"/>
    <s v="N/A"/>
    <s v="N/A"/>
    <x v="2"/>
    <x v="0"/>
    <n v="3.95"/>
    <s v="Tier 4"/>
    <s v="Work Permit"/>
    <s v="Duolingo"/>
    <n v="8.5"/>
  </r>
  <r>
    <x v="2368"/>
    <x v="4"/>
    <x v="1"/>
    <s v="Heidelberg"/>
    <s v="Heidelberg University"/>
    <s v="Biotechnology"/>
    <x v="7"/>
    <x v="2"/>
    <x v="1"/>
    <x v="1"/>
    <n v="2022"/>
    <x v="1"/>
    <n v="0"/>
    <s v="N/A"/>
    <s v="N/A"/>
    <x v="2"/>
    <x v="0"/>
    <n v="3.31"/>
    <s v="Study Permit"/>
    <s v="OPT"/>
    <s v="PTE"/>
    <n v="6.1"/>
  </r>
  <r>
    <x v="2369"/>
    <x v="6"/>
    <x v="4"/>
    <s v="Grahamstown"/>
    <s v="Rhodes University"/>
    <s v="Biotechnology"/>
    <x v="6"/>
    <x v="1"/>
    <x v="0"/>
    <x v="0"/>
    <n v="2024"/>
    <x v="0"/>
    <n v="1"/>
    <s v="South Africa"/>
    <s v="Microsoft"/>
    <x v="1146"/>
    <x v="2"/>
    <n v="2.71"/>
    <s v="Student Visa"/>
    <s v="OPT"/>
    <s v="IELTS"/>
    <n v="6.4"/>
  </r>
  <r>
    <x v="2370"/>
    <x v="1"/>
    <x v="1"/>
    <s v="Berlin"/>
    <s v="Humboldt University"/>
    <s v="Data Science"/>
    <x v="1"/>
    <x v="2"/>
    <x v="1"/>
    <x v="3"/>
    <n v="2021"/>
    <x v="0"/>
    <n v="1"/>
    <s v="Germany"/>
    <s v="McKinsey"/>
    <x v="1147"/>
    <x v="2"/>
    <n v="3.62"/>
    <s v="Schengen Student Visa"/>
    <s v="Work Permit"/>
    <s v="IELTS"/>
    <n v="6.9"/>
  </r>
  <r>
    <x v="2371"/>
    <x v="3"/>
    <x v="4"/>
    <s v="Stellenbosch"/>
    <s v="Stellenbosch University"/>
    <s v="Economics"/>
    <x v="6"/>
    <x v="0"/>
    <x v="0"/>
    <x v="3"/>
    <n v="2022"/>
    <x v="1"/>
    <n v="0"/>
    <s v="N/A"/>
    <s v="N/A"/>
    <x v="2"/>
    <x v="0"/>
    <n v="3.89"/>
    <s v="J1"/>
    <s v="Post-Study Visa"/>
    <s v="None"/>
    <n v="0"/>
  </r>
  <r>
    <x v="2372"/>
    <x v="7"/>
    <x v="5"/>
    <s v="Mumbai"/>
    <s v="IIT Bombay"/>
    <s v="Civil Engineering"/>
    <x v="3"/>
    <x v="0"/>
    <x v="1"/>
    <x v="4"/>
    <n v="2023"/>
    <x v="0"/>
    <n v="1"/>
    <s v="India"/>
    <s v="Tesla"/>
    <x v="1148"/>
    <x v="1"/>
    <n v="3.89"/>
    <s v="J1"/>
    <s v="Work Permit"/>
    <s v="TOEFL"/>
    <n v="8.6999999999999993"/>
  </r>
  <r>
    <x v="2373"/>
    <x v="0"/>
    <x v="4"/>
    <s v="Johannesburg"/>
    <s v="University of the Witwatersrand"/>
    <s v="Political Science"/>
    <x v="0"/>
    <x v="2"/>
    <x v="1"/>
    <x v="3"/>
    <n v="2022"/>
    <x v="0"/>
    <n v="1"/>
    <s v="South Africa"/>
    <s v="Microsoft"/>
    <x v="1149"/>
    <x v="0"/>
    <n v="3.08"/>
    <s v="Study Permit"/>
    <s v="Work Permit"/>
    <s v="PTE"/>
    <n v="7.3"/>
  </r>
  <r>
    <x v="2374"/>
    <x v="9"/>
    <x v="0"/>
    <s v="Moscow"/>
    <s v="Moscow Institute of Physics and Technology"/>
    <s v="Design"/>
    <x v="5"/>
    <x v="2"/>
    <x v="1"/>
    <x v="1"/>
    <n v="2021"/>
    <x v="1"/>
    <n v="0"/>
    <s v="N/A"/>
    <s v="N/A"/>
    <x v="2"/>
    <x v="0"/>
    <n v="3.65"/>
    <s v="Tier 4"/>
    <s v="PSW"/>
    <s v="TOEFL"/>
    <n v="7.2"/>
  </r>
  <r>
    <x v="2375"/>
    <x v="0"/>
    <x v="9"/>
    <s v="Dublin"/>
    <s v="Technological University Dublin"/>
    <s v="Economics"/>
    <x v="0"/>
    <x v="4"/>
    <x v="1"/>
    <x v="0"/>
    <n v="2025"/>
    <x v="1"/>
    <n v="0"/>
    <s v="N/A"/>
    <s v="N/A"/>
    <x v="2"/>
    <x v="0"/>
    <n v="3.3"/>
    <s v="Student Visa"/>
    <s v="Post-Study Visa"/>
    <s v="IELTS"/>
    <n v="6"/>
  </r>
  <r>
    <x v="2376"/>
    <x v="2"/>
    <x v="0"/>
    <s v="Novosibirsk"/>
    <s v="Novosibirsk State University"/>
    <s v="Architecture"/>
    <x v="0"/>
    <x v="4"/>
    <x v="0"/>
    <x v="1"/>
    <n v="2023"/>
    <x v="0"/>
    <n v="1"/>
    <s v="Russia"/>
    <s v="Apple"/>
    <x v="1150"/>
    <x v="2"/>
    <n v="2.85"/>
    <s v="Tier 4"/>
    <s v="Blue Card"/>
    <s v="Duolingo"/>
    <n v="5.4"/>
  </r>
  <r>
    <x v="2377"/>
    <x v="8"/>
    <x v="9"/>
    <s v="Cork"/>
    <s v="University College Cork"/>
    <s v="Design"/>
    <x v="3"/>
    <x v="2"/>
    <x v="0"/>
    <x v="0"/>
    <n v="2022"/>
    <x v="0"/>
    <n v="1"/>
    <s v="Ireland"/>
    <s v="McKinsey"/>
    <x v="1151"/>
    <x v="2"/>
    <n v="2.8"/>
    <s v="J1"/>
    <s v="PSW"/>
    <s v="IELTS"/>
    <n v="8.1999999999999993"/>
  </r>
  <r>
    <x v="2378"/>
    <x v="8"/>
    <x v="8"/>
    <s v="Lappeenranta"/>
    <s v="LUT University"/>
    <s v="Biotechnology"/>
    <x v="6"/>
    <x v="2"/>
    <x v="1"/>
    <x v="0"/>
    <n v="2021"/>
    <x v="1"/>
    <n v="0"/>
    <s v="N/A"/>
    <s v="N/A"/>
    <x v="2"/>
    <x v="0"/>
    <n v="2.86"/>
    <s v="F1"/>
    <s v="OPT"/>
    <s v="Duolingo"/>
    <n v="8.6999999999999993"/>
  </r>
  <r>
    <x v="2379"/>
    <x v="7"/>
    <x v="6"/>
    <s v="Dubai"/>
    <s v="Manipal Academy Dubai"/>
    <s v="Political Science"/>
    <x v="6"/>
    <x v="1"/>
    <x v="1"/>
    <x v="2"/>
    <n v="2026"/>
    <x v="1"/>
    <n v="0"/>
    <s v="N/A"/>
    <s v="N/A"/>
    <x v="2"/>
    <x v="0"/>
    <n v="2.78"/>
    <s v="Schengen Student Visa"/>
    <s v="Post-Study Visa"/>
    <s v="PTE"/>
    <n v="7.1"/>
  </r>
  <r>
    <x v="2380"/>
    <x v="2"/>
    <x v="4"/>
    <s v="Johannesburg"/>
    <s v="University of Johannesburg"/>
    <s v="Architecture"/>
    <x v="5"/>
    <x v="1"/>
    <x v="1"/>
    <x v="0"/>
    <n v="2024"/>
    <x v="0"/>
    <n v="1"/>
    <s v="South Africa"/>
    <s v="Facebook"/>
    <x v="1152"/>
    <x v="1"/>
    <n v="3.06"/>
    <s v="J1"/>
    <s v="OPT"/>
    <s v="Duolingo"/>
    <n v="7.4"/>
  </r>
  <r>
    <x v="2381"/>
    <x v="0"/>
    <x v="5"/>
    <s v="Bangalore"/>
    <s v="IISc Bangalore"/>
    <s v="Medicine"/>
    <x v="6"/>
    <x v="3"/>
    <x v="1"/>
    <x v="0"/>
    <n v="2023"/>
    <x v="1"/>
    <n v="0"/>
    <s v="N/A"/>
    <s v="N/A"/>
    <x v="2"/>
    <x v="0"/>
    <n v="3.6"/>
    <s v="Student Visa"/>
    <s v="PSW"/>
    <s v="TOEFL"/>
    <n v="7.5"/>
  </r>
  <r>
    <x v="2382"/>
    <x v="9"/>
    <x v="6"/>
    <s v="Abu Dhabi"/>
    <s v="Khalifa University"/>
    <s v="Data Science"/>
    <x v="3"/>
    <x v="3"/>
    <x v="1"/>
    <x v="2"/>
    <n v="2021"/>
    <x v="1"/>
    <n v="0"/>
    <s v="N/A"/>
    <s v="N/A"/>
    <x v="2"/>
    <x v="0"/>
    <n v="3.88"/>
    <s v="Student Visa"/>
    <s v="Work Permit"/>
    <s v="IELTS"/>
    <n v="6.2"/>
  </r>
  <r>
    <x v="2383"/>
    <x v="0"/>
    <x v="1"/>
    <s v="Heidelberg"/>
    <s v="Heidelberg University"/>
    <s v="Business Administration"/>
    <x v="5"/>
    <x v="1"/>
    <x v="0"/>
    <x v="4"/>
    <n v="2025"/>
    <x v="0"/>
    <n v="1"/>
    <s v="Germany"/>
    <s v="Deloitte"/>
    <x v="1153"/>
    <x v="1"/>
    <n v="3.98"/>
    <s v="J1"/>
    <s v="Blue Card"/>
    <s v="Duolingo"/>
    <n v="6.2"/>
  </r>
  <r>
    <x v="2384"/>
    <x v="7"/>
    <x v="7"/>
    <s v="San Francisco"/>
    <s v="Stanford University"/>
    <s v="Computer Science"/>
    <x v="6"/>
    <x v="3"/>
    <x v="1"/>
    <x v="1"/>
    <n v="2021"/>
    <x v="0"/>
    <n v="1"/>
    <s v="USA"/>
    <s v="Siemens"/>
    <x v="1154"/>
    <x v="0"/>
    <n v="2.58"/>
    <s v="Tier 4"/>
    <s v="Post-Study Visa"/>
    <s v="PTE"/>
    <n v="6.2"/>
  </r>
  <r>
    <x v="2385"/>
    <x v="9"/>
    <x v="4"/>
    <s v="Cape Town"/>
    <s v="University of Cape Town"/>
    <s v="Design"/>
    <x v="5"/>
    <x v="0"/>
    <x v="0"/>
    <x v="3"/>
    <n v="2024"/>
    <x v="1"/>
    <n v="0"/>
    <s v="N/A"/>
    <s v="N/A"/>
    <x v="2"/>
    <x v="0"/>
    <n v="3.65"/>
    <s v="Study Permit"/>
    <s v="Work Permit"/>
    <s v="Duolingo"/>
    <n v="5.2"/>
  </r>
  <r>
    <x v="2386"/>
    <x v="6"/>
    <x v="3"/>
    <s v="Oxford"/>
    <s v="University of Oxford"/>
    <s v="Business Administration"/>
    <x v="0"/>
    <x v="4"/>
    <x v="1"/>
    <x v="0"/>
    <n v="2025"/>
    <x v="1"/>
    <n v="0"/>
    <s v="N/A"/>
    <s v="N/A"/>
    <x v="2"/>
    <x v="0"/>
    <n v="3.19"/>
    <s v="Tier 4"/>
    <s v="OPT"/>
    <s v="TOEFL"/>
    <n v="7.2"/>
  </r>
  <r>
    <x v="2387"/>
    <x v="4"/>
    <x v="0"/>
    <s v="Moscow"/>
    <s v="Lomonosov Moscow State University"/>
    <s v="Data Science"/>
    <x v="3"/>
    <x v="4"/>
    <x v="1"/>
    <x v="4"/>
    <n v="2024"/>
    <x v="1"/>
    <n v="0"/>
    <s v="N/A"/>
    <s v="N/A"/>
    <x v="2"/>
    <x v="0"/>
    <n v="3.02"/>
    <s v="Student Visa"/>
    <s v="PSW"/>
    <s v="Duolingo"/>
    <n v="7.9"/>
  </r>
  <r>
    <x v="2388"/>
    <x v="3"/>
    <x v="0"/>
    <s v="Moscow"/>
    <s v="Lomonosov Moscow State University"/>
    <s v="Biotechnology"/>
    <x v="0"/>
    <x v="4"/>
    <x v="1"/>
    <x v="2"/>
    <n v="2024"/>
    <x v="0"/>
    <n v="1"/>
    <s v="Russia"/>
    <s v="Facebook"/>
    <x v="1155"/>
    <x v="0"/>
    <n v="3.18"/>
    <s v="J1"/>
    <s v="Blue Card"/>
    <s v="TOEFL"/>
    <n v="7.6"/>
  </r>
  <r>
    <x v="2389"/>
    <x v="9"/>
    <x v="9"/>
    <s v="Cork"/>
    <s v="University College Cork"/>
    <s v="Data Science"/>
    <x v="6"/>
    <x v="4"/>
    <x v="1"/>
    <x v="2"/>
    <n v="2023"/>
    <x v="1"/>
    <n v="0"/>
    <s v="N/A"/>
    <s v="N/A"/>
    <x v="2"/>
    <x v="0"/>
    <n v="3.15"/>
    <s v="Student Visa"/>
    <s v="Post-Study Visa"/>
    <s v="PTE"/>
    <n v="5.5"/>
  </r>
  <r>
    <x v="2390"/>
    <x v="9"/>
    <x v="0"/>
    <s v="Moscow"/>
    <s v="Bauman Moscow State Technical University"/>
    <s v="Economics"/>
    <x v="4"/>
    <x v="0"/>
    <x v="0"/>
    <x v="0"/>
    <n v="2023"/>
    <x v="0"/>
    <n v="1"/>
    <s v="Russia"/>
    <s v="Apple"/>
    <x v="1156"/>
    <x v="2"/>
    <n v="3.06"/>
    <s v="F1"/>
    <s v="Work Permit"/>
    <s v="PTE"/>
    <n v="8.6999999999999993"/>
  </r>
  <r>
    <x v="2391"/>
    <x v="6"/>
    <x v="8"/>
    <s v="Turku"/>
    <s v="University of Turku"/>
    <s v="Computer Science"/>
    <x v="3"/>
    <x v="1"/>
    <x v="1"/>
    <x v="1"/>
    <n v="2024"/>
    <x v="0"/>
    <n v="1"/>
    <s v="Finland"/>
    <s v="Amazon"/>
    <x v="1157"/>
    <x v="1"/>
    <n v="3.02"/>
    <s v="F1"/>
    <s v="OPT"/>
    <s v="IELTS"/>
    <n v="5.9"/>
  </r>
  <r>
    <x v="2392"/>
    <x v="7"/>
    <x v="8"/>
    <s v="Lappeenranta"/>
    <s v="LUT University"/>
    <s v="Law"/>
    <x v="4"/>
    <x v="4"/>
    <x v="1"/>
    <x v="3"/>
    <n v="2023"/>
    <x v="1"/>
    <n v="0"/>
    <s v="N/A"/>
    <s v="N/A"/>
    <x v="2"/>
    <x v="0"/>
    <n v="3.2"/>
    <s v="Schengen Student Visa"/>
    <s v="Work Permit"/>
    <s v="None"/>
    <n v="0"/>
  </r>
  <r>
    <x v="2393"/>
    <x v="4"/>
    <x v="6"/>
    <s v="Dubai"/>
    <s v="Middlesex University Dubai"/>
    <s v="Psychology"/>
    <x v="4"/>
    <x v="1"/>
    <x v="1"/>
    <x v="3"/>
    <n v="2024"/>
    <x v="0"/>
    <n v="1"/>
    <s v="UAE"/>
    <s v="Siemens"/>
    <x v="1158"/>
    <x v="2"/>
    <n v="2.56"/>
    <s v="Tier 4"/>
    <s v="Work Permit"/>
    <s v="TOEFL"/>
    <n v="6.2"/>
  </r>
  <r>
    <x v="2394"/>
    <x v="0"/>
    <x v="7"/>
    <s v="Boston"/>
    <s v="Harvard University"/>
    <s v="Law"/>
    <x v="6"/>
    <x v="3"/>
    <x v="1"/>
    <x v="1"/>
    <n v="2021"/>
    <x v="0"/>
    <n v="1"/>
    <s v="USA"/>
    <s v="Microsoft"/>
    <x v="1159"/>
    <x v="0"/>
    <n v="3.93"/>
    <s v="Study Permit"/>
    <s v="Post-Study Visa"/>
    <s v="Duolingo"/>
    <n v="7.7"/>
  </r>
  <r>
    <x v="2395"/>
    <x v="1"/>
    <x v="9"/>
    <s v="Dublin"/>
    <s v="Dublin City University"/>
    <s v="Finance"/>
    <x v="0"/>
    <x v="3"/>
    <x v="1"/>
    <x v="1"/>
    <n v="2022"/>
    <x v="0"/>
    <n v="1"/>
    <s v="Ireland"/>
    <s v="Amazon"/>
    <x v="1160"/>
    <x v="1"/>
    <n v="3.77"/>
    <s v="F1"/>
    <s v="PSW"/>
    <s v="TOEFL"/>
    <n v="5.8"/>
  </r>
  <r>
    <x v="2396"/>
    <x v="4"/>
    <x v="7"/>
    <s v="San Francisco"/>
    <s v="UC Berkeley"/>
    <s v="Computer Science"/>
    <x v="1"/>
    <x v="0"/>
    <x v="1"/>
    <x v="3"/>
    <n v="2022"/>
    <x v="1"/>
    <n v="0"/>
    <s v="N/A"/>
    <s v="N/A"/>
    <x v="2"/>
    <x v="0"/>
    <n v="2.6"/>
    <s v="J1"/>
    <s v="OPT"/>
    <s v="Duolingo"/>
    <n v="7.9"/>
  </r>
  <r>
    <x v="2397"/>
    <x v="6"/>
    <x v="8"/>
    <s v="Turku"/>
    <s v="University of Turku"/>
    <s v="Law"/>
    <x v="3"/>
    <x v="4"/>
    <x v="1"/>
    <x v="4"/>
    <n v="2025"/>
    <x v="1"/>
    <n v="0"/>
    <s v="N/A"/>
    <s v="N/A"/>
    <x v="2"/>
    <x v="0"/>
    <n v="2.87"/>
    <s v="F1"/>
    <s v="Blue Card"/>
    <s v="Duolingo"/>
    <n v="8.4"/>
  </r>
  <r>
    <x v="2398"/>
    <x v="3"/>
    <x v="5"/>
    <s v="Delhi"/>
    <s v="IIT Delhi"/>
    <s v="Architecture"/>
    <x v="2"/>
    <x v="3"/>
    <x v="1"/>
    <x v="3"/>
    <n v="2021"/>
    <x v="1"/>
    <n v="0"/>
    <s v="N/A"/>
    <s v="N/A"/>
    <x v="2"/>
    <x v="0"/>
    <n v="3.63"/>
    <s v="F1"/>
    <s v="Blue Card"/>
    <s v="PTE"/>
    <n v="8.6"/>
  </r>
  <r>
    <x v="2399"/>
    <x v="3"/>
    <x v="8"/>
    <s v="Tampere"/>
    <s v="Tampere University"/>
    <s v="Psychology"/>
    <x v="2"/>
    <x v="3"/>
    <x v="1"/>
    <x v="2"/>
    <n v="2023"/>
    <x v="1"/>
    <n v="0"/>
    <s v="N/A"/>
    <s v="N/A"/>
    <x v="2"/>
    <x v="0"/>
    <n v="2.72"/>
    <s v="Schengen Student Visa"/>
    <s v="Blue Card"/>
    <s v="None"/>
    <n v="0"/>
  </r>
  <r>
    <x v="2400"/>
    <x v="7"/>
    <x v="3"/>
    <s v="London"/>
    <s v="King's College London"/>
    <s v="Political Science"/>
    <x v="1"/>
    <x v="1"/>
    <x v="0"/>
    <x v="1"/>
    <n v="2026"/>
    <x v="0"/>
    <n v="1"/>
    <s v="UK"/>
    <s v="SAP"/>
    <x v="1161"/>
    <x v="2"/>
    <n v="3.55"/>
    <s v="J1"/>
    <s v="OPT"/>
    <s v="PTE"/>
    <n v="5.9"/>
  </r>
  <r>
    <x v="2401"/>
    <x v="6"/>
    <x v="6"/>
    <s v="Sharjah"/>
    <s v="American University of Sharjah"/>
    <s v="Finance"/>
    <x v="4"/>
    <x v="1"/>
    <x v="1"/>
    <x v="1"/>
    <n v="2025"/>
    <x v="1"/>
    <n v="0"/>
    <s v="N/A"/>
    <s v="N/A"/>
    <x v="2"/>
    <x v="0"/>
    <n v="3.05"/>
    <s v="J1"/>
    <s v="Post-Study Visa"/>
    <s v="PTE"/>
    <n v="7.9"/>
  </r>
  <r>
    <x v="2402"/>
    <x v="2"/>
    <x v="4"/>
    <s v="Pretoria"/>
    <s v="University of Pretoria"/>
    <s v="Finance"/>
    <x v="1"/>
    <x v="2"/>
    <x v="0"/>
    <x v="3"/>
    <n v="2021"/>
    <x v="1"/>
    <n v="0"/>
    <s v="N/A"/>
    <s v="N/A"/>
    <x v="2"/>
    <x v="0"/>
    <n v="2.93"/>
    <s v="Tier 4"/>
    <s v="Blue Card"/>
    <s v="PTE"/>
    <n v="8.8000000000000007"/>
  </r>
  <r>
    <x v="2403"/>
    <x v="1"/>
    <x v="1"/>
    <s v="Heidelberg"/>
    <s v="Heidelberg University"/>
    <s v="Computer Science"/>
    <x v="3"/>
    <x v="2"/>
    <x v="1"/>
    <x v="3"/>
    <n v="2020"/>
    <x v="1"/>
    <n v="0"/>
    <s v="N/A"/>
    <s v="N/A"/>
    <x v="2"/>
    <x v="0"/>
    <n v="3.28"/>
    <s v="Study Permit"/>
    <s v="Post-Study Visa"/>
    <s v="Duolingo"/>
    <n v="7"/>
  </r>
  <r>
    <x v="2404"/>
    <x v="5"/>
    <x v="3"/>
    <s v="Oxford"/>
    <s v="University of Oxford"/>
    <s v="Political Science"/>
    <x v="2"/>
    <x v="4"/>
    <x v="1"/>
    <x v="1"/>
    <n v="2024"/>
    <x v="0"/>
    <n v="1"/>
    <s v="UK"/>
    <s v="SAP"/>
    <x v="1162"/>
    <x v="2"/>
    <n v="3.16"/>
    <s v="Study Permit"/>
    <s v="Post-Study Visa"/>
    <s v="IELTS"/>
    <n v="5.5"/>
  </r>
  <r>
    <x v="2405"/>
    <x v="1"/>
    <x v="8"/>
    <s v="Turku"/>
    <s v="University of Turku"/>
    <s v="Electrical Engineering"/>
    <x v="7"/>
    <x v="1"/>
    <x v="0"/>
    <x v="4"/>
    <n v="2025"/>
    <x v="0"/>
    <n v="1"/>
    <s v="Finland"/>
    <s v="Intel"/>
    <x v="1163"/>
    <x v="1"/>
    <n v="2.8"/>
    <s v="Schengen Student Visa"/>
    <s v="Post-Study Visa"/>
    <s v="PTE"/>
    <n v="8.6"/>
  </r>
  <r>
    <x v="2406"/>
    <x v="1"/>
    <x v="5"/>
    <s v="Delhi"/>
    <s v="Delhi University"/>
    <s v="Biotechnology"/>
    <x v="5"/>
    <x v="3"/>
    <x v="0"/>
    <x v="1"/>
    <n v="2021"/>
    <x v="0"/>
    <n v="1"/>
    <s v="India"/>
    <s v="Apple"/>
    <x v="1164"/>
    <x v="1"/>
    <n v="3.14"/>
    <s v="J1"/>
    <s v="OPT"/>
    <s v="PTE"/>
    <n v="5.6"/>
  </r>
  <r>
    <x v="2407"/>
    <x v="4"/>
    <x v="0"/>
    <s v="Saint Petersburg"/>
    <s v="Saint Petersburg State University"/>
    <s v="Data Science"/>
    <x v="0"/>
    <x v="3"/>
    <x v="1"/>
    <x v="1"/>
    <n v="2021"/>
    <x v="0"/>
    <n v="1"/>
    <s v="Russia"/>
    <s v="Microsoft"/>
    <x v="1165"/>
    <x v="0"/>
    <n v="3.4"/>
    <s v="Study Permit"/>
    <s v="Post-Study Visa"/>
    <s v="PTE"/>
    <n v="7.1"/>
  </r>
  <r>
    <x v="2408"/>
    <x v="1"/>
    <x v="5"/>
    <s v="Bangalore"/>
    <s v="IISc Bangalore"/>
    <s v="Political Science"/>
    <x v="5"/>
    <x v="3"/>
    <x v="1"/>
    <x v="3"/>
    <n v="2022"/>
    <x v="1"/>
    <n v="0"/>
    <s v="N/A"/>
    <s v="N/A"/>
    <x v="2"/>
    <x v="0"/>
    <n v="3.09"/>
    <s v="J1"/>
    <s v="Work Permit"/>
    <s v="PTE"/>
    <n v="7.9"/>
  </r>
  <r>
    <x v="2409"/>
    <x v="4"/>
    <x v="2"/>
    <s v="Toronto"/>
    <s v="University of Toronto"/>
    <s v="Mechanical Engineering"/>
    <x v="1"/>
    <x v="0"/>
    <x v="0"/>
    <x v="1"/>
    <n v="2022"/>
    <x v="0"/>
    <n v="1"/>
    <s v="Canada"/>
    <s v="Microsoft"/>
    <x v="1166"/>
    <x v="0"/>
    <n v="3.46"/>
    <s v="Tier 4"/>
    <s v="OPT"/>
    <s v="None"/>
    <n v="0"/>
  </r>
  <r>
    <x v="2410"/>
    <x v="6"/>
    <x v="8"/>
    <s v="Helsinki"/>
    <s v="University of Helsinki"/>
    <s v="Design"/>
    <x v="6"/>
    <x v="4"/>
    <x v="0"/>
    <x v="4"/>
    <n v="2025"/>
    <x v="0"/>
    <n v="1"/>
    <s v="Finland"/>
    <s v="Goldman Sachs"/>
    <x v="1167"/>
    <x v="2"/>
    <n v="3.02"/>
    <s v="J1"/>
    <s v="Post-Study Visa"/>
    <s v="TOEFL"/>
    <n v="8.6999999999999993"/>
  </r>
  <r>
    <x v="2411"/>
    <x v="3"/>
    <x v="5"/>
    <s v="Chennai"/>
    <s v="IIT Madras"/>
    <s v="Mechanical Engineering"/>
    <x v="1"/>
    <x v="0"/>
    <x v="1"/>
    <x v="3"/>
    <n v="2024"/>
    <x v="1"/>
    <n v="0"/>
    <s v="N/A"/>
    <s v="N/A"/>
    <x v="2"/>
    <x v="0"/>
    <n v="2.96"/>
    <s v="Tier 4"/>
    <s v="OPT"/>
    <s v="TOEFL"/>
    <n v="5.9"/>
  </r>
  <r>
    <x v="2412"/>
    <x v="6"/>
    <x v="8"/>
    <s v="Turku"/>
    <s v="University of Turku"/>
    <s v="Economics"/>
    <x v="5"/>
    <x v="2"/>
    <x v="1"/>
    <x v="0"/>
    <n v="2020"/>
    <x v="0"/>
    <n v="1"/>
    <s v="Finland"/>
    <s v="SAP"/>
    <x v="1168"/>
    <x v="0"/>
    <n v="3"/>
    <s v="Schengen Student Visa"/>
    <s v="Work Permit"/>
    <s v="PTE"/>
    <n v="5.2"/>
  </r>
  <r>
    <x v="2413"/>
    <x v="3"/>
    <x v="2"/>
    <s v="Vancouver"/>
    <s v="University of British Columbia"/>
    <s v="Data Science"/>
    <x v="2"/>
    <x v="3"/>
    <x v="1"/>
    <x v="2"/>
    <n v="2021"/>
    <x v="0"/>
    <n v="1"/>
    <s v="Canada"/>
    <s v="Google"/>
    <x v="1169"/>
    <x v="0"/>
    <n v="2.52"/>
    <s v="J1"/>
    <s v="Post-Study Visa"/>
    <s v="None"/>
    <n v="0"/>
  </r>
  <r>
    <x v="2414"/>
    <x v="4"/>
    <x v="5"/>
    <s v="Bangalore"/>
    <s v="IISc Bangalore"/>
    <s v="Data Science"/>
    <x v="7"/>
    <x v="1"/>
    <x v="1"/>
    <x v="0"/>
    <n v="2026"/>
    <x v="0"/>
    <n v="1"/>
    <s v="India"/>
    <s v="Facebook"/>
    <x v="1170"/>
    <x v="2"/>
    <n v="3.41"/>
    <s v="Tier 4"/>
    <s v="OPT"/>
    <s v="None"/>
    <n v="0"/>
  </r>
  <r>
    <x v="2415"/>
    <x v="3"/>
    <x v="3"/>
    <s v="Birmingham"/>
    <s v="University of Birmingham"/>
    <s v="Law"/>
    <x v="3"/>
    <x v="0"/>
    <x v="1"/>
    <x v="3"/>
    <n v="2023"/>
    <x v="1"/>
    <n v="0"/>
    <s v="N/A"/>
    <s v="N/A"/>
    <x v="2"/>
    <x v="0"/>
    <n v="3.24"/>
    <s v="J1"/>
    <s v="Work Permit"/>
    <s v="IELTS"/>
    <n v="5.3"/>
  </r>
  <r>
    <x v="2416"/>
    <x v="9"/>
    <x v="8"/>
    <s v="Turku"/>
    <s v="University of Turku"/>
    <s v="Biotechnology"/>
    <x v="2"/>
    <x v="3"/>
    <x v="0"/>
    <x v="2"/>
    <n v="2022"/>
    <x v="1"/>
    <n v="0"/>
    <s v="N/A"/>
    <s v="N/A"/>
    <x v="2"/>
    <x v="0"/>
    <n v="3.71"/>
    <s v="J1"/>
    <s v="OPT"/>
    <s v="Duolingo"/>
    <n v="8.5"/>
  </r>
  <r>
    <x v="2417"/>
    <x v="8"/>
    <x v="5"/>
    <s v="Chennai"/>
    <s v="IIT Madras"/>
    <s v="Electrical Engineering"/>
    <x v="0"/>
    <x v="4"/>
    <x v="1"/>
    <x v="4"/>
    <n v="2023"/>
    <x v="0"/>
    <n v="1"/>
    <s v="India"/>
    <s v="Goldman Sachs"/>
    <x v="1171"/>
    <x v="1"/>
    <n v="2.57"/>
    <s v="Tier 4"/>
    <s v="PSW"/>
    <s v="PTE"/>
    <n v="9"/>
  </r>
  <r>
    <x v="2418"/>
    <x v="7"/>
    <x v="1"/>
    <s v="Heidelberg"/>
    <s v="Heidelberg University"/>
    <s v="Data Science"/>
    <x v="0"/>
    <x v="2"/>
    <x v="0"/>
    <x v="4"/>
    <n v="2020"/>
    <x v="0"/>
    <n v="1"/>
    <s v="Germany"/>
    <s v="Facebook"/>
    <x v="1172"/>
    <x v="0"/>
    <n v="3.3"/>
    <s v="Tier 4"/>
    <s v="Post-Study Visa"/>
    <s v="IELTS"/>
    <n v="6.9"/>
  </r>
  <r>
    <x v="2419"/>
    <x v="4"/>
    <x v="6"/>
    <s v="Dubai"/>
    <s v="University of Dubai"/>
    <s v="Data Science"/>
    <x v="0"/>
    <x v="0"/>
    <x v="1"/>
    <x v="3"/>
    <n v="2024"/>
    <x v="1"/>
    <n v="0"/>
    <s v="N/A"/>
    <s v="N/A"/>
    <x v="2"/>
    <x v="0"/>
    <n v="2.88"/>
    <s v="Study Permit"/>
    <s v="Post-Study Visa"/>
    <s v="PTE"/>
    <n v="8.9"/>
  </r>
  <r>
    <x v="2420"/>
    <x v="4"/>
    <x v="6"/>
    <s v="Dubai"/>
    <s v="Middlesex University Dubai"/>
    <s v="Data Science"/>
    <x v="0"/>
    <x v="4"/>
    <x v="0"/>
    <x v="0"/>
    <n v="2025"/>
    <x v="1"/>
    <n v="0"/>
    <s v="N/A"/>
    <s v="N/A"/>
    <x v="2"/>
    <x v="0"/>
    <n v="3.01"/>
    <s v="Tier 4"/>
    <s v="PSW"/>
    <s v="PTE"/>
    <n v="6.4"/>
  </r>
  <r>
    <x v="2421"/>
    <x v="6"/>
    <x v="6"/>
    <s v="Abu Dhabi"/>
    <s v="Khalifa University"/>
    <s v="Electrical Engineering"/>
    <x v="4"/>
    <x v="1"/>
    <x v="1"/>
    <x v="2"/>
    <n v="2024"/>
    <x v="1"/>
    <n v="0"/>
    <s v="N/A"/>
    <s v="N/A"/>
    <x v="2"/>
    <x v="0"/>
    <n v="3.43"/>
    <s v="Study Permit"/>
    <s v="OPT"/>
    <s v="TOEFL"/>
    <n v="6.9"/>
  </r>
  <r>
    <x v="2422"/>
    <x v="6"/>
    <x v="4"/>
    <s v="Stellenbosch"/>
    <s v="Stellenbosch University"/>
    <s v="Psychology"/>
    <x v="4"/>
    <x v="3"/>
    <x v="1"/>
    <x v="0"/>
    <n v="2022"/>
    <x v="0"/>
    <n v="1"/>
    <s v="South Africa"/>
    <s v="Siemens"/>
    <x v="1173"/>
    <x v="2"/>
    <n v="3.69"/>
    <s v="Student Visa"/>
    <s v="Post-Study Visa"/>
    <s v="Duolingo"/>
    <n v="8.9"/>
  </r>
  <r>
    <x v="2423"/>
    <x v="4"/>
    <x v="3"/>
    <s v="London"/>
    <s v="UCL"/>
    <s v="Biotechnology"/>
    <x v="1"/>
    <x v="4"/>
    <x v="1"/>
    <x v="0"/>
    <n v="2023"/>
    <x v="0"/>
    <n v="1"/>
    <s v="UK"/>
    <s v="McKinsey"/>
    <x v="1174"/>
    <x v="2"/>
    <n v="2.79"/>
    <s v="Tier 4"/>
    <s v="Post-Study Visa"/>
    <s v="Duolingo"/>
    <n v="8.5"/>
  </r>
  <r>
    <x v="2424"/>
    <x v="5"/>
    <x v="7"/>
    <s v="Los Angeles"/>
    <s v="UCLA"/>
    <s v="Electrical Engineering"/>
    <x v="4"/>
    <x v="1"/>
    <x v="1"/>
    <x v="3"/>
    <n v="2025"/>
    <x v="0"/>
    <n v="1"/>
    <s v="USA"/>
    <s v="Facebook"/>
    <x v="1175"/>
    <x v="1"/>
    <n v="3.85"/>
    <s v="J1"/>
    <s v="OPT"/>
    <s v="None"/>
    <n v="0"/>
  </r>
  <r>
    <x v="2425"/>
    <x v="6"/>
    <x v="0"/>
    <s v="Moscow"/>
    <s v="Higher School of Economics"/>
    <s v="Biotechnology"/>
    <x v="2"/>
    <x v="0"/>
    <x v="1"/>
    <x v="3"/>
    <n v="2022"/>
    <x v="0"/>
    <n v="1"/>
    <s v="Russia"/>
    <s v="Deloitte"/>
    <x v="1176"/>
    <x v="0"/>
    <n v="2.79"/>
    <s v="Study Permit"/>
    <s v="Work Permit"/>
    <s v="IELTS"/>
    <n v="5.6"/>
  </r>
  <r>
    <x v="2426"/>
    <x v="4"/>
    <x v="0"/>
    <s v="Moscow"/>
    <s v="Lomonosov Moscow State University"/>
    <s v="Law"/>
    <x v="2"/>
    <x v="3"/>
    <x v="1"/>
    <x v="2"/>
    <n v="2021"/>
    <x v="1"/>
    <n v="0"/>
    <s v="N/A"/>
    <s v="N/A"/>
    <x v="2"/>
    <x v="0"/>
    <n v="2.99"/>
    <s v="J1"/>
    <s v="OPT"/>
    <s v="IELTS"/>
    <n v="5.8"/>
  </r>
  <r>
    <x v="2427"/>
    <x v="8"/>
    <x v="1"/>
    <s v="Berlin"/>
    <s v="TU Berlin"/>
    <s v="Computer Science"/>
    <x v="4"/>
    <x v="4"/>
    <x v="1"/>
    <x v="2"/>
    <n v="2024"/>
    <x v="0"/>
    <n v="1"/>
    <s v="Germany"/>
    <s v="McKinsey"/>
    <x v="1177"/>
    <x v="0"/>
    <n v="3.17"/>
    <s v="Tier 4"/>
    <s v="Work Permit"/>
    <s v="PTE"/>
    <n v="5.8"/>
  </r>
  <r>
    <x v="2428"/>
    <x v="0"/>
    <x v="3"/>
    <s v="Manchester"/>
    <s v="University of Manchester"/>
    <s v="Architecture"/>
    <x v="0"/>
    <x v="3"/>
    <x v="1"/>
    <x v="3"/>
    <n v="2023"/>
    <x v="0"/>
    <n v="1"/>
    <s v="UK"/>
    <s v="Deloitte"/>
    <x v="1178"/>
    <x v="0"/>
    <n v="3.82"/>
    <s v="Tier 4"/>
    <s v="Blue Card"/>
    <s v="Duolingo"/>
    <n v="7.7"/>
  </r>
  <r>
    <x v="2429"/>
    <x v="1"/>
    <x v="6"/>
    <s v="Dubai"/>
    <s v="Middlesex University Dubai"/>
    <s v="Mechanical Engineering"/>
    <x v="3"/>
    <x v="0"/>
    <x v="0"/>
    <x v="3"/>
    <n v="2022"/>
    <x v="0"/>
    <n v="1"/>
    <s v="UAE"/>
    <s v="Siemens"/>
    <x v="1179"/>
    <x v="0"/>
    <n v="3.04"/>
    <s v="Schengen Student Visa"/>
    <s v="Post-Study Visa"/>
    <s v="None"/>
    <n v="0"/>
  </r>
  <r>
    <x v="2430"/>
    <x v="1"/>
    <x v="0"/>
    <s v="Moscow"/>
    <s v="Moscow Institute of Physics and Technology"/>
    <s v="Civil Engineering"/>
    <x v="4"/>
    <x v="0"/>
    <x v="1"/>
    <x v="4"/>
    <n v="2024"/>
    <x v="0"/>
    <n v="1"/>
    <s v="Russia"/>
    <s v="Google"/>
    <x v="1180"/>
    <x v="0"/>
    <n v="3.05"/>
    <s v="Student Visa"/>
    <s v="Post-Study Visa"/>
    <s v="None"/>
    <n v="0"/>
  </r>
  <r>
    <x v="2431"/>
    <x v="0"/>
    <x v="0"/>
    <s v="Moscow"/>
    <s v="Lomonosov Moscow State University"/>
    <s v="Law"/>
    <x v="4"/>
    <x v="2"/>
    <x v="0"/>
    <x v="2"/>
    <n v="2020"/>
    <x v="0"/>
    <n v="1"/>
    <s v="Russia"/>
    <s v="McKinsey"/>
    <x v="1181"/>
    <x v="2"/>
    <n v="2.86"/>
    <s v="Study Permit"/>
    <s v="PSW"/>
    <s v="Duolingo"/>
    <n v="5"/>
  </r>
  <r>
    <x v="2432"/>
    <x v="6"/>
    <x v="7"/>
    <s v="Boston"/>
    <s v="MIT"/>
    <s v="Finance"/>
    <x v="6"/>
    <x v="0"/>
    <x v="0"/>
    <x v="1"/>
    <n v="2022"/>
    <x v="1"/>
    <n v="0"/>
    <s v="N/A"/>
    <s v="N/A"/>
    <x v="2"/>
    <x v="0"/>
    <n v="3.73"/>
    <s v="Student Visa"/>
    <s v="Post-Study Visa"/>
    <s v="PTE"/>
    <n v="6.9"/>
  </r>
  <r>
    <x v="2433"/>
    <x v="8"/>
    <x v="1"/>
    <s v="Munich"/>
    <s v="Technical University of Munich"/>
    <s v="Business Administration"/>
    <x v="3"/>
    <x v="4"/>
    <x v="1"/>
    <x v="4"/>
    <n v="2023"/>
    <x v="0"/>
    <n v="1"/>
    <s v="Germany"/>
    <s v="McKinsey"/>
    <x v="1182"/>
    <x v="0"/>
    <n v="2.67"/>
    <s v="Schengen Student Visa"/>
    <s v="Work Permit"/>
    <s v="IELTS"/>
    <n v="7.3"/>
  </r>
  <r>
    <x v="2434"/>
    <x v="5"/>
    <x v="3"/>
    <s v="London"/>
    <s v="Imperial College London"/>
    <s v="Psychology"/>
    <x v="4"/>
    <x v="0"/>
    <x v="1"/>
    <x v="0"/>
    <n v="2024"/>
    <x v="0"/>
    <n v="1"/>
    <s v="UK"/>
    <s v="McKinsey"/>
    <x v="1183"/>
    <x v="2"/>
    <n v="3.74"/>
    <s v="Student Visa"/>
    <s v="Work Permit"/>
    <s v="IELTS"/>
    <n v="7.3"/>
  </r>
  <r>
    <x v="2435"/>
    <x v="3"/>
    <x v="8"/>
    <s v="Turku"/>
    <s v="Ã…bo Akademi University"/>
    <s v="Computer Science"/>
    <x v="5"/>
    <x v="3"/>
    <x v="0"/>
    <x v="4"/>
    <n v="2021"/>
    <x v="1"/>
    <n v="0"/>
    <s v="N/A"/>
    <s v="N/A"/>
    <x v="2"/>
    <x v="0"/>
    <n v="3.3"/>
    <s v="F1"/>
    <s v="Blue Card"/>
    <s v="PTE"/>
    <n v="7.9"/>
  </r>
  <r>
    <x v="2436"/>
    <x v="9"/>
    <x v="5"/>
    <s v="Tiruchirappalli"/>
    <s v="NIT Trichy"/>
    <s v="Political Science"/>
    <x v="7"/>
    <x v="3"/>
    <x v="1"/>
    <x v="2"/>
    <n v="2022"/>
    <x v="0"/>
    <n v="1"/>
    <s v="India"/>
    <s v="Amazon"/>
    <x v="1184"/>
    <x v="1"/>
    <n v="3.78"/>
    <s v="Study Permit"/>
    <s v="Blue Card"/>
    <s v="Duolingo"/>
    <n v="7.2"/>
  </r>
  <r>
    <x v="2437"/>
    <x v="7"/>
    <x v="5"/>
    <s v="Pilani"/>
    <s v="BITS Pilani"/>
    <s v="Psychology"/>
    <x v="1"/>
    <x v="4"/>
    <x v="0"/>
    <x v="3"/>
    <n v="2023"/>
    <x v="1"/>
    <n v="0"/>
    <s v="N/A"/>
    <s v="N/A"/>
    <x v="2"/>
    <x v="0"/>
    <n v="3.98"/>
    <s v="F1"/>
    <s v="OPT"/>
    <s v="PTE"/>
    <n v="8.4"/>
  </r>
  <r>
    <x v="2438"/>
    <x v="0"/>
    <x v="4"/>
    <s v="Johannesburg"/>
    <s v="University of the Witwatersrand"/>
    <s v="Design"/>
    <x v="1"/>
    <x v="2"/>
    <x v="0"/>
    <x v="4"/>
    <n v="2020"/>
    <x v="1"/>
    <n v="0"/>
    <s v="N/A"/>
    <s v="N/A"/>
    <x v="2"/>
    <x v="0"/>
    <n v="3.82"/>
    <s v="Student Visa"/>
    <s v="OPT"/>
    <s v="IELTS"/>
    <n v="6.6"/>
  </r>
  <r>
    <x v="2439"/>
    <x v="4"/>
    <x v="0"/>
    <s v="Moscow"/>
    <s v="Higher School of Economics"/>
    <s v="Economics"/>
    <x v="7"/>
    <x v="4"/>
    <x v="1"/>
    <x v="1"/>
    <n v="2023"/>
    <x v="1"/>
    <n v="0"/>
    <s v="N/A"/>
    <s v="N/A"/>
    <x v="2"/>
    <x v="0"/>
    <n v="3.17"/>
    <s v="F1"/>
    <s v="PSW"/>
    <s v="IELTS"/>
    <n v="8.9"/>
  </r>
  <r>
    <x v="2440"/>
    <x v="5"/>
    <x v="4"/>
    <s v="Grahamstown"/>
    <s v="Rhodes University"/>
    <s v="Data Science"/>
    <x v="7"/>
    <x v="4"/>
    <x v="1"/>
    <x v="0"/>
    <n v="2024"/>
    <x v="1"/>
    <n v="0"/>
    <s v="N/A"/>
    <s v="N/A"/>
    <x v="2"/>
    <x v="0"/>
    <n v="3.44"/>
    <s v="Study Permit"/>
    <s v="Work Permit"/>
    <s v="PTE"/>
    <n v="8.6999999999999993"/>
  </r>
  <r>
    <x v="2441"/>
    <x v="8"/>
    <x v="4"/>
    <s v="Pretoria"/>
    <s v="University of Pretoria"/>
    <s v="Architecture"/>
    <x v="4"/>
    <x v="1"/>
    <x v="1"/>
    <x v="4"/>
    <n v="2026"/>
    <x v="1"/>
    <n v="0"/>
    <s v="N/A"/>
    <s v="N/A"/>
    <x v="2"/>
    <x v="0"/>
    <n v="3.19"/>
    <s v="Tier 4"/>
    <s v="Blue Card"/>
    <s v="PTE"/>
    <n v="6.5"/>
  </r>
  <r>
    <x v="2442"/>
    <x v="5"/>
    <x v="2"/>
    <s v="Montreal"/>
    <s v="McGill University"/>
    <s v="Finance"/>
    <x v="7"/>
    <x v="2"/>
    <x v="1"/>
    <x v="1"/>
    <n v="2022"/>
    <x v="0"/>
    <n v="1"/>
    <s v="Canada"/>
    <s v="Google"/>
    <x v="1185"/>
    <x v="1"/>
    <n v="3.24"/>
    <s v="Study Permit"/>
    <s v="PSW"/>
    <s v="PTE"/>
    <n v="7.9"/>
  </r>
  <r>
    <x v="2443"/>
    <x v="2"/>
    <x v="3"/>
    <s v="Edinburgh"/>
    <s v="University of Edinburgh"/>
    <s v="Civil Engineering"/>
    <x v="3"/>
    <x v="0"/>
    <x v="1"/>
    <x v="1"/>
    <n v="2024"/>
    <x v="0"/>
    <n v="1"/>
    <s v="UK"/>
    <s v="Google"/>
    <x v="1186"/>
    <x v="1"/>
    <n v="2.78"/>
    <s v="Study Permit"/>
    <s v="PSW"/>
    <s v="TOEFL"/>
    <n v="5.4"/>
  </r>
  <r>
    <x v="2444"/>
    <x v="6"/>
    <x v="7"/>
    <s v="New York"/>
    <s v="NYU"/>
    <s v="Psychology"/>
    <x v="6"/>
    <x v="0"/>
    <x v="0"/>
    <x v="3"/>
    <n v="2023"/>
    <x v="0"/>
    <n v="1"/>
    <s v="USA"/>
    <s v="Microsoft"/>
    <x v="1187"/>
    <x v="2"/>
    <n v="3.41"/>
    <s v="Student Visa"/>
    <s v="PSW"/>
    <s v="IELTS"/>
    <n v="8"/>
  </r>
  <r>
    <x v="2445"/>
    <x v="7"/>
    <x v="2"/>
    <s v="Montreal"/>
    <s v="McGill University"/>
    <s v="Data Science"/>
    <x v="2"/>
    <x v="0"/>
    <x v="1"/>
    <x v="4"/>
    <n v="2022"/>
    <x v="0"/>
    <n v="1"/>
    <s v="Canada"/>
    <s v="Google"/>
    <x v="1188"/>
    <x v="1"/>
    <n v="3.89"/>
    <s v="Study Permit"/>
    <s v="Work Permit"/>
    <s v="PTE"/>
    <n v="5.2"/>
  </r>
  <r>
    <x v="2446"/>
    <x v="2"/>
    <x v="0"/>
    <s v="Moscow"/>
    <s v="Lomonosov Moscow State University"/>
    <s v="Design"/>
    <x v="0"/>
    <x v="2"/>
    <x v="1"/>
    <x v="0"/>
    <n v="2022"/>
    <x v="1"/>
    <n v="0"/>
    <s v="N/A"/>
    <s v="N/A"/>
    <x v="2"/>
    <x v="0"/>
    <n v="3.08"/>
    <s v="Tier 4"/>
    <s v="Work Permit"/>
    <s v="Duolingo"/>
    <n v="8.5"/>
  </r>
  <r>
    <x v="2447"/>
    <x v="0"/>
    <x v="5"/>
    <s v="Mumbai"/>
    <s v="IIT Bombay"/>
    <s v="Finance"/>
    <x v="0"/>
    <x v="2"/>
    <x v="1"/>
    <x v="0"/>
    <n v="2021"/>
    <x v="1"/>
    <n v="0"/>
    <s v="N/A"/>
    <s v="N/A"/>
    <x v="2"/>
    <x v="0"/>
    <n v="3.57"/>
    <s v="Schengen Student Visa"/>
    <s v="OPT"/>
    <s v="Duolingo"/>
    <n v="7.9"/>
  </r>
  <r>
    <x v="2448"/>
    <x v="9"/>
    <x v="2"/>
    <s v="Vancouver"/>
    <s v="University of British Columbia"/>
    <s v="Political Science"/>
    <x v="0"/>
    <x v="4"/>
    <x v="1"/>
    <x v="4"/>
    <n v="2024"/>
    <x v="1"/>
    <n v="0"/>
    <s v="N/A"/>
    <s v="N/A"/>
    <x v="2"/>
    <x v="0"/>
    <n v="3.06"/>
    <s v="Schengen Student Visa"/>
    <s v="Blue Card"/>
    <s v="None"/>
    <n v="0"/>
  </r>
  <r>
    <x v="2449"/>
    <x v="2"/>
    <x v="6"/>
    <s v="Abu Dhabi"/>
    <s v="Zayed University"/>
    <s v="Medicine"/>
    <x v="5"/>
    <x v="0"/>
    <x v="0"/>
    <x v="2"/>
    <n v="2024"/>
    <x v="1"/>
    <n v="0"/>
    <s v="N/A"/>
    <s v="N/A"/>
    <x v="2"/>
    <x v="0"/>
    <n v="3.32"/>
    <s v="Student Visa"/>
    <s v="Work Permit"/>
    <s v="Duolingo"/>
    <n v="5.5"/>
  </r>
  <r>
    <x v="2450"/>
    <x v="9"/>
    <x v="5"/>
    <s v="Mumbai"/>
    <s v="IIT Bombay"/>
    <s v="Law"/>
    <x v="3"/>
    <x v="4"/>
    <x v="0"/>
    <x v="3"/>
    <n v="2023"/>
    <x v="1"/>
    <n v="0"/>
    <s v="N/A"/>
    <s v="N/A"/>
    <x v="2"/>
    <x v="0"/>
    <n v="3.58"/>
    <s v="Tier 4"/>
    <s v="Blue Card"/>
    <s v="IELTS"/>
    <n v="6.9"/>
  </r>
  <r>
    <x v="2451"/>
    <x v="5"/>
    <x v="1"/>
    <s v="Stuttgart"/>
    <s v="University of Stuttgart"/>
    <s v="Data Science"/>
    <x v="4"/>
    <x v="1"/>
    <x v="0"/>
    <x v="3"/>
    <n v="2025"/>
    <x v="1"/>
    <n v="0"/>
    <s v="N/A"/>
    <s v="N/A"/>
    <x v="2"/>
    <x v="0"/>
    <n v="3.37"/>
    <s v="J1"/>
    <s v="Work Permit"/>
    <s v="Duolingo"/>
    <n v="5.4"/>
  </r>
  <r>
    <x v="2452"/>
    <x v="4"/>
    <x v="1"/>
    <s v="Berlin"/>
    <s v="TU Berlin"/>
    <s v="Medicine"/>
    <x v="4"/>
    <x v="0"/>
    <x v="1"/>
    <x v="4"/>
    <n v="2022"/>
    <x v="0"/>
    <n v="1"/>
    <s v="Germany"/>
    <s v="Deloitte"/>
    <x v="1189"/>
    <x v="0"/>
    <n v="2.62"/>
    <s v="Tier 4"/>
    <s v="Post-Study Visa"/>
    <s v="None"/>
    <n v="0"/>
  </r>
  <r>
    <x v="2453"/>
    <x v="7"/>
    <x v="5"/>
    <s v="Mumbai"/>
    <s v="IIT Bombay"/>
    <s v="Political Science"/>
    <x v="1"/>
    <x v="1"/>
    <x v="0"/>
    <x v="3"/>
    <n v="2026"/>
    <x v="0"/>
    <n v="1"/>
    <s v="India"/>
    <s v="Amazon"/>
    <x v="1190"/>
    <x v="1"/>
    <n v="2.5299999999999998"/>
    <s v="J1"/>
    <s v="OPT"/>
    <s v="TOEFL"/>
    <n v="5.6"/>
  </r>
  <r>
    <x v="2454"/>
    <x v="0"/>
    <x v="3"/>
    <s v="London"/>
    <s v="Imperial College London"/>
    <s v="Data Science"/>
    <x v="4"/>
    <x v="1"/>
    <x v="1"/>
    <x v="2"/>
    <n v="2025"/>
    <x v="1"/>
    <n v="0"/>
    <s v="N/A"/>
    <s v="N/A"/>
    <x v="2"/>
    <x v="0"/>
    <n v="3.2"/>
    <s v="Student Visa"/>
    <s v="OPT"/>
    <s v="None"/>
    <n v="0"/>
  </r>
  <r>
    <x v="2455"/>
    <x v="9"/>
    <x v="9"/>
    <s v="Dublin"/>
    <s v="Technological University Dublin"/>
    <s v="Architecture"/>
    <x v="0"/>
    <x v="1"/>
    <x v="0"/>
    <x v="1"/>
    <n v="2024"/>
    <x v="0"/>
    <n v="1"/>
    <s v="Ireland"/>
    <s v="Apple"/>
    <x v="1191"/>
    <x v="1"/>
    <n v="3.19"/>
    <s v="J1"/>
    <s v="PSW"/>
    <s v="IELTS"/>
    <n v="6"/>
  </r>
  <r>
    <x v="2456"/>
    <x v="0"/>
    <x v="1"/>
    <s v="Stuttgart"/>
    <s v="University of Stuttgart"/>
    <s v="Civil Engineering"/>
    <x v="3"/>
    <x v="0"/>
    <x v="1"/>
    <x v="3"/>
    <n v="2022"/>
    <x v="0"/>
    <n v="1"/>
    <s v="Germany"/>
    <s v="Amazon"/>
    <x v="1192"/>
    <x v="1"/>
    <n v="2.59"/>
    <s v="Tier 4"/>
    <s v="PSW"/>
    <s v="Duolingo"/>
    <n v="6.3"/>
  </r>
  <r>
    <x v="2457"/>
    <x v="8"/>
    <x v="9"/>
    <s v="Dublin"/>
    <s v="Dublin City University"/>
    <s v="Design"/>
    <x v="3"/>
    <x v="3"/>
    <x v="0"/>
    <x v="0"/>
    <n v="2021"/>
    <x v="1"/>
    <n v="0"/>
    <s v="N/A"/>
    <s v="N/A"/>
    <x v="2"/>
    <x v="0"/>
    <n v="3.32"/>
    <s v="Tier 4"/>
    <s v="PSW"/>
    <s v="TOEFL"/>
    <n v="5.7"/>
  </r>
  <r>
    <x v="2458"/>
    <x v="8"/>
    <x v="4"/>
    <s v="Durban"/>
    <s v="University of KwaZulu-Natal"/>
    <s v="Civil Engineering"/>
    <x v="1"/>
    <x v="4"/>
    <x v="1"/>
    <x v="2"/>
    <n v="2023"/>
    <x v="1"/>
    <n v="0"/>
    <s v="N/A"/>
    <s v="N/A"/>
    <x v="2"/>
    <x v="0"/>
    <n v="3.57"/>
    <s v="J1"/>
    <s v="PSW"/>
    <s v="TOEFL"/>
    <n v="5.6"/>
  </r>
  <r>
    <x v="2459"/>
    <x v="2"/>
    <x v="1"/>
    <s v="Munich"/>
    <s v="Technical University of Munich"/>
    <s v="Business Administration"/>
    <x v="6"/>
    <x v="4"/>
    <x v="0"/>
    <x v="1"/>
    <n v="2024"/>
    <x v="0"/>
    <n v="1"/>
    <s v="Germany"/>
    <s v="Siemens"/>
    <x v="1193"/>
    <x v="0"/>
    <n v="3.87"/>
    <s v="Student Visa"/>
    <s v="Blue Card"/>
    <s v="None"/>
    <n v="0"/>
  </r>
  <r>
    <x v="2460"/>
    <x v="3"/>
    <x v="2"/>
    <s v="London"/>
    <s v="Western University"/>
    <s v="Data Science"/>
    <x v="2"/>
    <x v="0"/>
    <x v="1"/>
    <x v="3"/>
    <n v="2022"/>
    <x v="1"/>
    <n v="0"/>
    <s v="N/A"/>
    <s v="N/A"/>
    <x v="2"/>
    <x v="0"/>
    <n v="2.93"/>
    <s v="J1"/>
    <s v="Post-Study Visa"/>
    <s v="PTE"/>
    <n v="7.3"/>
  </r>
  <r>
    <x v="2461"/>
    <x v="7"/>
    <x v="5"/>
    <s v="Chennai"/>
    <s v="IIT Madras"/>
    <s v="Economics"/>
    <x v="7"/>
    <x v="2"/>
    <x v="0"/>
    <x v="4"/>
    <n v="2022"/>
    <x v="0"/>
    <n v="1"/>
    <s v="India"/>
    <s v="Tesla"/>
    <x v="1194"/>
    <x v="0"/>
    <n v="3.85"/>
    <s v="F1"/>
    <s v="Post-Study Visa"/>
    <s v="PTE"/>
    <n v="7.2"/>
  </r>
  <r>
    <x v="2462"/>
    <x v="1"/>
    <x v="4"/>
    <s v="Pretoria"/>
    <s v="University of Pretoria"/>
    <s v="Civil Engineering"/>
    <x v="1"/>
    <x v="4"/>
    <x v="0"/>
    <x v="3"/>
    <n v="2025"/>
    <x v="1"/>
    <n v="0"/>
    <s v="N/A"/>
    <s v="N/A"/>
    <x v="2"/>
    <x v="0"/>
    <n v="3.54"/>
    <s v="Schengen Student Visa"/>
    <s v="OPT"/>
    <s v="PTE"/>
    <n v="5.0999999999999996"/>
  </r>
  <r>
    <x v="2463"/>
    <x v="0"/>
    <x v="6"/>
    <s v="Dubai"/>
    <s v="Heriot-Watt Dubai"/>
    <s v="Law"/>
    <x v="7"/>
    <x v="1"/>
    <x v="0"/>
    <x v="0"/>
    <n v="2026"/>
    <x v="1"/>
    <n v="0"/>
    <s v="N/A"/>
    <s v="N/A"/>
    <x v="2"/>
    <x v="0"/>
    <n v="2.82"/>
    <s v="J1"/>
    <s v="Post-Study Visa"/>
    <s v="IELTS"/>
    <n v="7.3"/>
  </r>
  <r>
    <x v="2464"/>
    <x v="1"/>
    <x v="7"/>
    <s v="Los Angeles"/>
    <s v="UCLA"/>
    <s v="Design"/>
    <x v="7"/>
    <x v="3"/>
    <x v="0"/>
    <x v="0"/>
    <n v="2023"/>
    <x v="1"/>
    <n v="0"/>
    <s v="N/A"/>
    <s v="N/A"/>
    <x v="2"/>
    <x v="0"/>
    <n v="3.07"/>
    <s v="Schengen Student Visa"/>
    <s v="OPT"/>
    <s v="Duolingo"/>
    <n v="6.2"/>
  </r>
  <r>
    <x v="2465"/>
    <x v="5"/>
    <x v="4"/>
    <s v="Grahamstown"/>
    <s v="Rhodes University"/>
    <s v="Psychology"/>
    <x v="3"/>
    <x v="0"/>
    <x v="1"/>
    <x v="0"/>
    <n v="2024"/>
    <x v="1"/>
    <n v="0"/>
    <s v="N/A"/>
    <s v="N/A"/>
    <x v="2"/>
    <x v="0"/>
    <n v="2.65"/>
    <s v="F1"/>
    <s v="PSW"/>
    <s v="PTE"/>
    <n v="5.9"/>
  </r>
  <r>
    <x v="2466"/>
    <x v="4"/>
    <x v="2"/>
    <s v="Vancouver"/>
    <s v="Simon Fraser University"/>
    <s v="Civil Engineering"/>
    <x v="6"/>
    <x v="1"/>
    <x v="1"/>
    <x v="2"/>
    <n v="2026"/>
    <x v="1"/>
    <n v="0"/>
    <s v="N/A"/>
    <s v="N/A"/>
    <x v="2"/>
    <x v="0"/>
    <n v="3.37"/>
    <s v="Schengen Student Visa"/>
    <s v="Work Permit"/>
    <s v="Duolingo"/>
    <n v="8.3000000000000007"/>
  </r>
  <r>
    <x v="2467"/>
    <x v="1"/>
    <x v="4"/>
    <s v="Pretoria"/>
    <s v="University of Pretoria"/>
    <s v="Electrical Engineering"/>
    <x v="4"/>
    <x v="4"/>
    <x v="0"/>
    <x v="1"/>
    <n v="2025"/>
    <x v="1"/>
    <n v="0"/>
    <s v="N/A"/>
    <s v="N/A"/>
    <x v="2"/>
    <x v="0"/>
    <n v="2.5499999999999998"/>
    <s v="Tier 4"/>
    <s v="Blue Card"/>
    <s v="Duolingo"/>
    <n v="5.7"/>
  </r>
  <r>
    <x v="2468"/>
    <x v="3"/>
    <x v="2"/>
    <s v="Toronto"/>
    <s v="University of Toronto"/>
    <s v="Business Administration"/>
    <x v="0"/>
    <x v="4"/>
    <x v="1"/>
    <x v="4"/>
    <n v="2024"/>
    <x v="0"/>
    <n v="1"/>
    <s v="Canada"/>
    <s v="Amazon"/>
    <x v="1195"/>
    <x v="1"/>
    <n v="3.32"/>
    <s v="Schengen Student Visa"/>
    <s v="Blue Card"/>
    <s v="IELTS"/>
    <n v="8.4"/>
  </r>
  <r>
    <x v="2469"/>
    <x v="7"/>
    <x v="1"/>
    <s v="Heidelberg"/>
    <s v="Heidelberg University"/>
    <s v="Psychology"/>
    <x v="0"/>
    <x v="3"/>
    <x v="0"/>
    <x v="1"/>
    <n v="2022"/>
    <x v="1"/>
    <n v="0"/>
    <s v="N/A"/>
    <s v="N/A"/>
    <x v="2"/>
    <x v="0"/>
    <n v="3.42"/>
    <s v="J1"/>
    <s v="OPT"/>
    <s v="Duolingo"/>
    <n v="5.9"/>
  </r>
  <r>
    <x v="2470"/>
    <x v="4"/>
    <x v="7"/>
    <s v="San Francisco"/>
    <s v="UC Berkeley"/>
    <s v="Political Science"/>
    <x v="0"/>
    <x v="1"/>
    <x v="0"/>
    <x v="2"/>
    <n v="2026"/>
    <x v="0"/>
    <n v="1"/>
    <s v="USA"/>
    <s v="Amazon"/>
    <x v="1196"/>
    <x v="0"/>
    <n v="3.34"/>
    <s v="Tier 4"/>
    <s v="Blue Card"/>
    <s v="IELTS"/>
    <n v="6.1"/>
  </r>
  <r>
    <x v="2471"/>
    <x v="5"/>
    <x v="3"/>
    <s v="Birmingham"/>
    <s v="University of Birmingham"/>
    <s v="Design"/>
    <x v="7"/>
    <x v="4"/>
    <x v="1"/>
    <x v="4"/>
    <n v="2023"/>
    <x v="0"/>
    <n v="1"/>
    <s v="UK"/>
    <s v="Tesla"/>
    <x v="1197"/>
    <x v="1"/>
    <n v="3.6"/>
    <s v="J1"/>
    <s v="OPT"/>
    <s v="Duolingo"/>
    <n v="8.6999999999999993"/>
  </r>
  <r>
    <x v="2472"/>
    <x v="5"/>
    <x v="8"/>
    <s v="Turku"/>
    <s v="University of Turku"/>
    <s v="Biotechnology"/>
    <x v="4"/>
    <x v="4"/>
    <x v="1"/>
    <x v="1"/>
    <n v="2023"/>
    <x v="1"/>
    <n v="0"/>
    <s v="N/A"/>
    <s v="N/A"/>
    <x v="2"/>
    <x v="0"/>
    <n v="3.01"/>
    <s v="Student Visa"/>
    <s v="Post-Study Visa"/>
    <s v="IELTS"/>
    <n v="8.6999999999999993"/>
  </r>
  <r>
    <x v="2473"/>
    <x v="7"/>
    <x v="9"/>
    <s v="Maynooth"/>
    <s v="Maynooth University"/>
    <s v="Finance"/>
    <x v="1"/>
    <x v="3"/>
    <x v="1"/>
    <x v="1"/>
    <n v="2022"/>
    <x v="0"/>
    <n v="1"/>
    <s v="Ireland"/>
    <s v="Tesla"/>
    <x v="1198"/>
    <x v="0"/>
    <n v="2.86"/>
    <s v="Tier 4"/>
    <s v="PSW"/>
    <s v="Duolingo"/>
    <n v="8.6999999999999993"/>
  </r>
  <r>
    <x v="2474"/>
    <x v="7"/>
    <x v="7"/>
    <s v="Los Angeles"/>
    <s v="UCLA"/>
    <s v="Political Science"/>
    <x v="4"/>
    <x v="4"/>
    <x v="0"/>
    <x v="0"/>
    <n v="2024"/>
    <x v="1"/>
    <n v="0"/>
    <s v="N/A"/>
    <s v="N/A"/>
    <x v="2"/>
    <x v="0"/>
    <n v="2.65"/>
    <s v="Student Visa"/>
    <s v="OPT"/>
    <s v="PTE"/>
    <n v="7.5"/>
  </r>
  <r>
    <x v="2475"/>
    <x v="0"/>
    <x v="7"/>
    <s v="New York"/>
    <s v="Columbia University"/>
    <s v="Computer Science"/>
    <x v="6"/>
    <x v="4"/>
    <x v="0"/>
    <x v="1"/>
    <n v="2023"/>
    <x v="1"/>
    <n v="0"/>
    <s v="N/A"/>
    <s v="N/A"/>
    <x v="2"/>
    <x v="0"/>
    <n v="3.27"/>
    <s v="J1"/>
    <s v="PSW"/>
    <s v="None"/>
    <n v="0"/>
  </r>
  <r>
    <x v="2476"/>
    <x v="6"/>
    <x v="7"/>
    <s v="San Francisco"/>
    <s v="UC Berkeley"/>
    <s v="Finance"/>
    <x v="3"/>
    <x v="1"/>
    <x v="1"/>
    <x v="3"/>
    <n v="2025"/>
    <x v="0"/>
    <n v="1"/>
    <s v="USA"/>
    <s v="Apple"/>
    <x v="1199"/>
    <x v="1"/>
    <n v="3.9"/>
    <s v="J1"/>
    <s v="Post-Study Visa"/>
    <s v="TOEFL"/>
    <n v="8"/>
  </r>
  <r>
    <x v="2477"/>
    <x v="4"/>
    <x v="0"/>
    <s v="Saint Petersburg"/>
    <s v="Saint Petersburg State University"/>
    <s v="Electrical Engineering"/>
    <x v="5"/>
    <x v="0"/>
    <x v="1"/>
    <x v="4"/>
    <n v="2022"/>
    <x v="1"/>
    <n v="0"/>
    <s v="N/A"/>
    <s v="N/A"/>
    <x v="2"/>
    <x v="0"/>
    <n v="2.59"/>
    <s v="J1"/>
    <s v="Work Permit"/>
    <s v="Duolingo"/>
    <n v="8.9"/>
  </r>
  <r>
    <x v="2478"/>
    <x v="9"/>
    <x v="8"/>
    <s v="Joensuu"/>
    <s v="University of Eastern Finland"/>
    <s v="Finance"/>
    <x v="2"/>
    <x v="3"/>
    <x v="1"/>
    <x v="0"/>
    <n v="2022"/>
    <x v="0"/>
    <n v="1"/>
    <s v="Finland"/>
    <s v="Facebook"/>
    <x v="1200"/>
    <x v="1"/>
    <n v="3.02"/>
    <s v="Student Visa"/>
    <s v="Post-Study Visa"/>
    <s v="None"/>
    <n v="0"/>
  </r>
  <r>
    <x v="2479"/>
    <x v="2"/>
    <x v="0"/>
    <s v="Moscow"/>
    <s v="Lomonosov Moscow State University"/>
    <s v="Design"/>
    <x v="5"/>
    <x v="1"/>
    <x v="0"/>
    <x v="2"/>
    <n v="2024"/>
    <x v="1"/>
    <n v="0"/>
    <s v="N/A"/>
    <s v="N/A"/>
    <x v="2"/>
    <x v="0"/>
    <n v="2.94"/>
    <s v="Student Visa"/>
    <s v="OPT"/>
    <s v="PTE"/>
    <n v="8.6999999999999993"/>
  </r>
  <r>
    <x v="2480"/>
    <x v="9"/>
    <x v="8"/>
    <s v="Tampere"/>
    <s v="Tampere University"/>
    <s v="Biotechnology"/>
    <x v="4"/>
    <x v="0"/>
    <x v="1"/>
    <x v="1"/>
    <n v="2023"/>
    <x v="1"/>
    <n v="0"/>
    <s v="N/A"/>
    <s v="N/A"/>
    <x v="2"/>
    <x v="0"/>
    <n v="3.72"/>
    <s v="F1"/>
    <s v="Post-Study Visa"/>
    <s v="TOEFL"/>
    <n v="8.9"/>
  </r>
  <r>
    <x v="2481"/>
    <x v="5"/>
    <x v="6"/>
    <s v="Abu Dhabi"/>
    <s v="Khalifa University"/>
    <s v="Economics"/>
    <x v="2"/>
    <x v="2"/>
    <x v="0"/>
    <x v="0"/>
    <n v="2020"/>
    <x v="0"/>
    <n v="1"/>
    <s v="UAE"/>
    <s v="Goldman Sachs"/>
    <x v="1201"/>
    <x v="1"/>
    <n v="3.25"/>
    <s v="F1"/>
    <s v="Post-Study Visa"/>
    <s v="PTE"/>
    <n v="5.2"/>
  </r>
  <r>
    <x v="2482"/>
    <x v="0"/>
    <x v="1"/>
    <s v="Munich"/>
    <s v="Technical University of Munich"/>
    <s v="Architecture"/>
    <x v="5"/>
    <x v="1"/>
    <x v="1"/>
    <x v="3"/>
    <n v="2024"/>
    <x v="1"/>
    <n v="0"/>
    <s v="N/A"/>
    <s v="N/A"/>
    <x v="2"/>
    <x v="0"/>
    <n v="2.82"/>
    <s v="Study Permit"/>
    <s v="Post-Study Visa"/>
    <s v="IELTS"/>
    <n v="5.3"/>
  </r>
  <r>
    <x v="2483"/>
    <x v="8"/>
    <x v="1"/>
    <s v="Heidelberg"/>
    <s v="Heidelberg University"/>
    <s v="Computer Science"/>
    <x v="7"/>
    <x v="1"/>
    <x v="0"/>
    <x v="2"/>
    <n v="2024"/>
    <x v="0"/>
    <n v="1"/>
    <s v="Germany"/>
    <s v="Google"/>
    <x v="1202"/>
    <x v="1"/>
    <n v="2.96"/>
    <s v="J1"/>
    <s v="OPT"/>
    <s v="TOEFL"/>
    <n v="6.2"/>
  </r>
  <r>
    <x v="2484"/>
    <x v="3"/>
    <x v="7"/>
    <s v="New York"/>
    <s v="NYU"/>
    <s v="Data Science"/>
    <x v="0"/>
    <x v="4"/>
    <x v="1"/>
    <x v="2"/>
    <n v="2023"/>
    <x v="1"/>
    <n v="0"/>
    <s v="N/A"/>
    <s v="N/A"/>
    <x v="2"/>
    <x v="0"/>
    <n v="3.13"/>
    <s v="Tier 4"/>
    <s v="Post-Study Visa"/>
    <s v="PTE"/>
    <n v="6"/>
  </r>
  <r>
    <x v="2485"/>
    <x v="9"/>
    <x v="4"/>
    <s v="Cape Town"/>
    <s v="University of Cape Town"/>
    <s v="Psychology"/>
    <x v="2"/>
    <x v="1"/>
    <x v="0"/>
    <x v="0"/>
    <n v="2024"/>
    <x v="1"/>
    <n v="0"/>
    <s v="N/A"/>
    <s v="N/A"/>
    <x v="2"/>
    <x v="0"/>
    <n v="2.52"/>
    <s v="J1"/>
    <s v="OPT"/>
    <s v="PTE"/>
    <n v="5.6"/>
  </r>
  <r>
    <x v="2486"/>
    <x v="1"/>
    <x v="7"/>
    <s v="Boston"/>
    <s v="MIT"/>
    <s v="Electrical Engineering"/>
    <x v="6"/>
    <x v="1"/>
    <x v="0"/>
    <x v="1"/>
    <n v="2024"/>
    <x v="1"/>
    <n v="0"/>
    <s v="N/A"/>
    <s v="N/A"/>
    <x v="2"/>
    <x v="0"/>
    <n v="3.09"/>
    <s v="Schengen Student Visa"/>
    <s v="Work Permit"/>
    <s v="TOEFL"/>
    <n v="5"/>
  </r>
  <r>
    <x v="2487"/>
    <x v="5"/>
    <x v="4"/>
    <s v="Grahamstown"/>
    <s v="Rhodes University"/>
    <s v="Finance"/>
    <x v="2"/>
    <x v="2"/>
    <x v="0"/>
    <x v="0"/>
    <n v="2020"/>
    <x v="0"/>
    <n v="1"/>
    <s v="South Africa"/>
    <s v="Deloitte"/>
    <x v="1203"/>
    <x v="1"/>
    <n v="3.31"/>
    <s v="Schengen Student Visa"/>
    <s v="PSW"/>
    <s v="TOEFL"/>
    <n v="6.5"/>
  </r>
  <r>
    <x v="2488"/>
    <x v="1"/>
    <x v="2"/>
    <s v="Vancouver"/>
    <s v="Simon Fraser University"/>
    <s v="Law"/>
    <x v="7"/>
    <x v="1"/>
    <x v="1"/>
    <x v="0"/>
    <n v="2025"/>
    <x v="0"/>
    <n v="1"/>
    <s v="Canada"/>
    <s v="Goldman Sachs"/>
    <x v="1204"/>
    <x v="0"/>
    <n v="2.66"/>
    <s v="F1"/>
    <s v="Work Permit"/>
    <s v="PTE"/>
    <n v="6.2"/>
  </r>
  <r>
    <x v="2489"/>
    <x v="8"/>
    <x v="6"/>
    <s v="Abu Dhabi"/>
    <s v="Khalifa University"/>
    <s v="Architecture"/>
    <x v="3"/>
    <x v="2"/>
    <x v="0"/>
    <x v="1"/>
    <n v="2022"/>
    <x v="0"/>
    <n v="1"/>
    <s v="UAE"/>
    <s v="Tesla"/>
    <x v="1205"/>
    <x v="2"/>
    <n v="3.17"/>
    <s v="F1"/>
    <s v="Work Permit"/>
    <s v="IELTS"/>
    <n v="8.6"/>
  </r>
  <r>
    <x v="2490"/>
    <x v="2"/>
    <x v="5"/>
    <s v="Delhi"/>
    <s v="JNU Delhi"/>
    <s v="Psychology"/>
    <x v="7"/>
    <x v="1"/>
    <x v="0"/>
    <x v="4"/>
    <n v="2026"/>
    <x v="1"/>
    <n v="0"/>
    <s v="N/A"/>
    <s v="N/A"/>
    <x v="2"/>
    <x v="0"/>
    <n v="3.65"/>
    <s v="Tier 4"/>
    <s v="OPT"/>
    <s v="Duolingo"/>
    <n v="6.6"/>
  </r>
  <r>
    <x v="2491"/>
    <x v="9"/>
    <x v="3"/>
    <s v="Cambridge"/>
    <s v="University of Cambridge"/>
    <s v="Economics"/>
    <x v="3"/>
    <x v="3"/>
    <x v="0"/>
    <x v="3"/>
    <n v="2023"/>
    <x v="0"/>
    <n v="1"/>
    <s v="UK"/>
    <s v="Facebook"/>
    <x v="1206"/>
    <x v="0"/>
    <n v="3.24"/>
    <s v="Schengen Student Visa"/>
    <s v="Work Permit"/>
    <s v="Duolingo"/>
    <n v="8.6999999999999993"/>
  </r>
  <r>
    <x v="2492"/>
    <x v="7"/>
    <x v="1"/>
    <s v="Munich"/>
    <s v="Technical University of Munich"/>
    <s v="Design"/>
    <x v="5"/>
    <x v="1"/>
    <x v="0"/>
    <x v="1"/>
    <n v="2026"/>
    <x v="0"/>
    <n v="1"/>
    <s v="Germany"/>
    <s v="Tesla"/>
    <x v="1207"/>
    <x v="1"/>
    <n v="3.72"/>
    <s v="F1"/>
    <s v="OPT"/>
    <s v="None"/>
    <n v="0"/>
  </r>
  <r>
    <x v="2493"/>
    <x v="9"/>
    <x v="6"/>
    <s v="Sharjah"/>
    <s v="American University of Sharjah"/>
    <s v="Data Science"/>
    <x v="4"/>
    <x v="1"/>
    <x v="1"/>
    <x v="4"/>
    <n v="2026"/>
    <x v="1"/>
    <n v="0"/>
    <s v="N/A"/>
    <s v="N/A"/>
    <x v="2"/>
    <x v="0"/>
    <n v="3.5"/>
    <s v="Student Visa"/>
    <s v="Blue Card"/>
    <s v="IELTS"/>
    <n v="5.5"/>
  </r>
  <r>
    <x v="2494"/>
    <x v="7"/>
    <x v="5"/>
    <s v="Delhi"/>
    <s v="Delhi University"/>
    <s v="Biotechnology"/>
    <x v="4"/>
    <x v="4"/>
    <x v="1"/>
    <x v="0"/>
    <n v="2025"/>
    <x v="1"/>
    <n v="0"/>
    <s v="N/A"/>
    <s v="N/A"/>
    <x v="2"/>
    <x v="0"/>
    <n v="3.09"/>
    <s v="Student Visa"/>
    <s v="OPT"/>
    <s v="Duolingo"/>
    <n v="6.1"/>
  </r>
  <r>
    <x v="2495"/>
    <x v="3"/>
    <x v="4"/>
    <s v="Durban"/>
    <s v="University of KwaZulu-Natal"/>
    <s v="Finance"/>
    <x v="6"/>
    <x v="3"/>
    <x v="0"/>
    <x v="1"/>
    <n v="2023"/>
    <x v="1"/>
    <n v="0"/>
    <s v="N/A"/>
    <s v="N/A"/>
    <x v="2"/>
    <x v="0"/>
    <n v="3.38"/>
    <s v="Study Permit"/>
    <s v="OPT"/>
    <s v="IELTS"/>
    <n v="6.7"/>
  </r>
  <r>
    <x v="2496"/>
    <x v="4"/>
    <x v="6"/>
    <s v="Abu Dhabi"/>
    <s v="Khalifa University"/>
    <s v="Civil Engineering"/>
    <x v="0"/>
    <x v="4"/>
    <x v="0"/>
    <x v="3"/>
    <n v="2024"/>
    <x v="0"/>
    <n v="1"/>
    <s v="UAE"/>
    <s v="Tesla"/>
    <x v="1208"/>
    <x v="1"/>
    <n v="3.92"/>
    <s v="Tier 4"/>
    <s v="PSW"/>
    <s v="Duolingo"/>
    <n v="7.5"/>
  </r>
  <r>
    <x v="2497"/>
    <x v="8"/>
    <x v="4"/>
    <s v="Johannesburg"/>
    <s v="University of the Witwatersrand"/>
    <s v="Finance"/>
    <x v="6"/>
    <x v="2"/>
    <x v="0"/>
    <x v="1"/>
    <n v="2020"/>
    <x v="1"/>
    <n v="0"/>
    <s v="N/A"/>
    <s v="N/A"/>
    <x v="2"/>
    <x v="0"/>
    <n v="3.83"/>
    <s v="Schengen Student Visa"/>
    <s v="Work Permit"/>
    <s v="TOEFL"/>
    <n v="7.8"/>
  </r>
  <r>
    <x v="2498"/>
    <x v="1"/>
    <x v="8"/>
    <s v="Lappeenranta"/>
    <s v="LUT University"/>
    <s v="Political Science"/>
    <x v="7"/>
    <x v="4"/>
    <x v="1"/>
    <x v="3"/>
    <n v="2024"/>
    <x v="1"/>
    <n v="0"/>
    <s v="N/A"/>
    <s v="N/A"/>
    <x v="2"/>
    <x v="0"/>
    <n v="3.55"/>
    <s v="F1"/>
    <s v="Post-Study Visa"/>
    <s v="TOEFL"/>
    <n v="7.4"/>
  </r>
  <r>
    <x v="2499"/>
    <x v="2"/>
    <x v="0"/>
    <s v="Moscow"/>
    <s v="Moscow Institute of Physics and Technology"/>
    <s v="Biotechnology"/>
    <x v="2"/>
    <x v="0"/>
    <x v="0"/>
    <x v="0"/>
    <n v="2022"/>
    <x v="1"/>
    <n v="0"/>
    <s v="N/A"/>
    <s v="N/A"/>
    <x v="2"/>
    <x v="0"/>
    <n v="3.47"/>
    <s v="Schengen Student Visa"/>
    <s v="Work Permit"/>
    <s v="Duolingo"/>
    <n v="7.2"/>
  </r>
  <r>
    <x v="2500"/>
    <x v="3"/>
    <x v="2"/>
    <s v="Edmonton"/>
    <s v="University of Alberta"/>
    <s v="Business Administration"/>
    <x v="0"/>
    <x v="1"/>
    <x v="1"/>
    <x v="0"/>
    <n v="2025"/>
    <x v="0"/>
    <n v="1"/>
    <s v="Canada"/>
    <s v="Microsoft"/>
    <x v="1209"/>
    <x v="0"/>
    <n v="3.45"/>
    <s v="J1"/>
    <s v="Post-Study Visa"/>
    <s v="PTE"/>
    <n v="7.8"/>
  </r>
  <r>
    <x v="2501"/>
    <x v="1"/>
    <x v="6"/>
    <s v="Abu Dhabi"/>
    <s v="Khalifa University"/>
    <s v="Law"/>
    <x v="1"/>
    <x v="4"/>
    <x v="0"/>
    <x v="2"/>
    <n v="2025"/>
    <x v="0"/>
    <n v="1"/>
    <s v="UAE"/>
    <s v="IBM"/>
    <x v="1210"/>
    <x v="1"/>
    <n v="3.68"/>
    <s v="F1"/>
    <s v="Work Permit"/>
    <s v="IELTS"/>
    <n v="7.2"/>
  </r>
  <r>
    <x v="2502"/>
    <x v="7"/>
    <x v="3"/>
    <s v="Oxford"/>
    <s v="University of Oxford"/>
    <s v="Biotechnology"/>
    <x v="6"/>
    <x v="0"/>
    <x v="1"/>
    <x v="4"/>
    <n v="2022"/>
    <x v="0"/>
    <n v="1"/>
    <s v="UK"/>
    <s v="Google"/>
    <x v="1211"/>
    <x v="2"/>
    <n v="3.43"/>
    <s v="Tier 4"/>
    <s v="Blue Card"/>
    <s v="Duolingo"/>
    <n v="6.7"/>
  </r>
  <r>
    <x v="2503"/>
    <x v="8"/>
    <x v="7"/>
    <s v="San Francisco"/>
    <s v="Stanford University"/>
    <s v="Economics"/>
    <x v="0"/>
    <x v="1"/>
    <x v="0"/>
    <x v="4"/>
    <n v="2026"/>
    <x v="0"/>
    <n v="1"/>
    <s v="USA"/>
    <s v="Facebook"/>
    <x v="1212"/>
    <x v="1"/>
    <n v="3.58"/>
    <s v="Tier 4"/>
    <s v="Work Permit"/>
    <s v="Duolingo"/>
    <n v="7.6"/>
  </r>
  <r>
    <x v="2504"/>
    <x v="6"/>
    <x v="2"/>
    <s v="Vancouver"/>
    <s v="Simon Fraser University"/>
    <s v="Mechanical Engineering"/>
    <x v="7"/>
    <x v="3"/>
    <x v="0"/>
    <x v="4"/>
    <n v="2023"/>
    <x v="1"/>
    <n v="0"/>
    <s v="N/A"/>
    <s v="N/A"/>
    <x v="2"/>
    <x v="0"/>
    <n v="2.73"/>
    <s v="Tier 4"/>
    <s v="Post-Study Visa"/>
    <s v="Duolingo"/>
    <n v="7.3"/>
  </r>
  <r>
    <x v="2505"/>
    <x v="8"/>
    <x v="9"/>
    <s v="Dublin"/>
    <s v="Technological University Dublin"/>
    <s v="Business Administration"/>
    <x v="5"/>
    <x v="0"/>
    <x v="0"/>
    <x v="3"/>
    <n v="2024"/>
    <x v="0"/>
    <n v="1"/>
    <s v="Ireland"/>
    <s v="Apple"/>
    <x v="1213"/>
    <x v="2"/>
    <n v="3.32"/>
    <s v="Schengen Student Visa"/>
    <s v="Post-Study Visa"/>
    <s v="PTE"/>
    <n v="5.8"/>
  </r>
  <r>
    <x v="2506"/>
    <x v="9"/>
    <x v="6"/>
    <s v="Dubai"/>
    <s v="Heriot-Watt Dubai"/>
    <s v="Data Science"/>
    <x v="1"/>
    <x v="4"/>
    <x v="0"/>
    <x v="3"/>
    <n v="2024"/>
    <x v="1"/>
    <n v="0"/>
    <s v="N/A"/>
    <s v="N/A"/>
    <x v="2"/>
    <x v="0"/>
    <n v="3.06"/>
    <s v="Tier 4"/>
    <s v="Blue Card"/>
    <s v="Duolingo"/>
    <n v="6.5"/>
  </r>
  <r>
    <x v="2507"/>
    <x v="6"/>
    <x v="0"/>
    <s v="Novosibirsk"/>
    <s v="Novosibirsk State University"/>
    <s v="Data Science"/>
    <x v="6"/>
    <x v="4"/>
    <x v="0"/>
    <x v="4"/>
    <n v="2025"/>
    <x v="1"/>
    <n v="0"/>
    <s v="N/A"/>
    <s v="N/A"/>
    <x v="2"/>
    <x v="0"/>
    <n v="2.94"/>
    <s v="Tier 4"/>
    <s v="Post-Study Visa"/>
    <s v="IELTS"/>
    <n v="6.9"/>
  </r>
  <r>
    <x v="2508"/>
    <x v="6"/>
    <x v="5"/>
    <s v="Mumbai"/>
    <s v="IIT Bombay"/>
    <s v="Business Administration"/>
    <x v="2"/>
    <x v="0"/>
    <x v="0"/>
    <x v="1"/>
    <n v="2022"/>
    <x v="1"/>
    <n v="0"/>
    <s v="N/A"/>
    <s v="N/A"/>
    <x v="2"/>
    <x v="0"/>
    <n v="3.82"/>
    <s v="Tier 4"/>
    <s v="Post-Study Visa"/>
    <s v="IELTS"/>
    <n v="6.7"/>
  </r>
  <r>
    <x v="2509"/>
    <x v="8"/>
    <x v="3"/>
    <s v="Manchester"/>
    <s v="University of Manchester"/>
    <s v="Law"/>
    <x v="3"/>
    <x v="0"/>
    <x v="1"/>
    <x v="3"/>
    <n v="2023"/>
    <x v="0"/>
    <n v="1"/>
    <s v="UK"/>
    <s v="Facebook"/>
    <x v="1214"/>
    <x v="2"/>
    <n v="3.75"/>
    <s v="Student Visa"/>
    <s v="PSW"/>
    <s v="PTE"/>
    <n v="6.8"/>
  </r>
  <r>
    <x v="2510"/>
    <x v="7"/>
    <x v="2"/>
    <s v="Ottawa"/>
    <s v="University of Ottawa"/>
    <s v="Computer Science"/>
    <x v="2"/>
    <x v="0"/>
    <x v="0"/>
    <x v="3"/>
    <n v="2023"/>
    <x v="0"/>
    <n v="1"/>
    <s v="Canada"/>
    <s v="McKinsey"/>
    <x v="1215"/>
    <x v="1"/>
    <n v="2.52"/>
    <s v="Study Permit"/>
    <s v="OPT"/>
    <s v="TOEFL"/>
    <n v="5.2"/>
  </r>
  <r>
    <x v="2511"/>
    <x v="5"/>
    <x v="1"/>
    <s v="Munich"/>
    <s v="LMU Munich"/>
    <s v="Psychology"/>
    <x v="1"/>
    <x v="4"/>
    <x v="1"/>
    <x v="4"/>
    <n v="2025"/>
    <x v="1"/>
    <n v="0"/>
    <s v="N/A"/>
    <s v="N/A"/>
    <x v="2"/>
    <x v="0"/>
    <n v="3.08"/>
    <s v="Schengen Student Visa"/>
    <s v="PSW"/>
    <s v="IELTS"/>
    <n v="6.2"/>
  </r>
  <r>
    <x v="2512"/>
    <x v="8"/>
    <x v="3"/>
    <s v="Birmingham"/>
    <s v="University of Birmingham"/>
    <s v="Finance"/>
    <x v="2"/>
    <x v="4"/>
    <x v="0"/>
    <x v="1"/>
    <n v="2024"/>
    <x v="0"/>
    <n v="1"/>
    <s v="UK"/>
    <s v="Google"/>
    <x v="1216"/>
    <x v="2"/>
    <n v="3.33"/>
    <s v="Student Visa"/>
    <s v="PSW"/>
    <s v="IELTS"/>
    <n v="8"/>
  </r>
  <r>
    <x v="2513"/>
    <x v="7"/>
    <x v="6"/>
    <s v="Dubai"/>
    <s v="Heriot-Watt Dubai"/>
    <s v="Electrical Engineering"/>
    <x v="4"/>
    <x v="4"/>
    <x v="1"/>
    <x v="1"/>
    <n v="2023"/>
    <x v="1"/>
    <n v="0"/>
    <s v="N/A"/>
    <s v="N/A"/>
    <x v="2"/>
    <x v="0"/>
    <n v="2.98"/>
    <s v="Student Visa"/>
    <s v="PSW"/>
    <s v="Duolingo"/>
    <n v="6.6"/>
  </r>
  <r>
    <x v="2514"/>
    <x v="5"/>
    <x v="9"/>
    <s v="Maynooth"/>
    <s v="Maynooth University"/>
    <s v="Finance"/>
    <x v="4"/>
    <x v="1"/>
    <x v="0"/>
    <x v="1"/>
    <n v="2026"/>
    <x v="0"/>
    <n v="1"/>
    <s v="Ireland"/>
    <s v="Amazon"/>
    <x v="1217"/>
    <x v="1"/>
    <n v="2.77"/>
    <s v="Tier 4"/>
    <s v="PSW"/>
    <s v="Duolingo"/>
    <n v="5.2"/>
  </r>
  <r>
    <x v="2515"/>
    <x v="2"/>
    <x v="7"/>
    <s v="New York"/>
    <s v="Columbia University"/>
    <s v="Economics"/>
    <x v="6"/>
    <x v="1"/>
    <x v="0"/>
    <x v="0"/>
    <n v="2024"/>
    <x v="0"/>
    <n v="1"/>
    <s v="USA"/>
    <s v="Microsoft"/>
    <x v="1218"/>
    <x v="0"/>
    <n v="3.45"/>
    <s v="F1"/>
    <s v="Work Permit"/>
    <s v="None"/>
    <n v="0"/>
  </r>
  <r>
    <x v="2516"/>
    <x v="6"/>
    <x v="3"/>
    <s v="Birmingham"/>
    <s v="University of Birmingham"/>
    <s v="Biotechnology"/>
    <x v="0"/>
    <x v="0"/>
    <x v="1"/>
    <x v="0"/>
    <n v="2022"/>
    <x v="0"/>
    <n v="1"/>
    <s v="UK"/>
    <s v="Facebook"/>
    <x v="1219"/>
    <x v="2"/>
    <n v="3.56"/>
    <s v="Tier 4"/>
    <s v="Work Permit"/>
    <s v="Duolingo"/>
    <n v="5.8"/>
  </r>
  <r>
    <x v="2517"/>
    <x v="2"/>
    <x v="3"/>
    <s v="Edinburgh"/>
    <s v="University of Edinburgh"/>
    <s v="Political Science"/>
    <x v="2"/>
    <x v="3"/>
    <x v="0"/>
    <x v="2"/>
    <n v="2023"/>
    <x v="0"/>
    <n v="1"/>
    <s v="UK"/>
    <s v="Goldman Sachs"/>
    <x v="1220"/>
    <x v="2"/>
    <n v="3.72"/>
    <s v="F1"/>
    <s v="OPT"/>
    <s v="Duolingo"/>
    <n v="5.8"/>
  </r>
  <r>
    <x v="2518"/>
    <x v="7"/>
    <x v="3"/>
    <s v="Edinburgh"/>
    <s v="University of Edinburgh"/>
    <s v="Architecture"/>
    <x v="5"/>
    <x v="4"/>
    <x v="0"/>
    <x v="3"/>
    <n v="2023"/>
    <x v="0"/>
    <n v="1"/>
    <s v="UK"/>
    <s v="McKinsey"/>
    <x v="1221"/>
    <x v="2"/>
    <n v="3.16"/>
    <s v="Tier 4"/>
    <s v="OPT"/>
    <s v="Duolingo"/>
    <n v="6.1"/>
  </r>
  <r>
    <x v="2519"/>
    <x v="8"/>
    <x v="4"/>
    <s v="Pretoria"/>
    <s v="University of Pretoria"/>
    <s v="Psychology"/>
    <x v="4"/>
    <x v="0"/>
    <x v="0"/>
    <x v="0"/>
    <n v="2024"/>
    <x v="1"/>
    <n v="0"/>
    <s v="N/A"/>
    <s v="N/A"/>
    <x v="2"/>
    <x v="0"/>
    <n v="3.68"/>
    <s v="Schengen Student Visa"/>
    <s v="PSW"/>
    <s v="IELTS"/>
    <n v="8.8000000000000007"/>
  </r>
  <r>
    <x v="2520"/>
    <x v="3"/>
    <x v="5"/>
    <s v="Bangalore"/>
    <s v="IISc Bangalore"/>
    <s v="Electrical Engineering"/>
    <x v="3"/>
    <x v="1"/>
    <x v="0"/>
    <x v="4"/>
    <n v="2026"/>
    <x v="0"/>
    <n v="1"/>
    <s v="India"/>
    <s v="Microsoft"/>
    <x v="1222"/>
    <x v="0"/>
    <n v="3.65"/>
    <s v="Schengen Student Visa"/>
    <s v="Blue Card"/>
    <s v="PTE"/>
    <n v="6.5"/>
  </r>
  <r>
    <x v="2521"/>
    <x v="6"/>
    <x v="5"/>
    <s v="Delhi"/>
    <s v="IIT Delhi"/>
    <s v="Biotechnology"/>
    <x v="7"/>
    <x v="1"/>
    <x v="0"/>
    <x v="3"/>
    <n v="2025"/>
    <x v="1"/>
    <n v="0"/>
    <s v="N/A"/>
    <s v="N/A"/>
    <x v="2"/>
    <x v="0"/>
    <n v="2.95"/>
    <s v="Schengen Student Visa"/>
    <s v="Post-Study Visa"/>
    <s v="None"/>
    <n v="0"/>
  </r>
  <r>
    <x v="2522"/>
    <x v="2"/>
    <x v="1"/>
    <s v="Munich"/>
    <s v="Technical University of Munich"/>
    <s v="Design"/>
    <x v="0"/>
    <x v="0"/>
    <x v="1"/>
    <x v="2"/>
    <n v="2024"/>
    <x v="0"/>
    <n v="1"/>
    <s v="Germany"/>
    <s v="Microsoft"/>
    <x v="1223"/>
    <x v="1"/>
    <n v="2.67"/>
    <s v="Tier 4"/>
    <s v="OPT"/>
    <s v="None"/>
    <n v="0"/>
  </r>
  <r>
    <x v="2523"/>
    <x v="0"/>
    <x v="3"/>
    <s v="London"/>
    <s v="Imperial College London"/>
    <s v="Data Science"/>
    <x v="0"/>
    <x v="3"/>
    <x v="1"/>
    <x v="4"/>
    <n v="2021"/>
    <x v="1"/>
    <n v="0"/>
    <s v="N/A"/>
    <s v="N/A"/>
    <x v="2"/>
    <x v="0"/>
    <n v="2.83"/>
    <s v="Schengen Student Visa"/>
    <s v="Blue Card"/>
    <s v="None"/>
    <n v="0"/>
  </r>
  <r>
    <x v="2524"/>
    <x v="7"/>
    <x v="5"/>
    <s v="Delhi"/>
    <s v="Delhi University"/>
    <s v="Political Science"/>
    <x v="1"/>
    <x v="3"/>
    <x v="0"/>
    <x v="1"/>
    <n v="2021"/>
    <x v="1"/>
    <n v="0"/>
    <s v="N/A"/>
    <s v="N/A"/>
    <x v="2"/>
    <x v="0"/>
    <n v="2.7"/>
    <s v="Tier 4"/>
    <s v="PSW"/>
    <s v="Duolingo"/>
    <n v="8.6999999999999993"/>
  </r>
  <r>
    <x v="2525"/>
    <x v="4"/>
    <x v="0"/>
    <s v="Moscow"/>
    <s v="Lomonosov Moscow State University"/>
    <s v="Computer Science"/>
    <x v="5"/>
    <x v="0"/>
    <x v="0"/>
    <x v="3"/>
    <n v="2022"/>
    <x v="0"/>
    <n v="1"/>
    <s v="Russia"/>
    <s v="Google"/>
    <x v="1224"/>
    <x v="2"/>
    <n v="3.99"/>
    <s v="Student Visa"/>
    <s v="Blue Card"/>
    <s v="TOEFL"/>
    <n v="6.9"/>
  </r>
  <r>
    <x v="2526"/>
    <x v="2"/>
    <x v="5"/>
    <s v="Tiruchirappalli"/>
    <s v="NIT Trichy"/>
    <s v="Data Science"/>
    <x v="5"/>
    <x v="3"/>
    <x v="1"/>
    <x v="2"/>
    <n v="2023"/>
    <x v="1"/>
    <n v="0"/>
    <s v="N/A"/>
    <s v="N/A"/>
    <x v="2"/>
    <x v="0"/>
    <n v="2.88"/>
    <s v="F1"/>
    <s v="Post-Study Visa"/>
    <s v="Duolingo"/>
    <n v="7.9"/>
  </r>
  <r>
    <x v="2527"/>
    <x v="1"/>
    <x v="4"/>
    <s v="Stellenbosch"/>
    <s v="Stellenbosch University"/>
    <s v="Biotechnology"/>
    <x v="2"/>
    <x v="4"/>
    <x v="0"/>
    <x v="3"/>
    <n v="2025"/>
    <x v="0"/>
    <n v="1"/>
    <s v="South Africa"/>
    <s v="Apple"/>
    <x v="1225"/>
    <x v="2"/>
    <n v="3.81"/>
    <s v="Student Visa"/>
    <s v="PSW"/>
    <s v="Duolingo"/>
    <n v="7.9"/>
  </r>
  <r>
    <x v="2528"/>
    <x v="8"/>
    <x v="5"/>
    <s v="Bangalore"/>
    <s v="IISc Bangalore"/>
    <s v="Mechanical Engineering"/>
    <x v="0"/>
    <x v="1"/>
    <x v="0"/>
    <x v="4"/>
    <n v="2025"/>
    <x v="0"/>
    <n v="1"/>
    <s v="India"/>
    <s v="Facebook"/>
    <x v="1226"/>
    <x v="0"/>
    <n v="3.11"/>
    <s v="Student Visa"/>
    <s v="Post-Study Visa"/>
    <s v="Duolingo"/>
    <n v="7.2"/>
  </r>
  <r>
    <x v="2529"/>
    <x v="2"/>
    <x v="1"/>
    <s v="Aachen"/>
    <s v="RWTH Aachen"/>
    <s v="Finance"/>
    <x v="6"/>
    <x v="3"/>
    <x v="0"/>
    <x v="2"/>
    <n v="2021"/>
    <x v="1"/>
    <n v="0"/>
    <s v="N/A"/>
    <s v="N/A"/>
    <x v="2"/>
    <x v="0"/>
    <n v="3.93"/>
    <s v="Student Visa"/>
    <s v="Post-Study Visa"/>
    <s v="IELTS"/>
    <n v="6.7"/>
  </r>
  <r>
    <x v="2530"/>
    <x v="8"/>
    <x v="5"/>
    <s v="Chennai"/>
    <s v="IIT Madras"/>
    <s v="Architecture"/>
    <x v="3"/>
    <x v="1"/>
    <x v="0"/>
    <x v="0"/>
    <n v="2025"/>
    <x v="1"/>
    <n v="0"/>
    <s v="N/A"/>
    <s v="N/A"/>
    <x v="2"/>
    <x v="0"/>
    <n v="3.96"/>
    <s v="J1"/>
    <s v="OPT"/>
    <s v="PTE"/>
    <n v="7.6"/>
  </r>
  <r>
    <x v="2531"/>
    <x v="6"/>
    <x v="3"/>
    <s v="Manchester"/>
    <s v="University of Manchester"/>
    <s v="Computer Science"/>
    <x v="5"/>
    <x v="2"/>
    <x v="0"/>
    <x v="1"/>
    <n v="2022"/>
    <x v="0"/>
    <n v="1"/>
    <s v="UK"/>
    <s v="McKinsey"/>
    <x v="1227"/>
    <x v="0"/>
    <n v="3.58"/>
    <s v="Study Permit"/>
    <s v="Post-Study Visa"/>
    <s v="TOEFL"/>
    <n v="6.5"/>
  </r>
  <r>
    <x v="2532"/>
    <x v="2"/>
    <x v="8"/>
    <s v="Lappeenranta"/>
    <s v="LUT University"/>
    <s v="Biotechnology"/>
    <x v="3"/>
    <x v="2"/>
    <x v="0"/>
    <x v="2"/>
    <n v="2022"/>
    <x v="1"/>
    <n v="0"/>
    <s v="N/A"/>
    <s v="N/A"/>
    <x v="2"/>
    <x v="0"/>
    <n v="3.32"/>
    <s v="F1"/>
    <s v="Blue Card"/>
    <s v="IELTS"/>
    <n v="8"/>
  </r>
  <r>
    <x v="2533"/>
    <x v="1"/>
    <x v="0"/>
    <s v="Moscow"/>
    <s v="Lomonosov Moscow State University"/>
    <s v="Data Science"/>
    <x v="1"/>
    <x v="4"/>
    <x v="0"/>
    <x v="2"/>
    <n v="2023"/>
    <x v="0"/>
    <n v="1"/>
    <s v="Russia"/>
    <s v="Tesla"/>
    <x v="1228"/>
    <x v="0"/>
    <n v="3.3"/>
    <s v="Study Permit"/>
    <s v="OPT"/>
    <s v="None"/>
    <n v="0"/>
  </r>
  <r>
    <x v="2534"/>
    <x v="3"/>
    <x v="4"/>
    <s v="Johannesburg"/>
    <s v="University of the Witwatersrand"/>
    <s v="Electrical Engineering"/>
    <x v="4"/>
    <x v="2"/>
    <x v="1"/>
    <x v="0"/>
    <n v="2021"/>
    <x v="0"/>
    <n v="1"/>
    <s v="South Africa"/>
    <s v="Deloitte"/>
    <x v="1229"/>
    <x v="2"/>
    <n v="2.89"/>
    <s v="J1"/>
    <s v="OPT"/>
    <s v="Duolingo"/>
    <n v="8.8000000000000007"/>
  </r>
  <r>
    <x v="2535"/>
    <x v="0"/>
    <x v="4"/>
    <s v="Grahamstown"/>
    <s v="Rhodes University"/>
    <s v="Economics"/>
    <x v="2"/>
    <x v="2"/>
    <x v="1"/>
    <x v="4"/>
    <n v="2021"/>
    <x v="1"/>
    <n v="0"/>
    <s v="N/A"/>
    <s v="N/A"/>
    <x v="2"/>
    <x v="0"/>
    <n v="3.49"/>
    <s v="F1"/>
    <s v="PSW"/>
    <s v="Duolingo"/>
    <n v="5.8"/>
  </r>
  <r>
    <x v="2536"/>
    <x v="7"/>
    <x v="8"/>
    <s v="Turku"/>
    <s v="Ã…bo Akademi University"/>
    <s v="Civil Engineering"/>
    <x v="3"/>
    <x v="1"/>
    <x v="0"/>
    <x v="1"/>
    <n v="2026"/>
    <x v="0"/>
    <n v="1"/>
    <s v="Finland"/>
    <s v="Tesla"/>
    <x v="1230"/>
    <x v="2"/>
    <n v="3.63"/>
    <s v="J1"/>
    <s v="Blue Card"/>
    <s v="IELTS"/>
    <n v="6.4"/>
  </r>
  <r>
    <x v="2537"/>
    <x v="5"/>
    <x v="3"/>
    <s v="Birmingham"/>
    <s v="University of Birmingham"/>
    <s v="Electrical Engineering"/>
    <x v="2"/>
    <x v="2"/>
    <x v="1"/>
    <x v="4"/>
    <n v="2022"/>
    <x v="0"/>
    <n v="1"/>
    <s v="UK"/>
    <s v="Intel"/>
    <x v="1231"/>
    <x v="1"/>
    <n v="2.84"/>
    <s v="Student Visa"/>
    <s v="Work Permit"/>
    <s v="PTE"/>
    <n v="7"/>
  </r>
  <r>
    <x v="2538"/>
    <x v="1"/>
    <x v="2"/>
    <s v="London"/>
    <s v="Western University"/>
    <s v="Computer Science"/>
    <x v="4"/>
    <x v="0"/>
    <x v="1"/>
    <x v="1"/>
    <n v="2023"/>
    <x v="1"/>
    <n v="0"/>
    <s v="N/A"/>
    <s v="N/A"/>
    <x v="2"/>
    <x v="0"/>
    <n v="3.07"/>
    <s v="Study Permit"/>
    <s v="Post-Study Visa"/>
    <s v="Duolingo"/>
    <n v="7.6"/>
  </r>
  <r>
    <x v="2539"/>
    <x v="9"/>
    <x v="8"/>
    <s v="Joensuu"/>
    <s v="University of Eastern Finland"/>
    <s v="Mechanical Engineering"/>
    <x v="7"/>
    <x v="2"/>
    <x v="0"/>
    <x v="2"/>
    <n v="2021"/>
    <x v="1"/>
    <n v="0"/>
    <s v="N/A"/>
    <s v="N/A"/>
    <x v="2"/>
    <x v="0"/>
    <n v="3.08"/>
    <s v="Schengen Student Visa"/>
    <s v="Work Permit"/>
    <s v="None"/>
    <n v="0"/>
  </r>
  <r>
    <x v="2540"/>
    <x v="8"/>
    <x v="1"/>
    <s v="Berlin"/>
    <s v="TU Berlin"/>
    <s v="Biotechnology"/>
    <x v="0"/>
    <x v="3"/>
    <x v="1"/>
    <x v="0"/>
    <n v="2021"/>
    <x v="0"/>
    <n v="1"/>
    <s v="Germany"/>
    <s v="Microsoft"/>
    <x v="1232"/>
    <x v="0"/>
    <n v="3.31"/>
    <s v="F1"/>
    <s v="Work Permit"/>
    <s v="PTE"/>
    <n v="8.8000000000000007"/>
  </r>
  <r>
    <x v="2541"/>
    <x v="7"/>
    <x v="4"/>
    <s v="Durban"/>
    <s v="University of KwaZulu-Natal"/>
    <s v="Design"/>
    <x v="6"/>
    <x v="1"/>
    <x v="0"/>
    <x v="4"/>
    <n v="2026"/>
    <x v="1"/>
    <n v="0"/>
    <s v="N/A"/>
    <s v="N/A"/>
    <x v="2"/>
    <x v="0"/>
    <n v="3.07"/>
    <s v="F1"/>
    <s v="OPT"/>
    <s v="TOEFL"/>
    <n v="8.6999999999999993"/>
  </r>
  <r>
    <x v="2542"/>
    <x v="6"/>
    <x v="7"/>
    <s v="Chicago"/>
    <s v="University of Chicago"/>
    <s v="Design"/>
    <x v="2"/>
    <x v="4"/>
    <x v="1"/>
    <x v="4"/>
    <n v="2023"/>
    <x v="0"/>
    <n v="1"/>
    <s v="USA"/>
    <s v="McKinsey"/>
    <x v="1233"/>
    <x v="1"/>
    <n v="3.04"/>
    <s v="J1"/>
    <s v="OPT"/>
    <s v="TOEFL"/>
    <n v="5.6"/>
  </r>
  <r>
    <x v="2543"/>
    <x v="6"/>
    <x v="2"/>
    <s v="Vancouver"/>
    <s v="University of British Columbia"/>
    <s v="Civil Engineering"/>
    <x v="4"/>
    <x v="1"/>
    <x v="1"/>
    <x v="0"/>
    <n v="2026"/>
    <x v="1"/>
    <n v="0"/>
    <s v="N/A"/>
    <s v="N/A"/>
    <x v="2"/>
    <x v="0"/>
    <n v="3.79"/>
    <s v="J1"/>
    <s v="Work Permit"/>
    <s v="TOEFL"/>
    <n v="8.6"/>
  </r>
  <r>
    <x v="2544"/>
    <x v="5"/>
    <x v="1"/>
    <s v="Berlin"/>
    <s v="TU Berlin"/>
    <s v="Data Science"/>
    <x v="3"/>
    <x v="0"/>
    <x v="0"/>
    <x v="2"/>
    <n v="2023"/>
    <x v="1"/>
    <n v="0"/>
    <s v="N/A"/>
    <s v="N/A"/>
    <x v="2"/>
    <x v="0"/>
    <n v="2.85"/>
    <s v="Tier 4"/>
    <s v="PSW"/>
    <s v="TOEFL"/>
    <n v="6.6"/>
  </r>
  <r>
    <x v="2545"/>
    <x v="9"/>
    <x v="0"/>
    <s v="Saint Petersburg"/>
    <s v="Saint Petersburg State University"/>
    <s v="Design"/>
    <x v="3"/>
    <x v="4"/>
    <x v="1"/>
    <x v="4"/>
    <n v="2025"/>
    <x v="0"/>
    <n v="1"/>
    <s v="Russia"/>
    <s v="SAP"/>
    <x v="1234"/>
    <x v="2"/>
    <n v="2.95"/>
    <s v="F1"/>
    <s v="PSW"/>
    <s v="IELTS"/>
    <n v="7.5"/>
  </r>
  <r>
    <x v="2546"/>
    <x v="8"/>
    <x v="4"/>
    <s v="Grahamstown"/>
    <s v="Rhodes University"/>
    <s v="Psychology"/>
    <x v="4"/>
    <x v="1"/>
    <x v="1"/>
    <x v="3"/>
    <n v="2026"/>
    <x v="0"/>
    <n v="1"/>
    <s v="South Africa"/>
    <s v="Facebook"/>
    <x v="1235"/>
    <x v="0"/>
    <n v="3.86"/>
    <s v="Study Permit"/>
    <s v="PSW"/>
    <s v="IELTS"/>
    <n v="6.4"/>
  </r>
  <r>
    <x v="2547"/>
    <x v="2"/>
    <x v="5"/>
    <s v="Pilani"/>
    <s v="BITS Pilani"/>
    <s v="Civil Engineering"/>
    <x v="3"/>
    <x v="4"/>
    <x v="1"/>
    <x v="0"/>
    <n v="2024"/>
    <x v="1"/>
    <n v="0"/>
    <s v="N/A"/>
    <s v="N/A"/>
    <x v="2"/>
    <x v="0"/>
    <n v="3.5"/>
    <s v="F1"/>
    <s v="Work Permit"/>
    <s v="PTE"/>
    <n v="5.5"/>
  </r>
  <r>
    <x v="2548"/>
    <x v="1"/>
    <x v="6"/>
    <s v="Sharjah"/>
    <s v="American University of Sharjah"/>
    <s v="Mechanical Engineering"/>
    <x v="2"/>
    <x v="2"/>
    <x v="1"/>
    <x v="1"/>
    <n v="2021"/>
    <x v="0"/>
    <n v="1"/>
    <s v="UAE"/>
    <s v="Siemens"/>
    <x v="1236"/>
    <x v="2"/>
    <n v="2.96"/>
    <s v="Tier 4"/>
    <s v="Post-Study Visa"/>
    <s v="None"/>
    <n v="0"/>
  </r>
  <r>
    <x v="2549"/>
    <x v="1"/>
    <x v="6"/>
    <s v="Sharjah"/>
    <s v="American University of Sharjah"/>
    <s v="Mechanical Engineering"/>
    <x v="2"/>
    <x v="4"/>
    <x v="1"/>
    <x v="4"/>
    <n v="2025"/>
    <x v="1"/>
    <n v="0"/>
    <s v="N/A"/>
    <s v="N/A"/>
    <x v="2"/>
    <x v="0"/>
    <n v="3.12"/>
    <s v="Student Visa"/>
    <s v="Blue Card"/>
    <s v="PTE"/>
    <n v="6.6"/>
  </r>
  <r>
    <x v="2550"/>
    <x v="0"/>
    <x v="3"/>
    <s v="Oxford"/>
    <s v="University of Oxford"/>
    <s v="Civil Engineering"/>
    <x v="3"/>
    <x v="2"/>
    <x v="0"/>
    <x v="3"/>
    <n v="2020"/>
    <x v="0"/>
    <n v="1"/>
    <s v="UK"/>
    <s v="Siemens"/>
    <x v="1237"/>
    <x v="0"/>
    <n v="2.73"/>
    <s v="Tier 4"/>
    <s v="PSW"/>
    <s v="Duolingo"/>
    <n v="5.7"/>
  </r>
  <r>
    <x v="2551"/>
    <x v="9"/>
    <x v="2"/>
    <s v="London"/>
    <s v="Western University"/>
    <s v="Architecture"/>
    <x v="3"/>
    <x v="0"/>
    <x v="1"/>
    <x v="1"/>
    <n v="2024"/>
    <x v="1"/>
    <n v="0"/>
    <s v="N/A"/>
    <s v="N/A"/>
    <x v="2"/>
    <x v="0"/>
    <n v="3.74"/>
    <s v="J1"/>
    <s v="Post-Study Visa"/>
    <s v="Duolingo"/>
    <n v="9"/>
  </r>
  <r>
    <x v="2552"/>
    <x v="9"/>
    <x v="1"/>
    <s v="Aachen"/>
    <s v="RWTH Aachen"/>
    <s v="Political Science"/>
    <x v="1"/>
    <x v="4"/>
    <x v="1"/>
    <x v="3"/>
    <n v="2024"/>
    <x v="1"/>
    <n v="0"/>
    <s v="N/A"/>
    <s v="N/A"/>
    <x v="2"/>
    <x v="0"/>
    <n v="3.95"/>
    <s v="Schengen Student Visa"/>
    <s v="Post-Study Visa"/>
    <s v="PTE"/>
    <n v="5.5"/>
  </r>
  <r>
    <x v="2553"/>
    <x v="6"/>
    <x v="0"/>
    <s v="Moscow"/>
    <s v="Moscow Institute of Physics and Technology"/>
    <s v="Design"/>
    <x v="7"/>
    <x v="2"/>
    <x v="0"/>
    <x v="0"/>
    <n v="2022"/>
    <x v="1"/>
    <n v="0"/>
    <s v="N/A"/>
    <s v="N/A"/>
    <x v="2"/>
    <x v="0"/>
    <n v="2.9"/>
    <s v="Study Permit"/>
    <s v="Blue Card"/>
    <s v="IELTS"/>
    <n v="7.5"/>
  </r>
  <r>
    <x v="2554"/>
    <x v="1"/>
    <x v="9"/>
    <s v="Galway"/>
    <s v="National University of Ireland Galway"/>
    <s v="Economics"/>
    <x v="4"/>
    <x v="2"/>
    <x v="1"/>
    <x v="3"/>
    <n v="2022"/>
    <x v="0"/>
    <n v="1"/>
    <s v="Ireland"/>
    <s v="SAP"/>
    <x v="1238"/>
    <x v="0"/>
    <n v="3.43"/>
    <s v="J1"/>
    <s v="Work Permit"/>
    <s v="TOEFL"/>
    <n v="8.3000000000000007"/>
  </r>
  <r>
    <x v="2555"/>
    <x v="7"/>
    <x v="1"/>
    <s v="Aachen"/>
    <s v="RWTH Aachen"/>
    <s v="Biotechnology"/>
    <x v="6"/>
    <x v="0"/>
    <x v="1"/>
    <x v="4"/>
    <n v="2023"/>
    <x v="1"/>
    <n v="0"/>
    <s v="N/A"/>
    <s v="N/A"/>
    <x v="2"/>
    <x v="0"/>
    <n v="3"/>
    <s v="Schengen Student Visa"/>
    <s v="Post-Study Visa"/>
    <s v="Duolingo"/>
    <n v="5.2"/>
  </r>
  <r>
    <x v="2556"/>
    <x v="9"/>
    <x v="5"/>
    <s v="Pilani"/>
    <s v="BITS Pilani"/>
    <s v="Data Science"/>
    <x v="3"/>
    <x v="0"/>
    <x v="0"/>
    <x v="1"/>
    <n v="2022"/>
    <x v="0"/>
    <n v="1"/>
    <s v="India"/>
    <s v="McKinsey"/>
    <x v="1239"/>
    <x v="1"/>
    <n v="2.87"/>
    <s v="Student Visa"/>
    <s v="OPT"/>
    <s v="IELTS"/>
    <n v="8.9"/>
  </r>
  <r>
    <x v="2557"/>
    <x v="9"/>
    <x v="2"/>
    <s v="Kingston"/>
    <s v="Queen's University"/>
    <s v="Psychology"/>
    <x v="7"/>
    <x v="4"/>
    <x v="0"/>
    <x v="2"/>
    <n v="2025"/>
    <x v="0"/>
    <n v="1"/>
    <s v="Canada"/>
    <s v="IBM"/>
    <x v="1240"/>
    <x v="0"/>
    <n v="3.89"/>
    <s v="Schengen Student Visa"/>
    <s v="Work Permit"/>
    <s v="TOEFL"/>
    <n v="5.6"/>
  </r>
  <r>
    <x v="2558"/>
    <x v="5"/>
    <x v="1"/>
    <s v="Berlin"/>
    <s v="Humboldt University"/>
    <s v="Mechanical Engineering"/>
    <x v="2"/>
    <x v="3"/>
    <x v="0"/>
    <x v="1"/>
    <n v="2023"/>
    <x v="1"/>
    <n v="0"/>
    <s v="N/A"/>
    <s v="N/A"/>
    <x v="2"/>
    <x v="0"/>
    <n v="3.25"/>
    <s v="F1"/>
    <s v="Post-Study Visa"/>
    <s v="PTE"/>
    <n v="7"/>
  </r>
  <r>
    <x v="2559"/>
    <x v="1"/>
    <x v="1"/>
    <s v="Aachen"/>
    <s v="RWTH Aachen"/>
    <s v="Psychology"/>
    <x v="3"/>
    <x v="4"/>
    <x v="1"/>
    <x v="1"/>
    <n v="2023"/>
    <x v="0"/>
    <n v="1"/>
    <s v="Germany"/>
    <s v="Intel"/>
    <x v="1241"/>
    <x v="0"/>
    <n v="2.85"/>
    <s v="F1"/>
    <s v="OPT"/>
    <s v="PTE"/>
    <n v="7.9"/>
  </r>
  <r>
    <x v="2560"/>
    <x v="2"/>
    <x v="2"/>
    <s v="Vancouver"/>
    <s v="Simon Fraser University"/>
    <s v="Biotechnology"/>
    <x v="2"/>
    <x v="2"/>
    <x v="1"/>
    <x v="3"/>
    <n v="2020"/>
    <x v="0"/>
    <n v="1"/>
    <s v="Canada"/>
    <s v="Deloitte"/>
    <x v="1242"/>
    <x v="0"/>
    <n v="2.72"/>
    <s v="Student Visa"/>
    <s v="Blue Card"/>
    <s v="TOEFL"/>
    <n v="5.6"/>
  </r>
  <r>
    <x v="2561"/>
    <x v="3"/>
    <x v="1"/>
    <s v="Munich"/>
    <s v="LMU Munich"/>
    <s v="Biotechnology"/>
    <x v="4"/>
    <x v="1"/>
    <x v="1"/>
    <x v="4"/>
    <n v="2025"/>
    <x v="0"/>
    <n v="1"/>
    <s v="Germany"/>
    <s v="Goldman Sachs"/>
    <x v="1243"/>
    <x v="0"/>
    <n v="2.72"/>
    <s v="Tier 4"/>
    <s v="PSW"/>
    <s v="PTE"/>
    <n v="5.2"/>
  </r>
  <r>
    <x v="2562"/>
    <x v="6"/>
    <x v="0"/>
    <s v="Kazan"/>
    <s v="Kazan Federal University"/>
    <s v="Civil Engineering"/>
    <x v="3"/>
    <x v="4"/>
    <x v="0"/>
    <x v="1"/>
    <n v="2023"/>
    <x v="0"/>
    <n v="1"/>
    <s v="Russia"/>
    <s v="Apple"/>
    <x v="1244"/>
    <x v="0"/>
    <n v="2.6"/>
    <s v="Study Permit"/>
    <s v="PSW"/>
    <s v="None"/>
    <n v="0"/>
  </r>
  <r>
    <x v="2563"/>
    <x v="6"/>
    <x v="8"/>
    <s v="Helsinki"/>
    <s v="University of Helsinki"/>
    <s v="Political Science"/>
    <x v="3"/>
    <x v="0"/>
    <x v="0"/>
    <x v="4"/>
    <n v="2023"/>
    <x v="0"/>
    <n v="1"/>
    <s v="Finland"/>
    <s v="IBM"/>
    <x v="1245"/>
    <x v="0"/>
    <n v="3.95"/>
    <s v="Schengen Student Visa"/>
    <s v="Work Permit"/>
    <s v="PTE"/>
    <n v="6.1"/>
  </r>
  <r>
    <x v="2564"/>
    <x v="7"/>
    <x v="4"/>
    <s v="Stellenbosch"/>
    <s v="Stellenbosch University"/>
    <s v="Business Administration"/>
    <x v="4"/>
    <x v="4"/>
    <x v="1"/>
    <x v="2"/>
    <n v="2023"/>
    <x v="1"/>
    <n v="0"/>
    <s v="N/A"/>
    <s v="N/A"/>
    <x v="2"/>
    <x v="0"/>
    <n v="3.56"/>
    <s v="Tier 4"/>
    <s v="Work Permit"/>
    <s v="TOEFL"/>
    <n v="5.4"/>
  </r>
  <r>
    <x v="2565"/>
    <x v="0"/>
    <x v="1"/>
    <s v="Stuttgart"/>
    <s v="University of Stuttgart"/>
    <s v="Architecture"/>
    <x v="0"/>
    <x v="2"/>
    <x v="1"/>
    <x v="3"/>
    <n v="2020"/>
    <x v="1"/>
    <n v="0"/>
    <s v="N/A"/>
    <s v="N/A"/>
    <x v="2"/>
    <x v="0"/>
    <n v="3.03"/>
    <s v="F1"/>
    <s v="Work Permit"/>
    <s v="None"/>
    <n v="0"/>
  </r>
  <r>
    <x v="2566"/>
    <x v="4"/>
    <x v="6"/>
    <s v="Dubai"/>
    <s v="Middlesex University Dubai"/>
    <s v="Design"/>
    <x v="4"/>
    <x v="4"/>
    <x v="0"/>
    <x v="2"/>
    <n v="2025"/>
    <x v="1"/>
    <n v="0"/>
    <s v="N/A"/>
    <s v="N/A"/>
    <x v="2"/>
    <x v="0"/>
    <n v="2.67"/>
    <s v="F1"/>
    <s v="PSW"/>
    <s v="None"/>
    <n v="0"/>
  </r>
  <r>
    <x v="2567"/>
    <x v="6"/>
    <x v="8"/>
    <s v="Espoo"/>
    <s v="Aalto University"/>
    <s v="Political Science"/>
    <x v="3"/>
    <x v="1"/>
    <x v="0"/>
    <x v="4"/>
    <n v="2025"/>
    <x v="0"/>
    <n v="1"/>
    <s v="Finland"/>
    <s v="Google"/>
    <x v="1246"/>
    <x v="1"/>
    <n v="2.94"/>
    <s v="F1"/>
    <s v="Blue Card"/>
    <s v="PTE"/>
    <n v="7.1"/>
  </r>
  <r>
    <x v="2568"/>
    <x v="3"/>
    <x v="1"/>
    <s v="Aachen"/>
    <s v="RWTH Aachen"/>
    <s v="Law"/>
    <x v="5"/>
    <x v="0"/>
    <x v="1"/>
    <x v="3"/>
    <n v="2023"/>
    <x v="1"/>
    <n v="0"/>
    <s v="N/A"/>
    <s v="N/A"/>
    <x v="2"/>
    <x v="0"/>
    <n v="3.6"/>
    <s v="Tier 4"/>
    <s v="Blue Card"/>
    <s v="PTE"/>
    <n v="8.5"/>
  </r>
  <r>
    <x v="2569"/>
    <x v="1"/>
    <x v="8"/>
    <s v="Turku"/>
    <s v="Ã…bo Akademi University"/>
    <s v="Economics"/>
    <x v="7"/>
    <x v="4"/>
    <x v="1"/>
    <x v="0"/>
    <n v="2025"/>
    <x v="0"/>
    <n v="1"/>
    <s v="Finland"/>
    <s v="IBM"/>
    <x v="1247"/>
    <x v="0"/>
    <n v="3.26"/>
    <s v="Tier 4"/>
    <s v="Blue Card"/>
    <s v="IELTS"/>
    <n v="8.9"/>
  </r>
  <r>
    <x v="2570"/>
    <x v="8"/>
    <x v="8"/>
    <s v="Turku"/>
    <s v="Ã…bo Akademi University"/>
    <s v="Law"/>
    <x v="5"/>
    <x v="3"/>
    <x v="1"/>
    <x v="3"/>
    <n v="2022"/>
    <x v="0"/>
    <n v="1"/>
    <s v="Finland"/>
    <s v="SAP"/>
    <x v="1248"/>
    <x v="1"/>
    <n v="3.61"/>
    <s v="Student Visa"/>
    <s v="Work Permit"/>
    <s v="PTE"/>
    <n v="8.5"/>
  </r>
  <r>
    <x v="2571"/>
    <x v="4"/>
    <x v="6"/>
    <s v="Dubai"/>
    <s v="Manipal Academy Dubai"/>
    <s v="Computer Science"/>
    <x v="4"/>
    <x v="2"/>
    <x v="0"/>
    <x v="3"/>
    <n v="2020"/>
    <x v="1"/>
    <n v="0"/>
    <s v="N/A"/>
    <s v="N/A"/>
    <x v="2"/>
    <x v="0"/>
    <n v="3.4"/>
    <s v="J1"/>
    <s v="OPT"/>
    <s v="PTE"/>
    <n v="5.9"/>
  </r>
  <r>
    <x v="2572"/>
    <x v="8"/>
    <x v="7"/>
    <s v="Boston"/>
    <s v="Harvard University"/>
    <s v="Political Science"/>
    <x v="6"/>
    <x v="4"/>
    <x v="1"/>
    <x v="4"/>
    <n v="2024"/>
    <x v="1"/>
    <n v="0"/>
    <s v="N/A"/>
    <s v="N/A"/>
    <x v="2"/>
    <x v="0"/>
    <n v="3.76"/>
    <s v="Tier 4"/>
    <s v="Work Permit"/>
    <s v="IELTS"/>
    <n v="7.2"/>
  </r>
  <r>
    <x v="2573"/>
    <x v="0"/>
    <x v="7"/>
    <s v="New York"/>
    <s v="NYU"/>
    <s v="Architecture"/>
    <x v="6"/>
    <x v="4"/>
    <x v="0"/>
    <x v="0"/>
    <n v="2023"/>
    <x v="1"/>
    <n v="0"/>
    <s v="N/A"/>
    <s v="N/A"/>
    <x v="2"/>
    <x v="0"/>
    <n v="3.35"/>
    <s v="Student Visa"/>
    <s v="PSW"/>
    <s v="IELTS"/>
    <n v="6.7"/>
  </r>
  <r>
    <x v="2574"/>
    <x v="9"/>
    <x v="5"/>
    <s v="Tiruchirappalli"/>
    <s v="NIT Trichy"/>
    <s v="Architecture"/>
    <x v="4"/>
    <x v="4"/>
    <x v="1"/>
    <x v="3"/>
    <n v="2025"/>
    <x v="0"/>
    <n v="1"/>
    <s v="India"/>
    <s v="Apple"/>
    <x v="1249"/>
    <x v="1"/>
    <n v="3.43"/>
    <s v="Study Permit"/>
    <s v="Post-Study Visa"/>
    <s v="TOEFL"/>
    <n v="8.6"/>
  </r>
  <r>
    <x v="2575"/>
    <x v="7"/>
    <x v="9"/>
    <s v="Cork"/>
    <s v="University College Cork"/>
    <s v="Law"/>
    <x v="7"/>
    <x v="3"/>
    <x v="1"/>
    <x v="4"/>
    <n v="2023"/>
    <x v="0"/>
    <n v="1"/>
    <s v="Ireland"/>
    <s v="McKinsey"/>
    <x v="1250"/>
    <x v="1"/>
    <n v="2.97"/>
    <s v="F1"/>
    <s v="OPT"/>
    <s v="Duolingo"/>
    <n v="8.8000000000000007"/>
  </r>
  <r>
    <x v="2576"/>
    <x v="1"/>
    <x v="4"/>
    <s v="Grahamstown"/>
    <s v="Rhodes University"/>
    <s v="Medicine"/>
    <x v="0"/>
    <x v="0"/>
    <x v="1"/>
    <x v="4"/>
    <n v="2023"/>
    <x v="1"/>
    <n v="0"/>
    <s v="N/A"/>
    <s v="N/A"/>
    <x v="2"/>
    <x v="0"/>
    <n v="3.35"/>
    <s v="Student Visa"/>
    <s v="Blue Card"/>
    <s v="TOEFL"/>
    <n v="8.1"/>
  </r>
  <r>
    <x v="2577"/>
    <x v="8"/>
    <x v="5"/>
    <s v="Tiruchirappalli"/>
    <s v="NIT Trichy"/>
    <s v="Civil Engineering"/>
    <x v="0"/>
    <x v="4"/>
    <x v="1"/>
    <x v="4"/>
    <n v="2025"/>
    <x v="0"/>
    <n v="1"/>
    <s v="India"/>
    <s v="Intel"/>
    <x v="1251"/>
    <x v="2"/>
    <n v="3.34"/>
    <s v="J1"/>
    <s v="Post-Study Visa"/>
    <s v="TOEFL"/>
    <n v="6.2"/>
  </r>
  <r>
    <x v="2578"/>
    <x v="2"/>
    <x v="7"/>
    <s v="San Francisco"/>
    <s v="UC Berkeley"/>
    <s v="Law"/>
    <x v="6"/>
    <x v="3"/>
    <x v="1"/>
    <x v="2"/>
    <n v="2023"/>
    <x v="0"/>
    <n v="1"/>
    <s v="USA"/>
    <s v="IBM"/>
    <x v="1252"/>
    <x v="1"/>
    <n v="3.66"/>
    <s v="Student Visa"/>
    <s v="OPT"/>
    <s v="PTE"/>
    <n v="6.4"/>
  </r>
  <r>
    <x v="2579"/>
    <x v="0"/>
    <x v="1"/>
    <s v="Berlin"/>
    <s v="Humboldt University"/>
    <s v="Economics"/>
    <x v="2"/>
    <x v="0"/>
    <x v="0"/>
    <x v="0"/>
    <n v="2022"/>
    <x v="0"/>
    <n v="1"/>
    <s v="Germany"/>
    <s v="Google"/>
    <x v="1253"/>
    <x v="2"/>
    <n v="3.49"/>
    <s v="F1"/>
    <s v="Post-Study Visa"/>
    <s v="Duolingo"/>
    <n v="7.2"/>
  </r>
  <r>
    <x v="2580"/>
    <x v="2"/>
    <x v="7"/>
    <s v="San Francisco"/>
    <s v="Stanford University"/>
    <s v="Civil Engineering"/>
    <x v="2"/>
    <x v="4"/>
    <x v="0"/>
    <x v="2"/>
    <n v="2025"/>
    <x v="1"/>
    <n v="0"/>
    <s v="N/A"/>
    <s v="N/A"/>
    <x v="2"/>
    <x v="0"/>
    <n v="3.72"/>
    <s v="Tier 4"/>
    <s v="Work Permit"/>
    <s v="PTE"/>
    <n v="5.0999999999999996"/>
  </r>
  <r>
    <x v="2581"/>
    <x v="6"/>
    <x v="3"/>
    <s v="London"/>
    <s v="King's College London"/>
    <s v="Design"/>
    <x v="3"/>
    <x v="3"/>
    <x v="0"/>
    <x v="4"/>
    <n v="2022"/>
    <x v="1"/>
    <n v="0"/>
    <s v="N/A"/>
    <s v="N/A"/>
    <x v="2"/>
    <x v="0"/>
    <n v="2.62"/>
    <s v="Study Permit"/>
    <s v="Work Permit"/>
    <s v="IELTS"/>
    <n v="7.5"/>
  </r>
  <r>
    <x v="2582"/>
    <x v="8"/>
    <x v="9"/>
    <s v="Galway"/>
    <s v="National University of Ireland Galway"/>
    <s v="Business Administration"/>
    <x v="5"/>
    <x v="0"/>
    <x v="0"/>
    <x v="3"/>
    <n v="2023"/>
    <x v="0"/>
    <n v="1"/>
    <s v="Ireland"/>
    <s v="Deloitte"/>
    <x v="1254"/>
    <x v="2"/>
    <n v="3.44"/>
    <s v="Tier 4"/>
    <s v="PSW"/>
    <s v="PTE"/>
    <n v="7"/>
  </r>
  <r>
    <x v="2583"/>
    <x v="2"/>
    <x v="3"/>
    <s v="Oxford"/>
    <s v="University of Oxford"/>
    <s v="Electrical Engineering"/>
    <x v="4"/>
    <x v="3"/>
    <x v="0"/>
    <x v="4"/>
    <n v="2022"/>
    <x v="1"/>
    <n v="0"/>
    <s v="N/A"/>
    <s v="N/A"/>
    <x v="2"/>
    <x v="0"/>
    <n v="3.92"/>
    <s v="F1"/>
    <s v="OPT"/>
    <s v="Duolingo"/>
    <n v="8.6999999999999993"/>
  </r>
  <r>
    <x v="2584"/>
    <x v="0"/>
    <x v="3"/>
    <s v="Oxford"/>
    <s v="University of Oxford"/>
    <s v="Law"/>
    <x v="3"/>
    <x v="2"/>
    <x v="0"/>
    <x v="0"/>
    <n v="2022"/>
    <x v="0"/>
    <n v="1"/>
    <s v="UK"/>
    <s v="Goldman Sachs"/>
    <x v="1255"/>
    <x v="1"/>
    <n v="3.69"/>
    <s v="Schengen Student Visa"/>
    <s v="Blue Card"/>
    <s v="Duolingo"/>
    <n v="8"/>
  </r>
  <r>
    <x v="2585"/>
    <x v="4"/>
    <x v="8"/>
    <s v="Turku"/>
    <s v="University of Turku"/>
    <s v="Computer Science"/>
    <x v="3"/>
    <x v="2"/>
    <x v="1"/>
    <x v="1"/>
    <n v="2021"/>
    <x v="0"/>
    <n v="1"/>
    <s v="Finland"/>
    <s v="Apple"/>
    <x v="1256"/>
    <x v="0"/>
    <n v="2.63"/>
    <s v="Schengen Student Visa"/>
    <s v="Post-Study Visa"/>
    <s v="TOEFL"/>
    <n v="6.6"/>
  </r>
  <r>
    <x v="2586"/>
    <x v="7"/>
    <x v="2"/>
    <s v="Kingston"/>
    <s v="Queen's University"/>
    <s v="Civil Engineering"/>
    <x v="7"/>
    <x v="2"/>
    <x v="0"/>
    <x v="1"/>
    <n v="2020"/>
    <x v="0"/>
    <n v="1"/>
    <s v="Canada"/>
    <s v="Siemens"/>
    <x v="1257"/>
    <x v="2"/>
    <n v="3.76"/>
    <s v="Study Permit"/>
    <s v="OPT"/>
    <s v="Duolingo"/>
    <n v="8.6999999999999993"/>
  </r>
  <r>
    <x v="2587"/>
    <x v="3"/>
    <x v="3"/>
    <s v="London"/>
    <s v="Imperial College London"/>
    <s v="Psychology"/>
    <x v="7"/>
    <x v="1"/>
    <x v="1"/>
    <x v="0"/>
    <n v="2025"/>
    <x v="1"/>
    <n v="0"/>
    <s v="N/A"/>
    <s v="N/A"/>
    <x v="2"/>
    <x v="0"/>
    <n v="3.46"/>
    <s v="Study Permit"/>
    <s v="Post-Study Visa"/>
    <s v="IELTS"/>
    <n v="6.9"/>
  </r>
  <r>
    <x v="2588"/>
    <x v="6"/>
    <x v="8"/>
    <s v="Espoo"/>
    <s v="Aalto University"/>
    <s v="Civil Engineering"/>
    <x v="4"/>
    <x v="0"/>
    <x v="0"/>
    <x v="3"/>
    <n v="2023"/>
    <x v="1"/>
    <n v="0"/>
    <s v="N/A"/>
    <s v="N/A"/>
    <x v="2"/>
    <x v="0"/>
    <n v="3.85"/>
    <s v="Tier 4"/>
    <s v="PSW"/>
    <s v="Duolingo"/>
    <n v="5.3"/>
  </r>
  <r>
    <x v="2589"/>
    <x v="5"/>
    <x v="8"/>
    <s v="Lappeenranta"/>
    <s v="LUT University"/>
    <s v="Data Science"/>
    <x v="3"/>
    <x v="1"/>
    <x v="1"/>
    <x v="4"/>
    <n v="2025"/>
    <x v="0"/>
    <n v="1"/>
    <s v="Finland"/>
    <s v="IBM"/>
    <x v="1258"/>
    <x v="1"/>
    <n v="4"/>
    <s v="Tier 4"/>
    <s v="Work Permit"/>
    <s v="PTE"/>
    <n v="6.6"/>
  </r>
  <r>
    <x v="2590"/>
    <x v="1"/>
    <x v="4"/>
    <s v="Stellenbosch"/>
    <s v="Stellenbosch University"/>
    <s v="Data Science"/>
    <x v="6"/>
    <x v="0"/>
    <x v="1"/>
    <x v="0"/>
    <n v="2022"/>
    <x v="0"/>
    <n v="1"/>
    <s v="South Africa"/>
    <s v="Intel"/>
    <x v="1259"/>
    <x v="0"/>
    <n v="3.44"/>
    <s v="J1"/>
    <s v="OPT"/>
    <s v="TOEFL"/>
    <n v="8.6"/>
  </r>
  <r>
    <x v="2591"/>
    <x v="7"/>
    <x v="9"/>
    <s v="Dublin"/>
    <s v="Dublin City University"/>
    <s v="Computer Science"/>
    <x v="7"/>
    <x v="0"/>
    <x v="0"/>
    <x v="3"/>
    <n v="2022"/>
    <x v="0"/>
    <n v="1"/>
    <s v="Ireland"/>
    <s v="Amazon"/>
    <x v="1260"/>
    <x v="2"/>
    <n v="2.62"/>
    <s v="J1"/>
    <s v="Blue Card"/>
    <s v="None"/>
    <n v="0"/>
  </r>
  <r>
    <x v="2592"/>
    <x v="1"/>
    <x v="1"/>
    <s v="Heidelberg"/>
    <s v="Heidelberg University"/>
    <s v="Law"/>
    <x v="3"/>
    <x v="1"/>
    <x v="0"/>
    <x v="3"/>
    <n v="2026"/>
    <x v="1"/>
    <n v="0"/>
    <s v="N/A"/>
    <s v="N/A"/>
    <x v="2"/>
    <x v="0"/>
    <n v="2.56"/>
    <s v="Tier 4"/>
    <s v="Work Permit"/>
    <s v="IELTS"/>
    <n v="7"/>
  </r>
  <r>
    <x v="2593"/>
    <x v="4"/>
    <x v="3"/>
    <s v="Manchester"/>
    <s v="University of Manchester"/>
    <s v="Electrical Engineering"/>
    <x v="5"/>
    <x v="3"/>
    <x v="0"/>
    <x v="4"/>
    <n v="2023"/>
    <x v="1"/>
    <n v="0"/>
    <s v="N/A"/>
    <s v="N/A"/>
    <x v="2"/>
    <x v="0"/>
    <n v="3.44"/>
    <s v="F1"/>
    <s v="PSW"/>
    <s v="Duolingo"/>
    <n v="5.0999999999999996"/>
  </r>
  <r>
    <x v="2594"/>
    <x v="7"/>
    <x v="6"/>
    <s v="Dubai"/>
    <s v="University of Dubai"/>
    <s v="Law"/>
    <x v="5"/>
    <x v="2"/>
    <x v="1"/>
    <x v="1"/>
    <n v="2020"/>
    <x v="0"/>
    <n v="1"/>
    <s v="UAE"/>
    <s v="Microsoft"/>
    <x v="1261"/>
    <x v="2"/>
    <n v="2.79"/>
    <s v="J1"/>
    <s v="Work Permit"/>
    <s v="TOEFL"/>
    <n v="7.4"/>
  </r>
  <r>
    <x v="2595"/>
    <x v="6"/>
    <x v="6"/>
    <s v="Sharjah"/>
    <s v="American University of Sharjah"/>
    <s v="Architecture"/>
    <x v="0"/>
    <x v="2"/>
    <x v="0"/>
    <x v="1"/>
    <n v="2020"/>
    <x v="0"/>
    <n v="1"/>
    <s v="UAE"/>
    <s v="Google"/>
    <x v="1262"/>
    <x v="1"/>
    <n v="2.62"/>
    <s v="Student Visa"/>
    <s v="Post-Study Visa"/>
    <s v="TOEFL"/>
    <n v="8.8000000000000007"/>
  </r>
  <r>
    <x v="2596"/>
    <x v="7"/>
    <x v="9"/>
    <s v="Maynooth"/>
    <s v="Maynooth University"/>
    <s v="Architecture"/>
    <x v="7"/>
    <x v="4"/>
    <x v="0"/>
    <x v="3"/>
    <n v="2024"/>
    <x v="0"/>
    <n v="1"/>
    <s v="Ireland"/>
    <s v="Apple"/>
    <x v="1263"/>
    <x v="0"/>
    <n v="3.08"/>
    <s v="J1"/>
    <s v="OPT"/>
    <s v="Duolingo"/>
    <n v="5.2"/>
  </r>
  <r>
    <x v="2597"/>
    <x v="8"/>
    <x v="1"/>
    <s v="Munich"/>
    <s v="Technical University of Munich"/>
    <s v="Electrical Engineering"/>
    <x v="4"/>
    <x v="2"/>
    <x v="0"/>
    <x v="3"/>
    <n v="2021"/>
    <x v="1"/>
    <n v="0"/>
    <s v="N/A"/>
    <s v="N/A"/>
    <x v="2"/>
    <x v="0"/>
    <n v="3.34"/>
    <s v="Schengen Student Visa"/>
    <s v="Work Permit"/>
    <s v="TOEFL"/>
    <n v="7.8"/>
  </r>
  <r>
    <x v="2598"/>
    <x v="1"/>
    <x v="0"/>
    <s v="Moscow"/>
    <s v="Bauman Moscow State Technical University"/>
    <s v="Political Science"/>
    <x v="1"/>
    <x v="3"/>
    <x v="1"/>
    <x v="4"/>
    <n v="2021"/>
    <x v="0"/>
    <n v="1"/>
    <s v="Russia"/>
    <s v="McKinsey"/>
    <x v="1264"/>
    <x v="1"/>
    <n v="3.88"/>
    <s v="Student Visa"/>
    <s v="Post-Study Visa"/>
    <s v="TOEFL"/>
    <n v="8.3000000000000007"/>
  </r>
  <r>
    <x v="2599"/>
    <x v="4"/>
    <x v="3"/>
    <s v="Edinburgh"/>
    <s v="University of Edinburgh"/>
    <s v="Economics"/>
    <x v="5"/>
    <x v="3"/>
    <x v="0"/>
    <x v="1"/>
    <n v="2023"/>
    <x v="1"/>
    <n v="0"/>
    <s v="N/A"/>
    <s v="N/A"/>
    <x v="2"/>
    <x v="0"/>
    <n v="3.9"/>
    <s v="Schengen Student Visa"/>
    <s v="Blue Card"/>
    <s v="PTE"/>
    <n v="5.9"/>
  </r>
  <r>
    <x v="2600"/>
    <x v="8"/>
    <x v="6"/>
    <s v="Dubai"/>
    <s v="Heriot-Watt Dubai"/>
    <s v="Psychology"/>
    <x v="3"/>
    <x v="1"/>
    <x v="1"/>
    <x v="4"/>
    <n v="2025"/>
    <x v="1"/>
    <n v="0"/>
    <s v="N/A"/>
    <s v="N/A"/>
    <x v="2"/>
    <x v="0"/>
    <n v="2.7"/>
    <s v="Schengen Student Visa"/>
    <s v="OPT"/>
    <s v="PTE"/>
    <n v="5.3"/>
  </r>
  <r>
    <x v="2601"/>
    <x v="5"/>
    <x v="1"/>
    <s v="Berlin"/>
    <s v="Humboldt University"/>
    <s v="Economics"/>
    <x v="4"/>
    <x v="2"/>
    <x v="0"/>
    <x v="2"/>
    <n v="2020"/>
    <x v="1"/>
    <n v="0"/>
    <s v="N/A"/>
    <s v="N/A"/>
    <x v="2"/>
    <x v="0"/>
    <n v="3.97"/>
    <s v="Student Visa"/>
    <s v="Blue Card"/>
    <s v="IELTS"/>
    <n v="8.6999999999999993"/>
  </r>
  <r>
    <x v="2602"/>
    <x v="7"/>
    <x v="5"/>
    <s v="Tiruchirappalli"/>
    <s v="NIT Trichy"/>
    <s v="Mechanical Engineering"/>
    <x v="0"/>
    <x v="4"/>
    <x v="1"/>
    <x v="2"/>
    <n v="2024"/>
    <x v="0"/>
    <n v="1"/>
    <s v="India"/>
    <s v="Tesla"/>
    <x v="1265"/>
    <x v="2"/>
    <n v="3.29"/>
    <s v="Schengen Student Visa"/>
    <s v="PSW"/>
    <s v="IELTS"/>
    <n v="7.2"/>
  </r>
  <r>
    <x v="2603"/>
    <x v="6"/>
    <x v="0"/>
    <s v="Moscow"/>
    <s v="Bauman Moscow State Technical University"/>
    <s v="Biotechnology"/>
    <x v="6"/>
    <x v="1"/>
    <x v="1"/>
    <x v="3"/>
    <n v="2026"/>
    <x v="0"/>
    <n v="1"/>
    <s v="Russia"/>
    <s v="Facebook"/>
    <x v="1266"/>
    <x v="1"/>
    <n v="3.76"/>
    <s v="F1"/>
    <s v="PSW"/>
    <s v="Duolingo"/>
    <n v="8.4"/>
  </r>
  <r>
    <x v="2604"/>
    <x v="8"/>
    <x v="7"/>
    <s v="Boston"/>
    <s v="Harvard University"/>
    <s v="Electrical Engineering"/>
    <x v="5"/>
    <x v="3"/>
    <x v="1"/>
    <x v="3"/>
    <n v="2021"/>
    <x v="1"/>
    <n v="0"/>
    <s v="N/A"/>
    <s v="N/A"/>
    <x v="2"/>
    <x v="0"/>
    <n v="3.92"/>
    <s v="J1"/>
    <s v="Work Permit"/>
    <s v="PTE"/>
    <n v="6.9"/>
  </r>
  <r>
    <x v="2605"/>
    <x v="3"/>
    <x v="1"/>
    <s v="Aachen"/>
    <s v="RWTH Aachen"/>
    <s v="Computer Science"/>
    <x v="4"/>
    <x v="4"/>
    <x v="1"/>
    <x v="4"/>
    <n v="2024"/>
    <x v="0"/>
    <n v="1"/>
    <s v="Germany"/>
    <s v="Goldman Sachs"/>
    <x v="1267"/>
    <x v="2"/>
    <n v="2.77"/>
    <s v="Study Permit"/>
    <s v="Blue Card"/>
    <s v="IELTS"/>
    <n v="8.3000000000000007"/>
  </r>
  <r>
    <x v="2606"/>
    <x v="4"/>
    <x v="9"/>
    <s v="Galway"/>
    <s v="National University of Ireland Galway"/>
    <s v="Political Science"/>
    <x v="5"/>
    <x v="2"/>
    <x v="1"/>
    <x v="1"/>
    <n v="2021"/>
    <x v="0"/>
    <n v="1"/>
    <s v="Ireland"/>
    <s v="Facebook"/>
    <x v="1268"/>
    <x v="0"/>
    <n v="3.63"/>
    <s v="J1"/>
    <s v="PSW"/>
    <s v="None"/>
    <n v="0"/>
  </r>
  <r>
    <x v="2607"/>
    <x v="0"/>
    <x v="0"/>
    <s v="Novosibirsk"/>
    <s v="Novosibirsk State University"/>
    <s v="Mechanical Engineering"/>
    <x v="2"/>
    <x v="4"/>
    <x v="0"/>
    <x v="2"/>
    <n v="2025"/>
    <x v="0"/>
    <n v="1"/>
    <s v="Russia"/>
    <s v="IBM"/>
    <x v="1269"/>
    <x v="1"/>
    <n v="3.6"/>
    <s v="F1"/>
    <s v="PSW"/>
    <s v="IELTS"/>
    <n v="7.7"/>
  </r>
  <r>
    <x v="2608"/>
    <x v="9"/>
    <x v="6"/>
    <s v="Sharjah"/>
    <s v="American University of Sharjah"/>
    <s v="Finance"/>
    <x v="7"/>
    <x v="4"/>
    <x v="1"/>
    <x v="0"/>
    <n v="2025"/>
    <x v="0"/>
    <n v="1"/>
    <s v="UAE"/>
    <s v="Deloitte"/>
    <x v="1270"/>
    <x v="0"/>
    <n v="3.84"/>
    <s v="Schengen Student Visa"/>
    <s v="PSW"/>
    <s v="Duolingo"/>
    <n v="7.6"/>
  </r>
  <r>
    <x v="2609"/>
    <x v="3"/>
    <x v="7"/>
    <s v="Chicago"/>
    <s v="University of Chicago"/>
    <s v="Political Science"/>
    <x v="7"/>
    <x v="3"/>
    <x v="1"/>
    <x v="2"/>
    <n v="2023"/>
    <x v="0"/>
    <n v="1"/>
    <s v="USA"/>
    <s v="Facebook"/>
    <x v="1271"/>
    <x v="0"/>
    <n v="2.63"/>
    <s v="F1"/>
    <s v="Work Permit"/>
    <s v="PTE"/>
    <n v="8.4"/>
  </r>
  <r>
    <x v="2610"/>
    <x v="8"/>
    <x v="0"/>
    <s v="Moscow"/>
    <s v="Lomonosov Moscow State University"/>
    <s v="Design"/>
    <x v="5"/>
    <x v="4"/>
    <x v="1"/>
    <x v="1"/>
    <n v="2023"/>
    <x v="0"/>
    <n v="1"/>
    <s v="Russia"/>
    <s v="Facebook"/>
    <x v="1272"/>
    <x v="0"/>
    <n v="3.56"/>
    <s v="Tier 4"/>
    <s v="Post-Study Visa"/>
    <s v="Duolingo"/>
    <n v="7.5"/>
  </r>
  <r>
    <x v="2611"/>
    <x v="1"/>
    <x v="2"/>
    <s v="Toronto"/>
    <s v="University of Toronto"/>
    <s v="Mechanical Engineering"/>
    <x v="1"/>
    <x v="1"/>
    <x v="0"/>
    <x v="0"/>
    <n v="2026"/>
    <x v="1"/>
    <n v="0"/>
    <s v="N/A"/>
    <s v="N/A"/>
    <x v="2"/>
    <x v="0"/>
    <n v="3.77"/>
    <s v="J1"/>
    <s v="PSW"/>
    <s v="IELTS"/>
    <n v="5.6"/>
  </r>
  <r>
    <x v="2612"/>
    <x v="0"/>
    <x v="4"/>
    <s v="Pretoria"/>
    <s v="University of Pretoria"/>
    <s v="Law"/>
    <x v="5"/>
    <x v="1"/>
    <x v="1"/>
    <x v="4"/>
    <n v="2024"/>
    <x v="0"/>
    <n v="1"/>
    <s v="South Africa"/>
    <s v="Goldman Sachs"/>
    <x v="1273"/>
    <x v="1"/>
    <n v="3.02"/>
    <s v="Study Permit"/>
    <s v="Work Permit"/>
    <s v="TOEFL"/>
    <n v="7.6"/>
  </r>
  <r>
    <x v="2613"/>
    <x v="3"/>
    <x v="5"/>
    <s v="Tiruchirappalli"/>
    <s v="NIT Trichy"/>
    <s v="Medicine"/>
    <x v="4"/>
    <x v="4"/>
    <x v="1"/>
    <x v="0"/>
    <n v="2024"/>
    <x v="1"/>
    <n v="0"/>
    <s v="N/A"/>
    <s v="N/A"/>
    <x v="2"/>
    <x v="0"/>
    <n v="3.87"/>
    <s v="Study Permit"/>
    <s v="Blue Card"/>
    <s v="PTE"/>
    <n v="6.7"/>
  </r>
  <r>
    <x v="2614"/>
    <x v="1"/>
    <x v="1"/>
    <s v="Berlin"/>
    <s v="TU Berlin"/>
    <s v="Business Administration"/>
    <x v="3"/>
    <x v="1"/>
    <x v="1"/>
    <x v="4"/>
    <n v="2025"/>
    <x v="1"/>
    <n v="0"/>
    <s v="N/A"/>
    <s v="N/A"/>
    <x v="2"/>
    <x v="0"/>
    <n v="3.6"/>
    <s v="Student Visa"/>
    <s v="PSW"/>
    <s v="Duolingo"/>
    <n v="7.2"/>
  </r>
  <r>
    <x v="2615"/>
    <x v="9"/>
    <x v="4"/>
    <s v="Cape Town"/>
    <s v="University of Cape Town"/>
    <s v="Architecture"/>
    <x v="5"/>
    <x v="3"/>
    <x v="1"/>
    <x v="1"/>
    <n v="2022"/>
    <x v="1"/>
    <n v="0"/>
    <s v="N/A"/>
    <s v="N/A"/>
    <x v="2"/>
    <x v="0"/>
    <n v="2.95"/>
    <s v="Tier 4"/>
    <s v="OPT"/>
    <s v="Duolingo"/>
    <n v="8.4"/>
  </r>
  <r>
    <x v="2616"/>
    <x v="0"/>
    <x v="5"/>
    <s v="Delhi"/>
    <s v="Delhi University"/>
    <s v="Civil Engineering"/>
    <x v="0"/>
    <x v="0"/>
    <x v="0"/>
    <x v="3"/>
    <n v="2024"/>
    <x v="1"/>
    <n v="0"/>
    <s v="N/A"/>
    <s v="N/A"/>
    <x v="2"/>
    <x v="0"/>
    <n v="2.57"/>
    <s v="Student Visa"/>
    <s v="Work Permit"/>
    <s v="TOEFL"/>
    <n v="7.3"/>
  </r>
  <r>
    <x v="2617"/>
    <x v="8"/>
    <x v="9"/>
    <s v="Maynooth"/>
    <s v="Maynooth University"/>
    <s v="Business Administration"/>
    <x v="4"/>
    <x v="4"/>
    <x v="1"/>
    <x v="3"/>
    <n v="2023"/>
    <x v="0"/>
    <n v="1"/>
    <s v="Ireland"/>
    <s v="Google"/>
    <x v="1274"/>
    <x v="0"/>
    <n v="2.73"/>
    <s v="Student Visa"/>
    <s v="Blue Card"/>
    <s v="Duolingo"/>
    <n v="8.9"/>
  </r>
  <r>
    <x v="2618"/>
    <x v="9"/>
    <x v="2"/>
    <s v="Kingston"/>
    <s v="Queen's University"/>
    <s v="Civil Engineering"/>
    <x v="2"/>
    <x v="1"/>
    <x v="0"/>
    <x v="3"/>
    <n v="2025"/>
    <x v="0"/>
    <n v="1"/>
    <s v="Canada"/>
    <s v="McKinsey"/>
    <x v="1275"/>
    <x v="0"/>
    <n v="3.19"/>
    <s v="Schengen Student Visa"/>
    <s v="Post-Study Visa"/>
    <s v="IELTS"/>
    <n v="6.3"/>
  </r>
  <r>
    <x v="2619"/>
    <x v="2"/>
    <x v="5"/>
    <s v="Delhi"/>
    <s v="JNU Delhi"/>
    <s v="Mechanical Engineering"/>
    <x v="7"/>
    <x v="4"/>
    <x v="1"/>
    <x v="1"/>
    <n v="2023"/>
    <x v="0"/>
    <n v="1"/>
    <s v="India"/>
    <s v="Amazon"/>
    <x v="1276"/>
    <x v="2"/>
    <n v="3.22"/>
    <s v="F1"/>
    <s v="Blue Card"/>
    <s v="TOEFL"/>
    <n v="7.5"/>
  </r>
  <r>
    <x v="2620"/>
    <x v="1"/>
    <x v="8"/>
    <s v="Joensuu"/>
    <s v="University of Eastern Finland"/>
    <s v="Business Administration"/>
    <x v="7"/>
    <x v="4"/>
    <x v="1"/>
    <x v="4"/>
    <n v="2023"/>
    <x v="0"/>
    <n v="1"/>
    <s v="Finland"/>
    <s v="McKinsey"/>
    <x v="1277"/>
    <x v="1"/>
    <n v="3.63"/>
    <s v="Student Visa"/>
    <s v="PSW"/>
    <s v="PTE"/>
    <n v="8.6"/>
  </r>
  <r>
    <x v="2621"/>
    <x v="1"/>
    <x v="4"/>
    <s v="Stellenbosch"/>
    <s v="Stellenbosch University"/>
    <s v="Economics"/>
    <x v="7"/>
    <x v="2"/>
    <x v="0"/>
    <x v="3"/>
    <n v="2020"/>
    <x v="1"/>
    <n v="0"/>
    <s v="N/A"/>
    <s v="N/A"/>
    <x v="2"/>
    <x v="0"/>
    <n v="2.5099999999999998"/>
    <s v="J1"/>
    <s v="Blue Card"/>
    <s v="IELTS"/>
    <n v="7"/>
  </r>
  <r>
    <x v="2622"/>
    <x v="4"/>
    <x v="5"/>
    <s v="Delhi"/>
    <s v="IIT Delhi"/>
    <s v="Business Administration"/>
    <x v="7"/>
    <x v="1"/>
    <x v="1"/>
    <x v="4"/>
    <n v="2026"/>
    <x v="0"/>
    <n v="1"/>
    <s v="India"/>
    <s v="Intel"/>
    <x v="1278"/>
    <x v="0"/>
    <n v="2.75"/>
    <s v="Tier 4"/>
    <s v="OPT"/>
    <s v="PTE"/>
    <n v="5.2"/>
  </r>
  <r>
    <x v="2623"/>
    <x v="8"/>
    <x v="0"/>
    <s v="Moscow"/>
    <s v="Moscow Institute of Physics and Technology"/>
    <s v="Business Administration"/>
    <x v="6"/>
    <x v="0"/>
    <x v="1"/>
    <x v="0"/>
    <n v="2022"/>
    <x v="0"/>
    <n v="1"/>
    <s v="Russia"/>
    <s v="Deloitte"/>
    <x v="1279"/>
    <x v="0"/>
    <n v="3.54"/>
    <s v="J1"/>
    <s v="Blue Card"/>
    <s v="PTE"/>
    <n v="7.3"/>
  </r>
  <r>
    <x v="2624"/>
    <x v="5"/>
    <x v="9"/>
    <s v="Dublin"/>
    <s v="Dublin City University"/>
    <s v="Electrical Engineering"/>
    <x v="7"/>
    <x v="3"/>
    <x v="0"/>
    <x v="3"/>
    <n v="2023"/>
    <x v="0"/>
    <n v="1"/>
    <s v="Ireland"/>
    <s v="Intel"/>
    <x v="1280"/>
    <x v="1"/>
    <n v="3.32"/>
    <s v="J1"/>
    <s v="Blue Card"/>
    <s v="Duolingo"/>
    <n v="8.9"/>
  </r>
  <r>
    <x v="2625"/>
    <x v="0"/>
    <x v="0"/>
    <s v="Saint Petersburg"/>
    <s v="Saint Petersburg State University"/>
    <s v="Medicine"/>
    <x v="5"/>
    <x v="1"/>
    <x v="0"/>
    <x v="3"/>
    <n v="2025"/>
    <x v="0"/>
    <n v="1"/>
    <s v="Russia"/>
    <s v="Tesla"/>
    <x v="1281"/>
    <x v="0"/>
    <n v="2.65"/>
    <s v="J1"/>
    <s v="PSW"/>
    <s v="TOEFL"/>
    <n v="8.5"/>
  </r>
  <r>
    <x v="2626"/>
    <x v="5"/>
    <x v="1"/>
    <s v="Heidelberg"/>
    <s v="Heidelberg University"/>
    <s v="Finance"/>
    <x v="1"/>
    <x v="1"/>
    <x v="0"/>
    <x v="1"/>
    <n v="2026"/>
    <x v="1"/>
    <n v="0"/>
    <s v="N/A"/>
    <s v="N/A"/>
    <x v="2"/>
    <x v="0"/>
    <n v="3.21"/>
    <s v="Schengen Student Visa"/>
    <s v="Work Permit"/>
    <s v="TOEFL"/>
    <n v="8.6999999999999993"/>
  </r>
  <r>
    <x v="2627"/>
    <x v="2"/>
    <x v="4"/>
    <s v="Grahamstown"/>
    <s v="Rhodes University"/>
    <s v="Electrical Engineering"/>
    <x v="1"/>
    <x v="1"/>
    <x v="0"/>
    <x v="4"/>
    <n v="2025"/>
    <x v="1"/>
    <n v="0"/>
    <s v="N/A"/>
    <s v="N/A"/>
    <x v="2"/>
    <x v="0"/>
    <n v="3.2"/>
    <s v="J1"/>
    <s v="Work Permit"/>
    <s v="PTE"/>
    <n v="5.7"/>
  </r>
  <r>
    <x v="2628"/>
    <x v="3"/>
    <x v="7"/>
    <s v="San Francisco"/>
    <s v="UC Berkeley"/>
    <s v="Business Administration"/>
    <x v="5"/>
    <x v="4"/>
    <x v="1"/>
    <x v="0"/>
    <n v="2024"/>
    <x v="1"/>
    <n v="0"/>
    <s v="N/A"/>
    <s v="N/A"/>
    <x v="2"/>
    <x v="0"/>
    <n v="2.67"/>
    <s v="J1"/>
    <s v="OPT"/>
    <s v="Duolingo"/>
    <n v="7.6"/>
  </r>
  <r>
    <x v="2629"/>
    <x v="8"/>
    <x v="6"/>
    <s v="Dubai"/>
    <s v="University of Dubai"/>
    <s v="Psychology"/>
    <x v="3"/>
    <x v="4"/>
    <x v="1"/>
    <x v="1"/>
    <n v="2023"/>
    <x v="0"/>
    <n v="1"/>
    <s v="UAE"/>
    <s v="Tesla"/>
    <x v="1282"/>
    <x v="0"/>
    <n v="2.54"/>
    <s v="Study Permit"/>
    <s v="Blue Card"/>
    <s v="IELTS"/>
    <n v="8.9"/>
  </r>
  <r>
    <x v="2630"/>
    <x v="1"/>
    <x v="1"/>
    <s v="Berlin"/>
    <s v="TU Berlin"/>
    <s v="Biotechnology"/>
    <x v="3"/>
    <x v="1"/>
    <x v="1"/>
    <x v="4"/>
    <n v="2024"/>
    <x v="0"/>
    <n v="1"/>
    <s v="Germany"/>
    <s v="McKinsey"/>
    <x v="1283"/>
    <x v="2"/>
    <n v="3.22"/>
    <s v="Study Permit"/>
    <s v="Work Permit"/>
    <s v="PTE"/>
    <n v="6.3"/>
  </r>
  <r>
    <x v="2631"/>
    <x v="8"/>
    <x v="7"/>
    <s v="Chicago"/>
    <s v="University of Chicago"/>
    <s v="Finance"/>
    <x v="5"/>
    <x v="4"/>
    <x v="1"/>
    <x v="4"/>
    <n v="2024"/>
    <x v="1"/>
    <n v="0"/>
    <s v="N/A"/>
    <s v="N/A"/>
    <x v="2"/>
    <x v="0"/>
    <n v="3.69"/>
    <s v="Schengen Student Visa"/>
    <s v="PSW"/>
    <s v="IELTS"/>
    <n v="7.2"/>
  </r>
  <r>
    <x v="2632"/>
    <x v="1"/>
    <x v="1"/>
    <s v="Munich"/>
    <s v="LMU Munich"/>
    <s v="Civil Engineering"/>
    <x v="6"/>
    <x v="2"/>
    <x v="0"/>
    <x v="3"/>
    <n v="2020"/>
    <x v="0"/>
    <n v="1"/>
    <s v="Germany"/>
    <s v="Apple"/>
    <x v="1284"/>
    <x v="2"/>
    <n v="3.24"/>
    <s v="Tier 4"/>
    <s v="PSW"/>
    <s v="PTE"/>
    <n v="8.8000000000000007"/>
  </r>
  <r>
    <x v="2633"/>
    <x v="7"/>
    <x v="1"/>
    <s v="Berlin"/>
    <s v="Humboldt University"/>
    <s v="Business Administration"/>
    <x v="5"/>
    <x v="4"/>
    <x v="0"/>
    <x v="3"/>
    <n v="2023"/>
    <x v="1"/>
    <n v="0"/>
    <s v="N/A"/>
    <s v="N/A"/>
    <x v="2"/>
    <x v="0"/>
    <n v="2.64"/>
    <s v="Tier 4"/>
    <s v="Blue Card"/>
    <s v="IELTS"/>
    <n v="7.5"/>
  </r>
  <r>
    <x v="2634"/>
    <x v="2"/>
    <x v="7"/>
    <s v="Boston"/>
    <s v="MIT"/>
    <s v="Psychology"/>
    <x v="6"/>
    <x v="2"/>
    <x v="0"/>
    <x v="1"/>
    <n v="2022"/>
    <x v="1"/>
    <n v="0"/>
    <s v="N/A"/>
    <s v="N/A"/>
    <x v="2"/>
    <x v="0"/>
    <n v="2.65"/>
    <s v="Study Permit"/>
    <s v="Work Permit"/>
    <s v="None"/>
    <n v="0"/>
  </r>
  <r>
    <x v="2635"/>
    <x v="0"/>
    <x v="9"/>
    <s v="Maynooth"/>
    <s v="Maynooth University"/>
    <s v="Design"/>
    <x v="4"/>
    <x v="2"/>
    <x v="1"/>
    <x v="0"/>
    <n v="2021"/>
    <x v="1"/>
    <n v="0"/>
    <s v="N/A"/>
    <s v="N/A"/>
    <x v="2"/>
    <x v="0"/>
    <n v="2.76"/>
    <s v="Student Visa"/>
    <s v="PSW"/>
    <s v="Duolingo"/>
    <n v="8"/>
  </r>
  <r>
    <x v="2636"/>
    <x v="4"/>
    <x v="7"/>
    <s v="San Francisco"/>
    <s v="UC Berkeley"/>
    <s v="Architecture"/>
    <x v="5"/>
    <x v="1"/>
    <x v="0"/>
    <x v="1"/>
    <n v="2025"/>
    <x v="1"/>
    <n v="0"/>
    <s v="N/A"/>
    <s v="N/A"/>
    <x v="2"/>
    <x v="0"/>
    <n v="3.89"/>
    <s v="F1"/>
    <s v="Post-Study Visa"/>
    <s v="TOEFL"/>
    <n v="5.4"/>
  </r>
  <r>
    <x v="2637"/>
    <x v="6"/>
    <x v="3"/>
    <s v="Manchester"/>
    <s v="University of Manchester"/>
    <s v="Medicine"/>
    <x v="5"/>
    <x v="3"/>
    <x v="0"/>
    <x v="0"/>
    <n v="2023"/>
    <x v="0"/>
    <n v="1"/>
    <s v="UK"/>
    <s v="Microsoft"/>
    <x v="1285"/>
    <x v="0"/>
    <n v="3.44"/>
    <s v="Schengen Student Visa"/>
    <s v="Blue Card"/>
    <s v="PTE"/>
    <n v="6.8"/>
  </r>
  <r>
    <x v="2638"/>
    <x v="6"/>
    <x v="6"/>
    <s v="Abu Dhabi"/>
    <s v="Khalifa University"/>
    <s v="Design"/>
    <x v="4"/>
    <x v="3"/>
    <x v="1"/>
    <x v="3"/>
    <n v="2021"/>
    <x v="0"/>
    <n v="1"/>
    <s v="UAE"/>
    <s v="Deloitte"/>
    <x v="1286"/>
    <x v="1"/>
    <n v="3.8"/>
    <s v="Tier 4"/>
    <s v="Blue Card"/>
    <s v="None"/>
    <n v="0"/>
  </r>
  <r>
    <x v="2639"/>
    <x v="8"/>
    <x v="5"/>
    <s v="Pilani"/>
    <s v="BITS Pilani"/>
    <s v="Medicine"/>
    <x v="1"/>
    <x v="4"/>
    <x v="0"/>
    <x v="3"/>
    <n v="2024"/>
    <x v="0"/>
    <n v="1"/>
    <s v="India"/>
    <s v="Goldman Sachs"/>
    <x v="1287"/>
    <x v="2"/>
    <n v="2.81"/>
    <s v="Schengen Student Visa"/>
    <s v="Work Permit"/>
    <s v="PTE"/>
    <n v="7.7"/>
  </r>
  <r>
    <x v="2640"/>
    <x v="6"/>
    <x v="7"/>
    <s v="San Francisco"/>
    <s v="Stanford University"/>
    <s v="Design"/>
    <x v="2"/>
    <x v="4"/>
    <x v="1"/>
    <x v="1"/>
    <n v="2024"/>
    <x v="1"/>
    <n v="0"/>
    <s v="N/A"/>
    <s v="N/A"/>
    <x v="2"/>
    <x v="0"/>
    <n v="3.5"/>
    <s v="F1"/>
    <s v="OPT"/>
    <s v="TOEFL"/>
    <n v="5.7"/>
  </r>
  <r>
    <x v="2641"/>
    <x v="6"/>
    <x v="5"/>
    <s v="Delhi"/>
    <s v="JNU Delhi"/>
    <s v="Electrical Engineering"/>
    <x v="2"/>
    <x v="2"/>
    <x v="0"/>
    <x v="4"/>
    <n v="2021"/>
    <x v="0"/>
    <n v="1"/>
    <s v="India"/>
    <s v="SAP"/>
    <x v="1288"/>
    <x v="0"/>
    <n v="2.6"/>
    <s v="F1"/>
    <s v="Blue Card"/>
    <s v="PTE"/>
    <n v="5.4"/>
  </r>
  <r>
    <x v="2642"/>
    <x v="5"/>
    <x v="4"/>
    <s v="Johannesburg"/>
    <s v="University of Johannesburg"/>
    <s v="Medicine"/>
    <x v="5"/>
    <x v="2"/>
    <x v="1"/>
    <x v="2"/>
    <n v="2021"/>
    <x v="0"/>
    <n v="1"/>
    <s v="South Africa"/>
    <s v="IBM"/>
    <x v="1289"/>
    <x v="0"/>
    <n v="3"/>
    <s v="F1"/>
    <s v="PSW"/>
    <s v="TOEFL"/>
    <n v="6"/>
  </r>
  <r>
    <x v="2643"/>
    <x v="9"/>
    <x v="4"/>
    <s v="Johannesburg"/>
    <s v="University of the Witwatersrand"/>
    <s v="Electrical Engineering"/>
    <x v="1"/>
    <x v="0"/>
    <x v="0"/>
    <x v="3"/>
    <n v="2024"/>
    <x v="1"/>
    <n v="0"/>
    <s v="N/A"/>
    <s v="N/A"/>
    <x v="2"/>
    <x v="0"/>
    <n v="2.72"/>
    <s v="F1"/>
    <s v="Work Permit"/>
    <s v="IELTS"/>
    <n v="7.4"/>
  </r>
  <r>
    <x v="2644"/>
    <x v="6"/>
    <x v="7"/>
    <s v="New York"/>
    <s v="Columbia University"/>
    <s v="Psychology"/>
    <x v="3"/>
    <x v="1"/>
    <x v="1"/>
    <x v="0"/>
    <n v="2024"/>
    <x v="1"/>
    <n v="0"/>
    <s v="N/A"/>
    <s v="N/A"/>
    <x v="2"/>
    <x v="0"/>
    <n v="2.72"/>
    <s v="J1"/>
    <s v="PSW"/>
    <s v="PTE"/>
    <n v="7.3"/>
  </r>
  <r>
    <x v="2645"/>
    <x v="9"/>
    <x v="8"/>
    <s v="Turku"/>
    <s v="Ã…bo Akademi University"/>
    <s v="Business Administration"/>
    <x v="5"/>
    <x v="2"/>
    <x v="1"/>
    <x v="0"/>
    <n v="2020"/>
    <x v="1"/>
    <n v="0"/>
    <s v="N/A"/>
    <s v="N/A"/>
    <x v="2"/>
    <x v="0"/>
    <n v="3.37"/>
    <s v="Schengen Student Visa"/>
    <s v="Blue Card"/>
    <s v="None"/>
    <n v="0"/>
  </r>
  <r>
    <x v="2646"/>
    <x v="7"/>
    <x v="5"/>
    <s v="Chennai"/>
    <s v="IIT Madras"/>
    <s v="Civil Engineering"/>
    <x v="4"/>
    <x v="2"/>
    <x v="0"/>
    <x v="1"/>
    <n v="2020"/>
    <x v="0"/>
    <n v="1"/>
    <s v="India"/>
    <s v="McKinsey"/>
    <x v="1290"/>
    <x v="1"/>
    <n v="3.84"/>
    <s v="F1"/>
    <s v="Blue Card"/>
    <s v="None"/>
    <n v="0"/>
  </r>
  <r>
    <x v="2647"/>
    <x v="1"/>
    <x v="4"/>
    <s v="Johannesburg"/>
    <s v="University of Johannesburg"/>
    <s v="Medicine"/>
    <x v="2"/>
    <x v="2"/>
    <x v="0"/>
    <x v="0"/>
    <n v="2022"/>
    <x v="0"/>
    <n v="1"/>
    <s v="South Africa"/>
    <s v="McKinsey"/>
    <x v="1291"/>
    <x v="0"/>
    <n v="2.69"/>
    <s v="Study Permit"/>
    <s v="Work Permit"/>
    <s v="IELTS"/>
    <n v="8.6999999999999993"/>
  </r>
  <r>
    <x v="2648"/>
    <x v="9"/>
    <x v="5"/>
    <s v="Mumbai"/>
    <s v="IIT Bombay"/>
    <s v="Economics"/>
    <x v="1"/>
    <x v="3"/>
    <x v="1"/>
    <x v="3"/>
    <n v="2023"/>
    <x v="0"/>
    <n v="1"/>
    <s v="India"/>
    <s v="McKinsey"/>
    <x v="1292"/>
    <x v="0"/>
    <n v="3.81"/>
    <s v="F1"/>
    <s v="Blue Card"/>
    <s v="Duolingo"/>
    <n v="7"/>
  </r>
  <r>
    <x v="2649"/>
    <x v="5"/>
    <x v="8"/>
    <s v="Tampere"/>
    <s v="Tampere University"/>
    <s v="Civil Engineering"/>
    <x v="3"/>
    <x v="1"/>
    <x v="0"/>
    <x v="0"/>
    <n v="2024"/>
    <x v="0"/>
    <n v="1"/>
    <s v="Finland"/>
    <s v="Amazon"/>
    <x v="1293"/>
    <x v="2"/>
    <n v="3.26"/>
    <s v="Tier 4"/>
    <s v="Post-Study Visa"/>
    <s v="PTE"/>
    <n v="6.3"/>
  </r>
  <r>
    <x v="2650"/>
    <x v="8"/>
    <x v="0"/>
    <s v="Moscow"/>
    <s v="Higher School of Economics"/>
    <s v="Mechanical Engineering"/>
    <x v="0"/>
    <x v="0"/>
    <x v="1"/>
    <x v="1"/>
    <n v="2022"/>
    <x v="0"/>
    <n v="1"/>
    <s v="Russia"/>
    <s v="McKinsey"/>
    <x v="1294"/>
    <x v="0"/>
    <n v="3.96"/>
    <s v="F1"/>
    <s v="Post-Study Visa"/>
    <s v="TOEFL"/>
    <n v="6.8"/>
  </r>
  <r>
    <x v="2651"/>
    <x v="6"/>
    <x v="9"/>
    <s v="Dublin"/>
    <s v="Trinity College Dublin"/>
    <s v="Political Science"/>
    <x v="6"/>
    <x v="4"/>
    <x v="1"/>
    <x v="3"/>
    <n v="2025"/>
    <x v="1"/>
    <n v="0"/>
    <s v="N/A"/>
    <s v="N/A"/>
    <x v="2"/>
    <x v="0"/>
    <n v="3.46"/>
    <s v="F1"/>
    <s v="Work Permit"/>
    <s v="Duolingo"/>
    <n v="5.0999999999999996"/>
  </r>
  <r>
    <x v="2652"/>
    <x v="7"/>
    <x v="8"/>
    <s v="Turku"/>
    <s v="University of Turku"/>
    <s v="Biotechnology"/>
    <x v="2"/>
    <x v="0"/>
    <x v="1"/>
    <x v="2"/>
    <n v="2024"/>
    <x v="0"/>
    <n v="1"/>
    <s v="Finland"/>
    <s v="Goldman Sachs"/>
    <x v="1295"/>
    <x v="2"/>
    <n v="3.25"/>
    <s v="Tier 4"/>
    <s v="Blue Card"/>
    <s v="IELTS"/>
    <n v="5.5"/>
  </r>
  <r>
    <x v="2653"/>
    <x v="7"/>
    <x v="2"/>
    <s v="Toronto"/>
    <s v="University of Toronto"/>
    <s v="Psychology"/>
    <x v="0"/>
    <x v="4"/>
    <x v="1"/>
    <x v="4"/>
    <n v="2023"/>
    <x v="1"/>
    <n v="0"/>
    <s v="N/A"/>
    <s v="N/A"/>
    <x v="2"/>
    <x v="0"/>
    <n v="3.8"/>
    <s v="J1"/>
    <s v="Work Permit"/>
    <s v="None"/>
    <n v="0"/>
  </r>
  <r>
    <x v="2654"/>
    <x v="4"/>
    <x v="6"/>
    <s v="Abu Dhabi"/>
    <s v="Khalifa University"/>
    <s v="Medicine"/>
    <x v="7"/>
    <x v="1"/>
    <x v="1"/>
    <x v="2"/>
    <n v="2024"/>
    <x v="1"/>
    <n v="0"/>
    <s v="N/A"/>
    <s v="N/A"/>
    <x v="2"/>
    <x v="0"/>
    <n v="2.92"/>
    <s v="F1"/>
    <s v="Work Permit"/>
    <s v="None"/>
    <n v="0"/>
  </r>
  <r>
    <x v="2655"/>
    <x v="5"/>
    <x v="2"/>
    <s v="Vancouver"/>
    <s v="Simon Fraser University"/>
    <s v="Computer Science"/>
    <x v="3"/>
    <x v="2"/>
    <x v="0"/>
    <x v="2"/>
    <n v="2021"/>
    <x v="0"/>
    <n v="1"/>
    <s v="Canada"/>
    <s v="IBM"/>
    <x v="1296"/>
    <x v="2"/>
    <n v="3.42"/>
    <s v="Study Permit"/>
    <s v="Blue Card"/>
    <s v="Duolingo"/>
    <n v="7.3"/>
  </r>
  <r>
    <x v="2656"/>
    <x v="7"/>
    <x v="6"/>
    <s v="Dubai"/>
    <s v="University of Dubai"/>
    <s v="Medicine"/>
    <x v="7"/>
    <x v="3"/>
    <x v="1"/>
    <x v="2"/>
    <n v="2023"/>
    <x v="1"/>
    <n v="0"/>
    <s v="N/A"/>
    <s v="N/A"/>
    <x v="2"/>
    <x v="0"/>
    <n v="2.67"/>
    <s v="Tier 4"/>
    <s v="PSW"/>
    <s v="Duolingo"/>
    <n v="8.6999999999999993"/>
  </r>
  <r>
    <x v="2657"/>
    <x v="1"/>
    <x v="2"/>
    <s v="Vancouver"/>
    <s v="Simon Fraser University"/>
    <s v="Medicine"/>
    <x v="7"/>
    <x v="0"/>
    <x v="0"/>
    <x v="2"/>
    <n v="2023"/>
    <x v="0"/>
    <n v="1"/>
    <s v="Canada"/>
    <s v="Deloitte"/>
    <x v="1297"/>
    <x v="0"/>
    <n v="3.04"/>
    <s v="Study Permit"/>
    <s v="Post-Study Visa"/>
    <s v="None"/>
    <n v="0"/>
  </r>
  <r>
    <x v="2658"/>
    <x v="1"/>
    <x v="8"/>
    <s v="Helsinki"/>
    <s v="University of Helsinki"/>
    <s v="Biotechnology"/>
    <x v="7"/>
    <x v="3"/>
    <x v="0"/>
    <x v="2"/>
    <n v="2021"/>
    <x v="0"/>
    <n v="1"/>
    <s v="Finland"/>
    <s v="Microsoft"/>
    <x v="1298"/>
    <x v="2"/>
    <n v="3.07"/>
    <s v="Tier 4"/>
    <s v="Post-Study Visa"/>
    <s v="Duolingo"/>
    <n v="8"/>
  </r>
  <r>
    <x v="2659"/>
    <x v="4"/>
    <x v="5"/>
    <s v="Mumbai"/>
    <s v="IIT Bombay"/>
    <s v="Finance"/>
    <x v="7"/>
    <x v="0"/>
    <x v="1"/>
    <x v="1"/>
    <n v="2023"/>
    <x v="1"/>
    <n v="0"/>
    <s v="N/A"/>
    <s v="N/A"/>
    <x v="2"/>
    <x v="0"/>
    <n v="2.63"/>
    <s v="Tier 4"/>
    <s v="OPT"/>
    <s v="TOEFL"/>
    <n v="8.4"/>
  </r>
  <r>
    <x v="2660"/>
    <x v="5"/>
    <x v="6"/>
    <s v="Dubai"/>
    <s v="University of Dubai"/>
    <s v="Mechanical Engineering"/>
    <x v="7"/>
    <x v="1"/>
    <x v="1"/>
    <x v="3"/>
    <n v="2025"/>
    <x v="0"/>
    <n v="1"/>
    <s v="UAE"/>
    <s v="Deloitte"/>
    <x v="1299"/>
    <x v="2"/>
    <n v="3.04"/>
    <s v="F1"/>
    <s v="Post-Study Visa"/>
    <s v="TOEFL"/>
    <n v="8.6999999999999993"/>
  </r>
  <r>
    <x v="2661"/>
    <x v="7"/>
    <x v="9"/>
    <s v="Dublin"/>
    <s v="Technological University Dublin"/>
    <s v="Biotechnology"/>
    <x v="4"/>
    <x v="4"/>
    <x v="1"/>
    <x v="1"/>
    <n v="2025"/>
    <x v="0"/>
    <n v="1"/>
    <s v="Ireland"/>
    <s v="Amazon"/>
    <x v="1300"/>
    <x v="2"/>
    <n v="3.89"/>
    <s v="Study Permit"/>
    <s v="OPT"/>
    <s v="None"/>
    <n v="0"/>
  </r>
  <r>
    <x v="2662"/>
    <x v="4"/>
    <x v="5"/>
    <s v="Bangalore"/>
    <s v="IISc Bangalore"/>
    <s v="Economics"/>
    <x v="6"/>
    <x v="4"/>
    <x v="1"/>
    <x v="3"/>
    <n v="2024"/>
    <x v="0"/>
    <n v="1"/>
    <s v="India"/>
    <s v="Intel"/>
    <x v="1301"/>
    <x v="1"/>
    <n v="3.97"/>
    <s v="Tier 4"/>
    <s v="PSW"/>
    <s v="PTE"/>
    <n v="7.3"/>
  </r>
  <r>
    <x v="2663"/>
    <x v="8"/>
    <x v="6"/>
    <s v="Abu Dhabi"/>
    <s v="Zayed University"/>
    <s v="Civil Engineering"/>
    <x v="7"/>
    <x v="2"/>
    <x v="0"/>
    <x v="3"/>
    <n v="2021"/>
    <x v="1"/>
    <n v="0"/>
    <s v="N/A"/>
    <s v="N/A"/>
    <x v="2"/>
    <x v="0"/>
    <n v="3.03"/>
    <s v="Schengen Student Visa"/>
    <s v="Work Permit"/>
    <s v="Duolingo"/>
    <n v="7.7"/>
  </r>
  <r>
    <x v="2664"/>
    <x v="2"/>
    <x v="3"/>
    <s v="London"/>
    <s v="UCL"/>
    <s v="Law"/>
    <x v="3"/>
    <x v="2"/>
    <x v="1"/>
    <x v="2"/>
    <n v="2020"/>
    <x v="1"/>
    <n v="0"/>
    <s v="N/A"/>
    <s v="N/A"/>
    <x v="2"/>
    <x v="0"/>
    <n v="3.9"/>
    <s v="F1"/>
    <s v="PSW"/>
    <s v="Duolingo"/>
    <n v="7.1"/>
  </r>
  <r>
    <x v="2665"/>
    <x v="8"/>
    <x v="1"/>
    <s v="Stuttgart"/>
    <s v="University of Stuttgart"/>
    <s v="Electrical Engineering"/>
    <x v="7"/>
    <x v="4"/>
    <x v="1"/>
    <x v="2"/>
    <n v="2023"/>
    <x v="0"/>
    <n v="1"/>
    <s v="Germany"/>
    <s v="IBM"/>
    <x v="1302"/>
    <x v="2"/>
    <n v="3.88"/>
    <s v="Student Visa"/>
    <s v="PSW"/>
    <s v="PTE"/>
    <n v="8.1999999999999993"/>
  </r>
  <r>
    <x v="2666"/>
    <x v="8"/>
    <x v="1"/>
    <s v="Munich"/>
    <s v="Technical University of Munich"/>
    <s v="Civil Engineering"/>
    <x v="7"/>
    <x v="1"/>
    <x v="0"/>
    <x v="4"/>
    <n v="2026"/>
    <x v="1"/>
    <n v="0"/>
    <s v="N/A"/>
    <s v="N/A"/>
    <x v="2"/>
    <x v="0"/>
    <n v="2.54"/>
    <s v="J1"/>
    <s v="PSW"/>
    <s v="None"/>
    <n v="0"/>
  </r>
  <r>
    <x v="2667"/>
    <x v="0"/>
    <x v="1"/>
    <s v="Berlin"/>
    <s v="Humboldt University"/>
    <s v="Political Science"/>
    <x v="5"/>
    <x v="4"/>
    <x v="0"/>
    <x v="0"/>
    <n v="2025"/>
    <x v="1"/>
    <n v="0"/>
    <s v="N/A"/>
    <s v="N/A"/>
    <x v="2"/>
    <x v="0"/>
    <n v="3.72"/>
    <s v="F1"/>
    <s v="Work Permit"/>
    <s v="None"/>
    <n v="0"/>
  </r>
  <r>
    <x v="2668"/>
    <x v="7"/>
    <x v="3"/>
    <s v="Birmingham"/>
    <s v="University of Birmingham"/>
    <s v="Economics"/>
    <x v="3"/>
    <x v="1"/>
    <x v="0"/>
    <x v="0"/>
    <n v="2025"/>
    <x v="0"/>
    <n v="1"/>
    <s v="UK"/>
    <s v="Microsoft"/>
    <x v="1303"/>
    <x v="1"/>
    <n v="3"/>
    <s v="Schengen Student Visa"/>
    <s v="OPT"/>
    <s v="IELTS"/>
    <n v="6.5"/>
  </r>
  <r>
    <x v="2669"/>
    <x v="3"/>
    <x v="2"/>
    <s v="Edmonton"/>
    <s v="University of Alberta"/>
    <s v="Law"/>
    <x v="7"/>
    <x v="0"/>
    <x v="0"/>
    <x v="0"/>
    <n v="2022"/>
    <x v="1"/>
    <n v="0"/>
    <s v="N/A"/>
    <s v="N/A"/>
    <x v="2"/>
    <x v="0"/>
    <n v="3.58"/>
    <s v="Tier 4"/>
    <s v="PSW"/>
    <s v="Duolingo"/>
    <n v="8.6999999999999993"/>
  </r>
  <r>
    <x v="2670"/>
    <x v="1"/>
    <x v="1"/>
    <s v="Munich"/>
    <s v="LMU Munich"/>
    <s v="Computer Science"/>
    <x v="6"/>
    <x v="3"/>
    <x v="0"/>
    <x v="1"/>
    <n v="2022"/>
    <x v="0"/>
    <n v="1"/>
    <s v="Germany"/>
    <s v="McKinsey"/>
    <x v="1304"/>
    <x v="2"/>
    <n v="3.91"/>
    <s v="Study Permit"/>
    <s v="OPT"/>
    <s v="IELTS"/>
    <n v="6"/>
  </r>
  <r>
    <x v="2671"/>
    <x v="1"/>
    <x v="6"/>
    <s v="Sharjah"/>
    <s v="American University of Sharjah"/>
    <s v="Biotechnology"/>
    <x v="0"/>
    <x v="1"/>
    <x v="0"/>
    <x v="3"/>
    <n v="2025"/>
    <x v="1"/>
    <n v="0"/>
    <s v="N/A"/>
    <s v="N/A"/>
    <x v="2"/>
    <x v="0"/>
    <n v="2.94"/>
    <s v="Study Permit"/>
    <s v="PSW"/>
    <s v="TOEFL"/>
    <n v="8.6"/>
  </r>
  <r>
    <x v="2672"/>
    <x v="8"/>
    <x v="4"/>
    <s v="Cape Town"/>
    <s v="University of Cape Town"/>
    <s v="Design"/>
    <x v="0"/>
    <x v="2"/>
    <x v="0"/>
    <x v="2"/>
    <n v="2022"/>
    <x v="1"/>
    <n v="0"/>
    <s v="N/A"/>
    <s v="N/A"/>
    <x v="2"/>
    <x v="0"/>
    <n v="3.42"/>
    <s v="Student Visa"/>
    <s v="Blue Card"/>
    <s v="None"/>
    <n v="0"/>
  </r>
  <r>
    <x v="2673"/>
    <x v="4"/>
    <x v="6"/>
    <s v="Dubai"/>
    <s v="Heriot-Watt Dubai"/>
    <s v="Business Administration"/>
    <x v="4"/>
    <x v="0"/>
    <x v="1"/>
    <x v="0"/>
    <n v="2022"/>
    <x v="0"/>
    <n v="1"/>
    <s v="UAE"/>
    <s v="McKinsey"/>
    <x v="1305"/>
    <x v="2"/>
    <n v="2.9"/>
    <s v="Schengen Student Visa"/>
    <s v="Work Permit"/>
    <s v="PTE"/>
    <n v="7.7"/>
  </r>
  <r>
    <x v="2674"/>
    <x v="5"/>
    <x v="0"/>
    <s v="Moscow"/>
    <s v="Higher School of Economics"/>
    <s v="Electrical Engineering"/>
    <x v="4"/>
    <x v="3"/>
    <x v="1"/>
    <x v="0"/>
    <n v="2021"/>
    <x v="0"/>
    <n v="1"/>
    <s v="Russia"/>
    <s v="Facebook"/>
    <x v="1306"/>
    <x v="0"/>
    <n v="3.98"/>
    <s v="Study Permit"/>
    <s v="Blue Card"/>
    <s v="TOEFL"/>
    <n v="8"/>
  </r>
  <r>
    <x v="2675"/>
    <x v="1"/>
    <x v="6"/>
    <s v="Abu Dhabi"/>
    <s v="Khalifa University"/>
    <s v="Medicine"/>
    <x v="5"/>
    <x v="4"/>
    <x v="1"/>
    <x v="0"/>
    <n v="2023"/>
    <x v="0"/>
    <n v="1"/>
    <s v="UAE"/>
    <s v="McKinsey"/>
    <x v="1307"/>
    <x v="1"/>
    <n v="3.8"/>
    <s v="Tier 4"/>
    <s v="PSW"/>
    <s v="None"/>
    <n v="0"/>
  </r>
  <r>
    <x v="2676"/>
    <x v="8"/>
    <x v="8"/>
    <s v="Tampere"/>
    <s v="Tampere University"/>
    <s v="Psychology"/>
    <x v="0"/>
    <x v="2"/>
    <x v="1"/>
    <x v="3"/>
    <n v="2021"/>
    <x v="0"/>
    <n v="1"/>
    <s v="Finland"/>
    <s v="IBM"/>
    <x v="1308"/>
    <x v="1"/>
    <n v="3.12"/>
    <s v="Schengen Student Visa"/>
    <s v="Blue Card"/>
    <s v="PTE"/>
    <n v="7.9"/>
  </r>
  <r>
    <x v="2677"/>
    <x v="4"/>
    <x v="7"/>
    <s v="San Francisco"/>
    <s v="Stanford University"/>
    <s v="Economics"/>
    <x v="0"/>
    <x v="1"/>
    <x v="0"/>
    <x v="4"/>
    <n v="2024"/>
    <x v="0"/>
    <n v="1"/>
    <s v="USA"/>
    <s v="Amazon"/>
    <x v="1309"/>
    <x v="0"/>
    <n v="3.77"/>
    <s v="Study Permit"/>
    <s v="OPT"/>
    <s v="None"/>
    <n v="0"/>
  </r>
  <r>
    <x v="2678"/>
    <x v="3"/>
    <x v="3"/>
    <s v="Cambridge"/>
    <s v="University of Cambridge"/>
    <s v="Computer Science"/>
    <x v="3"/>
    <x v="0"/>
    <x v="0"/>
    <x v="4"/>
    <n v="2022"/>
    <x v="0"/>
    <n v="1"/>
    <s v="UK"/>
    <s v="Google"/>
    <x v="1310"/>
    <x v="0"/>
    <n v="2.65"/>
    <s v="Schengen Student Visa"/>
    <s v="PSW"/>
    <s v="PTE"/>
    <n v="8.4"/>
  </r>
  <r>
    <x v="2679"/>
    <x v="5"/>
    <x v="6"/>
    <s v="Abu Dhabi"/>
    <s v="Khalifa University"/>
    <s v="Mechanical Engineering"/>
    <x v="5"/>
    <x v="4"/>
    <x v="1"/>
    <x v="1"/>
    <n v="2025"/>
    <x v="0"/>
    <n v="1"/>
    <s v="UAE"/>
    <s v="Google"/>
    <x v="1311"/>
    <x v="0"/>
    <n v="3"/>
    <s v="F1"/>
    <s v="Post-Study Visa"/>
    <s v="None"/>
    <n v="0"/>
  </r>
  <r>
    <x v="2680"/>
    <x v="5"/>
    <x v="4"/>
    <s v="Durban"/>
    <s v="University of KwaZulu-Natal"/>
    <s v="Medicine"/>
    <x v="3"/>
    <x v="2"/>
    <x v="0"/>
    <x v="2"/>
    <n v="2021"/>
    <x v="1"/>
    <n v="0"/>
    <s v="N/A"/>
    <s v="N/A"/>
    <x v="2"/>
    <x v="0"/>
    <n v="3.29"/>
    <s v="F1"/>
    <s v="Post-Study Visa"/>
    <s v="Duolingo"/>
    <n v="5.5"/>
  </r>
  <r>
    <x v="2681"/>
    <x v="6"/>
    <x v="3"/>
    <s v="London"/>
    <s v="King's College London"/>
    <s v="Economics"/>
    <x v="3"/>
    <x v="4"/>
    <x v="1"/>
    <x v="1"/>
    <n v="2025"/>
    <x v="1"/>
    <n v="0"/>
    <s v="N/A"/>
    <s v="N/A"/>
    <x v="2"/>
    <x v="0"/>
    <n v="2.58"/>
    <s v="Student Visa"/>
    <s v="Work Permit"/>
    <s v="IELTS"/>
    <n v="5.4"/>
  </r>
  <r>
    <x v="2682"/>
    <x v="6"/>
    <x v="3"/>
    <s v="London"/>
    <s v="King's College London"/>
    <s v="Mechanical Engineering"/>
    <x v="2"/>
    <x v="0"/>
    <x v="0"/>
    <x v="2"/>
    <n v="2024"/>
    <x v="1"/>
    <n v="0"/>
    <s v="N/A"/>
    <s v="N/A"/>
    <x v="2"/>
    <x v="0"/>
    <n v="3.37"/>
    <s v="J1"/>
    <s v="PSW"/>
    <s v="TOEFL"/>
    <n v="5.6"/>
  </r>
  <r>
    <x v="2683"/>
    <x v="2"/>
    <x v="6"/>
    <s v="Dubai"/>
    <s v="Manipal Academy Dubai"/>
    <s v="Mechanical Engineering"/>
    <x v="4"/>
    <x v="3"/>
    <x v="0"/>
    <x v="4"/>
    <n v="2021"/>
    <x v="0"/>
    <n v="1"/>
    <s v="UAE"/>
    <s v="Apple"/>
    <x v="1312"/>
    <x v="0"/>
    <n v="3.08"/>
    <s v="Schengen Student Visa"/>
    <s v="Blue Card"/>
    <s v="TOEFL"/>
    <n v="8.1999999999999993"/>
  </r>
  <r>
    <x v="2684"/>
    <x v="4"/>
    <x v="8"/>
    <s v="Joensuu"/>
    <s v="University of Eastern Finland"/>
    <s v="Psychology"/>
    <x v="5"/>
    <x v="0"/>
    <x v="1"/>
    <x v="3"/>
    <n v="2024"/>
    <x v="1"/>
    <n v="0"/>
    <s v="N/A"/>
    <s v="N/A"/>
    <x v="2"/>
    <x v="0"/>
    <n v="3.43"/>
    <s v="Student Visa"/>
    <s v="Work Permit"/>
    <s v="Duolingo"/>
    <n v="9"/>
  </r>
  <r>
    <x v="2685"/>
    <x v="7"/>
    <x v="2"/>
    <s v="Edmonton"/>
    <s v="University of Alberta"/>
    <s v="Political Science"/>
    <x v="1"/>
    <x v="0"/>
    <x v="0"/>
    <x v="1"/>
    <n v="2023"/>
    <x v="0"/>
    <n v="1"/>
    <s v="Canada"/>
    <s v="Apple"/>
    <x v="1313"/>
    <x v="1"/>
    <n v="3.2"/>
    <s v="F1"/>
    <s v="Post-Study Visa"/>
    <s v="IELTS"/>
    <n v="6.7"/>
  </r>
  <r>
    <x v="2686"/>
    <x v="2"/>
    <x v="4"/>
    <s v="Pretoria"/>
    <s v="University of Pretoria"/>
    <s v="Computer Science"/>
    <x v="0"/>
    <x v="2"/>
    <x v="0"/>
    <x v="1"/>
    <n v="2021"/>
    <x v="0"/>
    <n v="1"/>
    <s v="South Africa"/>
    <s v="Amazon"/>
    <x v="1314"/>
    <x v="0"/>
    <n v="2.99"/>
    <s v="Tier 4"/>
    <s v="PSW"/>
    <s v="None"/>
    <n v="0"/>
  </r>
  <r>
    <x v="2687"/>
    <x v="1"/>
    <x v="1"/>
    <s v="Heidelberg"/>
    <s v="Heidelberg University"/>
    <s v="Architecture"/>
    <x v="1"/>
    <x v="1"/>
    <x v="1"/>
    <x v="2"/>
    <n v="2025"/>
    <x v="0"/>
    <n v="1"/>
    <s v="Germany"/>
    <s v="Apple"/>
    <x v="1315"/>
    <x v="2"/>
    <n v="3.16"/>
    <s v="F1"/>
    <s v="Work Permit"/>
    <s v="Duolingo"/>
    <n v="6"/>
  </r>
  <r>
    <x v="2688"/>
    <x v="9"/>
    <x v="1"/>
    <s v="Berlin"/>
    <s v="Humboldt University"/>
    <s v="Civil Engineering"/>
    <x v="3"/>
    <x v="1"/>
    <x v="0"/>
    <x v="1"/>
    <n v="2025"/>
    <x v="0"/>
    <n v="1"/>
    <s v="Germany"/>
    <s v="Deloitte"/>
    <x v="1316"/>
    <x v="1"/>
    <n v="3.09"/>
    <s v="J1"/>
    <s v="OPT"/>
    <s v="TOEFL"/>
    <n v="6.8"/>
  </r>
  <r>
    <x v="2689"/>
    <x v="0"/>
    <x v="6"/>
    <s v="Abu Dhabi"/>
    <s v="Khalifa University"/>
    <s v="Data Science"/>
    <x v="6"/>
    <x v="4"/>
    <x v="0"/>
    <x v="4"/>
    <n v="2024"/>
    <x v="0"/>
    <n v="1"/>
    <s v="UAE"/>
    <s v="Microsoft"/>
    <x v="1317"/>
    <x v="2"/>
    <n v="2.52"/>
    <s v="F1"/>
    <s v="Work Permit"/>
    <s v="None"/>
    <n v="0"/>
  </r>
  <r>
    <x v="2690"/>
    <x v="1"/>
    <x v="2"/>
    <s v="Edmonton"/>
    <s v="University of Alberta"/>
    <s v="Economics"/>
    <x v="2"/>
    <x v="2"/>
    <x v="1"/>
    <x v="1"/>
    <n v="2021"/>
    <x v="1"/>
    <n v="0"/>
    <s v="N/A"/>
    <s v="N/A"/>
    <x v="2"/>
    <x v="0"/>
    <n v="3.17"/>
    <s v="J1"/>
    <s v="Blue Card"/>
    <s v="Duolingo"/>
    <n v="5.3"/>
  </r>
  <r>
    <x v="2691"/>
    <x v="9"/>
    <x v="0"/>
    <s v="Kazan"/>
    <s v="Kazan Federal University"/>
    <s v="Business Administration"/>
    <x v="2"/>
    <x v="0"/>
    <x v="0"/>
    <x v="1"/>
    <n v="2023"/>
    <x v="1"/>
    <n v="0"/>
    <s v="N/A"/>
    <s v="N/A"/>
    <x v="2"/>
    <x v="0"/>
    <n v="3.99"/>
    <s v="F1"/>
    <s v="Post-Study Visa"/>
    <s v="TOEFL"/>
    <n v="7.6"/>
  </r>
  <r>
    <x v="2692"/>
    <x v="6"/>
    <x v="0"/>
    <s v="Moscow"/>
    <s v="Higher School of Economics"/>
    <s v="Finance"/>
    <x v="0"/>
    <x v="3"/>
    <x v="1"/>
    <x v="4"/>
    <n v="2023"/>
    <x v="1"/>
    <n v="0"/>
    <s v="N/A"/>
    <s v="N/A"/>
    <x v="2"/>
    <x v="0"/>
    <n v="2.87"/>
    <s v="Schengen Student Visa"/>
    <s v="Work Permit"/>
    <s v="None"/>
    <n v="0"/>
  </r>
  <r>
    <x v="2693"/>
    <x v="7"/>
    <x v="9"/>
    <s v="Dublin"/>
    <s v="University College Dublin"/>
    <s v="Computer Science"/>
    <x v="7"/>
    <x v="2"/>
    <x v="0"/>
    <x v="2"/>
    <n v="2022"/>
    <x v="0"/>
    <n v="1"/>
    <s v="Ireland"/>
    <s v="Goldman Sachs"/>
    <x v="1318"/>
    <x v="0"/>
    <n v="3.14"/>
    <s v="F1"/>
    <s v="Blue Card"/>
    <s v="None"/>
    <n v="0"/>
  </r>
  <r>
    <x v="2694"/>
    <x v="3"/>
    <x v="1"/>
    <s v="Aachen"/>
    <s v="RWTH Aachen"/>
    <s v="Civil Engineering"/>
    <x v="7"/>
    <x v="0"/>
    <x v="0"/>
    <x v="2"/>
    <n v="2023"/>
    <x v="0"/>
    <n v="1"/>
    <s v="Germany"/>
    <s v="IBM"/>
    <x v="1319"/>
    <x v="2"/>
    <n v="3.52"/>
    <s v="Study Permit"/>
    <s v="Work Permit"/>
    <s v="None"/>
    <n v="0"/>
  </r>
  <r>
    <x v="2695"/>
    <x v="1"/>
    <x v="9"/>
    <s v="Galway"/>
    <s v="National University of Ireland Galway"/>
    <s v="Civil Engineering"/>
    <x v="3"/>
    <x v="4"/>
    <x v="1"/>
    <x v="4"/>
    <n v="2023"/>
    <x v="1"/>
    <n v="0"/>
    <s v="N/A"/>
    <s v="N/A"/>
    <x v="2"/>
    <x v="0"/>
    <n v="3.82"/>
    <s v="Study Permit"/>
    <s v="Work Permit"/>
    <s v="Duolingo"/>
    <n v="5.0999999999999996"/>
  </r>
  <r>
    <x v="2696"/>
    <x v="8"/>
    <x v="0"/>
    <s v="Moscow"/>
    <s v="Moscow Institute of Physics and Technology"/>
    <s v="Civil Engineering"/>
    <x v="3"/>
    <x v="0"/>
    <x v="1"/>
    <x v="4"/>
    <n v="2022"/>
    <x v="1"/>
    <n v="0"/>
    <s v="N/A"/>
    <s v="N/A"/>
    <x v="2"/>
    <x v="0"/>
    <n v="3.62"/>
    <s v="Schengen Student Visa"/>
    <s v="Blue Card"/>
    <s v="None"/>
    <n v="0"/>
  </r>
  <r>
    <x v="2697"/>
    <x v="7"/>
    <x v="2"/>
    <s v="Ottawa"/>
    <s v="University of Ottawa"/>
    <s v="Biotechnology"/>
    <x v="2"/>
    <x v="1"/>
    <x v="1"/>
    <x v="4"/>
    <n v="2024"/>
    <x v="1"/>
    <n v="0"/>
    <s v="N/A"/>
    <s v="N/A"/>
    <x v="2"/>
    <x v="0"/>
    <n v="3.04"/>
    <s v="J1"/>
    <s v="PSW"/>
    <s v="PTE"/>
    <n v="5.4"/>
  </r>
  <r>
    <x v="2698"/>
    <x v="1"/>
    <x v="5"/>
    <s v="Delhi"/>
    <s v="Delhi University"/>
    <s v="Civil Engineering"/>
    <x v="6"/>
    <x v="3"/>
    <x v="1"/>
    <x v="3"/>
    <n v="2021"/>
    <x v="1"/>
    <n v="0"/>
    <s v="N/A"/>
    <s v="N/A"/>
    <x v="2"/>
    <x v="0"/>
    <n v="3.7"/>
    <s v="Tier 4"/>
    <s v="PSW"/>
    <s v="Duolingo"/>
    <n v="5.6"/>
  </r>
  <r>
    <x v="2699"/>
    <x v="9"/>
    <x v="3"/>
    <s v="London"/>
    <s v="King's College London"/>
    <s v="Business Administration"/>
    <x v="5"/>
    <x v="4"/>
    <x v="1"/>
    <x v="0"/>
    <n v="2025"/>
    <x v="0"/>
    <n v="1"/>
    <s v="UK"/>
    <s v="Google"/>
    <x v="1320"/>
    <x v="0"/>
    <n v="2.68"/>
    <s v="Student Visa"/>
    <s v="OPT"/>
    <s v="PTE"/>
    <n v="6.9"/>
  </r>
  <r>
    <x v="2700"/>
    <x v="2"/>
    <x v="5"/>
    <s v="Delhi"/>
    <s v="JNU Delhi"/>
    <s v="Finance"/>
    <x v="4"/>
    <x v="2"/>
    <x v="1"/>
    <x v="0"/>
    <n v="2021"/>
    <x v="0"/>
    <n v="1"/>
    <s v="India"/>
    <s v="Apple"/>
    <x v="1321"/>
    <x v="1"/>
    <n v="2.62"/>
    <s v="Tier 4"/>
    <s v="PSW"/>
    <s v="PTE"/>
    <n v="8.3000000000000007"/>
  </r>
  <r>
    <x v="2701"/>
    <x v="4"/>
    <x v="7"/>
    <s v="Boston"/>
    <s v="MIT"/>
    <s v="Finance"/>
    <x v="5"/>
    <x v="1"/>
    <x v="1"/>
    <x v="3"/>
    <n v="2026"/>
    <x v="1"/>
    <n v="0"/>
    <s v="N/A"/>
    <s v="N/A"/>
    <x v="2"/>
    <x v="0"/>
    <n v="3.97"/>
    <s v="Student Visa"/>
    <s v="PSW"/>
    <s v="PTE"/>
    <n v="8.9"/>
  </r>
  <r>
    <x v="2702"/>
    <x v="0"/>
    <x v="9"/>
    <s v="Dublin"/>
    <s v="Dublin City University"/>
    <s v="Civil Engineering"/>
    <x v="1"/>
    <x v="1"/>
    <x v="1"/>
    <x v="2"/>
    <n v="2025"/>
    <x v="0"/>
    <n v="1"/>
    <s v="Ireland"/>
    <s v="Tesla"/>
    <x v="1322"/>
    <x v="1"/>
    <n v="2.75"/>
    <s v="F1"/>
    <s v="Post-Study Visa"/>
    <s v="Duolingo"/>
    <n v="8.6"/>
  </r>
  <r>
    <x v="2703"/>
    <x v="6"/>
    <x v="4"/>
    <s v="Grahamstown"/>
    <s v="Rhodes University"/>
    <s v="Psychology"/>
    <x v="2"/>
    <x v="4"/>
    <x v="0"/>
    <x v="0"/>
    <n v="2023"/>
    <x v="1"/>
    <n v="0"/>
    <s v="N/A"/>
    <s v="N/A"/>
    <x v="2"/>
    <x v="0"/>
    <n v="3.4"/>
    <s v="Student Visa"/>
    <s v="OPT"/>
    <s v="Duolingo"/>
    <n v="8.9"/>
  </r>
  <r>
    <x v="2704"/>
    <x v="4"/>
    <x v="3"/>
    <s v="Oxford"/>
    <s v="University of Oxford"/>
    <s v="Mechanical Engineering"/>
    <x v="1"/>
    <x v="0"/>
    <x v="0"/>
    <x v="2"/>
    <n v="2024"/>
    <x v="1"/>
    <n v="0"/>
    <s v="N/A"/>
    <s v="N/A"/>
    <x v="2"/>
    <x v="0"/>
    <n v="2.78"/>
    <s v="J1"/>
    <s v="PSW"/>
    <s v="IELTS"/>
    <n v="8.9"/>
  </r>
  <r>
    <x v="2705"/>
    <x v="3"/>
    <x v="0"/>
    <s v="Moscow"/>
    <s v="Moscow Institute of Physics and Technology"/>
    <s v="Data Science"/>
    <x v="7"/>
    <x v="2"/>
    <x v="1"/>
    <x v="0"/>
    <n v="2022"/>
    <x v="0"/>
    <n v="1"/>
    <s v="Russia"/>
    <s v="Amazon"/>
    <x v="1323"/>
    <x v="1"/>
    <n v="2.91"/>
    <s v="Tier 4"/>
    <s v="Work Permit"/>
    <s v="None"/>
    <n v="0"/>
  </r>
  <r>
    <x v="2706"/>
    <x v="0"/>
    <x v="0"/>
    <s v="Moscow"/>
    <s v="Bauman Moscow State Technical University"/>
    <s v="Electrical Engineering"/>
    <x v="3"/>
    <x v="4"/>
    <x v="0"/>
    <x v="4"/>
    <n v="2024"/>
    <x v="1"/>
    <n v="0"/>
    <s v="N/A"/>
    <s v="N/A"/>
    <x v="2"/>
    <x v="0"/>
    <n v="3.61"/>
    <s v="Tier 4"/>
    <s v="Post-Study Visa"/>
    <s v="Duolingo"/>
    <n v="5.8"/>
  </r>
  <r>
    <x v="2707"/>
    <x v="1"/>
    <x v="6"/>
    <s v="Abu Dhabi"/>
    <s v="Zayed University"/>
    <s v="Psychology"/>
    <x v="3"/>
    <x v="0"/>
    <x v="1"/>
    <x v="4"/>
    <n v="2024"/>
    <x v="0"/>
    <n v="1"/>
    <s v="UAE"/>
    <s v="Facebook"/>
    <x v="1324"/>
    <x v="0"/>
    <n v="3.28"/>
    <s v="Study Permit"/>
    <s v="Blue Card"/>
    <s v="None"/>
    <n v="0"/>
  </r>
  <r>
    <x v="2708"/>
    <x v="6"/>
    <x v="7"/>
    <s v="New York"/>
    <s v="Columbia University"/>
    <s v="Design"/>
    <x v="5"/>
    <x v="4"/>
    <x v="1"/>
    <x v="4"/>
    <n v="2023"/>
    <x v="0"/>
    <n v="1"/>
    <s v="USA"/>
    <s v="Google"/>
    <x v="1325"/>
    <x v="1"/>
    <n v="2.86"/>
    <s v="Schengen Student Visa"/>
    <s v="OPT"/>
    <s v="None"/>
    <n v="0"/>
  </r>
  <r>
    <x v="2709"/>
    <x v="4"/>
    <x v="9"/>
    <s v="Galway"/>
    <s v="National University of Ireland Galway"/>
    <s v="Computer Science"/>
    <x v="5"/>
    <x v="0"/>
    <x v="1"/>
    <x v="4"/>
    <n v="2022"/>
    <x v="1"/>
    <n v="0"/>
    <s v="N/A"/>
    <s v="N/A"/>
    <x v="2"/>
    <x v="0"/>
    <n v="3.42"/>
    <s v="Schengen Student Visa"/>
    <s v="OPT"/>
    <s v="PTE"/>
    <n v="6.6"/>
  </r>
  <r>
    <x v="2710"/>
    <x v="3"/>
    <x v="1"/>
    <s v="Aachen"/>
    <s v="RWTH Aachen"/>
    <s v="Medicine"/>
    <x v="4"/>
    <x v="2"/>
    <x v="0"/>
    <x v="0"/>
    <n v="2020"/>
    <x v="0"/>
    <n v="1"/>
    <s v="Germany"/>
    <s v="SAP"/>
    <x v="1326"/>
    <x v="2"/>
    <n v="3.42"/>
    <s v="Student Visa"/>
    <s v="PSW"/>
    <s v="None"/>
    <n v="0"/>
  </r>
  <r>
    <x v="2711"/>
    <x v="2"/>
    <x v="1"/>
    <s v="Munich"/>
    <s v="Technical University of Munich"/>
    <s v="Electrical Engineering"/>
    <x v="5"/>
    <x v="0"/>
    <x v="1"/>
    <x v="4"/>
    <n v="2024"/>
    <x v="0"/>
    <n v="1"/>
    <s v="Germany"/>
    <s v="IBM"/>
    <x v="1327"/>
    <x v="0"/>
    <n v="3.12"/>
    <s v="F1"/>
    <s v="Work Permit"/>
    <s v="None"/>
    <n v="0"/>
  </r>
  <r>
    <x v="2712"/>
    <x v="5"/>
    <x v="3"/>
    <s v="Oxford"/>
    <s v="University of Oxford"/>
    <s v="Business Administration"/>
    <x v="3"/>
    <x v="1"/>
    <x v="0"/>
    <x v="3"/>
    <n v="2025"/>
    <x v="0"/>
    <n v="1"/>
    <s v="UK"/>
    <s v="IBM"/>
    <x v="1328"/>
    <x v="2"/>
    <n v="2.9"/>
    <s v="Schengen Student Visa"/>
    <s v="Post-Study Visa"/>
    <s v="Duolingo"/>
    <n v="6.6"/>
  </r>
  <r>
    <x v="2713"/>
    <x v="9"/>
    <x v="9"/>
    <s v="Cork"/>
    <s v="University College Cork"/>
    <s v="Mechanical Engineering"/>
    <x v="4"/>
    <x v="2"/>
    <x v="0"/>
    <x v="0"/>
    <n v="2022"/>
    <x v="1"/>
    <n v="0"/>
    <s v="N/A"/>
    <s v="N/A"/>
    <x v="2"/>
    <x v="0"/>
    <n v="3.01"/>
    <s v="Schengen Student Visa"/>
    <s v="OPT"/>
    <s v="None"/>
    <n v="0"/>
  </r>
  <r>
    <x v="2714"/>
    <x v="7"/>
    <x v="6"/>
    <s v="Dubai"/>
    <s v="Manipal Academy Dubai"/>
    <s v="Finance"/>
    <x v="7"/>
    <x v="2"/>
    <x v="0"/>
    <x v="0"/>
    <n v="2020"/>
    <x v="1"/>
    <n v="0"/>
    <s v="N/A"/>
    <s v="N/A"/>
    <x v="2"/>
    <x v="0"/>
    <n v="3.51"/>
    <s v="J1"/>
    <s v="Blue Card"/>
    <s v="PTE"/>
    <n v="6.1"/>
  </r>
  <r>
    <x v="2715"/>
    <x v="0"/>
    <x v="2"/>
    <s v="London"/>
    <s v="Western University"/>
    <s v="Law"/>
    <x v="7"/>
    <x v="0"/>
    <x v="1"/>
    <x v="2"/>
    <n v="2024"/>
    <x v="0"/>
    <n v="1"/>
    <s v="Canada"/>
    <s v="Apple"/>
    <x v="1329"/>
    <x v="1"/>
    <n v="3.93"/>
    <s v="F1"/>
    <s v="Work Permit"/>
    <s v="None"/>
    <n v="0"/>
  </r>
  <r>
    <x v="2716"/>
    <x v="0"/>
    <x v="5"/>
    <s v="Pilani"/>
    <s v="BITS Pilani"/>
    <s v="Design"/>
    <x v="2"/>
    <x v="3"/>
    <x v="0"/>
    <x v="3"/>
    <n v="2022"/>
    <x v="0"/>
    <n v="1"/>
    <s v="India"/>
    <s v="Siemens"/>
    <x v="1330"/>
    <x v="0"/>
    <n v="2.86"/>
    <s v="J1"/>
    <s v="OPT"/>
    <s v="Duolingo"/>
    <n v="5.2"/>
  </r>
  <r>
    <x v="2717"/>
    <x v="9"/>
    <x v="2"/>
    <s v="Vancouver"/>
    <s v="University of British Columbia"/>
    <s v="Design"/>
    <x v="0"/>
    <x v="0"/>
    <x v="0"/>
    <x v="1"/>
    <n v="2022"/>
    <x v="1"/>
    <n v="0"/>
    <s v="N/A"/>
    <s v="N/A"/>
    <x v="2"/>
    <x v="0"/>
    <n v="3.18"/>
    <s v="F1"/>
    <s v="Work Permit"/>
    <s v="PTE"/>
    <n v="6.7"/>
  </r>
  <r>
    <x v="2718"/>
    <x v="1"/>
    <x v="5"/>
    <s v="Delhi"/>
    <s v="Delhi University"/>
    <s v="Design"/>
    <x v="0"/>
    <x v="3"/>
    <x v="1"/>
    <x v="2"/>
    <n v="2021"/>
    <x v="1"/>
    <n v="0"/>
    <s v="N/A"/>
    <s v="N/A"/>
    <x v="2"/>
    <x v="0"/>
    <n v="3.67"/>
    <s v="Schengen Student Visa"/>
    <s v="Blue Card"/>
    <s v="TOEFL"/>
    <n v="8.5"/>
  </r>
  <r>
    <x v="2719"/>
    <x v="5"/>
    <x v="8"/>
    <s v="Helsinki"/>
    <s v="University of Helsinki"/>
    <s v="Architecture"/>
    <x v="2"/>
    <x v="4"/>
    <x v="1"/>
    <x v="2"/>
    <n v="2024"/>
    <x v="1"/>
    <n v="0"/>
    <s v="N/A"/>
    <s v="N/A"/>
    <x v="2"/>
    <x v="0"/>
    <n v="3.56"/>
    <s v="F1"/>
    <s v="Post-Study Visa"/>
    <s v="TOEFL"/>
    <n v="5.7"/>
  </r>
  <r>
    <x v="2720"/>
    <x v="6"/>
    <x v="3"/>
    <s v="Birmingham"/>
    <s v="University of Birmingham"/>
    <s v="Finance"/>
    <x v="3"/>
    <x v="2"/>
    <x v="0"/>
    <x v="3"/>
    <n v="2022"/>
    <x v="0"/>
    <n v="1"/>
    <s v="UK"/>
    <s v="Siemens"/>
    <x v="1331"/>
    <x v="1"/>
    <n v="3.05"/>
    <s v="Schengen Student Visa"/>
    <s v="Work Permit"/>
    <s v="IELTS"/>
    <n v="8.6"/>
  </r>
  <r>
    <x v="2721"/>
    <x v="2"/>
    <x v="7"/>
    <s v="Los Angeles"/>
    <s v="UCLA"/>
    <s v="Mechanical Engineering"/>
    <x v="2"/>
    <x v="0"/>
    <x v="0"/>
    <x v="3"/>
    <n v="2024"/>
    <x v="0"/>
    <n v="1"/>
    <s v="USA"/>
    <s v="Intel"/>
    <x v="1332"/>
    <x v="0"/>
    <n v="3.68"/>
    <s v="Tier 4"/>
    <s v="Blue Card"/>
    <s v="PTE"/>
    <n v="6"/>
  </r>
  <r>
    <x v="2722"/>
    <x v="5"/>
    <x v="3"/>
    <s v="Manchester"/>
    <s v="University of Manchester"/>
    <s v="Economics"/>
    <x v="5"/>
    <x v="0"/>
    <x v="1"/>
    <x v="2"/>
    <n v="2022"/>
    <x v="1"/>
    <n v="0"/>
    <s v="N/A"/>
    <s v="N/A"/>
    <x v="2"/>
    <x v="0"/>
    <n v="2.78"/>
    <s v="Study Permit"/>
    <s v="PSW"/>
    <s v="TOEFL"/>
    <n v="6.6"/>
  </r>
  <r>
    <x v="2723"/>
    <x v="4"/>
    <x v="9"/>
    <s v="Dublin"/>
    <s v="Dublin City University"/>
    <s v="Civil Engineering"/>
    <x v="0"/>
    <x v="4"/>
    <x v="0"/>
    <x v="4"/>
    <n v="2023"/>
    <x v="1"/>
    <n v="0"/>
    <s v="N/A"/>
    <s v="N/A"/>
    <x v="2"/>
    <x v="0"/>
    <n v="2.81"/>
    <s v="Schengen Student Visa"/>
    <s v="Post-Study Visa"/>
    <s v="IELTS"/>
    <n v="5.8"/>
  </r>
  <r>
    <x v="2724"/>
    <x v="9"/>
    <x v="8"/>
    <s v="Turku"/>
    <s v="University of Turku"/>
    <s v="Medicine"/>
    <x v="2"/>
    <x v="4"/>
    <x v="1"/>
    <x v="1"/>
    <n v="2023"/>
    <x v="0"/>
    <n v="1"/>
    <s v="Finland"/>
    <s v="McKinsey"/>
    <x v="1333"/>
    <x v="1"/>
    <n v="2.59"/>
    <s v="Student Visa"/>
    <s v="OPT"/>
    <s v="Duolingo"/>
    <n v="8.6999999999999993"/>
  </r>
  <r>
    <x v="2725"/>
    <x v="9"/>
    <x v="9"/>
    <s v="Galway"/>
    <s v="National University of Ireland Galway"/>
    <s v="Electrical Engineering"/>
    <x v="4"/>
    <x v="3"/>
    <x v="0"/>
    <x v="2"/>
    <n v="2022"/>
    <x v="0"/>
    <n v="1"/>
    <s v="Ireland"/>
    <s v="Tesla"/>
    <x v="1334"/>
    <x v="1"/>
    <n v="3.47"/>
    <s v="Schengen Student Visa"/>
    <s v="Post-Study Visa"/>
    <s v="IELTS"/>
    <n v="8.8000000000000007"/>
  </r>
  <r>
    <x v="2726"/>
    <x v="4"/>
    <x v="7"/>
    <s v="New York"/>
    <s v="Columbia University"/>
    <s v="Architecture"/>
    <x v="5"/>
    <x v="1"/>
    <x v="1"/>
    <x v="1"/>
    <n v="2025"/>
    <x v="1"/>
    <n v="0"/>
    <s v="N/A"/>
    <s v="N/A"/>
    <x v="2"/>
    <x v="0"/>
    <n v="2.76"/>
    <s v="Tier 4"/>
    <s v="OPT"/>
    <s v="IELTS"/>
    <n v="7.4"/>
  </r>
  <r>
    <x v="2727"/>
    <x v="7"/>
    <x v="9"/>
    <s v="Cork"/>
    <s v="University College Cork"/>
    <s v="Data Science"/>
    <x v="6"/>
    <x v="2"/>
    <x v="0"/>
    <x v="1"/>
    <n v="2022"/>
    <x v="1"/>
    <n v="0"/>
    <s v="N/A"/>
    <s v="N/A"/>
    <x v="2"/>
    <x v="0"/>
    <n v="2.79"/>
    <s v="Student Visa"/>
    <s v="OPT"/>
    <s v="PTE"/>
    <n v="6.2"/>
  </r>
  <r>
    <x v="2728"/>
    <x v="4"/>
    <x v="1"/>
    <s v="Berlin"/>
    <s v="TU Berlin"/>
    <s v="Mechanical Engineering"/>
    <x v="3"/>
    <x v="4"/>
    <x v="1"/>
    <x v="3"/>
    <n v="2024"/>
    <x v="0"/>
    <n v="1"/>
    <s v="Germany"/>
    <s v="Apple"/>
    <x v="1335"/>
    <x v="2"/>
    <n v="2.64"/>
    <s v="Tier 4"/>
    <s v="OPT"/>
    <s v="IELTS"/>
    <n v="6.2"/>
  </r>
  <r>
    <x v="2729"/>
    <x v="6"/>
    <x v="0"/>
    <s v="Moscow"/>
    <s v="Bauman Moscow State Technical University"/>
    <s v="Business Administration"/>
    <x v="1"/>
    <x v="1"/>
    <x v="1"/>
    <x v="2"/>
    <n v="2026"/>
    <x v="0"/>
    <n v="1"/>
    <s v="Russia"/>
    <s v="McKinsey"/>
    <x v="1336"/>
    <x v="0"/>
    <n v="2.89"/>
    <s v="Schengen Student Visa"/>
    <s v="OPT"/>
    <s v="TOEFL"/>
    <n v="7.2"/>
  </r>
  <r>
    <x v="2730"/>
    <x v="1"/>
    <x v="6"/>
    <s v="Dubai"/>
    <s v="Heriot-Watt Dubai"/>
    <s v="Biotechnology"/>
    <x v="6"/>
    <x v="1"/>
    <x v="0"/>
    <x v="2"/>
    <n v="2026"/>
    <x v="1"/>
    <n v="0"/>
    <s v="N/A"/>
    <s v="N/A"/>
    <x v="2"/>
    <x v="0"/>
    <n v="2.57"/>
    <s v="Schengen Student Visa"/>
    <s v="Blue Card"/>
    <s v="PTE"/>
    <n v="8.6999999999999993"/>
  </r>
  <r>
    <x v="2731"/>
    <x v="9"/>
    <x v="1"/>
    <s v="Heidelberg"/>
    <s v="Heidelberg University"/>
    <s v="Design"/>
    <x v="3"/>
    <x v="4"/>
    <x v="1"/>
    <x v="0"/>
    <n v="2024"/>
    <x v="1"/>
    <n v="0"/>
    <s v="N/A"/>
    <s v="N/A"/>
    <x v="2"/>
    <x v="0"/>
    <n v="3.08"/>
    <s v="F1"/>
    <s v="Work Permit"/>
    <s v="IELTS"/>
    <n v="5.7"/>
  </r>
  <r>
    <x v="2732"/>
    <x v="7"/>
    <x v="6"/>
    <s v="Dubai"/>
    <s v="University of Dubai"/>
    <s v="Economics"/>
    <x v="7"/>
    <x v="3"/>
    <x v="0"/>
    <x v="0"/>
    <n v="2021"/>
    <x v="0"/>
    <n v="1"/>
    <s v="UAE"/>
    <s v="Siemens"/>
    <x v="1337"/>
    <x v="2"/>
    <n v="3.47"/>
    <s v="Study Permit"/>
    <s v="Work Permit"/>
    <s v="PTE"/>
    <n v="5"/>
  </r>
  <r>
    <x v="2733"/>
    <x v="6"/>
    <x v="6"/>
    <s v="Abu Dhabi"/>
    <s v="Zayed University"/>
    <s v="Psychology"/>
    <x v="0"/>
    <x v="0"/>
    <x v="0"/>
    <x v="0"/>
    <n v="2022"/>
    <x v="1"/>
    <n v="0"/>
    <s v="N/A"/>
    <s v="N/A"/>
    <x v="2"/>
    <x v="0"/>
    <n v="3.17"/>
    <s v="Study Permit"/>
    <s v="Blue Card"/>
    <s v="TOEFL"/>
    <n v="8.8000000000000007"/>
  </r>
  <r>
    <x v="2734"/>
    <x v="5"/>
    <x v="7"/>
    <s v="San Francisco"/>
    <s v="UC Berkeley"/>
    <s v="Mechanical Engineering"/>
    <x v="4"/>
    <x v="0"/>
    <x v="0"/>
    <x v="3"/>
    <n v="2022"/>
    <x v="1"/>
    <n v="0"/>
    <s v="N/A"/>
    <s v="N/A"/>
    <x v="2"/>
    <x v="0"/>
    <n v="2.63"/>
    <s v="Tier 4"/>
    <s v="PSW"/>
    <s v="Duolingo"/>
    <n v="8.3000000000000007"/>
  </r>
  <r>
    <x v="2735"/>
    <x v="2"/>
    <x v="2"/>
    <s v="Ottawa"/>
    <s v="University of Ottawa"/>
    <s v="Law"/>
    <x v="0"/>
    <x v="1"/>
    <x v="0"/>
    <x v="4"/>
    <n v="2025"/>
    <x v="1"/>
    <n v="0"/>
    <s v="N/A"/>
    <s v="N/A"/>
    <x v="2"/>
    <x v="0"/>
    <n v="3.66"/>
    <s v="J1"/>
    <s v="Post-Study Visa"/>
    <s v="IELTS"/>
    <n v="8.6"/>
  </r>
  <r>
    <x v="2736"/>
    <x v="6"/>
    <x v="8"/>
    <s v="Espoo"/>
    <s v="Aalto University"/>
    <s v="Business Administration"/>
    <x v="3"/>
    <x v="1"/>
    <x v="0"/>
    <x v="3"/>
    <n v="2024"/>
    <x v="1"/>
    <n v="0"/>
    <s v="N/A"/>
    <s v="N/A"/>
    <x v="2"/>
    <x v="0"/>
    <n v="3.75"/>
    <s v="Schengen Student Visa"/>
    <s v="Blue Card"/>
    <s v="TOEFL"/>
    <n v="8.3000000000000007"/>
  </r>
  <r>
    <x v="2737"/>
    <x v="6"/>
    <x v="4"/>
    <s v="Johannesburg"/>
    <s v="University of Johannesburg"/>
    <s v="Mechanical Engineering"/>
    <x v="2"/>
    <x v="0"/>
    <x v="0"/>
    <x v="0"/>
    <n v="2024"/>
    <x v="1"/>
    <n v="0"/>
    <s v="N/A"/>
    <s v="N/A"/>
    <x v="2"/>
    <x v="0"/>
    <n v="3.03"/>
    <s v="Schengen Student Visa"/>
    <s v="OPT"/>
    <s v="TOEFL"/>
    <n v="5"/>
  </r>
  <r>
    <x v="2738"/>
    <x v="2"/>
    <x v="1"/>
    <s v="Berlin"/>
    <s v="Humboldt University"/>
    <s v="Medicine"/>
    <x v="0"/>
    <x v="1"/>
    <x v="0"/>
    <x v="3"/>
    <n v="2024"/>
    <x v="0"/>
    <n v="1"/>
    <s v="Germany"/>
    <s v="Deloitte"/>
    <x v="1338"/>
    <x v="2"/>
    <n v="2.52"/>
    <s v="Study Permit"/>
    <s v="Blue Card"/>
    <s v="TOEFL"/>
    <n v="6.5"/>
  </r>
  <r>
    <x v="2739"/>
    <x v="1"/>
    <x v="2"/>
    <s v="Edmonton"/>
    <s v="University of Alberta"/>
    <s v="Psychology"/>
    <x v="7"/>
    <x v="4"/>
    <x v="0"/>
    <x v="0"/>
    <n v="2024"/>
    <x v="1"/>
    <n v="0"/>
    <s v="N/A"/>
    <s v="N/A"/>
    <x v="2"/>
    <x v="0"/>
    <n v="3.76"/>
    <s v="Tier 4"/>
    <s v="Blue Card"/>
    <s v="None"/>
    <n v="0"/>
  </r>
  <r>
    <x v="2740"/>
    <x v="5"/>
    <x v="6"/>
    <s v="Dubai"/>
    <s v="Heriot-Watt Dubai"/>
    <s v="Computer Science"/>
    <x v="5"/>
    <x v="2"/>
    <x v="0"/>
    <x v="0"/>
    <n v="2020"/>
    <x v="1"/>
    <n v="0"/>
    <s v="N/A"/>
    <s v="N/A"/>
    <x v="2"/>
    <x v="0"/>
    <n v="3.27"/>
    <s v="Study Permit"/>
    <s v="OPT"/>
    <s v="PTE"/>
    <n v="8.1999999999999993"/>
  </r>
  <r>
    <x v="2741"/>
    <x v="9"/>
    <x v="4"/>
    <s v="Grahamstown"/>
    <s v="Rhodes University"/>
    <s v="Political Science"/>
    <x v="7"/>
    <x v="4"/>
    <x v="1"/>
    <x v="2"/>
    <n v="2025"/>
    <x v="1"/>
    <n v="0"/>
    <s v="N/A"/>
    <s v="N/A"/>
    <x v="2"/>
    <x v="0"/>
    <n v="3.18"/>
    <s v="Student Visa"/>
    <s v="Post-Study Visa"/>
    <s v="IELTS"/>
    <n v="7.2"/>
  </r>
  <r>
    <x v="2742"/>
    <x v="9"/>
    <x v="5"/>
    <s v="Tiruchirappalli"/>
    <s v="NIT Trichy"/>
    <s v="Political Science"/>
    <x v="0"/>
    <x v="4"/>
    <x v="0"/>
    <x v="2"/>
    <n v="2024"/>
    <x v="1"/>
    <n v="0"/>
    <s v="N/A"/>
    <s v="N/A"/>
    <x v="2"/>
    <x v="0"/>
    <n v="3.2"/>
    <s v="Tier 4"/>
    <s v="Post-Study Visa"/>
    <s v="None"/>
    <n v="0"/>
  </r>
  <r>
    <x v="2743"/>
    <x v="8"/>
    <x v="5"/>
    <s v="Mumbai"/>
    <s v="IIT Bombay"/>
    <s v="Medicine"/>
    <x v="4"/>
    <x v="0"/>
    <x v="0"/>
    <x v="2"/>
    <n v="2022"/>
    <x v="0"/>
    <n v="1"/>
    <s v="India"/>
    <s v="IBM"/>
    <x v="1339"/>
    <x v="2"/>
    <n v="3.29"/>
    <s v="Schengen Student Visa"/>
    <s v="OPT"/>
    <s v="PTE"/>
    <n v="7"/>
  </r>
  <r>
    <x v="2744"/>
    <x v="0"/>
    <x v="6"/>
    <s v="Dubai"/>
    <s v="Manipal Academy Dubai"/>
    <s v="Data Science"/>
    <x v="0"/>
    <x v="4"/>
    <x v="1"/>
    <x v="1"/>
    <n v="2024"/>
    <x v="0"/>
    <n v="1"/>
    <s v="UAE"/>
    <s v="Goldman Sachs"/>
    <x v="1340"/>
    <x v="1"/>
    <n v="3.66"/>
    <s v="Study Permit"/>
    <s v="Post-Study Visa"/>
    <s v="Duolingo"/>
    <n v="7.2"/>
  </r>
  <r>
    <x v="2745"/>
    <x v="9"/>
    <x v="1"/>
    <s v="Heidelberg"/>
    <s v="Heidelberg University"/>
    <s v="Mechanical Engineering"/>
    <x v="0"/>
    <x v="1"/>
    <x v="0"/>
    <x v="4"/>
    <n v="2025"/>
    <x v="1"/>
    <n v="0"/>
    <s v="N/A"/>
    <s v="N/A"/>
    <x v="2"/>
    <x v="0"/>
    <n v="2.76"/>
    <s v="J1"/>
    <s v="Blue Card"/>
    <s v="None"/>
    <n v="0"/>
  </r>
  <r>
    <x v="2746"/>
    <x v="3"/>
    <x v="4"/>
    <s v="Durban"/>
    <s v="University of KwaZulu-Natal"/>
    <s v="Civil Engineering"/>
    <x v="2"/>
    <x v="2"/>
    <x v="0"/>
    <x v="4"/>
    <n v="2020"/>
    <x v="0"/>
    <n v="1"/>
    <s v="South Africa"/>
    <s v="Amazon"/>
    <x v="1341"/>
    <x v="2"/>
    <n v="3.76"/>
    <s v="Schengen Student Visa"/>
    <s v="Blue Card"/>
    <s v="Duolingo"/>
    <n v="6.9"/>
  </r>
  <r>
    <x v="2747"/>
    <x v="5"/>
    <x v="7"/>
    <s v="Boston"/>
    <s v="MIT"/>
    <s v="Computer Science"/>
    <x v="5"/>
    <x v="2"/>
    <x v="1"/>
    <x v="3"/>
    <n v="2021"/>
    <x v="1"/>
    <n v="0"/>
    <s v="N/A"/>
    <s v="N/A"/>
    <x v="2"/>
    <x v="0"/>
    <n v="2.93"/>
    <s v="F1"/>
    <s v="Work Permit"/>
    <s v="None"/>
    <n v="0"/>
  </r>
  <r>
    <x v="2748"/>
    <x v="2"/>
    <x v="3"/>
    <s v="Cambridge"/>
    <s v="University of Cambridge"/>
    <s v="Law"/>
    <x v="6"/>
    <x v="1"/>
    <x v="1"/>
    <x v="3"/>
    <n v="2026"/>
    <x v="1"/>
    <n v="0"/>
    <s v="N/A"/>
    <s v="N/A"/>
    <x v="2"/>
    <x v="0"/>
    <n v="3.97"/>
    <s v="Tier 4"/>
    <s v="OPT"/>
    <s v="PTE"/>
    <n v="7.5"/>
  </r>
  <r>
    <x v="2749"/>
    <x v="7"/>
    <x v="7"/>
    <s v="Chicago"/>
    <s v="University of Chicago"/>
    <s v="Medicine"/>
    <x v="2"/>
    <x v="0"/>
    <x v="0"/>
    <x v="3"/>
    <n v="2024"/>
    <x v="1"/>
    <n v="0"/>
    <s v="N/A"/>
    <s v="N/A"/>
    <x v="2"/>
    <x v="0"/>
    <n v="2.69"/>
    <s v="J1"/>
    <s v="Post-Study Visa"/>
    <s v="PTE"/>
    <n v="7.3"/>
  </r>
  <r>
    <x v="2750"/>
    <x v="7"/>
    <x v="6"/>
    <s v="Dubai"/>
    <s v="Manipal Academy Dubai"/>
    <s v="Finance"/>
    <x v="3"/>
    <x v="2"/>
    <x v="1"/>
    <x v="3"/>
    <n v="2022"/>
    <x v="0"/>
    <n v="1"/>
    <s v="UAE"/>
    <s v="Tesla"/>
    <x v="1342"/>
    <x v="0"/>
    <n v="2.61"/>
    <s v="Study Permit"/>
    <s v="Work Permit"/>
    <s v="IELTS"/>
    <n v="6.6"/>
  </r>
  <r>
    <x v="2751"/>
    <x v="4"/>
    <x v="8"/>
    <s v="Joensuu"/>
    <s v="University of Eastern Finland"/>
    <s v="Business Administration"/>
    <x v="3"/>
    <x v="4"/>
    <x v="1"/>
    <x v="0"/>
    <n v="2025"/>
    <x v="0"/>
    <n v="1"/>
    <s v="Finland"/>
    <s v="Amazon"/>
    <x v="1343"/>
    <x v="2"/>
    <n v="3.01"/>
    <s v="Student Visa"/>
    <s v="OPT"/>
    <s v="None"/>
    <n v="0"/>
  </r>
  <r>
    <x v="2752"/>
    <x v="0"/>
    <x v="0"/>
    <s v="Moscow"/>
    <s v="Bauman Moscow State Technical University"/>
    <s v="Biotechnology"/>
    <x v="0"/>
    <x v="4"/>
    <x v="0"/>
    <x v="3"/>
    <n v="2024"/>
    <x v="0"/>
    <n v="1"/>
    <s v="Russia"/>
    <s v="SAP"/>
    <x v="1344"/>
    <x v="1"/>
    <n v="2.98"/>
    <s v="J1"/>
    <s v="Blue Card"/>
    <s v="IELTS"/>
    <n v="8.8000000000000007"/>
  </r>
  <r>
    <x v="2753"/>
    <x v="8"/>
    <x v="9"/>
    <s v="Dublin"/>
    <s v="University College Dublin"/>
    <s v="Finance"/>
    <x v="2"/>
    <x v="4"/>
    <x v="0"/>
    <x v="3"/>
    <n v="2025"/>
    <x v="1"/>
    <n v="0"/>
    <s v="N/A"/>
    <s v="N/A"/>
    <x v="2"/>
    <x v="0"/>
    <n v="3.61"/>
    <s v="Schengen Student Visa"/>
    <s v="Blue Card"/>
    <s v="IELTS"/>
    <n v="7.5"/>
  </r>
  <r>
    <x v="2754"/>
    <x v="6"/>
    <x v="5"/>
    <s v="Bangalore"/>
    <s v="IISc Bangalore"/>
    <s v="Architecture"/>
    <x v="3"/>
    <x v="2"/>
    <x v="1"/>
    <x v="3"/>
    <n v="2020"/>
    <x v="1"/>
    <n v="0"/>
    <s v="N/A"/>
    <s v="N/A"/>
    <x v="2"/>
    <x v="0"/>
    <n v="3.26"/>
    <s v="Study Permit"/>
    <s v="OPT"/>
    <s v="Duolingo"/>
    <n v="8.9"/>
  </r>
  <r>
    <x v="2755"/>
    <x v="9"/>
    <x v="3"/>
    <s v="Cambridge"/>
    <s v="University of Cambridge"/>
    <s v="Design"/>
    <x v="2"/>
    <x v="4"/>
    <x v="1"/>
    <x v="4"/>
    <n v="2023"/>
    <x v="0"/>
    <n v="1"/>
    <s v="UK"/>
    <s v="SAP"/>
    <x v="1345"/>
    <x v="2"/>
    <n v="3.89"/>
    <s v="Student Visa"/>
    <s v="PSW"/>
    <s v="None"/>
    <n v="0"/>
  </r>
  <r>
    <x v="2756"/>
    <x v="3"/>
    <x v="7"/>
    <s v="Chicago"/>
    <s v="University of Chicago"/>
    <s v="Psychology"/>
    <x v="5"/>
    <x v="2"/>
    <x v="0"/>
    <x v="1"/>
    <n v="2021"/>
    <x v="0"/>
    <n v="1"/>
    <s v="USA"/>
    <s v="Intel"/>
    <x v="1346"/>
    <x v="1"/>
    <n v="3"/>
    <s v="Schengen Student Visa"/>
    <s v="PSW"/>
    <s v="None"/>
    <n v="0"/>
  </r>
  <r>
    <x v="2757"/>
    <x v="6"/>
    <x v="0"/>
    <s v="Moscow"/>
    <s v="Moscow Institute of Physics and Technology"/>
    <s v="Political Science"/>
    <x v="4"/>
    <x v="1"/>
    <x v="1"/>
    <x v="4"/>
    <n v="2025"/>
    <x v="1"/>
    <n v="0"/>
    <s v="N/A"/>
    <s v="N/A"/>
    <x v="2"/>
    <x v="0"/>
    <n v="3.4"/>
    <s v="Study Permit"/>
    <s v="OPT"/>
    <s v="None"/>
    <n v="0"/>
  </r>
  <r>
    <x v="2758"/>
    <x v="6"/>
    <x v="5"/>
    <s v="Chennai"/>
    <s v="IIT Madras"/>
    <s v="Economics"/>
    <x v="2"/>
    <x v="1"/>
    <x v="1"/>
    <x v="0"/>
    <n v="2025"/>
    <x v="1"/>
    <n v="0"/>
    <s v="N/A"/>
    <s v="N/A"/>
    <x v="2"/>
    <x v="0"/>
    <n v="3.89"/>
    <s v="Tier 4"/>
    <s v="Work Permit"/>
    <s v="TOEFL"/>
    <n v="6.5"/>
  </r>
  <r>
    <x v="2759"/>
    <x v="5"/>
    <x v="3"/>
    <s v="London"/>
    <s v="King's College London"/>
    <s v="Mechanical Engineering"/>
    <x v="6"/>
    <x v="4"/>
    <x v="0"/>
    <x v="3"/>
    <n v="2023"/>
    <x v="0"/>
    <n v="1"/>
    <s v="UK"/>
    <s v="McKinsey"/>
    <x v="1347"/>
    <x v="0"/>
    <n v="4"/>
    <s v="Student Visa"/>
    <s v="Post-Study Visa"/>
    <s v="None"/>
    <n v="0"/>
  </r>
  <r>
    <x v="2760"/>
    <x v="2"/>
    <x v="6"/>
    <s v="Sharjah"/>
    <s v="American University of Sharjah"/>
    <s v="Finance"/>
    <x v="0"/>
    <x v="0"/>
    <x v="1"/>
    <x v="3"/>
    <n v="2023"/>
    <x v="1"/>
    <n v="0"/>
    <s v="N/A"/>
    <s v="N/A"/>
    <x v="2"/>
    <x v="0"/>
    <n v="3.76"/>
    <s v="J1"/>
    <s v="Work Permit"/>
    <s v="PTE"/>
    <n v="8.8000000000000007"/>
  </r>
  <r>
    <x v="2761"/>
    <x v="1"/>
    <x v="2"/>
    <s v="Ottawa"/>
    <s v="University of Ottawa"/>
    <s v="Psychology"/>
    <x v="6"/>
    <x v="1"/>
    <x v="0"/>
    <x v="1"/>
    <n v="2024"/>
    <x v="0"/>
    <n v="1"/>
    <s v="Canada"/>
    <s v="Microsoft"/>
    <x v="1348"/>
    <x v="1"/>
    <n v="3.24"/>
    <s v="F1"/>
    <s v="OPT"/>
    <s v="TOEFL"/>
    <n v="7.5"/>
  </r>
  <r>
    <x v="2762"/>
    <x v="4"/>
    <x v="3"/>
    <s v="London"/>
    <s v="Imperial College London"/>
    <s v="Electrical Engineering"/>
    <x v="4"/>
    <x v="2"/>
    <x v="0"/>
    <x v="1"/>
    <n v="2022"/>
    <x v="1"/>
    <n v="0"/>
    <s v="N/A"/>
    <s v="N/A"/>
    <x v="2"/>
    <x v="0"/>
    <n v="3.04"/>
    <s v="J1"/>
    <s v="OPT"/>
    <s v="Duolingo"/>
    <n v="7.9"/>
  </r>
  <r>
    <x v="2763"/>
    <x v="4"/>
    <x v="2"/>
    <s v="Montreal"/>
    <s v="McGill University"/>
    <s v="Business Administration"/>
    <x v="6"/>
    <x v="2"/>
    <x v="0"/>
    <x v="3"/>
    <n v="2022"/>
    <x v="0"/>
    <n v="1"/>
    <s v="Canada"/>
    <s v="SAP"/>
    <x v="1349"/>
    <x v="0"/>
    <n v="3.24"/>
    <s v="Study Permit"/>
    <s v="OPT"/>
    <s v="TOEFL"/>
    <n v="5.4"/>
  </r>
  <r>
    <x v="2764"/>
    <x v="8"/>
    <x v="1"/>
    <s v="Stuttgart"/>
    <s v="University of Stuttgart"/>
    <s v="Electrical Engineering"/>
    <x v="5"/>
    <x v="4"/>
    <x v="0"/>
    <x v="2"/>
    <n v="2024"/>
    <x v="0"/>
    <n v="1"/>
    <s v="Germany"/>
    <s v="Amazon"/>
    <x v="1350"/>
    <x v="0"/>
    <n v="3.45"/>
    <s v="J1"/>
    <s v="Post-Study Visa"/>
    <s v="None"/>
    <n v="0"/>
  </r>
  <r>
    <x v="2765"/>
    <x v="8"/>
    <x v="0"/>
    <s v="Saint Petersburg"/>
    <s v="Saint Petersburg State University"/>
    <s v="Business Administration"/>
    <x v="6"/>
    <x v="3"/>
    <x v="1"/>
    <x v="4"/>
    <n v="2021"/>
    <x v="1"/>
    <n v="0"/>
    <s v="N/A"/>
    <s v="N/A"/>
    <x v="2"/>
    <x v="0"/>
    <n v="3.78"/>
    <s v="Study Permit"/>
    <s v="PSW"/>
    <s v="PTE"/>
    <n v="8.1999999999999993"/>
  </r>
  <r>
    <x v="2766"/>
    <x v="8"/>
    <x v="0"/>
    <s v="Moscow"/>
    <s v="Moscow Institute of Physics and Technology"/>
    <s v="Architecture"/>
    <x v="4"/>
    <x v="0"/>
    <x v="1"/>
    <x v="1"/>
    <n v="2023"/>
    <x v="0"/>
    <n v="1"/>
    <s v="Russia"/>
    <s v="IBM"/>
    <x v="1351"/>
    <x v="2"/>
    <n v="2.87"/>
    <s v="F1"/>
    <s v="OPT"/>
    <s v="IELTS"/>
    <n v="8.5"/>
  </r>
  <r>
    <x v="2767"/>
    <x v="4"/>
    <x v="5"/>
    <s v="Bangalore"/>
    <s v="IISc Bangalore"/>
    <s v="Civil Engineering"/>
    <x v="7"/>
    <x v="0"/>
    <x v="1"/>
    <x v="1"/>
    <n v="2023"/>
    <x v="0"/>
    <n v="1"/>
    <s v="India"/>
    <s v="Microsoft"/>
    <x v="1352"/>
    <x v="2"/>
    <n v="2.99"/>
    <s v="Study Permit"/>
    <s v="PSW"/>
    <s v="None"/>
    <n v="0"/>
  </r>
  <r>
    <x v="2768"/>
    <x v="2"/>
    <x v="6"/>
    <s v="Abu Dhabi"/>
    <s v="Zayed University"/>
    <s v="Biotechnology"/>
    <x v="1"/>
    <x v="3"/>
    <x v="1"/>
    <x v="1"/>
    <n v="2023"/>
    <x v="0"/>
    <n v="1"/>
    <s v="UAE"/>
    <s v="McKinsey"/>
    <x v="1353"/>
    <x v="0"/>
    <n v="2.65"/>
    <s v="F1"/>
    <s v="OPT"/>
    <s v="TOEFL"/>
    <n v="8.1999999999999993"/>
  </r>
  <r>
    <x v="2769"/>
    <x v="3"/>
    <x v="5"/>
    <s v="Tiruchirappalli"/>
    <s v="NIT Trichy"/>
    <s v="Medicine"/>
    <x v="6"/>
    <x v="4"/>
    <x v="1"/>
    <x v="1"/>
    <n v="2025"/>
    <x v="0"/>
    <n v="1"/>
    <s v="India"/>
    <s v="Apple"/>
    <x v="1354"/>
    <x v="1"/>
    <n v="2.54"/>
    <s v="F1"/>
    <s v="Post-Study Visa"/>
    <s v="IELTS"/>
    <n v="6.7"/>
  </r>
  <r>
    <x v="2770"/>
    <x v="3"/>
    <x v="5"/>
    <s v="Bangalore"/>
    <s v="IISc Bangalore"/>
    <s v="Design"/>
    <x v="5"/>
    <x v="1"/>
    <x v="0"/>
    <x v="4"/>
    <n v="2025"/>
    <x v="0"/>
    <n v="1"/>
    <s v="India"/>
    <s v="Amazon"/>
    <x v="130"/>
    <x v="0"/>
    <n v="2.98"/>
    <s v="Tier 4"/>
    <s v="Post-Study Visa"/>
    <s v="None"/>
    <n v="0"/>
  </r>
  <r>
    <x v="2771"/>
    <x v="7"/>
    <x v="6"/>
    <s v="Dubai"/>
    <s v="Middlesex University Dubai"/>
    <s v="Data Science"/>
    <x v="4"/>
    <x v="1"/>
    <x v="0"/>
    <x v="2"/>
    <n v="2026"/>
    <x v="1"/>
    <n v="0"/>
    <s v="N/A"/>
    <s v="N/A"/>
    <x v="2"/>
    <x v="0"/>
    <n v="2.65"/>
    <s v="J1"/>
    <s v="PSW"/>
    <s v="TOEFL"/>
    <n v="7.4"/>
  </r>
  <r>
    <x v="2772"/>
    <x v="9"/>
    <x v="9"/>
    <s v="Dublin"/>
    <s v="Dublin City University"/>
    <s v="Finance"/>
    <x v="7"/>
    <x v="4"/>
    <x v="1"/>
    <x v="1"/>
    <n v="2023"/>
    <x v="0"/>
    <n v="1"/>
    <s v="Ireland"/>
    <s v="SAP"/>
    <x v="1355"/>
    <x v="1"/>
    <n v="2.61"/>
    <s v="J1"/>
    <s v="Work Permit"/>
    <s v="Duolingo"/>
    <n v="9"/>
  </r>
  <r>
    <x v="2773"/>
    <x v="5"/>
    <x v="2"/>
    <s v="Montreal"/>
    <s v="McGill University"/>
    <s v="Law"/>
    <x v="0"/>
    <x v="1"/>
    <x v="1"/>
    <x v="3"/>
    <n v="2026"/>
    <x v="0"/>
    <n v="1"/>
    <s v="Canada"/>
    <s v="Google"/>
    <x v="1356"/>
    <x v="1"/>
    <n v="2.62"/>
    <s v="Tier 4"/>
    <s v="Work Permit"/>
    <s v="PTE"/>
    <n v="5.2"/>
  </r>
  <r>
    <x v="2774"/>
    <x v="9"/>
    <x v="3"/>
    <s v="London"/>
    <s v="Imperial College London"/>
    <s v="Economics"/>
    <x v="4"/>
    <x v="4"/>
    <x v="0"/>
    <x v="4"/>
    <n v="2025"/>
    <x v="1"/>
    <n v="0"/>
    <s v="N/A"/>
    <s v="N/A"/>
    <x v="2"/>
    <x v="0"/>
    <n v="3.12"/>
    <s v="Schengen Student Visa"/>
    <s v="Blue Card"/>
    <s v="None"/>
    <n v="0"/>
  </r>
  <r>
    <x v="2775"/>
    <x v="5"/>
    <x v="0"/>
    <s v="Moscow"/>
    <s v="Lomonosov Moscow State University"/>
    <s v="Architecture"/>
    <x v="0"/>
    <x v="0"/>
    <x v="0"/>
    <x v="0"/>
    <n v="2024"/>
    <x v="1"/>
    <n v="0"/>
    <s v="N/A"/>
    <s v="N/A"/>
    <x v="2"/>
    <x v="0"/>
    <n v="3.57"/>
    <s v="Tier 4"/>
    <s v="Work Permit"/>
    <s v="IELTS"/>
    <n v="9"/>
  </r>
  <r>
    <x v="2776"/>
    <x v="2"/>
    <x v="2"/>
    <s v="Edmonton"/>
    <s v="University of Alberta"/>
    <s v="Data Science"/>
    <x v="6"/>
    <x v="2"/>
    <x v="1"/>
    <x v="0"/>
    <n v="2022"/>
    <x v="1"/>
    <n v="0"/>
    <s v="N/A"/>
    <s v="N/A"/>
    <x v="2"/>
    <x v="0"/>
    <n v="3.01"/>
    <s v="J1"/>
    <s v="PSW"/>
    <s v="IELTS"/>
    <n v="8.8000000000000007"/>
  </r>
  <r>
    <x v="2777"/>
    <x v="7"/>
    <x v="2"/>
    <s v="London"/>
    <s v="Western University"/>
    <s v="Computer Science"/>
    <x v="0"/>
    <x v="1"/>
    <x v="1"/>
    <x v="3"/>
    <n v="2026"/>
    <x v="0"/>
    <n v="1"/>
    <s v="Canada"/>
    <s v="Siemens"/>
    <x v="1357"/>
    <x v="0"/>
    <n v="2.56"/>
    <s v="Tier 4"/>
    <s v="OPT"/>
    <s v="None"/>
    <n v="0"/>
  </r>
  <r>
    <x v="2778"/>
    <x v="9"/>
    <x v="2"/>
    <s v="Toronto"/>
    <s v="University of Toronto"/>
    <s v="Law"/>
    <x v="5"/>
    <x v="4"/>
    <x v="0"/>
    <x v="0"/>
    <n v="2023"/>
    <x v="1"/>
    <n v="0"/>
    <s v="N/A"/>
    <s v="N/A"/>
    <x v="2"/>
    <x v="0"/>
    <n v="3.99"/>
    <s v="J1"/>
    <s v="PSW"/>
    <s v="TOEFL"/>
    <n v="5.0999999999999996"/>
  </r>
  <r>
    <x v="2779"/>
    <x v="6"/>
    <x v="5"/>
    <s v="Bangalore"/>
    <s v="IISc Bangalore"/>
    <s v="Data Science"/>
    <x v="3"/>
    <x v="1"/>
    <x v="0"/>
    <x v="2"/>
    <n v="2025"/>
    <x v="0"/>
    <n v="1"/>
    <s v="India"/>
    <s v="Amazon"/>
    <x v="1358"/>
    <x v="2"/>
    <n v="3.96"/>
    <s v="F1"/>
    <s v="Work Permit"/>
    <s v="None"/>
    <n v="0"/>
  </r>
  <r>
    <x v="2780"/>
    <x v="4"/>
    <x v="1"/>
    <s v="Berlin"/>
    <s v="Humboldt University"/>
    <s v="Electrical Engineering"/>
    <x v="0"/>
    <x v="3"/>
    <x v="0"/>
    <x v="3"/>
    <n v="2021"/>
    <x v="1"/>
    <n v="0"/>
    <s v="N/A"/>
    <s v="N/A"/>
    <x v="2"/>
    <x v="0"/>
    <n v="3.43"/>
    <s v="Student Visa"/>
    <s v="Blue Card"/>
    <s v="Duolingo"/>
    <n v="8.9"/>
  </r>
  <r>
    <x v="2781"/>
    <x v="8"/>
    <x v="3"/>
    <s v="Birmingham"/>
    <s v="University of Birmingham"/>
    <s v="Design"/>
    <x v="3"/>
    <x v="3"/>
    <x v="0"/>
    <x v="4"/>
    <n v="2023"/>
    <x v="1"/>
    <n v="0"/>
    <s v="N/A"/>
    <s v="N/A"/>
    <x v="2"/>
    <x v="0"/>
    <n v="3.2"/>
    <s v="Tier 4"/>
    <s v="Blue Card"/>
    <s v="None"/>
    <n v="0"/>
  </r>
  <r>
    <x v="2782"/>
    <x v="9"/>
    <x v="3"/>
    <s v="Edinburgh"/>
    <s v="University of Edinburgh"/>
    <s v="Political Science"/>
    <x v="6"/>
    <x v="2"/>
    <x v="0"/>
    <x v="1"/>
    <n v="2021"/>
    <x v="1"/>
    <n v="0"/>
    <s v="N/A"/>
    <s v="N/A"/>
    <x v="2"/>
    <x v="0"/>
    <n v="2.97"/>
    <s v="Study Permit"/>
    <s v="Post-Study Visa"/>
    <s v="TOEFL"/>
    <n v="6.2"/>
  </r>
  <r>
    <x v="2783"/>
    <x v="9"/>
    <x v="3"/>
    <s v="Cambridge"/>
    <s v="University of Cambridge"/>
    <s v="Electrical Engineering"/>
    <x v="6"/>
    <x v="4"/>
    <x v="1"/>
    <x v="2"/>
    <n v="2023"/>
    <x v="0"/>
    <n v="1"/>
    <s v="UK"/>
    <s v="SAP"/>
    <x v="1359"/>
    <x v="0"/>
    <n v="3.43"/>
    <s v="J1"/>
    <s v="Work Permit"/>
    <s v="IELTS"/>
    <n v="7.1"/>
  </r>
  <r>
    <x v="2784"/>
    <x v="2"/>
    <x v="5"/>
    <s v="Pilani"/>
    <s v="BITS Pilani"/>
    <s v="Finance"/>
    <x v="0"/>
    <x v="4"/>
    <x v="0"/>
    <x v="4"/>
    <n v="2024"/>
    <x v="0"/>
    <n v="1"/>
    <s v="India"/>
    <s v="Apple"/>
    <x v="1360"/>
    <x v="1"/>
    <n v="2.72"/>
    <s v="J1"/>
    <s v="Post-Study Visa"/>
    <s v="PTE"/>
    <n v="5.5"/>
  </r>
  <r>
    <x v="2785"/>
    <x v="6"/>
    <x v="5"/>
    <s v="Bangalore"/>
    <s v="IISc Bangalore"/>
    <s v="Finance"/>
    <x v="4"/>
    <x v="4"/>
    <x v="1"/>
    <x v="2"/>
    <n v="2025"/>
    <x v="1"/>
    <n v="0"/>
    <s v="N/A"/>
    <s v="N/A"/>
    <x v="2"/>
    <x v="0"/>
    <n v="2.79"/>
    <s v="Schengen Student Visa"/>
    <s v="PSW"/>
    <s v="Duolingo"/>
    <n v="5.4"/>
  </r>
  <r>
    <x v="2786"/>
    <x v="2"/>
    <x v="4"/>
    <s v="Cape Town"/>
    <s v="University of Cape Town"/>
    <s v="Political Science"/>
    <x v="3"/>
    <x v="2"/>
    <x v="0"/>
    <x v="1"/>
    <n v="2022"/>
    <x v="1"/>
    <n v="0"/>
    <s v="N/A"/>
    <s v="N/A"/>
    <x v="2"/>
    <x v="0"/>
    <n v="3.6"/>
    <s v="Study Permit"/>
    <s v="Work Permit"/>
    <s v="IELTS"/>
    <n v="5.8"/>
  </r>
  <r>
    <x v="2787"/>
    <x v="8"/>
    <x v="3"/>
    <s v="Birmingham"/>
    <s v="University of Birmingham"/>
    <s v="Psychology"/>
    <x v="2"/>
    <x v="2"/>
    <x v="0"/>
    <x v="2"/>
    <n v="2021"/>
    <x v="1"/>
    <n v="0"/>
    <s v="N/A"/>
    <s v="N/A"/>
    <x v="2"/>
    <x v="0"/>
    <n v="2.69"/>
    <s v="J1"/>
    <s v="OPT"/>
    <s v="PTE"/>
    <n v="6.9"/>
  </r>
  <r>
    <x v="2788"/>
    <x v="6"/>
    <x v="5"/>
    <s v="Pilani"/>
    <s v="BITS Pilani"/>
    <s v="Data Science"/>
    <x v="1"/>
    <x v="0"/>
    <x v="1"/>
    <x v="4"/>
    <n v="2022"/>
    <x v="1"/>
    <n v="0"/>
    <s v="N/A"/>
    <s v="N/A"/>
    <x v="2"/>
    <x v="0"/>
    <n v="2.77"/>
    <s v="F1"/>
    <s v="Work Permit"/>
    <s v="PTE"/>
    <n v="8.5"/>
  </r>
  <r>
    <x v="2789"/>
    <x v="3"/>
    <x v="0"/>
    <s v="Novosibirsk"/>
    <s v="Novosibirsk State University"/>
    <s v="Psychology"/>
    <x v="3"/>
    <x v="3"/>
    <x v="1"/>
    <x v="3"/>
    <n v="2021"/>
    <x v="1"/>
    <n v="0"/>
    <s v="N/A"/>
    <s v="N/A"/>
    <x v="2"/>
    <x v="0"/>
    <n v="3.11"/>
    <s v="Student Visa"/>
    <s v="Post-Study Visa"/>
    <s v="Duolingo"/>
    <n v="8.8000000000000007"/>
  </r>
  <r>
    <x v="2790"/>
    <x v="2"/>
    <x v="8"/>
    <s v="Helsinki"/>
    <s v="University of Helsinki"/>
    <s v="Business Administration"/>
    <x v="3"/>
    <x v="0"/>
    <x v="0"/>
    <x v="3"/>
    <n v="2022"/>
    <x v="1"/>
    <n v="0"/>
    <s v="N/A"/>
    <s v="N/A"/>
    <x v="2"/>
    <x v="0"/>
    <n v="2.82"/>
    <s v="J1"/>
    <s v="Work Permit"/>
    <s v="Duolingo"/>
    <n v="7"/>
  </r>
  <r>
    <x v="2791"/>
    <x v="2"/>
    <x v="3"/>
    <s v="London"/>
    <s v="King's College London"/>
    <s v="Architecture"/>
    <x v="2"/>
    <x v="2"/>
    <x v="0"/>
    <x v="1"/>
    <n v="2022"/>
    <x v="0"/>
    <n v="1"/>
    <s v="UK"/>
    <s v="Intel"/>
    <x v="1361"/>
    <x v="0"/>
    <n v="3.4"/>
    <s v="Student Visa"/>
    <s v="OPT"/>
    <s v="TOEFL"/>
    <n v="7.2"/>
  </r>
  <r>
    <x v="2792"/>
    <x v="5"/>
    <x v="8"/>
    <s v="Tampere"/>
    <s v="Tampere University"/>
    <s v="Psychology"/>
    <x v="4"/>
    <x v="1"/>
    <x v="0"/>
    <x v="0"/>
    <n v="2026"/>
    <x v="1"/>
    <n v="0"/>
    <s v="N/A"/>
    <s v="N/A"/>
    <x v="2"/>
    <x v="0"/>
    <n v="2.95"/>
    <s v="F1"/>
    <s v="Post-Study Visa"/>
    <s v="TOEFL"/>
    <n v="8.1999999999999993"/>
  </r>
  <r>
    <x v="2793"/>
    <x v="6"/>
    <x v="8"/>
    <s v="Espoo"/>
    <s v="Aalto University"/>
    <s v="Data Science"/>
    <x v="7"/>
    <x v="3"/>
    <x v="1"/>
    <x v="2"/>
    <n v="2023"/>
    <x v="0"/>
    <n v="1"/>
    <s v="Finland"/>
    <s v="Apple"/>
    <x v="1362"/>
    <x v="2"/>
    <n v="3.13"/>
    <s v="F1"/>
    <s v="Work Permit"/>
    <s v="TOEFL"/>
    <n v="7.4"/>
  </r>
  <r>
    <x v="2794"/>
    <x v="4"/>
    <x v="5"/>
    <s v="Mumbai"/>
    <s v="IIT Bombay"/>
    <s v="Computer Science"/>
    <x v="5"/>
    <x v="2"/>
    <x v="0"/>
    <x v="2"/>
    <n v="2020"/>
    <x v="1"/>
    <n v="0"/>
    <s v="N/A"/>
    <s v="N/A"/>
    <x v="2"/>
    <x v="0"/>
    <n v="3.24"/>
    <s v="Schengen Student Visa"/>
    <s v="Blue Card"/>
    <s v="IELTS"/>
    <n v="5.7"/>
  </r>
  <r>
    <x v="2795"/>
    <x v="8"/>
    <x v="6"/>
    <s v="Sharjah"/>
    <s v="American University of Sharjah"/>
    <s v="Finance"/>
    <x v="3"/>
    <x v="0"/>
    <x v="0"/>
    <x v="4"/>
    <n v="2023"/>
    <x v="0"/>
    <n v="1"/>
    <s v="UAE"/>
    <s v="Microsoft"/>
    <x v="1363"/>
    <x v="1"/>
    <n v="3.41"/>
    <s v="F1"/>
    <s v="Work Permit"/>
    <s v="Duolingo"/>
    <n v="6.9"/>
  </r>
  <r>
    <x v="2796"/>
    <x v="1"/>
    <x v="9"/>
    <s v="Galway"/>
    <s v="National University of Ireland Galway"/>
    <s v="Design"/>
    <x v="2"/>
    <x v="3"/>
    <x v="1"/>
    <x v="0"/>
    <n v="2021"/>
    <x v="1"/>
    <n v="0"/>
    <s v="N/A"/>
    <s v="N/A"/>
    <x v="2"/>
    <x v="0"/>
    <n v="2.7"/>
    <s v="Schengen Student Visa"/>
    <s v="Work Permit"/>
    <s v="Duolingo"/>
    <n v="8.3000000000000007"/>
  </r>
  <r>
    <x v="2797"/>
    <x v="0"/>
    <x v="2"/>
    <s v="Edmonton"/>
    <s v="University of Alberta"/>
    <s v="Economics"/>
    <x v="7"/>
    <x v="4"/>
    <x v="1"/>
    <x v="2"/>
    <n v="2023"/>
    <x v="1"/>
    <n v="0"/>
    <s v="N/A"/>
    <s v="N/A"/>
    <x v="2"/>
    <x v="0"/>
    <n v="3.28"/>
    <s v="Tier 4"/>
    <s v="Work Permit"/>
    <s v="Duolingo"/>
    <n v="8.6999999999999993"/>
  </r>
  <r>
    <x v="2798"/>
    <x v="1"/>
    <x v="1"/>
    <s v="Heidelberg"/>
    <s v="Heidelberg University"/>
    <s v="Economics"/>
    <x v="0"/>
    <x v="4"/>
    <x v="1"/>
    <x v="2"/>
    <n v="2025"/>
    <x v="0"/>
    <n v="1"/>
    <s v="Germany"/>
    <s v="Intel"/>
    <x v="1364"/>
    <x v="2"/>
    <n v="3.49"/>
    <s v="Student Visa"/>
    <s v="Post-Study Visa"/>
    <s v="PTE"/>
    <n v="5.6"/>
  </r>
  <r>
    <x v="2799"/>
    <x v="2"/>
    <x v="7"/>
    <s v="Boston"/>
    <s v="Harvard University"/>
    <s v="Architecture"/>
    <x v="7"/>
    <x v="2"/>
    <x v="1"/>
    <x v="4"/>
    <n v="2020"/>
    <x v="0"/>
    <n v="1"/>
    <s v="USA"/>
    <s v="Tesla"/>
    <x v="1365"/>
    <x v="0"/>
    <n v="3.25"/>
    <s v="J1"/>
    <s v="OPT"/>
    <s v="IELTS"/>
    <n v="8.9"/>
  </r>
  <r>
    <x v="2800"/>
    <x v="8"/>
    <x v="3"/>
    <s v="Cambridge"/>
    <s v="University of Cambridge"/>
    <s v="Mechanical Engineering"/>
    <x v="1"/>
    <x v="2"/>
    <x v="1"/>
    <x v="1"/>
    <n v="2020"/>
    <x v="1"/>
    <n v="0"/>
    <s v="N/A"/>
    <s v="N/A"/>
    <x v="2"/>
    <x v="0"/>
    <n v="3.58"/>
    <s v="Schengen Student Visa"/>
    <s v="PSW"/>
    <s v="IELTS"/>
    <n v="6.9"/>
  </r>
  <r>
    <x v="2801"/>
    <x v="2"/>
    <x v="8"/>
    <s v="Turku"/>
    <s v="University of Turku"/>
    <s v="Medicine"/>
    <x v="7"/>
    <x v="1"/>
    <x v="1"/>
    <x v="4"/>
    <n v="2025"/>
    <x v="0"/>
    <n v="1"/>
    <s v="Finland"/>
    <s v="Amazon"/>
    <x v="1366"/>
    <x v="1"/>
    <n v="3.38"/>
    <s v="Study Permit"/>
    <s v="OPT"/>
    <s v="Duolingo"/>
    <n v="6.9"/>
  </r>
  <r>
    <x v="2802"/>
    <x v="8"/>
    <x v="9"/>
    <s v="Dublin"/>
    <s v="University College Dublin"/>
    <s v="Economics"/>
    <x v="2"/>
    <x v="1"/>
    <x v="1"/>
    <x v="4"/>
    <n v="2026"/>
    <x v="1"/>
    <n v="0"/>
    <s v="N/A"/>
    <s v="N/A"/>
    <x v="2"/>
    <x v="0"/>
    <n v="3.25"/>
    <s v="F1"/>
    <s v="Work Permit"/>
    <s v="None"/>
    <n v="0"/>
  </r>
  <r>
    <x v="2803"/>
    <x v="9"/>
    <x v="9"/>
    <s v="Maynooth"/>
    <s v="Maynooth University"/>
    <s v="Political Science"/>
    <x v="5"/>
    <x v="0"/>
    <x v="0"/>
    <x v="2"/>
    <n v="2023"/>
    <x v="1"/>
    <n v="0"/>
    <s v="N/A"/>
    <s v="N/A"/>
    <x v="2"/>
    <x v="0"/>
    <n v="2.68"/>
    <s v="Study Permit"/>
    <s v="Post-Study Visa"/>
    <s v="IELTS"/>
    <n v="6.4"/>
  </r>
  <r>
    <x v="2804"/>
    <x v="6"/>
    <x v="2"/>
    <s v="Vancouver"/>
    <s v="University of British Columbia"/>
    <s v="Business Administration"/>
    <x v="5"/>
    <x v="4"/>
    <x v="0"/>
    <x v="4"/>
    <n v="2025"/>
    <x v="0"/>
    <n v="1"/>
    <s v="Canada"/>
    <s v="Amazon"/>
    <x v="1367"/>
    <x v="1"/>
    <n v="3.02"/>
    <s v="Schengen Student Visa"/>
    <s v="Work Permit"/>
    <s v="Duolingo"/>
    <n v="9"/>
  </r>
  <r>
    <x v="2805"/>
    <x v="5"/>
    <x v="2"/>
    <s v="Kingston"/>
    <s v="Queen's University"/>
    <s v="Architecture"/>
    <x v="1"/>
    <x v="1"/>
    <x v="1"/>
    <x v="3"/>
    <n v="2025"/>
    <x v="1"/>
    <n v="0"/>
    <s v="N/A"/>
    <s v="N/A"/>
    <x v="2"/>
    <x v="0"/>
    <n v="2.63"/>
    <s v="Tier 4"/>
    <s v="OPT"/>
    <s v="IELTS"/>
    <n v="5.9"/>
  </r>
  <r>
    <x v="2806"/>
    <x v="6"/>
    <x v="7"/>
    <s v="Boston"/>
    <s v="MIT"/>
    <s v="Law"/>
    <x v="5"/>
    <x v="4"/>
    <x v="0"/>
    <x v="1"/>
    <n v="2023"/>
    <x v="1"/>
    <n v="0"/>
    <s v="N/A"/>
    <s v="N/A"/>
    <x v="2"/>
    <x v="0"/>
    <n v="3.91"/>
    <s v="Schengen Student Visa"/>
    <s v="OPT"/>
    <s v="Duolingo"/>
    <n v="7"/>
  </r>
  <r>
    <x v="2807"/>
    <x v="6"/>
    <x v="4"/>
    <s v="Pretoria"/>
    <s v="University of Pretoria"/>
    <s v="Political Science"/>
    <x v="3"/>
    <x v="2"/>
    <x v="0"/>
    <x v="1"/>
    <n v="2021"/>
    <x v="0"/>
    <n v="1"/>
    <s v="South Africa"/>
    <s v="Intel"/>
    <x v="1368"/>
    <x v="1"/>
    <n v="2.89"/>
    <s v="Tier 4"/>
    <s v="Post-Study Visa"/>
    <s v="PTE"/>
    <n v="9"/>
  </r>
  <r>
    <x v="2808"/>
    <x v="3"/>
    <x v="3"/>
    <s v="Edinburgh"/>
    <s v="University of Edinburgh"/>
    <s v="Computer Science"/>
    <x v="0"/>
    <x v="1"/>
    <x v="1"/>
    <x v="2"/>
    <n v="2025"/>
    <x v="1"/>
    <n v="0"/>
    <s v="N/A"/>
    <s v="N/A"/>
    <x v="2"/>
    <x v="0"/>
    <n v="2.94"/>
    <s v="J1"/>
    <s v="Post-Study Visa"/>
    <s v="TOEFL"/>
    <n v="5.8"/>
  </r>
  <r>
    <x v="2809"/>
    <x v="8"/>
    <x v="4"/>
    <s v="Stellenbosch"/>
    <s v="Stellenbosch University"/>
    <s v="Civil Engineering"/>
    <x v="3"/>
    <x v="0"/>
    <x v="0"/>
    <x v="3"/>
    <n v="2024"/>
    <x v="0"/>
    <n v="1"/>
    <s v="South Africa"/>
    <s v="IBM"/>
    <x v="1369"/>
    <x v="2"/>
    <n v="2.58"/>
    <s v="Tier 4"/>
    <s v="Work Permit"/>
    <s v="TOEFL"/>
    <n v="8.6"/>
  </r>
  <r>
    <x v="2810"/>
    <x v="6"/>
    <x v="2"/>
    <s v="Kingston"/>
    <s v="Queen's University"/>
    <s v="Mechanical Engineering"/>
    <x v="2"/>
    <x v="1"/>
    <x v="1"/>
    <x v="0"/>
    <n v="2026"/>
    <x v="1"/>
    <n v="0"/>
    <s v="N/A"/>
    <s v="N/A"/>
    <x v="2"/>
    <x v="0"/>
    <n v="2.83"/>
    <s v="Student Visa"/>
    <s v="Post-Study Visa"/>
    <s v="TOEFL"/>
    <n v="7"/>
  </r>
  <r>
    <x v="2811"/>
    <x v="8"/>
    <x v="8"/>
    <s v="Turku"/>
    <s v="Ã…bo Akademi University"/>
    <s v="Medicine"/>
    <x v="5"/>
    <x v="1"/>
    <x v="1"/>
    <x v="0"/>
    <n v="2025"/>
    <x v="1"/>
    <n v="0"/>
    <s v="N/A"/>
    <s v="N/A"/>
    <x v="2"/>
    <x v="0"/>
    <n v="3.71"/>
    <s v="Student Visa"/>
    <s v="OPT"/>
    <s v="TOEFL"/>
    <n v="5.0999999999999996"/>
  </r>
  <r>
    <x v="2812"/>
    <x v="0"/>
    <x v="2"/>
    <s v="Kingston"/>
    <s v="Queen's University"/>
    <s v="Mechanical Engineering"/>
    <x v="0"/>
    <x v="1"/>
    <x v="1"/>
    <x v="2"/>
    <n v="2026"/>
    <x v="0"/>
    <n v="1"/>
    <s v="Canada"/>
    <s v="Facebook"/>
    <x v="1370"/>
    <x v="2"/>
    <n v="3.89"/>
    <s v="F1"/>
    <s v="Blue Card"/>
    <s v="None"/>
    <n v="0"/>
  </r>
  <r>
    <x v="2813"/>
    <x v="4"/>
    <x v="2"/>
    <s v="London"/>
    <s v="Western University"/>
    <s v="Civil Engineering"/>
    <x v="4"/>
    <x v="0"/>
    <x v="0"/>
    <x v="4"/>
    <n v="2022"/>
    <x v="0"/>
    <n v="1"/>
    <s v="Canada"/>
    <s v="Facebook"/>
    <x v="1371"/>
    <x v="0"/>
    <n v="2.5499999999999998"/>
    <s v="Study Permit"/>
    <s v="PSW"/>
    <s v="None"/>
    <n v="0"/>
  </r>
  <r>
    <x v="2814"/>
    <x v="8"/>
    <x v="5"/>
    <s v="Delhi"/>
    <s v="Delhi University"/>
    <s v="Biotechnology"/>
    <x v="0"/>
    <x v="4"/>
    <x v="0"/>
    <x v="1"/>
    <n v="2023"/>
    <x v="1"/>
    <n v="0"/>
    <s v="N/A"/>
    <s v="N/A"/>
    <x v="2"/>
    <x v="0"/>
    <n v="3.36"/>
    <s v="J1"/>
    <s v="Blue Card"/>
    <s v="PTE"/>
    <n v="7.4"/>
  </r>
  <r>
    <x v="2815"/>
    <x v="3"/>
    <x v="4"/>
    <s v="Stellenbosch"/>
    <s v="Stellenbosch University"/>
    <s v="Political Science"/>
    <x v="6"/>
    <x v="3"/>
    <x v="0"/>
    <x v="3"/>
    <n v="2023"/>
    <x v="0"/>
    <n v="1"/>
    <s v="South Africa"/>
    <s v="Microsoft"/>
    <x v="1372"/>
    <x v="2"/>
    <n v="3.35"/>
    <s v="Schengen Student Visa"/>
    <s v="PSW"/>
    <s v="None"/>
    <n v="0"/>
  </r>
  <r>
    <x v="2816"/>
    <x v="0"/>
    <x v="1"/>
    <s v="Berlin"/>
    <s v="Humboldt University"/>
    <s v="Political Science"/>
    <x v="4"/>
    <x v="4"/>
    <x v="1"/>
    <x v="3"/>
    <n v="2025"/>
    <x v="0"/>
    <n v="1"/>
    <s v="Germany"/>
    <s v="Microsoft"/>
    <x v="1373"/>
    <x v="0"/>
    <n v="2.88"/>
    <s v="Tier 4"/>
    <s v="Blue Card"/>
    <s v="None"/>
    <n v="0"/>
  </r>
  <r>
    <x v="2817"/>
    <x v="7"/>
    <x v="8"/>
    <s v="Turku"/>
    <s v="Ã…bo Akademi University"/>
    <s v="Law"/>
    <x v="6"/>
    <x v="2"/>
    <x v="0"/>
    <x v="0"/>
    <n v="2020"/>
    <x v="0"/>
    <n v="1"/>
    <s v="Finland"/>
    <s v="McKinsey"/>
    <x v="1374"/>
    <x v="0"/>
    <n v="2.86"/>
    <s v="Schengen Student Visa"/>
    <s v="Work Permit"/>
    <s v="PTE"/>
    <n v="8.1"/>
  </r>
  <r>
    <x v="2818"/>
    <x v="9"/>
    <x v="6"/>
    <s v="Abu Dhabi"/>
    <s v="Khalifa University"/>
    <s v="Computer Science"/>
    <x v="1"/>
    <x v="1"/>
    <x v="0"/>
    <x v="0"/>
    <n v="2026"/>
    <x v="0"/>
    <n v="1"/>
    <s v="UAE"/>
    <s v="SAP"/>
    <x v="1375"/>
    <x v="0"/>
    <n v="3.91"/>
    <s v="Tier 4"/>
    <s v="Post-Study Visa"/>
    <s v="None"/>
    <n v="0"/>
  </r>
  <r>
    <x v="2819"/>
    <x v="4"/>
    <x v="9"/>
    <s v="Dublin"/>
    <s v="Dublin City University"/>
    <s v="Economics"/>
    <x v="6"/>
    <x v="2"/>
    <x v="1"/>
    <x v="0"/>
    <n v="2022"/>
    <x v="0"/>
    <n v="1"/>
    <s v="Ireland"/>
    <s v="Amazon"/>
    <x v="1376"/>
    <x v="0"/>
    <n v="2.59"/>
    <s v="J1"/>
    <s v="OPT"/>
    <s v="PTE"/>
    <n v="8.4"/>
  </r>
  <r>
    <x v="2820"/>
    <x v="6"/>
    <x v="9"/>
    <s v="Dublin"/>
    <s v="Dublin City University"/>
    <s v="Data Science"/>
    <x v="1"/>
    <x v="1"/>
    <x v="0"/>
    <x v="4"/>
    <n v="2024"/>
    <x v="0"/>
    <n v="1"/>
    <s v="Ireland"/>
    <s v="Google"/>
    <x v="1377"/>
    <x v="0"/>
    <n v="3.95"/>
    <s v="F1"/>
    <s v="OPT"/>
    <s v="IELTS"/>
    <n v="6.8"/>
  </r>
  <r>
    <x v="2821"/>
    <x v="3"/>
    <x v="3"/>
    <s v="Manchester"/>
    <s v="University of Manchester"/>
    <s v="Business Administration"/>
    <x v="2"/>
    <x v="3"/>
    <x v="1"/>
    <x v="3"/>
    <n v="2021"/>
    <x v="0"/>
    <n v="1"/>
    <s v="UK"/>
    <s v="Siemens"/>
    <x v="1378"/>
    <x v="0"/>
    <n v="3.17"/>
    <s v="J1"/>
    <s v="OPT"/>
    <s v="Duolingo"/>
    <n v="8.1999999999999993"/>
  </r>
  <r>
    <x v="2822"/>
    <x v="5"/>
    <x v="8"/>
    <s v="Turku"/>
    <s v="Ã…bo Akademi University"/>
    <s v="Biotechnology"/>
    <x v="1"/>
    <x v="4"/>
    <x v="1"/>
    <x v="2"/>
    <n v="2023"/>
    <x v="1"/>
    <n v="0"/>
    <s v="N/A"/>
    <s v="N/A"/>
    <x v="2"/>
    <x v="0"/>
    <n v="2.81"/>
    <s v="Study Permit"/>
    <s v="Work Permit"/>
    <s v="TOEFL"/>
    <n v="8.9"/>
  </r>
  <r>
    <x v="2823"/>
    <x v="6"/>
    <x v="5"/>
    <s v="Delhi"/>
    <s v="Delhi University"/>
    <s v="Computer Science"/>
    <x v="2"/>
    <x v="0"/>
    <x v="1"/>
    <x v="3"/>
    <n v="2022"/>
    <x v="1"/>
    <n v="0"/>
    <s v="N/A"/>
    <s v="N/A"/>
    <x v="2"/>
    <x v="0"/>
    <n v="3.44"/>
    <s v="J1"/>
    <s v="PSW"/>
    <s v="None"/>
    <n v="0"/>
  </r>
  <r>
    <x v="2824"/>
    <x v="7"/>
    <x v="1"/>
    <s v="Berlin"/>
    <s v="TU Berlin"/>
    <s v="Design"/>
    <x v="5"/>
    <x v="4"/>
    <x v="1"/>
    <x v="0"/>
    <n v="2025"/>
    <x v="0"/>
    <n v="1"/>
    <s v="Germany"/>
    <s v="Goldman Sachs"/>
    <x v="1379"/>
    <x v="0"/>
    <n v="3.99"/>
    <s v="Student Visa"/>
    <s v="PSW"/>
    <s v="IELTS"/>
    <n v="8.1999999999999993"/>
  </r>
  <r>
    <x v="2825"/>
    <x v="3"/>
    <x v="2"/>
    <s v="Vancouver"/>
    <s v="Simon Fraser University"/>
    <s v="Psychology"/>
    <x v="7"/>
    <x v="0"/>
    <x v="0"/>
    <x v="4"/>
    <n v="2022"/>
    <x v="1"/>
    <n v="0"/>
    <s v="N/A"/>
    <s v="N/A"/>
    <x v="2"/>
    <x v="0"/>
    <n v="2.76"/>
    <s v="J1"/>
    <s v="Work Permit"/>
    <s v="Duolingo"/>
    <n v="6.1"/>
  </r>
  <r>
    <x v="2826"/>
    <x v="7"/>
    <x v="9"/>
    <s v="Galway"/>
    <s v="National University of Ireland Galway"/>
    <s v="Mechanical Engineering"/>
    <x v="5"/>
    <x v="0"/>
    <x v="1"/>
    <x v="2"/>
    <n v="2023"/>
    <x v="1"/>
    <n v="0"/>
    <s v="N/A"/>
    <s v="N/A"/>
    <x v="2"/>
    <x v="0"/>
    <n v="3.24"/>
    <s v="J1"/>
    <s v="OPT"/>
    <s v="PTE"/>
    <n v="8"/>
  </r>
  <r>
    <x v="2827"/>
    <x v="2"/>
    <x v="4"/>
    <s v="Johannesburg"/>
    <s v="University of Johannesburg"/>
    <s v="Electrical Engineering"/>
    <x v="5"/>
    <x v="3"/>
    <x v="1"/>
    <x v="3"/>
    <n v="2023"/>
    <x v="0"/>
    <n v="1"/>
    <s v="South Africa"/>
    <s v="McKinsey"/>
    <x v="1380"/>
    <x v="2"/>
    <n v="2.57"/>
    <s v="Schengen Student Visa"/>
    <s v="Work Permit"/>
    <s v="IELTS"/>
    <n v="6"/>
  </r>
  <r>
    <x v="2828"/>
    <x v="7"/>
    <x v="5"/>
    <s v="Pilani"/>
    <s v="BITS Pilani"/>
    <s v="Political Science"/>
    <x v="7"/>
    <x v="1"/>
    <x v="0"/>
    <x v="2"/>
    <n v="2026"/>
    <x v="0"/>
    <n v="1"/>
    <s v="India"/>
    <s v="Tesla"/>
    <x v="1381"/>
    <x v="0"/>
    <n v="2.6"/>
    <s v="F1"/>
    <s v="Post-Study Visa"/>
    <s v="Duolingo"/>
    <n v="6.8"/>
  </r>
  <r>
    <x v="2829"/>
    <x v="2"/>
    <x v="6"/>
    <s v="Abu Dhabi"/>
    <s v="Zayed University"/>
    <s v="Finance"/>
    <x v="3"/>
    <x v="4"/>
    <x v="1"/>
    <x v="3"/>
    <n v="2024"/>
    <x v="1"/>
    <n v="0"/>
    <s v="N/A"/>
    <s v="N/A"/>
    <x v="2"/>
    <x v="0"/>
    <n v="3.9"/>
    <s v="Tier 4"/>
    <s v="Post-Study Visa"/>
    <s v="Duolingo"/>
    <n v="5.2"/>
  </r>
  <r>
    <x v="2830"/>
    <x v="3"/>
    <x v="2"/>
    <s v="Edmonton"/>
    <s v="University of Alberta"/>
    <s v="Civil Engineering"/>
    <x v="3"/>
    <x v="4"/>
    <x v="0"/>
    <x v="0"/>
    <n v="2023"/>
    <x v="0"/>
    <n v="1"/>
    <s v="Canada"/>
    <s v="Microsoft"/>
    <x v="1382"/>
    <x v="0"/>
    <n v="2.83"/>
    <s v="Study Permit"/>
    <s v="PSW"/>
    <s v="Duolingo"/>
    <n v="6.7"/>
  </r>
  <r>
    <x v="2831"/>
    <x v="9"/>
    <x v="8"/>
    <s v="Helsinki"/>
    <s v="University of Helsinki"/>
    <s v="Psychology"/>
    <x v="1"/>
    <x v="2"/>
    <x v="0"/>
    <x v="4"/>
    <n v="2021"/>
    <x v="1"/>
    <n v="0"/>
    <s v="N/A"/>
    <s v="N/A"/>
    <x v="2"/>
    <x v="0"/>
    <n v="3.72"/>
    <s v="Student Visa"/>
    <s v="PSW"/>
    <s v="Duolingo"/>
    <n v="6.4"/>
  </r>
  <r>
    <x v="2832"/>
    <x v="3"/>
    <x v="1"/>
    <s v="Stuttgart"/>
    <s v="University of Stuttgart"/>
    <s v="Computer Science"/>
    <x v="6"/>
    <x v="4"/>
    <x v="0"/>
    <x v="1"/>
    <n v="2023"/>
    <x v="1"/>
    <n v="0"/>
    <s v="N/A"/>
    <s v="N/A"/>
    <x v="2"/>
    <x v="0"/>
    <n v="3.51"/>
    <s v="F1"/>
    <s v="Post-Study Visa"/>
    <s v="TOEFL"/>
    <n v="7"/>
  </r>
  <r>
    <x v="2833"/>
    <x v="1"/>
    <x v="8"/>
    <s v="Joensuu"/>
    <s v="University of Eastern Finland"/>
    <s v="Electrical Engineering"/>
    <x v="5"/>
    <x v="1"/>
    <x v="1"/>
    <x v="3"/>
    <n v="2025"/>
    <x v="0"/>
    <n v="1"/>
    <s v="Finland"/>
    <s v="Deloitte"/>
    <x v="1383"/>
    <x v="0"/>
    <n v="2.84"/>
    <s v="F1"/>
    <s v="OPT"/>
    <s v="Duolingo"/>
    <n v="7.5"/>
  </r>
  <r>
    <x v="2834"/>
    <x v="2"/>
    <x v="2"/>
    <s v="London"/>
    <s v="Western University"/>
    <s v="Computer Science"/>
    <x v="5"/>
    <x v="1"/>
    <x v="0"/>
    <x v="0"/>
    <n v="2025"/>
    <x v="0"/>
    <n v="1"/>
    <s v="Canada"/>
    <s v="McKinsey"/>
    <x v="1384"/>
    <x v="1"/>
    <n v="3.15"/>
    <s v="Student Visa"/>
    <s v="Work Permit"/>
    <s v="IELTS"/>
    <n v="5.8"/>
  </r>
  <r>
    <x v="2835"/>
    <x v="2"/>
    <x v="2"/>
    <s v="Ottawa"/>
    <s v="University of Ottawa"/>
    <s v="Mechanical Engineering"/>
    <x v="5"/>
    <x v="1"/>
    <x v="1"/>
    <x v="1"/>
    <n v="2026"/>
    <x v="1"/>
    <n v="0"/>
    <s v="N/A"/>
    <s v="N/A"/>
    <x v="2"/>
    <x v="0"/>
    <n v="4"/>
    <s v="F1"/>
    <s v="OPT"/>
    <s v="None"/>
    <n v="0"/>
  </r>
  <r>
    <x v="2836"/>
    <x v="6"/>
    <x v="5"/>
    <s v="Delhi"/>
    <s v="Delhi University"/>
    <s v="Economics"/>
    <x v="5"/>
    <x v="2"/>
    <x v="0"/>
    <x v="3"/>
    <n v="2020"/>
    <x v="1"/>
    <n v="0"/>
    <s v="N/A"/>
    <s v="N/A"/>
    <x v="2"/>
    <x v="0"/>
    <n v="2.91"/>
    <s v="J1"/>
    <s v="OPT"/>
    <s v="IELTS"/>
    <n v="6.7"/>
  </r>
  <r>
    <x v="2837"/>
    <x v="9"/>
    <x v="5"/>
    <s v="Delhi"/>
    <s v="JNU Delhi"/>
    <s v="Psychology"/>
    <x v="3"/>
    <x v="2"/>
    <x v="0"/>
    <x v="3"/>
    <n v="2022"/>
    <x v="0"/>
    <n v="1"/>
    <s v="India"/>
    <s v="Intel"/>
    <x v="1385"/>
    <x v="0"/>
    <n v="3.84"/>
    <s v="Tier 4"/>
    <s v="Post-Study Visa"/>
    <s v="PTE"/>
    <n v="8.1"/>
  </r>
  <r>
    <x v="2838"/>
    <x v="7"/>
    <x v="9"/>
    <s v="Dublin"/>
    <s v="Dublin City University"/>
    <s v="Political Science"/>
    <x v="1"/>
    <x v="1"/>
    <x v="1"/>
    <x v="3"/>
    <n v="2026"/>
    <x v="0"/>
    <n v="1"/>
    <s v="Ireland"/>
    <s v="Siemens"/>
    <x v="1386"/>
    <x v="0"/>
    <n v="3.18"/>
    <s v="Study Permit"/>
    <s v="Post-Study Visa"/>
    <s v="IELTS"/>
    <n v="8.1"/>
  </r>
  <r>
    <x v="2839"/>
    <x v="0"/>
    <x v="6"/>
    <s v="Dubai"/>
    <s v="University of Dubai"/>
    <s v="Design"/>
    <x v="5"/>
    <x v="4"/>
    <x v="0"/>
    <x v="0"/>
    <n v="2025"/>
    <x v="1"/>
    <n v="0"/>
    <s v="N/A"/>
    <s v="N/A"/>
    <x v="2"/>
    <x v="0"/>
    <n v="3.07"/>
    <s v="F1"/>
    <s v="Post-Study Visa"/>
    <s v="None"/>
    <n v="0"/>
  </r>
  <r>
    <x v="2840"/>
    <x v="1"/>
    <x v="7"/>
    <s v="Boston"/>
    <s v="Harvard University"/>
    <s v="Law"/>
    <x v="6"/>
    <x v="2"/>
    <x v="1"/>
    <x v="2"/>
    <n v="2020"/>
    <x v="0"/>
    <n v="1"/>
    <s v="USA"/>
    <s v="McKinsey"/>
    <x v="1387"/>
    <x v="1"/>
    <n v="3.24"/>
    <s v="Study Permit"/>
    <s v="Blue Card"/>
    <s v="TOEFL"/>
    <n v="8"/>
  </r>
  <r>
    <x v="2841"/>
    <x v="9"/>
    <x v="1"/>
    <s v="Stuttgart"/>
    <s v="University of Stuttgart"/>
    <s v="Data Science"/>
    <x v="7"/>
    <x v="2"/>
    <x v="0"/>
    <x v="0"/>
    <n v="2020"/>
    <x v="1"/>
    <n v="0"/>
    <s v="N/A"/>
    <s v="N/A"/>
    <x v="2"/>
    <x v="0"/>
    <n v="3.13"/>
    <s v="Schengen Student Visa"/>
    <s v="Post-Study Visa"/>
    <s v="TOEFL"/>
    <n v="8"/>
  </r>
  <r>
    <x v="2842"/>
    <x v="3"/>
    <x v="0"/>
    <s v="Moscow"/>
    <s v="Lomonosov Moscow State University"/>
    <s v="Design"/>
    <x v="7"/>
    <x v="2"/>
    <x v="0"/>
    <x v="4"/>
    <n v="2022"/>
    <x v="0"/>
    <n v="1"/>
    <s v="Russia"/>
    <s v="Facebook"/>
    <x v="1388"/>
    <x v="0"/>
    <n v="2.7"/>
    <s v="Student Visa"/>
    <s v="Blue Card"/>
    <s v="IELTS"/>
    <n v="6.3"/>
  </r>
  <r>
    <x v="2843"/>
    <x v="7"/>
    <x v="3"/>
    <s v="London"/>
    <s v="King's College London"/>
    <s v="Civil Engineering"/>
    <x v="0"/>
    <x v="2"/>
    <x v="1"/>
    <x v="4"/>
    <n v="2020"/>
    <x v="1"/>
    <n v="0"/>
    <s v="N/A"/>
    <s v="N/A"/>
    <x v="2"/>
    <x v="0"/>
    <n v="2.88"/>
    <s v="F1"/>
    <s v="OPT"/>
    <s v="PTE"/>
    <n v="5.8"/>
  </r>
  <r>
    <x v="2844"/>
    <x v="4"/>
    <x v="8"/>
    <s v="Helsinki"/>
    <s v="University of Helsinki"/>
    <s v="Design"/>
    <x v="5"/>
    <x v="0"/>
    <x v="0"/>
    <x v="0"/>
    <n v="2022"/>
    <x v="0"/>
    <n v="1"/>
    <s v="Finland"/>
    <s v="Tesla"/>
    <x v="1389"/>
    <x v="2"/>
    <n v="2.52"/>
    <s v="Schengen Student Visa"/>
    <s v="Blue Card"/>
    <s v="PTE"/>
    <n v="8.1"/>
  </r>
  <r>
    <x v="2845"/>
    <x v="9"/>
    <x v="8"/>
    <s v="Tampere"/>
    <s v="Tampere University"/>
    <s v="Mechanical Engineering"/>
    <x v="1"/>
    <x v="3"/>
    <x v="1"/>
    <x v="3"/>
    <n v="2021"/>
    <x v="0"/>
    <n v="1"/>
    <s v="Finland"/>
    <s v="SAP"/>
    <x v="1390"/>
    <x v="2"/>
    <n v="2.75"/>
    <s v="Tier 4"/>
    <s v="Blue Card"/>
    <s v="IELTS"/>
    <n v="6.9"/>
  </r>
  <r>
    <x v="2846"/>
    <x v="1"/>
    <x v="0"/>
    <s v="Novosibirsk"/>
    <s v="Novosibirsk State University"/>
    <s v="Business Administration"/>
    <x v="7"/>
    <x v="0"/>
    <x v="0"/>
    <x v="4"/>
    <n v="2022"/>
    <x v="1"/>
    <n v="0"/>
    <s v="N/A"/>
    <s v="N/A"/>
    <x v="2"/>
    <x v="0"/>
    <n v="2.54"/>
    <s v="Study Permit"/>
    <s v="Post-Study Visa"/>
    <s v="None"/>
    <n v="0"/>
  </r>
  <r>
    <x v="2847"/>
    <x v="3"/>
    <x v="8"/>
    <s v="Lappeenranta"/>
    <s v="LUT University"/>
    <s v="Civil Engineering"/>
    <x v="0"/>
    <x v="4"/>
    <x v="1"/>
    <x v="4"/>
    <n v="2025"/>
    <x v="1"/>
    <n v="0"/>
    <s v="N/A"/>
    <s v="N/A"/>
    <x v="2"/>
    <x v="0"/>
    <n v="2.74"/>
    <s v="J1"/>
    <s v="Post-Study Visa"/>
    <s v="IELTS"/>
    <n v="8.6"/>
  </r>
  <r>
    <x v="2848"/>
    <x v="1"/>
    <x v="4"/>
    <s v="Durban"/>
    <s v="University of KwaZulu-Natal"/>
    <s v="Economics"/>
    <x v="6"/>
    <x v="2"/>
    <x v="1"/>
    <x v="3"/>
    <n v="2021"/>
    <x v="1"/>
    <n v="0"/>
    <s v="N/A"/>
    <s v="N/A"/>
    <x v="2"/>
    <x v="0"/>
    <n v="2.98"/>
    <s v="Student Visa"/>
    <s v="OPT"/>
    <s v="Duolingo"/>
    <n v="7.5"/>
  </r>
  <r>
    <x v="2849"/>
    <x v="8"/>
    <x v="5"/>
    <s v="Pilani"/>
    <s v="BITS Pilani"/>
    <s v="Mechanical Engineering"/>
    <x v="4"/>
    <x v="2"/>
    <x v="1"/>
    <x v="0"/>
    <n v="2020"/>
    <x v="0"/>
    <n v="1"/>
    <s v="India"/>
    <s v="IBM"/>
    <x v="1391"/>
    <x v="1"/>
    <n v="3.73"/>
    <s v="Tier 4"/>
    <s v="PSW"/>
    <s v="PTE"/>
    <n v="7.8"/>
  </r>
  <r>
    <x v="2850"/>
    <x v="9"/>
    <x v="2"/>
    <s v="Edmonton"/>
    <s v="University of Alberta"/>
    <s v="Medicine"/>
    <x v="4"/>
    <x v="4"/>
    <x v="0"/>
    <x v="2"/>
    <n v="2025"/>
    <x v="1"/>
    <n v="0"/>
    <s v="N/A"/>
    <s v="N/A"/>
    <x v="2"/>
    <x v="0"/>
    <n v="2.66"/>
    <s v="Study Permit"/>
    <s v="Post-Study Visa"/>
    <s v="TOEFL"/>
    <n v="7.3"/>
  </r>
  <r>
    <x v="2851"/>
    <x v="1"/>
    <x v="2"/>
    <s v="London"/>
    <s v="Western University"/>
    <s v="Architecture"/>
    <x v="0"/>
    <x v="3"/>
    <x v="1"/>
    <x v="4"/>
    <n v="2023"/>
    <x v="0"/>
    <n v="1"/>
    <s v="Canada"/>
    <s v="Intel"/>
    <x v="1392"/>
    <x v="2"/>
    <n v="3.41"/>
    <s v="F1"/>
    <s v="OPT"/>
    <s v="IELTS"/>
    <n v="8.1"/>
  </r>
  <r>
    <x v="2852"/>
    <x v="2"/>
    <x v="7"/>
    <s v="Los Angeles"/>
    <s v="UCLA"/>
    <s v="Law"/>
    <x v="0"/>
    <x v="3"/>
    <x v="1"/>
    <x v="2"/>
    <n v="2021"/>
    <x v="1"/>
    <n v="0"/>
    <s v="N/A"/>
    <s v="N/A"/>
    <x v="2"/>
    <x v="0"/>
    <n v="3.48"/>
    <s v="Schengen Student Visa"/>
    <s v="Work Permit"/>
    <s v="Duolingo"/>
    <n v="8.1"/>
  </r>
  <r>
    <x v="2853"/>
    <x v="2"/>
    <x v="2"/>
    <s v="Ottawa"/>
    <s v="University of Ottawa"/>
    <s v="Political Science"/>
    <x v="0"/>
    <x v="1"/>
    <x v="1"/>
    <x v="1"/>
    <n v="2025"/>
    <x v="0"/>
    <n v="1"/>
    <s v="Canada"/>
    <s v="Tesla"/>
    <x v="1393"/>
    <x v="1"/>
    <n v="3.14"/>
    <s v="F1"/>
    <s v="OPT"/>
    <s v="TOEFL"/>
    <n v="8.1999999999999993"/>
  </r>
  <r>
    <x v="2854"/>
    <x v="4"/>
    <x v="7"/>
    <s v="Boston"/>
    <s v="Harvard University"/>
    <s v="Computer Science"/>
    <x v="0"/>
    <x v="0"/>
    <x v="1"/>
    <x v="2"/>
    <n v="2024"/>
    <x v="0"/>
    <n v="1"/>
    <s v="USA"/>
    <s v="Amazon"/>
    <x v="1394"/>
    <x v="0"/>
    <n v="3.64"/>
    <s v="F1"/>
    <s v="Work Permit"/>
    <s v="None"/>
    <n v="0"/>
  </r>
  <r>
    <x v="2855"/>
    <x v="0"/>
    <x v="2"/>
    <s v="Vancouver"/>
    <s v="University of British Columbia"/>
    <s v="Architecture"/>
    <x v="7"/>
    <x v="2"/>
    <x v="0"/>
    <x v="3"/>
    <n v="2022"/>
    <x v="0"/>
    <n v="1"/>
    <s v="Canada"/>
    <s v="IBM"/>
    <x v="1395"/>
    <x v="1"/>
    <n v="3.33"/>
    <s v="Tier 4"/>
    <s v="Blue Card"/>
    <s v="PTE"/>
    <n v="6.7"/>
  </r>
  <r>
    <x v="2856"/>
    <x v="8"/>
    <x v="5"/>
    <s v="Tiruchirappalli"/>
    <s v="NIT Trichy"/>
    <s v="Biotechnology"/>
    <x v="6"/>
    <x v="3"/>
    <x v="1"/>
    <x v="1"/>
    <n v="2023"/>
    <x v="1"/>
    <n v="0"/>
    <s v="N/A"/>
    <s v="N/A"/>
    <x v="2"/>
    <x v="0"/>
    <n v="3.49"/>
    <s v="F1"/>
    <s v="PSW"/>
    <s v="PTE"/>
    <n v="5.2"/>
  </r>
  <r>
    <x v="2857"/>
    <x v="1"/>
    <x v="8"/>
    <s v="Tampere"/>
    <s v="Tampere University"/>
    <s v="Civil Engineering"/>
    <x v="3"/>
    <x v="3"/>
    <x v="0"/>
    <x v="0"/>
    <n v="2022"/>
    <x v="1"/>
    <n v="0"/>
    <s v="N/A"/>
    <s v="N/A"/>
    <x v="2"/>
    <x v="0"/>
    <n v="3.04"/>
    <s v="F1"/>
    <s v="Blue Card"/>
    <s v="Duolingo"/>
    <n v="7.6"/>
  </r>
  <r>
    <x v="2858"/>
    <x v="2"/>
    <x v="8"/>
    <s v="Helsinki"/>
    <s v="University of Helsinki"/>
    <s v="Data Science"/>
    <x v="3"/>
    <x v="1"/>
    <x v="1"/>
    <x v="3"/>
    <n v="2026"/>
    <x v="0"/>
    <n v="1"/>
    <s v="Finland"/>
    <s v="Intel"/>
    <x v="1396"/>
    <x v="0"/>
    <n v="3.77"/>
    <s v="Tier 4"/>
    <s v="OPT"/>
    <s v="TOEFL"/>
    <n v="5.6"/>
  </r>
  <r>
    <x v="2859"/>
    <x v="1"/>
    <x v="1"/>
    <s v="Aachen"/>
    <s v="RWTH Aachen"/>
    <s v="Design"/>
    <x v="2"/>
    <x v="2"/>
    <x v="1"/>
    <x v="2"/>
    <n v="2020"/>
    <x v="0"/>
    <n v="1"/>
    <s v="Germany"/>
    <s v="Intel"/>
    <x v="1397"/>
    <x v="0"/>
    <n v="3.16"/>
    <s v="F1"/>
    <s v="OPT"/>
    <s v="IELTS"/>
    <n v="5.7"/>
  </r>
  <r>
    <x v="2860"/>
    <x v="1"/>
    <x v="7"/>
    <s v="New York"/>
    <s v="Columbia University"/>
    <s v="Electrical Engineering"/>
    <x v="2"/>
    <x v="3"/>
    <x v="1"/>
    <x v="2"/>
    <n v="2023"/>
    <x v="0"/>
    <n v="1"/>
    <s v="USA"/>
    <s v="Facebook"/>
    <x v="1398"/>
    <x v="0"/>
    <n v="2.92"/>
    <s v="Study Permit"/>
    <s v="PSW"/>
    <s v="None"/>
    <n v="0"/>
  </r>
  <r>
    <x v="2861"/>
    <x v="8"/>
    <x v="7"/>
    <s v="New York"/>
    <s v="NYU"/>
    <s v="Medicine"/>
    <x v="5"/>
    <x v="3"/>
    <x v="0"/>
    <x v="0"/>
    <n v="2021"/>
    <x v="0"/>
    <n v="1"/>
    <s v="USA"/>
    <s v="IBM"/>
    <x v="1399"/>
    <x v="1"/>
    <n v="3.11"/>
    <s v="Tier 4"/>
    <s v="Post-Study Visa"/>
    <s v="None"/>
    <n v="0"/>
  </r>
  <r>
    <x v="2862"/>
    <x v="8"/>
    <x v="6"/>
    <s v="Dubai"/>
    <s v="Manipal Academy Dubai"/>
    <s v="Civil Engineering"/>
    <x v="0"/>
    <x v="0"/>
    <x v="0"/>
    <x v="2"/>
    <n v="2023"/>
    <x v="0"/>
    <n v="1"/>
    <s v="UAE"/>
    <s v="Microsoft"/>
    <x v="1400"/>
    <x v="0"/>
    <n v="3.09"/>
    <s v="Tier 4"/>
    <s v="Work Permit"/>
    <s v="None"/>
    <n v="0"/>
  </r>
  <r>
    <x v="2863"/>
    <x v="1"/>
    <x v="0"/>
    <s v="Moscow"/>
    <s v="Moscow Institute of Physics and Technology"/>
    <s v="Mechanical Engineering"/>
    <x v="3"/>
    <x v="1"/>
    <x v="0"/>
    <x v="3"/>
    <n v="2025"/>
    <x v="0"/>
    <n v="1"/>
    <s v="Russia"/>
    <s v="SAP"/>
    <x v="1401"/>
    <x v="0"/>
    <n v="3.95"/>
    <s v="Schengen Student Visa"/>
    <s v="PSW"/>
    <s v="None"/>
    <n v="0"/>
  </r>
  <r>
    <x v="2864"/>
    <x v="4"/>
    <x v="7"/>
    <s v="Chicago"/>
    <s v="University of Chicago"/>
    <s v="Biotechnology"/>
    <x v="6"/>
    <x v="0"/>
    <x v="1"/>
    <x v="2"/>
    <n v="2024"/>
    <x v="1"/>
    <n v="0"/>
    <s v="N/A"/>
    <s v="N/A"/>
    <x v="2"/>
    <x v="0"/>
    <n v="3.02"/>
    <s v="Schengen Student Visa"/>
    <s v="Post-Study Visa"/>
    <s v="Duolingo"/>
    <n v="5.4"/>
  </r>
  <r>
    <x v="2865"/>
    <x v="6"/>
    <x v="7"/>
    <s v="San Francisco"/>
    <s v="UC Berkeley"/>
    <s v="Architecture"/>
    <x v="1"/>
    <x v="3"/>
    <x v="0"/>
    <x v="3"/>
    <n v="2022"/>
    <x v="0"/>
    <n v="1"/>
    <s v="USA"/>
    <s v="Deloitte"/>
    <x v="1402"/>
    <x v="1"/>
    <n v="3.9"/>
    <s v="Tier 4"/>
    <s v="PSW"/>
    <s v="PTE"/>
    <n v="5.5"/>
  </r>
  <r>
    <x v="2866"/>
    <x v="3"/>
    <x v="9"/>
    <s v="Cork"/>
    <s v="University College Cork"/>
    <s v="Electrical Engineering"/>
    <x v="1"/>
    <x v="2"/>
    <x v="0"/>
    <x v="1"/>
    <n v="2021"/>
    <x v="0"/>
    <n v="1"/>
    <s v="Ireland"/>
    <s v="McKinsey"/>
    <x v="1403"/>
    <x v="0"/>
    <n v="3.26"/>
    <s v="J1"/>
    <s v="PSW"/>
    <s v="TOEFL"/>
    <n v="7.1"/>
  </r>
  <r>
    <x v="2867"/>
    <x v="4"/>
    <x v="0"/>
    <s v="Kazan"/>
    <s v="Kazan Federal University"/>
    <s v="Mechanical Engineering"/>
    <x v="2"/>
    <x v="3"/>
    <x v="1"/>
    <x v="0"/>
    <n v="2023"/>
    <x v="0"/>
    <n v="1"/>
    <s v="Russia"/>
    <s v="Amazon"/>
    <x v="1404"/>
    <x v="0"/>
    <n v="3.47"/>
    <s v="F1"/>
    <s v="Work Permit"/>
    <s v="TOEFL"/>
    <n v="6"/>
  </r>
  <r>
    <x v="2868"/>
    <x v="6"/>
    <x v="2"/>
    <s v="Vancouver"/>
    <s v="University of British Columbia"/>
    <s v="Computer Science"/>
    <x v="4"/>
    <x v="2"/>
    <x v="1"/>
    <x v="3"/>
    <n v="2022"/>
    <x v="0"/>
    <n v="1"/>
    <s v="Canada"/>
    <s v="Intel"/>
    <x v="1405"/>
    <x v="0"/>
    <n v="3.61"/>
    <s v="F1"/>
    <s v="Blue Card"/>
    <s v="IELTS"/>
    <n v="6.2"/>
  </r>
  <r>
    <x v="2869"/>
    <x v="7"/>
    <x v="4"/>
    <s v="Pretoria"/>
    <s v="University of Pretoria"/>
    <s v="Medicine"/>
    <x v="7"/>
    <x v="0"/>
    <x v="1"/>
    <x v="0"/>
    <n v="2024"/>
    <x v="1"/>
    <n v="0"/>
    <s v="N/A"/>
    <s v="N/A"/>
    <x v="2"/>
    <x v="0"/>
    <n v="2.79"/>
    <s v="J1"/>
    <s v="Work Permit"/>
    <s v="Duolingo"/>
    <n v="7.1"/>
  </r>
  <r>
    <x v="2870"/>
    <x v="8"/>
    <x v="6"/>
    <s v="Abu Dhabi"/>
    <s v="Zayed University"/>
    <s v="Computer Science"/>
    <x v="6"/>
    <x v="4"/>
    <x v="0"/>
    <x v="1"/>
    <n v="2025"/>
    <x v="0"/>
    <n v="1"/>
    <s v="UAE"/>
    <s v="Tesla"/>
    <x v="1406"/>
    <x v="0"/>
    <n v="2.86"/>
    <s v="J1"/>
    <s v="Work Permit"/>
    <s v="None"/>
    <n v="0"/>
  </r>
  <r>
    <x v="2871"/>
    <x v="4"/>
    <x v="5"/>
    <s v="Delhi"/>
    <s v="Delhi University"/>
    <s v="Political Science"/>
    <x v="4"/>
    <x v="3"/>
    <x v="1"/>
    <x v="3"/>
    <n v="2021"/>
    <x v="0"/>
    <n v="1"/>
    <s v="India"/>
    <s v="Facebook"/>
    <x v="1407"/>
    <x v="1"/>
    <n v="3.67"/>
    <s v="Study Permit"/>
    <s v="Work Permit"/>
    <s v="TOEFL"/>
    <n v="8"/>
  </r>
  <r>
    <x v="2872"/>
    <x v="1"/>
    <x v="8"/>
    <s v="Espoo"/>
    <s v="Aalto University"/>
    <s v="Political Science"/>
    <x v="0"/>
    <x v="4"/>
    <x v="0"/>
    <x v="4"/>
    <n v="2023"/>
    <x v="0"/>
    <n v="1"/>
    <s v="Finland"/>
    <s v="Facebook"/>
    <x v="1408"/>
    <x v="0"/>
    <n v="2.92"/>
    <s v="Student Visa"/>
    <s v="Blue Card"/>
    <s v="TOEFL"/>
    <n v="6.5"/>
  </r>
  <r>
    <x v="2873"/>
    <x v="7"/>
    <x v="8"/>
    <s v="Turku"/>
    <s v="University of Turku"/>
    <s v="Psychology"/>
    <x v="6"/>
    <x v="3"/>
    <x v="1"/>
    <x v="0"/>
    <n v="2021"/>
    <x v="0"/>
    <n v="1"/>
    <s v="Finland"/>
    <s v="Tesla"/>
    <x v="1409"/>
    <x v="1"/>
    <n v="3.03"/>
    <s v="Study Permit"/>
    <s v="OPT"/>
    <s v="Duolingo"/>
    <n v="8.4"/>
  </r>
  <r>
    <x v="2874"/>
    <x v="8"/>
    <x v="4"/>
    <s v="Cape Town"/>
    <s v="University of Cape Town"/>
    <s v="Finance"/>
    <x v="4"/>
    <x v="2"/>
    <x v="0"/>
    <x v="3"/>
    <n v="2022"/>
    <x v="0"/>
    <n v="1"/>
    <s v="South Africa"/>
    <s v="McKinsey"/>
    <x v="1410"/>
    <x v="2"/>
    <n v="3.07"/>
    <s v="Study Permit"/>
    <s v="Blue Card"/>
    <s v="TOEFL"/>
    <n v="6.5"/>
  </r>
  <r>
    <x v="2875"/>
    <x v="3"/>
    <x v="1"/>
    <s v="Stuttgart"/>
    <s v="University of Stuttgart"/>
    <s v="Electrical Engineering"/>
    <x v="3"/>
    <x v="3"/>
    <x v="1"/>
    <x v="3"/>
    <n v="2022"/>
    <x v="0"/>
    <n v="1"/>
    <s v="Germany"/>
    <s v="Goldman Sachs"/>
    <x v="1411"/>
    <x v="2"/>
    <n v="3.17"/>
    <s v="Study Permit"/>
    <s v="OPT"/>
    <s v="Duolingo"/>
    <n v="6.4"/>
  </r>
  <r>
    <x v="2876"/>
    <x v="3"/>
    <x v="8"/>
    <s v="Joensuu"/>
    <s v="University of Eastern Finland"/>
    <s v="Design"/>
    <x v="1"/>
    <x v="4"/>
    <x v="0"/>
    <x v="3"/>
    <n v="2025"/>
    <x v="0"/>
    <n v="1"/>
    <s v="Finland"/>
    <s v="Siemens"/>
    <x v="1412"/>
    <x v="2"/>
    <n v="3.44"/>
    <s v="Student Visa"/>
    <s v="Work Permit"/>
    <s v="None"/>
    <n v="0"/>
  </r>
  <r>
    <x v="2877"/>
    <x v="5"/>
    <x v="9"/>
    <s v="Dublin"/>
    <s v="Technological University Dublin"/>
    <s v="Biotechnology"/>
    <x v="4"/>
    <x v="0"/>
    <x v="0"/>
    <x v="3"/>
    <n v="2023"/>
    <x v="1"/>
    <n v="0"/>
    <s v="N/A"/>
    <s v="N/A"/>
    <x v="2"/>
    <x v="0"/>
    <n v="2.9"/>
    <s v="Student Visa"/>
    <s v="OPT"/>
    <s v="IELTS"/>
    <n v="8.4"/>
  </r>
  <r>
    <x v="2878"/>
    <x v="7"/>
    <x v="2"/>
    <s v="Vancouver"/>
    <s v="University of British Columbia"/>
    <s v="Civil Engineering"/>
    <x v="1"/>
    <x v="2"/>
    <x v="0"/>
    <x v="4"/>
    <n v="2020"/>
    <x v="1"/>
    <n v="0"/>
    <s v="N/A"/>
    <s v="N/A"/>
    <x v="2"/>
    <x v="0"/>
    <n v="3.55"/>
    <s v="J1"/>
    <s v="Blue Card"/>
    <s v="None"/>
    <n v="0"/>
  </r>
  <r>
    <x v="2879"/>
    <x v="5"/>
    <x v="8"/>
    <s v="Lappeenranta"/>
    <s v="LUT University"/>
    <s v="Economics"/>
    <x v="7"/>
    <x v="4"/>
    <x v="1"/>
    <x v="3"/>
    <n v="2023"/>
    <x v="1"/>
    <n v="0"/>
    <s v="N/A"/>
    <s v="N/A"/>
    <x v="2"/>
    <x v="0"/>
    <n v="2.74"/>
    <s v="F1"/>
    <s v="Work Permit"/>
    <s v="PTE"/>
    <n v="8.6"/>
  </r>
  <r>
    <x v="2880"/>
    <x v="8"/>
    <x v="4"/>
    <s v="Johannesburg"/>
    <s v="University of Johannesburg"/>
    <s v="Finance"/>
    <x v="6"/>
    <x v="1"/>
    <x v="0"/>
    <x v="2"/>
    <n v="2025"/>
    <x v="0"/>
    <n v="1"/>
    <s v="South Africa"/>
    <s v="Intel"/>
    <x v="1413"/>
    <x v="0"/>
    <n v="3.88"/>
    <s v="Study Permit"/>
    <s v="Blue Card"/>
    <s v="IELTS"/>
    <n v="8.1999999999999993"/>
  </r>
  <r>
    <x v="2881"/>
    <x v="2"/>
    <x v="7"/>
    <s v="Chicago"/>
    <s v="University of Chicago"/>
    <s v="Political Science"/>
    <x v="3"/>
    <x v="4"/>
    <x v="1"/>
    <x v="3"/>
    <n v="2023"/>
    <x v="1"/>
    <n v="0"/>
    <s v="N/A"/>
    <s v="N/A"/>
    <x v="2"/>
    <x v="0"/>
    <n v="3.65"/>
    <s v="Tier 4"/>
    <s v="OPT"/>
    <s v="PTE"/>
    <n v="6.7"/>
  </r>
  <r>
    <x v="2882"/>
    <x v="3"/>
    <x v="5"/>
    <s v="Chennai"/>
    <s v="IIT Madras"/>
    <s v="Medicine"/>
    <x v="2"/>
    <x v="1"/>
    <x v="0"/>
    <x v="1"/>
    <n v="2025"/>
    <x v="0"/>
    <n v="1"/>
    <s v="India"/>
    <s v="Intel"/>
    <x v="1414"/>
    <x v="1"/>
    <n v="2.54"/>
    <s v="Schengen Student Visa"/>
    <s v="Post-Study Visa"/>
    <s v="None"/>
    <n v="0"/>
  </r>
  <r>
    <x v="2883"/>
    <x v="5"/>
    <x v="6"/>
    <s v="Dubai"/>
    <s v="Heriot-Watt Dubai"/>
    <s v="Economics"/>
    <x v="3"/>
    <x v="0"/>
    <x v="1"/>
    <x v="2"/>
    <n v="2024"/>
    <x v="0"/>
    <n v="1"/>
    <s v="UAE"/>
    <s v="McKinsey"/>
    <x v="1415"/>
    <x v="0"/>
    <n v="3.2"/>
    <s v="Tier 4"/>
    <s v="OPT"/>
    <s v="IELTS"/>
    <n v="7"/>
  </r>
  <r>
    <x v="2884"/>
    <x v="0"/>
    <x v="3"/>
    <s v="Edinburgh"/>
    <s v="University of Edinburgh"/>
    <s v="Political Science"/>
    <x v="7"/>
    <x v="2"/>
    <x v="0"/>
    <x v="3"/>
    <n v="2021"/>
    <x v="1"/>
    <n v="0"/>
    <s v="N/A"/>
    <s v="N/A"/>
    <x v="2"/>
    <x v="0"/>
    <n v="3.97"/>
    <s v="Schengen Student Visa"/>
    <s v="Blue Card"/>
    <s v="None"/>
    <n v="0"/>
  </r>
  <r>
    <x v="2885"/>
    <x v="7"/>
    <x v="7"/>
    <s v="San Francisco"/>
    <s v="Stanford University"/>
    <s v="Finance"/>
    <x v="0"/>
    <x v="2"/>
    <x v="1"/>
    <x v="2"/>
    <n v="2022"/>
    <x v="0"/>
    <n v="1"/>
    <s v="USA"/>
    <s v="Amazon"/>
    <x v="1416"/>
    <x v="1"/>
    <n v="2.56"/>
    <s v="J1"/>
    <s v="OPT"/>
    <s v="Duolingo"/>
    <n v="5.6"/>
  </r>
  <r>
    <x v="2886"/>
    <x v="8"/>
    <x v="7"/>
    <s v="New York"/>
    <s v="NYU"/>
    <s v="Economics"/>
    <x v="0"/>
    <x v="0"/>
    <x v="0"/>
    <x v="4"/>
    <n v="2022"/>
    <x v="1"/>
    <n v="0"/>
    <s v="N/A"/>
    <s v="N/A"/>
    <x v="2"/>
    <x v="0"/>
    <n v="3.78"/>
    <s v="Tier 4"/>
    <s v="Blue Card"/>
    <s v="None"/>
    <n v="0"/>
  </r>
  <r>
    <x v="2887"/>
    <x v="2"/>
    <x v="3"/>
    <s v="Oxford"/>
    <s v="University of Oxford"/>
    <s v="Electrical Engineering"/>
    <x v="2"/>
    <x v="0"/>
    <x v="0"/>
    <x v="1"/>
    <n v="2024"/>
    <x v="0"/>
    <n v="1"/>
    <s v="UK"/>
    <s v="Goldman Sachs"/>
    <x v="1417"/>
    <x v="2"/>
    <n v="3.51"/>
    <s v="Tier 4"/>
    <s v="Blue Card"/>
    <s v="IELTS"/>
    <n v="5.3"/>
  </r>
  <r>
    <x v="2888"/>
    <x v="1"/>
    <x v="4"/>
    <s v="Pretoria"/>
    <s v="University of Pretoria"/>
    <s v="Economics"/>
    <x v="0"/>
    <x v="0"/>
    <x v="0"/>
    <x v="0"/>
    <n v="2022"/>
    <x v="1"/>
    <n v="0"/>
    <s v="N/A"/>
    <s v="N/A"/>
    <x v="2"/>
    <x v="0"/>
    <n v="3.98"/>
    <s v="Tier 4"/>
    <s v="OPT"/>
    <s v="PTE"/>
    <n v="5.4"/>
  </r>
  <r>
    <x v="2889"/>
    <x v="5"/>
    <x v="9"/>
    <s v="Cork"/>
    <s v="University College Cork"/>
    <s v="Medicine"/>
    <x v="2"/>
    <x v="2"/>
    <x v="0"/>
    <x v="1"/>
    <n v="2022"/>
    <x v="0"/>
    <n v="1"/>
    <s v="Ireland"/>
    <s v="Google"/>
    <x v="1418"/>
    <x v="2"/>
    <n v="3.57"/>
    <s v="Schengen Student Visa"/>
    <s v="Blue Card"/>
    <s v="TOEFL"/>
    <n v="5.4"/>
  </r>
  <r>
    <x v="2890"/>
    <x v="1"/>
    <x v="6"/>
    <s v="Dubai"/>
    <s v="Middlesex University Dubai"/>
    <s v="Business Administration"/>
    <x v="2"/>
    <x v="1"/>
    <x v="1"/>
    <x v="4"/>
    <n v="2025"/>
    <x v="1"/>
    <n v="0"/>
    <s v="N/A"/>
    <s v="N/A"/>
    <x v="2"/>
    <x v="0"/>
    <n v="3.87"/>
    <s v="Tier 4"/>
    <s v="PSW"/>
    <s v="TOEFL"/>
    <n v="8.4"/>
  </r>
  <r>
    <x v="2891"/>
    <x v="3"/>
    <x v="8"/>
    <s v="Tampere"/>
    <s v="Tampere University"/>
    <s v="Psychology"/>
    <x v="5"/>
    <x v="3"/>
    <x v="0"/>
    <x v="2"/>
    <n v="2023"/>
    <x v="0"/>
    <n v="1"/>
    <s v="Finland"/>
    <s v="IBM"/>
    <x v="1419"/>
    <x v="0"/>
    <n v="3.36"/>
    <s v="Student Visa"/>
    <s v="Post-Study Visa"/>
    <s v="Duolingo"/>
    <n v="6.7"/>
  </r>
  <r>
    <x v="2892"/>
    <x v="8"/>
    <x v="6"/>
    <s v="Dubai"/>
    <s v="Middlesex University Dubai"/>
    <s v="Political Science"/>
    <x v="5"/>
    <x v="0"/>
    <x v="0"/>
    <x v="1"/>
    <n v="2023"/>
    <x v="0"/>
    <n v="1"/>
    <s v="UAE"/>
    <s v="Microsoft"/>
    <x v="1420"/>
    <x v="0"/>
    <n v="3.78"/>
    <s v="F1"/>
    <s v="Blue Card"/>
    <s v="Duolingo"/>
    <n v="8.1999999999999993"/>
  </r>
  <r>
    <x v="2893"/>
    <x v="3"/>
    <x v="2"/>
    <s v="Ottawa"/>
    <s v="University of Ottawa"/>
    <s v="Architecture"/>
    <x v="7"/>
    <x v="1"/>
    <x v="0"/>
    <x v="3"/>
    <n v="2024"/>
    <x v="0"/>
    <n v="1"/>
    <s v="Canada"/>
    <s v="Microsoft"/>
    <x v="1421"/>
    <x v="1"/>
    <n v="3.5"/>
    <s v="J1"/>
    <s v="Work Permit"/>
    <s v="IELTS"/>
    <n v="8"/>
  </r>
  <r>
    <x v="2894"/>
    <x v="2"/>
    <x v="3"/>
    <s v="London"/>
    <s v="UCL"/>
    <s v="Business Administration"/>
    <x v="2"/>
    <x v="0"/>
    <x v="0"/>
    <x v="4"/>
    <n v="2024"/>
    <x v="0"/>
    <n v="1"/>
    <s v="UK"/>
    <s v="Intel"/>
    <x v="1422"/>
    <x v="2"/>
    <n v="2.94"/>
    <s v="F1"/>
    <s v="Post-Study Visa"/>
    <s v="None"/>
    <n v="0"/>
  </r>
  <r>
    <x v="2895"/>
    <x v="7"/>
    <x v="1"/>
    <s v="Munich"/>
    <s v="LMU Munich"/>
    <s v="Electrical Engineering"/>
    <x v="0"/>
    <x v="0"/>
    <x v="0"/>
    <x v="2"/>
    <n v="2023"/>
    <x v="0"/>
    <n v="1"/>
    <s v="Germany"/>
    <s v="Siemens"/>
    <x v="1423"/>
    <x v="2"/>
    <n v="3.29"/>
    <s v="F1"/>
    <s v="Blue Card"/>
    <s v="PTE"/>
    <n v="7.8"/>
  </r>
  <r>
    <x v="2896"/>
    <x v="7"/>
    <x v="2"/>
    <s v="Kingston"/>
    <s v="Queen's University"/>
    <s v="Data Science"/>
    <x v="7"/>
    <x v="1"/>
    <x v="0"/>
    <x v="2"/>
    <n v="2024"/>
    <x v="0"/>
    <n v="1"/>
    <s v="Canada"/>
    <s v="SAP"/>
    <x v="1424"/>
    <x v="0"/>
    <n v="3.02"/>
    <s v="Study Permit"/>
    <s v="Post-Study Visa"/>
    <s v="PTE"/>
    <n v="6.5"/>
  </r>
  <r>
    <x v="2897"/>
    <x v="9"/>
    <x v="3"/>
    <s v="London"/>
    <s v="Imperial College London"/>
    <s v="Mechanical Engineering"/>
    <x v="5"/>
    <x v="2"/>
    <x v="0"/>
    <x v="4"/>
    <n v="2020"/>
    <x v="0"/>
    <n v="1"/>
    <s v="UK"/>
    <s v="Facebook"/>
    <x v="1425"/>
    <x v="2"/>
    <n v="2.71"/>
    <s v="Tier 4"/>
    <s v="OPT"/>
    <s v="IELTS"/>
    <n v="8.1"/>
  </r>
  <r>
    <x v="2898"/>
    <x v="1"/>
    <x v="6"/>
    <s v="Dubai"/>
    <s v="University of Dubai"/>
    <s v="Finance"/>
    <x v="5"/>
    <x v="1"/>
    <x v="0"/>
    <x v="4"/>
    <n v="2025"/>
    <x v="0"/>
    <n v="1"/>
    <s v="UAE"/>
    <s v="Deloitte"/>
    <x v="1426"/>
    <x v="1"/>
    <n v="3.24"/>
    <s v="J1"/>
    <s v="Blue Card"/>
    <s v="IELTS"/>
    <n v="8.8000000000000007"/>
  </r>
  <r>
    <x v="2899"/>
    <x v="3"/>
    <x v="9"/>
    <s v="Galway"/>
    <s v="National University of Ireland Galway"/>
    <s v="Biotechnology"/>
    <x v="7"/>
    <x v="3"/>
    <x v="0"/>
    <x v="2"/>
    <n v="2023"/>
    <x v="0"/>
    <n v="1"/>
    <s v="Ireland"/>
    <s v="Facebook"/>
    <x v="1427"/>
    <x v="2"/>
    <n v="2.95"/>
    <s v="Schengen Student Visa"/>
    <s v="PSW"/>
    <s v="IELTS"/>
    <n v="6.7"/>
  </r>
  <r>
    <x v="2900"/>
    <x v="5"/>
    <x v="0"/>
    <s v="Moscow"/>
    <s v="Higher School of Economics"/>
    <s v="Psychology"/>
    <x v="5"/>
    <x v="3"/>
    <x v="1"/>
    <x v="1"/>
    <n v="2021"/>
    <x v="1"/>
    <n v="0"/>
    <s v="N/A"/>
    <s v="N/A"/>
    <x v="2"/>
    <x v="0"/>
    <n v="3.23"/>
    <s v="Study Permit"/>
    <s v="PSW"/>
    <s v="None"/>
    <n v="0"/>
  </r>
  <r>
    <x v="2901"/>
    <x v="1"/>
    <x v="6"/>
    <s v="Dubai"/>
    <s v="Middlesex University Dubai"/>
    <s v="Economics"/>
    <x v="4"/>
    <x v="2"/>
    <x v="1"/>
    <x v="1"/>
    <n v="2022"/>
    <x v="1"/>
    <n v="0"/>
    <s v="N/A"/>
    <s v="N/A"/>
    <x v="2"/>
    <x v="0"/>
    <n v="3.4"/>
    <s v="Schengen Student Visa"/>
    <s v="PSW"/>
    <s v="TOEFL"/>
    <n v="8.1999999999999993"/>
  </r>
  <r>
    <x v="2902"/>
    <x v="6"/>
    <x v="2"/>
    <s v="Toronto"/>
    <s v="University of Toronto"/>
    <s v="Biotechnology"/>
    <x v="2"/>
    <x v="3"/>
    <x v="1"/>
    <x v="1"/>
    <n v="2023"/>
    <x v="0"/>
    <n v="1"/>
    <s v="Canada"/>
    <s v="Apple"/>
    <x v="1428"/>
    <x v="0"/>
    <n v="3.61"/>
    <s v="J1"/>
    <s v="Post-Study Visa"/>
    <s v="Duolingo"/>
    <n v="8.6"/>
  </r>
  <r>
    <x v="2903"/>
    <x v="4"/>
    <x v="5"/>
    <s v="Bangalore"/>
    <s v="IISc Bangalore"/>
    <s v="Civil Engineering"/>
    <x v="3"/>
    <x v="0"/>
    <x v="1"/>
    <x v="4"/>
    <n v="2022"/>
    <x v="0"/>
    <n v="1"/>
    <s v="India"/>
    <s v="Microsoft"/>
    <x v="1429"/>
    <x v="2"/>
    <n v="2.95"/>
    <s v="Tier 4"/>
    <s v="Blue Card"/>
    <s v="PTE"/>
    <n v="5.3"/>
  </r>
  <r>
    <x v="2904"/>
    <x v="6"/>
    <x v="5"/>
    <s v="Bangalore"/>
    <s v="IISc Bangalore"/>
    <s v="Mechanical Engineering"/>
    <x v="0"/>
    <x v="0"/>
    <x v="1"/>
    <x v="3"/>
    <n v="2024"/>
    <x v="0"/>
    <n v="1"/>
    <s v="India"/>
    <s v="Siemens"/>
    <x v="1430"/>
    <x v="2"/>
    <n v="3.78"/>
    <s v="Tier 4"/>
    <s v="Blue Card"/>
    <s v="TOEFL"/>
    <n v="8.8000000000000007"/>
  </r>
  <r>
    <x v="2905"/>
    <x v="6"/>
    <x v="8"/>
    <s v="Helsinki"/>
    <s v="University of Helsinki"/>
    <s v="Finance"/>
    <x v="1"/>
    <x v="0"/>
    <x v="1"/>
    <x v="2"/>
    <n v="2022"/>
    <x v="0"/>
    <n v="1"/>
    <s v="Finland"/>
    <s v="Google"/>
    <x v="1431"/>
    <x v="1"/>
    <n v="2.6"/>
    <s v="J1"/>
    <s v="OPT"/>
    <s v="IELTS"/>
    <n v="8.4"/>
  </r>
  <r>
    <x v="2906"/>
    <x v="2"/>
    <x v="8"/>
    <s v="Helsinki"/>
    <s v="University of Helsinki"/>
    <s v="Data Science"/>
    <x v="7"/>
    <x v="4"/>
    <x v="1"/>
    <x v="4"/>
    <n v="2023"/>
    <x v="1"/>
    <n v="0"/>
    <s v="N/A"/>
    <s v="N/A"/>
    <x v="2"/>
    <x v="0"/>
    <n v="3.04"/>
    <s v="J1"/>
    <s v="OPT"/>
    <s v="PTE"/>
    <n v="6"/>
  </r>
  <r>
    <x v="2907"/>
    <x v="5"/>
    <x v="8"/>
    <s v="Turku"/>
    <s v="University of Turku"/>
    <s v="Architecture"/>
    <x v="6"/>
    <x v="0"/>
    <x v="1"/>
    <x v="1"/>
    <n v="2022"/>
    <x v="1"/>
    <n v="0"/>
    <s v="N/A"/>
    <s v="N/A"/>
    <x v="2"/>
    <x v="0"/>
    <n v="2.65"/>
    <s v="J1"/>
    <s v="PSW"/>
    <s v="Duolingo"/>
    <n v="6.3"/>
  </r>
  <r>
    <x v="2908"/>
    <x v="6"/>
    <x v="2"/>
    <s v="Edmonton"/>
    <s v="University of Alberta"/>
    <s v="Computer Science"/>
    <x v="1"/>
    <x v="0"/>
    <x v="0"/>
    <x v="1"/>
    <n v="2022"/>
    <x v="0"/>
    <n v="1"/>
    <s v="Canada"/>
    <s v="Facebook"/>
    <x v="1432"/>
    <x v="0"/>
    <n v="3.86"/>
    <s v="Study Permit"/>
    <s v="Blue Card"/>
    <s v="IELTS"/>
    <n v="8.5"/>
  </r>
  <r>
    <x v="2909"/>
    <x v="1"/>
    <x v="7"/>
    <s v="Chicago"/>
    <s v="University of Chicago"/>
    <s v="Political Science"/>
    <x v="2"/>
    <x v="1"/>
    <x v="1"/>
    <x v="2"/>
    <n v="2026"/>
    <x v="1"/>
    <n v="0"/>
    <s v="N/A"/>
    <s v="N/A"/>
    <x v="2"/>
    <x v="0"/>
    <n v="3.85"/>
    <s v="J1"/>
    <s v="Post-Study Visa"/>
    <s v="PTE"/>
    <n v="8.8000000000000007"/>
  </r>
  <r>
    <x v="2910"/>
    <x v="2"/>
    <x v="3"/>
    <s v="London"/>
    <s v="King's College London"/>
    <s v="Political Science"/>
    <x v="5"/>
    <x v="0"/>
    <x v="0"/>
    <x v="2"/>
    <n v="2023"/>
    <x v="0"/>
    <n v="1"/>
    <s v="UK"/>
    <s v="Microsoft"/>
    <x v="1433"/>
    <x v="0"/>
    <n v="3.55"/>
    <s v="Study Permit"/>
    <s v="OPT"/>
    <s v="IELTS"/>
    <n v="6.2"/>
  </r>
  <r>
    <x v="2911"/>
    <x v="0"/>
    <x v="0"/>
    <s v="Moscow"/>
    <s v="Lomonosov Moscow State University"/>
    <s v="Civil Engineering"/>
    <x v="0"/>
    <x v="0"/>
    <x v="1"/>
    <x v="2"/>
    <n v="2024"/>
    <x v="0"/>
    <n v="1"/>
    <s v="Russia"/>
    <s v="Goldman Sachs"/>
    <x v="1434"/>
    <x v="0"/>
    <n v="2.76"/>
    <s v="Study Permit"/>
    <s v="Work Permit"/>
    <s v="TOEFL"/>
    <n v="7"/>
  </r>
  <r>
    <x v="2912"/>
    <x v="1"/>
    <x v="1"/>
    <s v="Berlin"/>
    <s v="Humboldt University"/>
    <s v="Business Administration"/>
    <x v="6"/>
    <x v="4"/>
    <x v="0"/>
    <x v="0"/>
    <n v="2024"/>
    <x v="1"/>
    <n v="0"/>
    <s v="N/A"/>
    <s v="N/A"/>
    <x v="2"/>
    <x v="0"/>
    <n v="2.95"/>
    <s v="F1"/>
    <s v="PSW"/>
    <s v="None"/>
    <n v="0"/>
  </r>
  <r>
    <x v="2913"/>
    <x v="5"/>
    <x v="7"/>
    <s v="San Francisco"/>
    <s v="UC Berkeley"/>
    <s v="Medicine"/>
    <x v="1"/>
    <x v="0"/>
    <x v="0"/>
    <x v="4"/>
    <n v="2024"/>
    <x v="0"/>
    <n v="1"/>
    <s v="USA"/>
    <s v="Facebook"/>
    <x v="1435"/>
    <x v="2"/>
    <n v="2.56"/>
    <s v="Tier 4"/>
    <s v="Blue Card"/>
    <s v="IELTS"/>
    <n v="7"/>
  </r>
  <r>
    <x v="2914"/>
    <x v="3"/>
    <x v="8"/>
    <s v="Turku"/>
    <s v="Ã…bo Akademi University"/>
    <s v="Finance"/>
    <x v="2"/>
    <x v="4"/>
    <x v="1"/>
    <x v="0"/>
    <n v="2025"/>
    <x v="0"/>
    <n v="1"/>
    <s v="Finland"/>
    <s v="Apple"/>
    <x v="1436"/>
    <x v="0"/>
    <n v="3.09"/>
    <s v="J1"/>
    <s v="Work Permit"/>
    <s v="IELTS"/>
    <n v="6.6"/>
  </r>
  <r>
    <x v="2915"/>
    <x v="4"/>
    <x v="5"/>
    <s v="Tiruchirappalli"/>
    <s v="NIT Trichy"/>
    <s v="Psychology"/>
    <x v="3"/>
    <x v="0"/>
    <x v="0"/>
    <x v="3"/>
    <n v="2023"/>
    <x v="1"/>
    <n v="0"/>
    <s v="N/A"/>
    <s v="N/A"/>
    <x v="2"/>
    <x v="0"/>
    <n v="3.3"/>
    <s v="Schengen Student Visa"/>
    <s v="Blue Card"/>
    <s v="None"/>
    <n v="0"/>
  </r>
  <r>
    <x v="2916"/>
    <x v="6"/>
    <x v="4"/>
    <s v="Johannesburg"/>
    <s v="University of the Witwatersrand"/>
    <s v="Psychology"/>
    <x v="5"/>
    <x v="4"/>
    <x v="0"/>
    <x v="4"/>
    <n v="2025"/>
    <x v="1"/>
    <n v="0"/>
    <s v="N/A"/>
    <s v="N/A"/>
    <x v="2"/>
    <x v="0"/>
    <n v="3.13"/>
    <s v="F1"/>
    <s v="OPT"/>
    <s v="IELTS"/>
    <n v="5.9"/>
  </r>
  <r>
    <x v="2917"/>
    <x v="7"/>
    <x v="6"/>
    <s v="Abu Dhabi"/>
    <s v="Khalifa University"/>
    <s v="Law"/>
    <x v="4"/>
    <x v="1"/>
    <x v="1"/>
    <x v="4"/>
    <n v="2024"/>
    <x v="1"/>
    <n v="0"/>
    <s v="N/A"/>
    <s v="N/A"/>
    <x v="2"/>
    <x v="0"/>
    <n v="2.97"/>
    <s v="F1"/>
    <s v="Post-Study Visa"/>
    <s v="TOEFL"/>
    <n v="8.6999999999999993"/>
  </r>
  <r>
    <x v="2918"/>
    <x v="4"/>
    <x v="5"/>
    <s v="Delhi"/>
    <s v="IIT Delhi"/>
    <s v="Architecture"/>
    <x v="3"/>
    <x v="3"/>
    <x v="0"/>
    <x v="3"/>
    <n v="2023"/>
    <x v="0"/>
    <n v="1"/>
    <s v="India"/>
    <s v="Tesla"/>
    <x v="1437"/>
    <x v="2"/>
    <n v="2.98"/>
    <s v="Schengen Student Visa"/>
    <s v="Blue Card"/>
    <s v="None"/>
    <n v="0"/>
  </r>
  <r>
    <x v="2919"/>
    <x v="3"/>
    <x v="3"/>
    <s v="Manchester"/>
    <s v="University of Manchester"/>
    <s v="Economics"/>
    <x v="6"/>
    <x v="3"/>
    <x v="1"/>
    <x v="0"/>
    <n v="2021"/>
    <x v="1"/>
    <n v="0"/>
    <s v="N/A"/>
    <s v="N/A"/>
    <x v="2"/>
    <x v="0"/>
    <n v="3.97"/>
    <s v="Study Permit"/>
    <s v="Work Permit"/>
    <s v="None"/>
    <n v="0"/>
  </r>
  <r>
    <x v="2920"/>
    <x v="0"/>
    <x v="5"/>
    <s v="Mumbai"/>
    <s v="IIT Bombay"/>
    <s v="Civil Engineering"/>
    <x v="0"/>
    <x v="1"/>
    <x v="1"/>
    <x v="3"/>
    <n v="2026"/>
    <x v="0"/>
    <n v="1"/>
    <s v="India"/>
    <s v="Google"/>
    <x v="1438"/>
    <x v="0"/>
    <n v="3.14"/>
    <s v="Study Permit"/>
    <s v="Post-Study Visa"/>
    <s v="None"/>
    <n v="0"/>
  </r>
  <r>
    <x v="2921"/>
    <x v="2"/>
    <x v="8"/>
    <s v="Turku"/>
    <s v="Ã…bo Akademi University"/>
    <s v="Civil Engineering"/>
    <x v="5"/>
    <x v="1"/>
    <x v="1"/>
    <x v="4"/>
    <n v="2024"/>
    <x v="1"/>
    <n v="0"/>
    <s v="N/A"/>
    <s v="N/A"/>
    <x v="2"/>
    <x v="0"/>
    <n v="2.87"/>
    <s v="Student Visa"/>
    <s v="Post-Study Visa"/>
    <s v="IELTS"/>
    <n v="6.4"/>
  </r>
  <r>
    <x v="2922"/>
    <x v="0"/>
    <x v="0"/>
    <s v="Moscow"/>
    <s v="Lomonosov Moscow State University"/>
    <s v="Design"/>
    <x v="7"/>
    <x v="2"/>
    <x v="1"/>
    <x v="2"/>
    <n v="2021"/>
    <x v="0"/>
    <n v="1"/>
    <s v="Russia"/>
    <s v="McKinsey"/>
    <x v="1439"/>
    <x v="0"/>
    <n v="3.71"/>
    <s v="F1"/>
    <s v="Blue Card"/>
    <s v="IELTS"/>
    <n v="6.9"/>
  </r>
  <r>
    <x v="2923"/>
    <x v="3"/>
    <x v="0"/>
    <s v="Moscow"/>
    <s v="Bauman Moscow State Technical University"/>
    <s v="Law"/>
    <x v="0"/>
    <x v="4"/>
    <x v="1"/>
    <x v="3"/>
    <n v="2025"/>
    <x v="0"/>
    <n v="1"/>
    <s v="Russia"/>
    <s v="Deloitte"/>
    <x v="1440"/>
    <x v="2"/>
    <n v="2.69"/>
    <s v="J1"/>
    <s v="Work Permit"/>
    <s v="TOEFL"/>
    <n v="6.6"/>
  </r>
  <r>
    <x v="2924"/>
    <x v="8"/>
    <x v="6"/>
    <s v="Dubai"/>
    <s v="Middlesex University Dubai"/>
    <s v="Finance"/>
    <x v="7"/>
    <x v="2"/>
    <x v="1"/>
    <x v="2"/>
    <n v="2020"/>
    <x v="0"/>
    <n v="1"/>
    <s v="UAE"/>
    <s v="Microsoft"/>
    <x v="1441"/>
    <x v="0"/>
    <n v="3.25"/>
    <s v="J1"/>
    <s v="Post-Study Visa"/>
    <s v="PTE"/>
    <n v="8.9"/>
  </r>
  <r>
    <x v="2925"/>
    <x v="2"/>
    <x v="3"/>
    <s v="London"/>
    <s v="King's College London"/>
    <s v="Architecture"/>
    <x v="3"/>
    <x v="0"/>
    <x v="1"/>
    <x v="3"/>
    <n v="2022"/>
    <x v="0"/>
    <n v="1"/>
    <s v="UK"/>
    <s v="Siemens"/>
    <x v="1442"/>
    <x v="2"/>
    <n v="3.53"/>
    <s v="Tier 4"/>
    <s v="Work Permit"/>
    <s v="IELTS"/>
    <n v="7"/>
  </r>
  <r>
    <x v="2926"/>
    <x v="6"/>
    <x v="2"/>
    <s v="Ottawa"/>
    <s v="University of Ottawa"/>
    <s v="Architecture"/>
    <x v="7"/>
    <x v="3"/>
    <x v="1"/>
    <x v="3"/>
    <n v="2023"/>
    <x v="1"/>
    <n v="0"/>
    <s v="N/A"/>
    <s v="N/A"/>
    <x v="2"/>
    <x v="0"/>
    <n v="2.83"/>
    <s v="J1"/>
    <s v="Post-Study Visa"/>
    <s v="TOEFL"/>
    <n v="8.6"/>
  </r>
  <r>
    <x v="2927"/>
    <x v="9"/>
    <x v="5"/>
    <s v="Delhi"/>
    <s v="IIT Delhi"/>
    <s v="Political Science"/>
    <x v="5"/>
    <x v="2"/>
    <x v="0"/>
    <x v="1"/>
    <n v="2021"/>
    <x v="0"/>
    <n v="1"/>
    <s v="India"/>
    <s v="Apple"/>
    <x v="1443"/>
    <x v="0"/>
    <n v="2.62"/>
    <s v="Student Visa"/>
    <s v="PSW"/>
    <s v="None"/>
    <n v="0"/>
  </r>
  <r>
    <x v="2928"/>
    <x v="7"/>
    <x v="4"/>
    <s v="Johannesburg"/>
    <s v="University of the Witwatersrand"/>
    <s v="Business Administration"/>
    <x v="2"/>
    <x v="0"/>
    <x v="0"/>
    <x v="1"/>
    <n v="2024"/>
    <x v="0"/>
    <n v="1"/>
    <s v="South Africa"/>
    <s v="Intel"/>
    <x v="1444"/>
    <x v="2"/>
    <n v="2.93"/>
    <s v="Student Visa"/>
    <s v="OPT"/>
    <s v="None"/>
    <n v="0"/>
  </r>
  <r>
    <x v="2929"/>
    <x v="8"/>
    <x v="9"/>
    <s v="Cork"/>
    <s v="University College Cork"/>
    <s v="Architecture"/>
    <x v="4"/>
    <x v="0"/>
    <x v="1"/>
    <x v="4"/>
    <n v="2022"/>
    <x v="1"/>
    <n v="0"/>
    <s v="N/A"/>
    <s v="N/A"/>
    <x v="2"/>
    <x v="0"/>
    <n v="3.71"/>
    <s v="Student Visa"/>
    <s v="PSW"/>
    <s v="None"/>
    <n v="0"/>
  </r>
  <r>
    <x v="2930"/>
    <x v="9"/>
    <x v="0"/>
    <s v="Moscow"/>
    <s v="Higher School of Economics"/>
    <s v="Computer Science"/>
    <x v="5"/>
    <x v="2"/>
    <x v="1"/>
    <x v="1"/>
    <n v="2022"/>
    <x v="0"/>
    <n v="1"/>
    <s v="Russia"/>
    <s v="Facebook"/>
    <x v="802"/>
    <x v="1"/>
    <n v="3.05"/>
    <s v="Study Permit"/>
    <s v="Work Permit"/>
    <s v="IELTS"/>
    <n v="5.0999999999999996"/>
  </r>
  <r>
    <x v="2931"/>
    <x v="7"/>
    <x v="4"/>
    <s v="Grahamstown"/>
    <s v="Rhodes University"/>
    <s v="Biotechnology"/>
    <x v="5"/>
    <x v="3"/>
    <x v="1"/>
    <x v="2"/>
    <n v="2023"/>
    <x v="1"/>
    <n v="0"/>
    <s v="N/A"/>
    <s v="N/A"/>
    <x v="2"/>
    <x v="0"/>
    <n v="3.36"/>
    <s v="Study Permit"/>
    <s v="PSW"/>
    <s v="IELTS"/>
    <n v="7.6"/>
  </r>
  <r>
    <x v="2932"/>
    <x v="9"/>
    <x v="4"/>
    <s v="Grahamstown"/>
    <s v="Rhodes University"/>
    <s v="Electrical Engineering"/>
    <x v="2"/>
    <x v="4"/>
    <x v="0"/>
    <x v="3"/>
    <n v="2025"/>
    <x v="0"/>
    <n v="1"/>
    <s v="South Africa"/>
    <s v="McKinsey"/>
    <x v="1445"/>
    <x v="1"/>
    <n v="2.54"/>
    <s v="Tier 4"/>
    <s v="Work Permit"/>
    <s v="TOEFL"/>
    <n v="8.6999999999999993"/>
  </r>
  <r>
    <x v="2933"/>
    <x v="6"/>
    <x v="5"/>
    <s v="Chennai"/>
    <s v="IIT Madras"/>
    <s v="Computer Science"/>
    <x v="6"/>
    <x v="4"/>
    <x v="1"/>
    <x v="3"/>
    <n v="2023"/>
    <x v="0"/>
    <n v="1"/>
    <s v="India"/>
    <s v="Google"/>
    <x v="1446"/>
    <x v="1"/>
    <n v="3.48"/>
    <s v="Study Permit"/>
    <s v="OPT"/>
    <s v="TOEFL"/>
    <n v="5.9"/>
  </r>
  <r>
    <x v="2934"/>
    <x v="9"/>
    <x v="6"/>
    <s v="Dubai"/>
    <s v="Heriot-Watt Dubai"/>
    <s v="Computer Science"/>
    <x v="3"/>
    <x v="0"/>
    <x v="0"/>
    <x v="0"/>
    <n v="2024"/>
    <x v="1"/>
    <n v="0"/>
    <s v="N/A"/>
    <s v="N/A"/>
    <x v="2"/>
    <x v="0"/>
    <n v="3.99"/>
    <s v="Study Permit"/>
    <s v="Work Permit"/>
    <s v="PTE"/>
    <n v="7"/>
  </r>
  <r>
    <x v="2935"/>
    <x v="9"/>
    <x v="0"/>
    <s v="Novosibirsk"/>
    <s v="Novosibirsk State University"/>
    <s v="Medicine"/>
    <x v="1"/>
    <x v="4"/>
    <x v="1"/>
    <x v="3"/>
    <n v="2025"/>
    <x v="1"/>
    <n v="0"/>
    <s v="N/A"/>
    <s v="N/A"/>
    <x v="2"/>
    <x v="0"/>
    <n v="2.64"/>
    <s v="Schengen Student Visa"/>
    <s v="Post-Study Visa"/>
    <s v="Duolingo"/>
    <n v="6.5"/>
  </r>
  <r>
    <x v="2936"/>
    <x v="4"/>
    <x v="5"/>
    <s v="Mumbai"/>
    <s v="IIT Bombay"/>
    <s v="Design"/>
    <x v="3"/>
    <x v="2"/>
    <x v="0"/>
    <x v="0"/>
    <n v="2021"/>
    <x v="1"/>
    <n v="0"/>
    <s v="N/A"/>
    <s v="N/A"/>
    <x v="2"/>
    <x v="0"/>
    <n v="3.58"/>
    <s v="Study Permit"/>
    <s v="Blue Card"/>
    <s v="IELTS"/>
    <n v="6.6"/>
  </r>
  <r>
    <x v="2937"/>
    <x v="7"/>
    <x v="6"/>
    <s v="Abu Dhabi"/>
    <s v="Zayed University"/>
    <s v="Architecture"/>
    <x v="3"/>
    <x v="3"/>
    <x v="0"/>
    <x v="0"/>
    <n v="2021"/>
    <x v="1"/>
    <n v="0"/>
    <s v="N/A"/>
    <s v="N/A"/>
    <x v="2"/>
    <x v="0"/>
    <n v="3.37"/>
    <s v="Study Permit"/>
    <s v="Blue Card"/>
    <s v="IELTS"/>
    <n v="7.9"/>
  </r>
  <r>
    <x v="2938"/>
    <x v="1"/>
    <x v="4"/>
    <s v="Durban"/>
    <s v="University of KwaZulu-Natal"/>
    <s v="Business Administration"/>
    <x v="7"/>
    <x v="1"/>
    <x v="1"/>
    <x v="2"/>
    <n v="2025"/>
    <x v="1"/>
    <n v="0"/>
    <s v="N/A"/>
    <s v="N/A"/>
    <x v="2"/>
    <x v="0"/>
    <n v="2.78"/>
    <s v="Schengen Student Visa"/>
    <s v="Work Permit"/>
    <s v="TOEFL"/>
    <n v="8.1999999999999993"/>
  </r>
  <r>
    <x v="2939"/>
    <x v="9"/>
    <x v="2"/>
    <s v="Kingston"/>
    <s v="Queen's University"/>
    <s v="Law"/>
    <x v="5"/>
    <x v="1"/>
    <x v="1"/>
    <x v="0"/>
    <n v="2025"/>
    <x v="0"/>
    <n v="1"/>
    <s v="Canada"/>
    <s v="Microsoft"/>
    <x v="1447"/>
    <x v="2"/>
    <n v="2.7"/>
    <s v="Tier 4"/>
    <s v="Blue Card"/>
    <s v="IELTS"/>
    <n v="6.2"/>
  </r>
  <r>
    <x v="2940"/>
    <x v="8"/>
    <x v="6"/>
    <s v="Abu Dhabi"/>
    <s v="Khalifa University"/>
    <s v="Data Science"/>
    <x v="2"/>
    <x v="4"/>
    <x v="0"/>
    <x v="1"/>
    <n v="2023"/>
    <x v="1"/>
    <n v="0"/>
    <s v="N/A"/>
    <s v="N/A"/>
    <x v="2"/>
    <x v="0"/>
    <n v="3.06"/>
    <s v="Study Permit"/>
    <s v="Blue Card"/>
    <s v="IELTS"/>
    <n v="5.3"/>
  </r>
  <r>
    <x v="2941"/>
    <x v="7"/>
    <x v="1"/>
    <s v="Munich"/>
    <s v="Technical University of Munich"/>
    <s v="Data Science"/>
    <x v="3"/>
    <x v="1"/>
    <x v="1"/>
    <x v="4"/>
    <n v="2026"/>
    <x v="1"/>
    <n v="0"/>
    <s v="N/A"/>
    <s v="N/A"/>
    <x v="2"/>
    <x v="0"/>
    <n v="2.56"/>
    <s v="Study Permit"/>
    <s v="PSW"/>
    <s v="IELTS"/>
    <n v="7.3"/>
  </r>
  <r>
    <x v="2942"/>
    <x v="2"/>
    <x v="4"/>
    <s v="Pretoria"/>
    <s v="University of Pretoria"/>
    <s v="Computer Science"/>
    <x v="7"/>
    <x v="4"/>
    <x v="0"/>
    <x v="1"/>
    <n v="2025"/>
    <x v="1"/>
    <n v="0"/>
    <s v="N/A"/>
    <s v="N/A"/>
    <x v="2"/>
    <x v="0"/>
    <n v="3.38"/>
    <s v="Schengen Student Visa"/>
    <s v="OPT"/>
    <s v="None"/>
    <n v="0"/>
  </r>
  <r>
    <x v="2943"/>
    <x v="8"/>
    <x v="3"/>
    <s v="London"/>
    <s v="UCL"/>
    <s v="Computer Science"/>
    <x v="5"/>
    <x v="1"/>
    <x v="0"/>
    <x v="3"/>
    <n v="2024"/>
    <x v="0"/>
    <n v="1"/>
    <s v="UK"/>
    <s v="Microsoft"/>
    <x v="1448"/>
    <x v="2"/>
    <n v="2.5099999999999998"/>
    <s v="Schengen Student Visa"/>
    <s v="PSW"/>
    <s v="Duolingo"/>
    <n v="7.2"/>
  </r>
  <r>
    <x v="2944"/>
    <x v="2"/>
    <x v="8"/>
    <s v="Helsinki"/>
    <s v="University of Helsinki"/>
    <s v="Mechanical Engineering"/>
    <x v="5"/>
    <x v="4"/>
    <x v="1"/>
    <x v="0"/>
    <n v="2025"/>
    <x v="0"/>
    <n v="1"/>
    <s v="Finland"/>
    <s v="SAP"/>
    <x v="1449"/>
    <x v="2"/>
    <n v="3.73"/>
    <s v="Tier 4"/>
    <s v="Work Permit"/>
    <s v="PTE"/>
    <n v="5.2"/>
  </r>
  <r>
    <x v="2945"/>
    <x v="2"/>
    <x v="0"/>
    <s v="Kazan"/>
    <s v="Kazan Federal University"/>
    <s v="Medicine"/>
    <x v="2"/>
    <x v="3"/>
    <x v="1"/>
    <x v="1"/>
    <n v="2023"/>
    <x v="0"/>
    <n v="1"/>
    <s v="Russia"/>
    <s v="Tesla"/>
    <x v="1450"/>
    <x v="2"/>
    <n v="3.76"/>
    <s v="F1"/>
    <s v="OPT"/>
    <s v="None"/>
    <n v="0"/>
  </r>
  <r>
    <x v="2946"/>
    <x v="5"/>
    <x v="6"/>
    <s v="Sharjah"/>
    <s v="American University of Sharjah"/>
    <s v="Civil Engineering"/>
    <x v="6"/>
    <x v="2"/>
    <x v="1"/>
    <x v="2"/>
    <n v="2021"/>
    <x v="0"/>
    <n v="1"/>
    <s v="UAE"/>
    <s v="Facebook"/>
    <x v="1451"/>
    <x v="2"/>
    <n v="3.66"/>
    <s v="J1"/>
    <s v="PSW"/>
    <s v="Duolingo"/>
    <n v="6.3"/>
  </r>
  <r>
    <x v="2947"/>
    <x v="9"/>
    <x v="0"/>
    <s v="Novosibirsk"/>
    <s v="Novosibirsk State University"/>
    <s v="Psychology"/>
    <x v="4"/>
    <x v="1"/>
    <x v="0"/>
    <x v="4"/>
    <n v="2024"/>
    <x v="0"/>
    <n v="1"/>
    <s v="Russia"/>
    <s v="Goldman Sachs"/>
    <x v="1452"/>
    <x v="1"/>
    <n v="3.72"/>
    <s v="Schengen Student Visa"/>
    <s v="PSW"/>
    <s v="IELTS"/>
    <n v="8.4"/>
  </r>
  <r>
    <x v="2948"/>
    <x v="5"/>
    <x v="2"/>
    <s v="Ottawa"/>
    <s v="University of Ottawa"/>
    <s v="Finance"/>
    <x v="5"/>
    <x v="0"/>
    <x v="1"/>
    <x v="4"/>
    <n v="2023"/>
    <x v="1"/>
    <n v="0"/>
    <s v="N/A"/>
    <s v="N/A"/>
    <x v="2"/>
    <x v="0"/>
    <n v="2.82"/>
    <s v="J1"/>
    <s v="PSW"/>
    <s v="TOEFL"/>
    <n v="7.8"/>
  </r>
  <r>
    <x v="2949"/>
    <x v="8"/>
    <x v="0"/>
    <s v="Moscow"/>
    <s v="Moscow Institute of Physics and Technology"/>
    <s v="Economics"/>
    <x v="5"/>
    <x v="0"/>
    <x v="0"/>
    <x v="2"/>
    <n v="2023"/>
    <x v="1"/>
    <n v="0"/>
    <s v="N/A"/>
    <s v="N/A"/>
    <x v="2"/>
    <x v="0"/>
    <n v="3.71"/>
    <s v="Schengen Student Visa"/>
    <s v="Work Permit"/>
    <s v="None"/>
    <n v="0"/>
  </r>
  <r>
    <x v="2950"/>
    <x v="4"/>
    <x v="3"/>
    <s v="London"/>
    <s v="UCL"/>
    <s v="Mechanical Engineering"/>
    <x v="7"/>
    <x v="1"/>
    <x v="1"/>
    <x v="4"/>
    <n v="2024"/>
    <x v="1"/>
    <n v="0"/>
    <s v="N/A"/>
    <s v="N/A"/>
    <x v="2"/>
    <x v="0"/>
    <n v="3.66"/>
    <s v="J1"/>
    <s v="Blue Card"/>
    <s v="Duolingo"/>
    <n v="5.2"/>
  </r>
  <r>
    <x v="2951"/>
    <x v="9"/>
    <x v="3"/>
    <s v="Cambridge"/>
    <s v="University of Cambridge"/>
    <s v="Mechanical Engineering"/>
    <x v="2"/>
    <x v="0"/>
    <x v="1"/>
    <x v="2"/>
    <n v="2024"/>
    <x v="1"/>
    <n v="0"/>
    <s v="N/A"/>
    <s v="N/A"/>
    <x v="2"/>
    <x v="0"/>
    <n v="3.98"/>
    <s v="Tier 4"/>
    <s v="Work Permit"/>
    <s v="PTE"/>
    <n v="7.5"/>
  </r>
  <r>
    <x v="2952"/>
    <x v="9"/>
    <x v="1"/>
    <s v="Berlin"/>
    <s v="Humboldt University"/>
    <s v="Mechanical Engineering"/>
    <x v="0"/>
    <x v="0"/>
    <x v="1"/>
    <x v="3"/>
    <n v="2024"/>
    <x v="0"/>
    <n v="1"/>
    <s v="Germany"/>
    <s v="Microsoft"/>
    <x v="1453"/>
    <x v="0"/>
    <n v="2.67"/>
    <s v="Student Visa"/>
    <s v="OPT"/>
    <s v="Duolingo"/>
    <n v="7.9"/>
  </r>
  <r>
    <x v="2953"/>
    <x v="2"/>
    <x v="4"/>
    <s v="Stellenbosch"/>
    <s v="Stellenbosch University"/>
    <s v="Design"/>
    <x v="6"/>
    <x v="3"/>
    <x v="1"/>
    <x v="0"/>
    <n v="2023"/>
    <x v="1"/>
    <n v="0"/>
    <s v="N/A"/>
    <s v="N/A"/>
    <x v="2"/>
    <x v="0"/>
    <n v="2.54"/>
    <s v="F1"/>
    <s v="Work Permit"/>
    <s v="TOEFL"/>
    <n v="8.9"/>
  </r>
  <r>
    <x v="2954"/>
    <x v="7"/>
    <x v="7"/>
    <s v="New York"/>
    <s v="NYU"/>
    <s v="Business Administration"/>
    <x v="1"/>
    <x v="2"/>
    <x v="1"/>
    <x v="2"/>
    <n v="2021"/>
    <x v="0"/>
    <n v="1"/>
    <s v="USA"/>
    <s v="Amazon"/>
    <x v="1454"/>
    <x v="2"/>
    <n v="3.39"/>
    <s v="Student Visa"/>
    <s v="OPT"/>
    <s v="Duolingo"/>
    <n v="5.5"/>
  </r>
  <r>
    <x v="2955"/>
    <x v="9"/>
    <x v="5"/>
    <s v="Tiruchirappalli"/>
    <s v="NIT Trichy"/>
    <s v="Biotechnology"/>
    <x v="3"/>
    <x v="1"/>
    <x v="0"/>
    <x v="3"/>
    <n v="2025"/>
    <x v="0"/>
    <n v="1"/>
    <s v="India"/>
    <s v="SAP"/>
    <x v="1455"/>
    <x v="0"/>
    <n v="3.92"/>
    <s v="Schengen Student Visa"/>
    <s v="Work Permit"/>
    <s v="IELTS"/>
    <n v="5.7"/>
  </r>
  <r>
    <x v="2956"/>
    <x v="0"/>
    <x v="3"/>
    <s v="Edinburgh"/>
    <s v="University of Edinburgh"/>
    <s v="Mechanical Engineering"/>
    <x v="6"/>
    <x v="0"/>
    <x v="0"/>
    <x v="3"/>
    <n v="2022"/>
    <x v="1"/>
    <n v="0"/>
    <s v="N/A"/>
    <s v="N/A"/>
    <x v="2"/>
    <x v="0"/>
    <n v="3.8"/>
    <s v="Study Permit"/>
    <s v="Post-Study Visa"/>
    <s v="PTE"/>
    <n v="8.9"/>
  </r>
  <r>
    <x v="2957"/>
    <x v="8"/>
    <x v="5"/>
    <s v="Pilani"/>
    <s v="BITS Pilani"/>
    <s v="Economics"/>
    <x v="5"/>
    <x v="1"/>
    <x v="0"/>
    <x v="1"/>
    <n v="2026"/>
    <x v="1"/>
    <n v="0"/>
    <s v="N/A"/>
    <s v="N/A"/>
    <x v="2"/>
    <x v="0"/>
    <n v="2.66"/>
    <s v="J1"/>
    <s v="PSW"/>
    <s v="TOEFL"/>
    <n v="5"/>
  </r>
  <r>
    <x v="2958"/>
    <x v="1"/>
    <x v="5"/>
    <s v="Chennai"/>
    <s v="IIT Madras"/>
    <s v="Design"/>
    <x v="1"/>
    <x v="0"/>
    <x v="1"/>
    <x v="2"/>
    <n v="2024"/>
    <x v="0"/>
    <n v="1"/>
    <s v="India"/>
    <s v="Facebook"/>
    <x v="1456"/>
    <x v="2"/>
    <n v="3.29"/>
    <s v="Student Visa"/>
    <s v="Blue Card"/>
    <s v="TOEFL"/>
    <n v="6.4"/>
  </r>
  <r>
    <x v="2959"/>
    <x v="5"/>
    <x v="3"/>
    <s v="London"/>
    <s v="King's College London"/>
    <s v="Medicine"/>
    <x v="0"/>
    <x v="1"/>
    <x v="0"/>
    <x v="3"/>
    <n v="2026"/>
    <x v="0"/>
    <n v="1"/>
    <s v="UK"/>
    <s v="Deloitte"/>
    <x v="1457"/>
    <x v="2"/>
    <n v="3.08"/>
    <s v="Tier 4"/>
    <s v="Work Permit"/>
    <s v="IELTS"/>
    <n v="7.8"/>
  </r>
  <r>
    <x v="2960"/>
    <x v="0"/>
    <x v="9"/>
    <s v="Maynooth"/>
    <s v="Maynooth University"/>
    <s v="Political Science"/>
    <x v="3"/>
    <x v="4"/>
    <x v="1"/>
    <x v="2"/>
    <n v="2024"/>
    <x v="0"/>
    <n v="1"/>
    <s v="Ireland"/>
    <s v="Intel"/>
    <x v="1458"/>
    <x v="2"/>
    <n v="3.21"/>
    <s v="Study Permit"/>
    <s v="Work Permit"/>
    <s v="PTE"/>
    <n v="6.5"/>
  </r>
  <r>
    <x v="2961"/>
    <x v="8"/>
    <x v="7"/>
    <s v="New York"/>
    <s v="Columbia University"/>
    <s v="Law"/>
    <x v="0"/>
    <x v="0"/>
    <x v="0"/>
    <x v="1"/>
    <n v="2023"/>
    <x v="0"/>
    <n v="1"/>
    <s v="USA"/>
    <s v="Microsoft"/>
    <x v="1459"/>
    <x v="1"/>
    <n v="3.08"/>
    <s v="Schengen Student Visa"/>
    <s v="PSW"/>
    <s v="TOEFL"/>
    <n v="7.3"/>
  </r>
  <r>
    <x v="2962"/>
    <x v="0"/>
    <x v="0"/>
    <s v="Moscow"/>
    <s v="Moscow Institute of Physics and Technology"/>
    <s v="Psychology"/>
    <x v="1"/>
    <x v="1"/>
    <x v="1"/>
    <x v="1"/>
    <n v="2024"/>
    <x v="1"/>
    <n v="0"/>
    <s v="N/A"/>
    <s v="N/A"/>
    <x v="2"/>
    <x v="0"/>
    <n v="3.9"/>
    <s v="Schengen Student Visa"/>
    <s v="Blue Card"/>
    <s v="Duolingo"/>
    <n v="8.9"/>
  </r>
  <r>
    <x v="2963"/>
    <x v="6"/>
    <x v="2"/>
    <s v="Edmonton"/>
    <s v="University of Alberta"/>
    <s v="Civil Engineering"/>
    <x v="3"/>
    <x v="1"/>
    <x v="1"/>
    <x v="4"/>
    <n v="2024"/>
    <x v="1"/>
    <n v="0"/>
    <s v="N/A"/>
    <s v="N/A"/>
    <x v="2"/>
    <x v="0"/>
    <n v="3.33"/>
    <s v="F1"/>
    <s v="OPT"/>
    <s v="TOEFL"/>
    <n v="5.7"/>
  </r>
  <r>
    <x v="2964"/>
    <x v="1"/>
    <x v="8"/>
    <s v="Espoo"/>
    <s v="Aalto University"/>
    <s v="Design"/>
    <x v="1"/>
    <x v="3"/>
    <x v="0"/>
    <x v="1"/>
    <n v="2023"/>
    <x v="1"/>
    <n v="0"/>
    <s v="N/A"/>
    <s v="N/A"/>
    <x v="2"/>
    <x v="0"/>
    <n v="3.41"/>
    <s v="Study Permit"/>
    <s v="Blue Card"/>
    <s v="None"/>
    <n v="0"/>
  </r>
  <r>
    <x v="2965"/>
    <x v="6"/>
    <x v="5"/>
    <s v="Delhi"/>
    <s v="Delhi University"/>
    <s v="Computer Science"/>
    <x v="1"/>
    <x v="4"/>
    <x v="0"/>
    <x v="2"/>
    <n v="2024"/>
    <x v="1"/>
    <n v="0"/>
    <s v="N/A"/>
    <s v="N/A"/>
    <x v="2"/>
    <x v="0"/>
    <n v="3.85"/>
    <s v="J1"/>
    <s v="Work Permit"/>
    <s v="TOEFL"/>
    <n v="6.5"/>
  </r>
  <r>
    <x v="2966"/>
    <x v="2"/>
    <x v="0"/>
    <s v="Kazan"/>
    <s v="Kazan Federal University"/>
    <s v="Finance"/>
    <x v="6"/>
    <x v="4"/>
    <x v="0"/>
    <x v="2"/>
    <n v="2023"/>
    <x v="1"/>
    <n v="0"/>
    <s v="N/A"/>
    <s v="N/A"/>
    <x v="2"/>
    <x v="0"/>
    <n v="2.6"/>
    <s v="Study Permit"/>
    <s v="Blue Card"/>
    <s v="PTE"/>
    <n v="6.1"/>
  </r>
  <r>
    <x v="2967"/>
    <x v="8"/>
    <x v="7"/>
    <s v="New York"/>
    <s v="Columbia University"/>
    <s v="Medicine"/>
    <x v="3"/>
    <x v="4"/>
    <x v="1"/>
    <x v="3"/>
    <n v="2023"/>
    <x v="1"/>
    <n v="0"/>
    <s v="N/A"/>
    <s v="N/A"/>
    <x v="2"/>
    <x v="0"/>
    <n v="3.31"/>
    <s v="Tier 4"/>
    <s v="Post-Study Visa"/>
    <s v="None"/>
    <n v="0"/>
  </r>
  <r>
    <x v="2968"/>
    <x v="9"/>
    <x v="1"/>
    <s v="Munich"/>
    <s v="LMU Munich"/>
    <s v="Medicine"/>
    <x v="3"/>
    <x v="4"/>
    <x v="1"/>
    <x v="4"/>
    <n v="2023"/>
    <x v="1"/>
    <n v="0"/>
    <s v="N/A"/>
    <s v="N/A"/>
    <x v="2"/>
    <x v="0"/>
    <n v="3.21"/>
    <s v="J1"/>
    <s v="Work Permit"/>
    <s v="Duolingo"/>
    <n v="5.0999999999999996"/>
  </r>
  <r>
    <x v="2969"/>
    <x v="0"/>
    <x v="6"/>
    <s v="Dubai"/>
    <s v="University of Dubai"/>
    <s v="Computer Science"/>
    <x v="6"/>
    <x v="4"/>
    <x v="1"/>
    <x v="0"/>
    <n v="2023"/>
    <x v="0"/>
    <n v="1"/>
    <s v="UAE"/>
    <s v="Intel"/>
    <x v="1460"/>
    <x v="2"/>
    <n v="4"/>
    <s v="F1"/>
    <s v="Blue Card"/>
    <s v="Duolingo"/>
    <n v="5.6"/>
  </r>
  <r>
    <x v="2970"/>
    <x v="1"/>
    <x v="5"/>
    <s v="Mumbai"/>
    <s v="IIT Bombay"/>
    <s v="Design"/>
    <x v="4"/>
    <x v="0"/>
    <x v="0"/>
    <x v="1"/>
    <n v="2024"/>
    <x v="0"/>
    <n v="1"/>
    <s v="India"/>
    <s v="Siemens"/>
    <x v="1461"/>
    <x v="1"/>
    <n v="3.83"/>
    <s v="Schengen Student Visa"/>
    <s v="Post-Study Visa"/>
    <s v="PTE"/>
    <n v="8.5"/>
  </r>
  <r>
    <x v="2971"/>
    <x v="3"/>
    <x v="2"/>
    <s v="Toronto"/>
    <s v="University of Toronto"/>
    <s v="Data Science"/>
    <x v="0"/>
    <x v="2"/>
    <x v="1"/>
    <x v="0"/>
    <n v="2022"/>
    <x v="0"/>
    <n v="1"/>
    <s v="Canada"/>
    <s v="IBM"/>
    <x v="1462"/>
    <x v="1"/>
    <n v="3.94"/>
    <s v="Student Visa"/>
    <s v="Post-Study Visa"/>
    <s v="PTE"/>
    <n v="8.3000000000000007"/>
  </r>
  <r>
    <x v="2972"/>
    <x v="2"/>
    <x v="8"/>
    <s v="Tampere"/>
    <s v="Tampere University"/>
    <s v="Finance"/>
    <x v="3"/>
    <x v="3"/>
    <x v="0"/>
    <x v="3"/>
    <n v="2023"/>
    <x v="0"/>
    <n v="1"/>
    <s v="Finland"/>
    <s v="Amazon"/>
    <x v="1463"/>
    <x v="0"/>
    <n v="2.69"/>
    <s v="F1"/>
    <s v="Post-Study Visa"/>
    <s v="TOEFL"/>
    <n v="8.1999999999999993"/>
  </r>
  <r>
    <x v="2973"/>
    <x v="2"/>
    <x v="0"/>
    <s v="Novosibirsk"/>
    <s v="Novosibirsk State University"/>
    <s v="Mechanical Engineering"/>
    <x v="2"/>
    <x v="1"/>
    <x v="1"/>
    <x v="0"/>
    <n v="2026"/>
    <x v="1"/>
    <n v="0"/>
    <s v="N/A"/>
    <s v="N/A"/>
    <x v="2"/>
    <x v="0"/>
    <n v="2.5099999999999998"/>
    <s v="Tier 4"/>
    <s v="OPT"/>
    <s v="PTE"/>
    <n v="5.9"/>
  </r>
  <r>
    <x v="2974"/>
    <x v="6"/>
    <x v="9"/>
    <s v="Dublin"/>
    <s v="Trinity College Dublin"/>
    <s v="Architecture"/>
    <x v="4"/>
    <x v="0"/>
    <x v="1"/>
    <x v="4"/>
    <n v="2024"/>
    <x v="1"/>
    <n v="0"/>
    <s v="N/A"/>
    <s v="N/A"/>
    <x v="2"/>
    <x v="0"/>
    <n v="3.81"/>
    <s v="Student Visa"/>
    <s v="PSW"/>
    <s v="IELTS"/>
    <n v="8.1"/>
  </r>
  <r>
    <x v="2975"/>
    <x v="0"/>
    <x v="9"/>
    <s v="Dublin"/>
    <s v="Technological University Dublin"/>
    <s v="Electrical Engineering"/>
    <x v="1"/>
    <x v="4"/>
    <x v="0"/>
    <x v="4"/>
    <n v="2025"/>
    <x v="0"/>
    <n v="1"/>
    <s v="Ireland"/>
    <s v="Google"/>
    <x v="1464"/>
    <x v="2"/>
    <n v="3.26"/>
    <s v="Study Permit"/>
    <s v="Work Permit"/>
    <s v="Duolingo"/>
    <n v="5.9"/>
  </r>
  <r>
    <x v="2976"/>
    <x v="2"/>
    <x v="4"/>
    <s v="Durban"/>
    <s v="University of KwaZulu-Natal"/>
    <s v="Design"/>
    <x v="1"/>
    <x v="1"/>
    <x v="0"/>
    <x v="4"/>
    <n v="2025"/>
    <x v="1"/>
    <n v="0"/>
    <s v="N/A"/>
    <s v="N/A"/>
    <x v="2"/>
    <x v="0"/>
    <n v="3.83"/>
    <s v="Schengen Student Visa"/>
    <s v="PSW"/>
    <s v="IELTS"/>
    <n v="8"/>
  </r>
  <r>
    <x v="2977"/>
    <x v="7"/>
    <x v="5"/>
    <s v="Delhi"/>
    <s v="Delhi University"/>
    <s v="Electrical Engineering"/>
    <x v="2"/>
    <x v="3"/>
    <x v="0"/>
    <x v="4"/>
    <n v="2021"/>
    <x v="1"/>
    <n v="0"/>
    <s v="N/A"/>
    <s v="N/A"/>
    <x v="2"/>
    <x v="0"/>
    <n v="3.37"/>
    <s v="J1"/>
    <s v="Post-Study Visa"/>
    <s v="PTE"/>
    <n v="7.4"/>
  </r>
  <r>
    <x v="2978"/>
    <x v="0"/>
    <x v="4"/>
    <s v="Pretoria"/>
    <s v="University of Pretoria"/>
    <s v="Medicine"/>
    <x v="7"/>
    <x v="2"/>
    <x v="1"/>
    <x v="4"/>
    <n v="2020"/>
    <x v="0"/>
    <n v="1"/>
    <s v="South Africa"/>
    <s v="SAP"/>
    <x v="1465"/>
    <x v="1"/>
    <n v="2.77"/>
    <s v="F1"/>
    <s v="OPT"/>
    <s v="IELTS"/>
    <n v="8.9"/>
  </r>
  <r>
    <x v="2979"/>
    <x v="8"/>
    <x v="7"/>
    <s v="Boston"/>
    <s v="Harvard University"/>
    <s v="Mechanical Engineering"/>
    <x v="6"/>
    <x v="1"/>
    <x v="1"/>
    <x v="3"/>
    <n v="2026"/>
    <x v="0"/>
    <n v="1"/>
    <s v="USA"/>
    <s v="Microsoft"/>
    <x v="1466"/>
    <x v="2"/>
    <n v="2.85"/>
    <s v="Schengen Student Visa"/>
    <s v="Post-Study Visa"/>
    <s v="Duolingo"/>
    <n v="8.1999999999999993"/>
  </r>
  <r>
    <x v="2980"/>
    <x v="8"/>
    <x v="3"/>
    <s v="Manchester"/>
    <s v="University of Manchester"/>
    <s v="Electrical Engineering"/>
    <x v="7"/>
    <x v="0"/>
    <x v="0"/>
    <x v="2"/>
    <n v="2023"/>
    <x v="0"/>
    <n v="1"/>
    <s v="UK"/>
    <s v="Amazon"/>
    <x v="1467"/>
    <x v="0"/>
    <n v="3.24"/>
    <s v="J1"/>
    <s v="OPT"/>
    <s v="Duolingo"/>
    <n v="6.8"/>
  </r>
  <r>
    <x v="2981"/>
    <x v="0"/>
    <x v="3"/>
    <s v="Birmingham"/>
    <s v="University of Birmingham"/>
    <s v="Data Science"/>
    <x v="7"/>
    <x v="3"/>
    <x v="0"/>
    <x v="1"/>
    <n v="2021"/>
    <x v="0"/>
    <n v="1"/>
    <s v="UK"/>
    <s v="Amazon"/>
    <x v="1468"/>
    <x v="0"/>
    <n v="3.51"/>
    <s v="Tier 4"/>
    <s v="PSW"/>
    <s v="PTE"/>
    <n v="6.6"/>
  </r>
  <r>
    <x v="2982"/>
    <x v="9"/>
    <x v="6"/>
    <s v="Dubai"/>
    <s v="Manipal Academy Dubai"/>
    <s v="Architecture"/>
    <x v="3"/>
    <x v="4"/>
    <x v="1"/>
    <x v="2"/>
    <n v="2023"/>
    <x v="1"/>
    <n v="0"/>
    <s v="N/A"/>
    <s v="N/A"/>
    <x v="2"/>
    <x v="0"/>
    <n v="3.46"/>
    <s v="Schengen Student Visa"/>
    <s v="Post-Study Visa"/>
    <s v="None"/>
    <n v="0"/>
  </r>
  <r>
    <x v="2983"/>
    <x v="9"/>
    <x v="9"/>
    <s v="Dublin"/>
    <s v="University College Dublin"/>
    <s v="Architecture"/>
    <x v="4"/>
    <x v="3"/>
    <x v="0"/>
    <x v="3"/>
    <n v="2022"/>
    <x v="0"/>
    <n v="1"/>
    <s v="Ireland"/>
    <s v="Apple"/>
    <x v="1469"/>
    <x v="0"/>
    <n v="4"/>
    <s v="Student Visa"/>
    <s v="OPT"/>
    <s v="None"/>
    <n v="0"/>
  </r>
  <r>
    <x v="2984"/>
    <x v="3"/>
    <x v="8"/>
    <s v="Turku"/>
    <s v="Ã…bo Akademi University"/>
    <s v="Medicine"/>
    <x v="0"/>
    <x v="3"/>
    <x v="1"/>
    <x v="1"/>
    <n v="2023"/>
    <x v="0"/>
    <n v="1"/>
    <s v="Finland"/>
    <s v="Deloitte"/>
    <x v="1470"/>
    <x v="0"/>
    <n v="3.4"/>
    <s v="Tier 4"/>
    <s v="PSW"/>
    <s v="PTE"/>
    <n v="8.1"/>
  </r>
  <r>
    <x v="2985"/>
    <x v="5"/>
    <x v="1"/>
    <s v="Munich"/>
    <s v="Technical University of Munich"/>
    <s v="Electrical Engineering"/>
    <x v="1"/>
    <x v="3"/>
    <x v="0"/>
    <x v="1"/>
    <n v="2021"/>
    <x v="1"/>
    <n v="0"/>
    <s v="N/A"/>
    <s v="N/A"/>
    <x v="2"/>
    <x v="0"/>
    <n v="2.79"/>
    <s v="Tier 4"/>
    <s v="Blue Card"/>
    <s v="None"/>
    <n v="0"/>
  </r>
  <r>
    <x v="2986"/>
    <x v="6"/>
    <x v="0"/>
    <s v="Moscow"/>
    <s v="Bauman Moscow State Technical University"/>
    <s v="Data Science"/>
    <x v="2"/>
    <x v="2"/>
    <x v="1"/>
    <x v="0"/>
    <n v="2021"/>
    <x v="0"/>
    <n v="1"/>
    <s v="Russia"/>
    <s v="Microsoft"/>
    <x v="1471"/>
    <x v="1"/>
    <n v="3.83"/>
    <s v="Tier 4"/>
    <s v="PSW"/>
    <s v="None"/>
    <n v="0"/>
  </r>
  <r>
    <x v="2987"/>
    <x v="3"/>
    <x v="1"/>
    <s v="Berlin"/>
    <s v="TU Berlin"/>
    <s v="Civil Engineering"/>
    <x v="2"/>
    <x v="1"/>
    <x v="1"/>
    <x v="4"/>
    <n v="2025"/>
    <x v="1"/>
    <n v="0"/>
    <s v="N/A"/>
    <s v="N/A"/>
    <x v="2"/>
    <x v="0"/>
    <n v="2.83"/>
    <s v="Student Visa"/>
    <s v="Work Permit"/>
    <s v="TOEFL"/>
    <n v="5.6"/>
  </r>
  <r>
    <x v="2988"/>
    <x v="7"/>
    <x v="6"/>
    <s v="Dubai"/>
    <s v="Heriot-Watt Dubai"/>
    <s v="Design"/>
    <x v="1"/>
    <x v="4"/>
    <x v="1"/>
    <x v="4"/>
    <n v="2024"/>
    <x v="0"/>
    <n v="1"/>
    <s v="UAE"/>
    <s v="Microsoft"/>
    <x v="1472"/>
    <x v="0"/>
    <n v="3.04"/>
    <s v="F1"/>
    <s v="Post-Study Visa"/>
    <s v="Duolingo"/>
    <n v="6"/>
  </r>
  <r>
    <x v="2989"/>
    <x v="6"/>
    <x v="6"/>
    <s v="Abu Dhabi"/>
    <s v="Khalifa University"/>
    <s v="Architecture"/>
    <x v="6"/>
    <x v="2"/>
    <x v="1"/>
    <x v="2"/>
    <n v="2021"/>
    <x v="0"/>
    <n v="1"/>
    <s v="UAE"/>
    <s v="Amazon"/>
    <x v="1473"/>
    <x v="1"/>
    <n v="2.76"/>
    <s v="Student Visa"/>
    <s v="PSW"/>
    <s v="None"/>
    <n v="0"/>
  </r>
  <r>
    <x v="2990"/>
    <x v="5"/>
    <x v="9"/>
    <s v="Dublin"/>
    <s v="University College Dublin"/>
    <s v="Architecture"/>
    <x v="0"/>
    <x v="1"/>
    <x v="1"/>
    <x v="4"/>
    <n v="2025"/>
    <x v="1"/>
    <n v="0"/>
    <s v="N/A"/>
    <s v="N/A"/>
    <x v="2"/>
    <x v="0"/>
    <n v="3.79"/>
    <s v="Student Visa"/>
    <s v="Work Permit"/>
    <s v="IELTS"/>
    <n v="8.3000000000000007"/>
  </r>
  <r>
    <x v="2991"/>
    <x v="6"/>
    <x v="2"/>
    <s v="Vancouver"/>
    <s v="University of British Columbia"/>
    <s v="Design"/>
    <x v="0"/>
    <x v="3"/>
    <x v="0"/>
    <x v="0"/>
    <n v="2021"/>
    <x v="0"/>
    <n v="1"/>
    <s v="Canada"/>
    <s v="SAP"/>
    <x v="1474"/>
    <x v="1"/>
    <n v="2.66"/>
    <s v="Study Permit"/>
    <s v="PSW"/>
    <s v="TOEFL"/>
    <n v="6"/>
  </r>
  <r>
    <x v="2992"/>
    <x v="1"/>
    <x v="1"/>
    <s v="Aachen"/>
    <s v="RWTH Aachen"/>
    <s v="Psychology"/>
    <x v="6"/>
    <x v="4"/>
    <x v="1"/>
    <x v="0"/>
    <n v="2024"/>
    <x v="1"/>
    <n v="0"/>
    <s v="N/A"/>
    <s v="N/A"/>
    <x v="2"/>
    <x v="0"/>
    <n v="3.83"/>
    <s v="Schengen Student Visa"/>
    <s v="PSW"/>
    <s v="IELTS"/>
    <n v="6.7"/>
  </r>
  <r>
    <x v="2993"/>
    <x v="4"/>
    <x v="8"/>
    <s v="Espoo"/>
    <s v="Aalto University"/>
    <s v="Medicine"/>
    <x v="2"/>
    <x v="2"/>
    <x v="0"/>
    <x v="0"/>
    <n v="2021"/>
    <x v="1"/>
    <n v="0"/>
    <s v="N/A"/>
    <s v="N/A"/>
    <x v="2"/>
    <x v="0"/>
    <n v="2.81"/>
    <s v="Student Visa"/>
    <s v="Work Permit"/>
    <s v="Duolingo"/>
    <n v="8.6"/>
  </r>
  <r>
    <x v="2994"/>
    <x v="5"/>
    <x v="4"/>
    <s v="Pretoria"/>
    <s v="University of Pretoria"/>
    <s v="Law"/>
    <x v="6"/>
    <x v="3"/>
    <x v="0"/>
    <x v="4"/>
    <n v="2023"/>
    <x v="0"/>
    <n v="1"/>
    <s v="South Africa"/>
    <s v="Goldman Sachs"/>
    <x v="1475"/>
    <x v="0"/>
    <n v="2.5099999999999998"/>
    <s v="Tier 4"/>
    <s v="PSW"/>
    <s v="TOEFL"/>
    <n v="8.6999999999999993"/>
  </r>
  <r>
    <x v="2995"/>
    <x v="7"/>
    <x v="4"/>
    <s v="Grahamstown"/>
    <s v="Rhodes University"/>
    <s v="Political Science"/>
    <x v="0"/>
    <x v="4"/>
    <x v="1"/>
    <x v="3"/>
    <n v="2023"/>
    <x v="1"/>
    <n v="0"/>
    <s v="N/A"/>
    <s v="N/A"/>
    <x v="2"/>
    <x v="0"/>
    <n v="2.58"/>
    <s v="Student Visa"/>
    <s v="PSW"/>
    <s v="TOEFL"/>
    <n v="8.4"/>
  </r>
  <r>
    <x v="2996"/>
    <x v="4"/>
    <x v="6"/>
    <s v="Dubai"/>
    <s v="University of Dubai"/>
    <s v="Architecture"/>
    <x v="4"/>
    <x v="2"/>
    <x v="1"/>
    <x v="4"/>
    <n v="2022"/>
    <x v="1"/>
    <n v="0"/>
    <s v="N/A"/>
    <s v="N/A"/>
    <x v="2"/>
    <x v="0"/>
    <n v="3.76"/>
    <s v="Tier 4"/>
    <s v="PSW"/>
    <s v="TOEFL"/>
    <n v="7.2"/>
  </r>
  <r>
    <x v="2997"/>
    <x v="4"/>
    <x v="3"/>
    <s v="London"/>
    <s v="Imperial College London"/>
    <s v="Medicine"/>
    <x v="0"/>
    <x v="2"/>
    <x v="0"/>
    <x v="1"/>
    <n v="2020"/>
    <x v="1"/>
    <n v="0"/>
    <s v="N/A"/>
    <s v="N/A"/>
    <x v="2"/>
    <x v="0"/>
    <n v="3.64"/>
    <s v="Schengen Student Visa"/>
    <s v="Blue Card"/>
    <s v="None"/>
    <n v="0"/>
  </r>
  <r>
    <x v="2998"/>
    <x v="8"/>
    <x v="7"/>
    <s v="San Francisco"/>
    <s v="Stanford University"/>
    <s v="Data Science"/>
    <x v="7"/>
    <x v="0"/>
    <x v="0"/>
    <x v="2"/>
    <n v="2023"/>
    <x v="0"/>
    <n v="1"/>
    <s v="USA"/>
    <s v="McKinsey"/>
    <x v="1476"/>
    <x v="1"/>
    <n v="3.02"/>
    <s v="J1"/>
    <s v="PSW"/>
    <s v="IELTS"/>
    <n v="5.0999999999999996"/>
  </r>
  <r>
    <x v="2999"/>
    <x v="0"/>
    <x v="0"/>
    <s v="Moscow"/>
    <s v="Bauman Moscow State Technical University"/>
    <s v="Mechanical Engineering"/>
    <x v="7"/>
    <x v="1"/>
    <x v="1"/>
    <x v="1"/>
    <n v="2025"/>
    <x v="1"/>
    <n v="0"/>
    <s v="N/A"/>
    <s v="N/A"/>
    <x v="2"/>
    <x v="0"/>
    <n v="3.8"/>
    <s v="Tier 4"/>
    <s v="Blue Card"/>
    <s v="IELTS"/>
    <n v="8"/>
  </r>
  <r>
    <x v="3000"/>
    <x v="8"/>
    <x v="1"/>
    <s v="Heidelberg"/>
    <s v="Heidelberg University"/>
    <s v="Mechanical Engineering"/>
    <x v="4"/>
    <x v="1"/>
    <x v="1"/>
    <x v="0"/>
    <n v="2024"/>
    <x v="0"/>
    <n v="1"/>
    <s v="Germany"/>
    <s v="Facebook"/>
    <x v="1477"/>
    <x v="0"/>
    <n v="3.68"/>
    <s v="Tier 4"/>
    <s v="Work Permit"/>
    <s v="PTE"/>
    <n v="8.1999999999999993"/>
  </r>
  <r>
    <x v="3001"/>
    <x v="9"/>
    <x v="0"/>
    <s v="Moscow"/>
    <s v="Lomonosov Moscow State University"/>
    <s v="Finance"/>
    <x v="1"/>
    <x v="2"/>
    <x v="1"/>
    <x v="0"/>
    <n v="2022"/>
    <x v="1"/>
    <n v="0"/>
    <s v="N/A"/>
    <s v="N/A"/>
    <x v="2"/>
    <x v="0"/>
    <n v="2.81"/>
    <s v="F1"/>
    <s v="Blue Card"/>
    <s v="IELTS"/>
    <n v="5.4"/>
  </r>
  <r>
    <x v="3002"/>
    <x v="3"/>
    <x v="0"/>
    <s v="Moscow"/>
    <s v="Lomonosov Moscow State University"/>
    <s v="Electrical Engineering"/>
    <x v="0"/>
    <x v="4"/>
    <x v="0"/>
    <x v="2"/>
    <n v="2023"/>
    <x v="0"/>
    <n v="1"/>
    <s v="Russia"/>
    <s v="Tesla"/>
    <x v="1478"/>
    <x v="0"/>
    <n v="3.91"/>
    <s v="Tier 4"/>
    <s v="Post-Study Visa"/>
    <s v="Duolingo"/>
    <n v="6.6"/>
  </r>
  <r>
    <x v="3003"/>
    <x v="6"/>
    <x v="7"/>
    <s v="Boston"/>
    <s v="Harvard University"/>
    <s v="Finance"/>
    <x v="5"/>
    <x v="3"/>
    <x v="1"/>
    <x v="0"/>
    <n v="2023"/>
    <x v="0"/>
    <n v="1"/>
    <s v="USA"/>
    <s v="Siemens"/>
    <x v="1479"/>
    <x v="1"/>
    <n v="3.93"/>
    <s v="F1"/>
    <s v="Blue Card"/>
    <s v="IELTS"/>
    <n v="5.3"/>
  </r>
  <r>
    <x v="3004"/>
    <x v="7"/>
    <x v="6"/>
    <s v="Dubai"/>
    <s v="Middlesex University Dubai"/>
    <s v="Economics"/>
    <x v="7"/>
    <x v="4"/>
    <x v="1"/>
    <x v="4"/>
    <n v="2024"/>
    <x v="1"/>
    <n v="0"/>
    <s v="N/A"/>
    <s v="N/A"/>
    <x v="2"/>
    <x v="0"/>
    <n v="3.36"/>
    <s v="Schengen Student Visa"/>
    <s v="PSW"/>
    <s v="TOEFL"/>
    <n v="6.8"/>
  </r>
  <r>
    <x v="3005"/>
    <x v="3"/>
    <x v="1"/>
    <s v="Berlin"/>
    <s v="Humboldt University"/>
    <s v="Political Science"/>
    <x v="4"/>
    <x v="4"/>
    <x v="1"/>
    <x v="4"/>
    <n v="2025"/>
    <x v="0"/>
    <n v="1"/>
    <s v="Germany"/>
    <s v="Deloitte"/>
    <x v="1480"/>
    <x v="1"/>
    <n v="3.85"/>
    <s v="J1"/>
    <s v="Work Permit"/>
    <s v="None"/>
    <n v="0"/>
  </r>
  <r>
    <x v="3006"/>
    <x v="8"/>
    <x v="7"/>
    <s v="San Francisco"/>
    <s v="UC Berkeley"/>
    <s v="Mechanical Engineering"/>
    <x v="3"/>
    <x v="0"/>
    <x v="1"/>
    <x v="2"/>
    <n v="2023"/>
    <x v="1"/>
    <n v="0"/>
    <s v="N/A"/>
    <s v="N/A"/>
    <x v="2"/>
    <x v="0"/>
    <n v="3.52"/>
    <s v="Study Permit"/>
    <s v="Work Permit"/>
    <s v="Duolingo"/>
    <n v="7.3"/>
  </r>
  <r>
    <x v="3007"/>
    <x v="9"/>
    <x v="3"/>
    <s v="London"/>
    <s v="King's College London"/>
    <s v="Biotechnology"/>
    <x v="0"/>
    <x v="1"/>
    <x v="0"/>
    <x v="3"/>
    <n v="2026"/>
    <x v="0"/>
    <n v="1"/>
    <s v="UK"/>
    <s v="Intel"/>
    <x v="1481"/>
    <x v="1"/>
    <n v="3.46"/>
    <s v="Student Visa"/>
    <s v="OPT"/>
    <s v="None"/>
    <n v="0"/>
  </r>
  <r>
    <x v="3008"/>
    <x v="3"/>
    <x v="8"/>
    <s v="Tampere"/>
    <s v="Tampere University"/>
    <s v="Political Science"/>
    <x v="6"/>
    <x v="1"/>
    <x v="1"/>
    <x v="1"/>
    <n v="2026"/>
    <x v="0"/>
    <n v="1"/>
    <s v="Finland"/>
    <s v="Amazon"/>
    <x v="1482"/>
    <x v="2"/>
    <n v="3.93"/>
    <s v="Schengen Student Visa"/>
    <s v="PSW"/>
    <s v="TOEFL"/>
    <n v="5.4"/>
  </r>
  <r>
    <x v="3009"/>
    <x v="9"/>
    <x v="5"/>
    <s v="Delhi"/>
    <s v="Delhi University"/>
    <s v="Architecture"/>
    <x v="7"/>
    <x v="3"/>
    <x v="1"/>
    <x v="3"/>
    <n v="2021"/>
    <x v="0"/>
    <n v="1"/>
    <s v="India"/>
    <s v="Microsoft"/>
    <x v="1483"/>
    <x v="0"/>
    <n v="2.9"/>
    <s v="Schengen Student Visa"/>
    <s v="Blue Card"/>
    <s v="TOEFL"/>
    <n v="5"/>
  </r>
  <r>
    <x v="3010"/>
    <x v="1"/>
    <x v="2"/>
    <s v="Montreal"/>
    <s v="McGill University"/>
    <s v="Medicine"/>
    <x v="3"/>
    <x v="4"/>
    <x v="1"/>
    <x v="3"/>
    <n v="2024"/>
    <x v="0"/>
    <n v="1"/>
    <s v="Canada"/>
    <s v="Deloitte"/>
    <x v="1484"/>
    <x v="2"/>
    <n v="3.97"/>
    <s v="F1"/>
    <s v="OPT"/>
    <s v="PTE"/>
    <n v="8.6"/>
  </r>
  <r>
    <x v="3011"/>
    <x v="7"/>
    <x v="7"/>
    <s v="Los Angeles"/>
    <s v="UCLA"/>
    <s v="Psychology"/>
    <x v="6"/>
    <x v="2"/>
    <x v="0"/>
    <x v="4"/>
    <n v="2021"/>
    <x v="1"/>
    <n v="0"/>
    <s v="N/A"/>
    <s v="N/A"/>
    <x v="2"/>
    <x v="0"/>
    <n v="3.11"/>
    <s v="Student Visa"/>
    <s v="OPT"/>
    <s v="IELTS"/>
    <n v="6.8"/>
  </r>
  <r>
    <x v="3012"/>
    <x v="5"/>
    <x v="2"/>
    <s v="Edmonton"/>
    <s v="University of Alberta"/>
    <s v="Business Administration"/>
    <x v="2"/>
    <x v="4"/>
    <x v="1"/>
    <x v="1"/>
    <n v="2023"/>
    <x v="1"/>
    <n v="0"/>
    <s v="N/A"/>
    <s v="N/A"/>
    <x v="2"/>
    <x v="0"/>
    <n v="2.66"/>
    <s v="F1"/>
    <s v="Work Permit"/>
    <s v="Duolingo"/>
    <n v="8.5"/>
  </r>
  <r>
    <x v="3013"/>
    <x v="1"/>
    <x v="8"/>
    <s v="Helsinki"/>
    <s v="University of Helsinki"/>
    <s v="Civil Engineering"/>
    <x v="2"/>
    <x v="4"/>
    <x v="0"/>
    <x v="0"/>
    <n v="2023"/>
    <x v="1"/>
    <n v="0"/>
    <s v="N/A"/>
    <s v="N/A"/>
    <x v="2"/>
    <x v="0"/>
    <n v="2.83"/>
    <s v="Study Permit"/>
    <s v="OPT"/>
    <s v="PTE"/>
    <n v="7.9"/>
  </r>
  <r>
    <x v="3014"/>
    <x v="5"/>
    <x v="4"/>
    <s v="Cape Town"/>
    <s v="University of Cape Town"/>
    <s v="Economics"/>
    <x v="2"/>
    <x v="0"/>
    <x v="0"/>
    <x v="4"/>
    <n v="2022"/>
    <x v="0"/>
    <n v="1"/>
    <s v="South Africa"/>
    <s v="Facebook"/>
    <x v="1485"/>
    <x v="2"/>
    <n v="3.61"/>
    <s v="J1"/>
    <s v="OPT"/>
    <s v="IELTS"/>
    <n v="7.4"/>
  </r>
  <r>
    <x v="3015"/>
    <x v="8"/>
    <x v="0"/>
    <s v="Moscow"/>
    <s v="Moscow Institute of Physics and Technology"/>
    <s v="Mechanical Engineering"/>
    <x v="4"/>
    <x v="2"/>
    <x v="1"/>
    <x v="1"/>
    <n v="2022"/>
    <x v="1"/>
    <n v="0"/>
    <s v="N/A"/>
    <s v="N/A"/>
    <x v="2"/>
    <x v="0"/>
    <n v="3"/>
    <s v="J1"/>
    <s v="Post-Study Visa"/>
    <s v="None"/>
    <n v="0"/>
  </r>
  <r>
    <x v="3016"/>
    <x v="1"/>
    <x v="9"/>
    <s v="Maynooth"/>
    <s v="Maynooth University"/>
    <s v="Business Administration"/>
    <x v="5"/>
    <x v="4"/>
    <x v="1"/>
    <x v="0"/>
    <n v="2025"/>
    <x v="0"/>
    <n v="1"/>
    <s v="Ireland"/>
    <s v="Amazon"/>
    <x v="1486"/>
    <x v="0"/>
    <n v="3.24"/>
    <s v="Schengen Student Visa"/>
    <s v="Blue Card"/>
    <s v="Duolingo"/>
    <n v="5.3"/>
  </r>
  <r>
    <x v="3017"/>
    <x v="1"/>
    <x v="4"/>
    <s v="Durban"/>
    <s v="University of KwaZulu-Natal"/>
    <s v="Computer Science"/>
    <x v="2"/>
    <x v="1"/>
    <x v="0"/>
    <x v="3"/>
    <n v="2025"/>
    <x v="1"/>
    <n v="0"/>
    <s v="N/A"/>
    <s v="N/A"/>
    <x v="2"/>
    <x v="0"/>
    <n v="3.08"/>
    <s v="Schengen Student Visa"/>
    <s v="Work Permit"/>
    <s v="PTE"/>
    <n v="7.1"/>
  </r>
  <r>
    <x v="3018"/>
    <x v="3"/>
    <x v="3"/>
    <s v="London"/>
    <s v="UCL"/>
    <s v="Economics"/>
    <x v="1"/>
    <x v="2"/>
    <x v="0"/>
    <x v="2"/>
    <n v="2021"/>
    <x v="1"/>
    <n v="0"/>
    <s v="N/A"/>
    <s v="N/A"/>
    <x v="2"/>
    <x v="0"/>
    <n v="3.48"/>
    <s v="Schengen Student Visa"/>
    <s v="Work Permit"/>
    <s v="Duolingo"/>
    <n v="5.9"/>
  </r>
  <r>
    <x v="3019"/>
    <x v="3"/>
    <x v="9"/>
    <s v="Cork"/>
    <s v="University College Cork"/>
    <s v="Medicine"/>
    <x v="7"/>
    <x v="4"/>
    <x v="0"/>
    <x v="0"/>
    <n v="2023"/>
    <x v="0"/>
    <n v="1"/>
    <s v="Ireland"/>
    <s v="Amazon"/>
    <x v="1487"/>
    <x v="2"/>
    <n v="3.4"/>
    <s v="F1"/>
    <s v="OPT"/>
    <s v="TOEFL"/>
    <n v="5.4"/>
  </r>
  <r>
    <x v="3020"/>
    <x v="6"/>
    <x v="4"/>
    <s v="Durban"/>
    <s v="University of KwaZulu-Natal"/>
    <s v="Finance"/>
    <x v="6"/>
    <x v="2"/>
    <x v="0"/>
    <x v="3"/>
    <n v="2022"/>
    <x v="1"/>
    <n v="0"/>
    <s v="N/A"/>
    <s v="N/A"/>
    <x v="2"/>
    <x v="0"/>
    <n v="3.47"/>
    <s v="Tier 4"/>
    <s v="Blue Card"/>
    <s v="PTE"/>
    <n v="6.1"/>
  </r>
  <r>
    <x v="3021"/>
    <x v="7"/>
    <x v="4"/>
    <s v="Cape Town"/>
    <s v="University of Cape Town"/>
    <s v="Mechanical Engineering"/>
    <x v="4"/>
    <x v="2"/>
    <x v="1"/>
    <x v="0"/>
    <n v="2020"/>
    <x v="1"/>
    <n v="0"/>
    <s v="N/A"/>
    <s v="N/A"/>
    <x v="2"/>
    <x v="0"/>
    <n v="2.71"/>
    <s v="F1"/>
    <s v="Work Permit"/>
    <s v="None"/>
    <n v="0"/>
  </r>
  <r>
    <x v="3022"/>
    <x v="9"/>
    <x v="8"/>
    <s v="Espoo"/>
    <s v="Aalto University"/>
    <s v="Mechanical Engineering"/>
    <x v="0"/>
    <x v="0"/>
    <x v="0"/>
    <x v="0"/>
    <n v="2024"/>
    <x v="1"/>
    <n v="0"/>
    <s v="N/A"/>
    <s v="N/A"/>
    <x v="2"/>
    <x v="0"/>
    <n v="2.57"/>
    <s v="Student Visa"/>
    <s v="PSW"/>
    <s v="PTE"/>
    <n v="5.6"/>
  </r>
  <r>
    <x v="3023"/>
    <x v="6"/>
    <x v="3"/>
    <s v="London"/>
    <s v="Imperial College London"/>
    <s v="Medicine"/>
    <x v="5"/>
    <x v="3"/>
    <x v="0"/>
    <x v="0"/>
    <n v="2021"/>
    <x v="0"/>
    <n v="1"/>
    <s v="UK"/>
    <s v="SAP"/>
    <x v="1488"/>
    <x v="2"/>
    <n v="3.65"/>
    <s v="Student Visa"/>
    <s v="Blue Card"/>
    <s v="PTE"/>
    <n v="8.5"/>
  </r>
  <r>
    <x v="3024"/>
    <x v="3"/>
    <x v="0"/>
    <s v="Moscow"/>
    <s v="Lomonosov Moscow State University"/>
    <s v="Mechanical Engineering"/>
    <x v="0"/>
    <x v="4"/>
    <x v="0"/>
    <x v="1"/>
    <n v="2023"/>
    <x v="0"/>
    <n v="1"/>
    <s v="Russia"/>
    <s v="IBM"/>
    <x v="1489"/>
    <x v="0"/>
    <n v="3.91"/>
    <s v="J1"/>
    <s v="Post-Study Visa"/>
    <s v="Duolingo"/>
    <n v="7.3"/>
  </r>
  <r>
    <x v="3025"/>
    <x v="7"/>
    <x v="3"/>
    <s v="Manchester"/>
    <s v="University of Manchester"/>
    <s v="Mechanical Engineering"/>
    <x v="2"/>
    <x v="2"/>
    <x v="1"/>
    <x v="3"/>
    <n v="2021"/>
    <x v="0"/>
    <n v="1"/>
    <s v="UK"/>
    <s v="Tesla"/>
    <x v="1490"/>
    <x v="1"/>
    <n v="3.26"/>
    <s v="Student Visa"/>
    <s v="PSW"/>
    <s v="IELTS"/>
    <n v="7.1"/>
  </r>
  <r>
    <x v="3026"/>
    <x v="0"/>
    <x v="6"/>
    <s v="Dubai"/>
    <s v="Middlesex University Dubai"/>
    <s v="Biotechnology"/>
    <x v="3"/>
    <x v="4"/>
    <x v="1"/>
    <x v="3"/>
    <n v="2024"/>
    <x v="1"/>
    <n v="0"/>
    <s v="N/A"/>
    <s v="N/A"/>
    <x v="2"/>
    <x v="0"/>
    <n v="3.55"/>
    <s v="F1"/>
    <s v="Work Permit"/>
    <s v="None"/>
    <n v="0"/>
  </r>
  <r>
    <x v="3027"/>
    <x v="4"/>
    <x v="5"/>
    <s v="Delhi"/>
    <s v="IIT Delhi"/>
    <s v="Biotechnology"/>
    <x v="4"/>
    <x v="4"/>
    <x v="1"/>
    <x v="0"/>
    <n v="2023"/>
    <x v="0"/>
    <n v="1"/>
    <s v="India"/>
    <s v="Intel"/>
    <x v="1491"/>
    <x v="2"/>
    <n v="3.63"/>
    <s v="Study Permit"/>
    <s v="OPT"/>
    <s v="IELTS"/>
    <n v="6.6"/>
  </r>
  <r>
    <x v="3028"/>
    <x v="7"/>
    <x v="4"/>
    <s v="Johannesburg"/>
    <s v="University of Johannesburg"/>
    <s v="Business Administration"/>
    <x v="5"/>
    <x v="4"/>
    <x v="1"/>
    <x v="2"/>
    <n v="2024"/>
    <x v="1"/>
    <n v="0"/>
    <s v="N/A"/>
    <s v="N/A"/>
    <x v="2"/>
    <x v="0"/>
    <n v="3.59"/>
    <s v="Schengen Student Visa"/>
    <s v="PSW"/>
    <s v="Duolingo"/>
    <n v="6.5"/>
  </r>
  <r>
    <x v="3029"/>
    <x v="5"/>
    <x v="4"/>
    <s v="Durban"/>
    <s v="University of KwaZulu-Natal"/>
    <s v="Architecture"/>
    <x v="1"/>
    <x v="0"/>
    <x v="0"/>
    <x v="1"/>
    <n v="2024"/>
    <x v="1"/>
    <n v="0"/>
    <s v="N/A"/>
    <s v="N/A"/>
    <x v="2"/>
    <x v="0"/>
    <n v="2.88"/>
    <s v="J1"/>
    <s v="Work Permit"/>
    <s v="PTE"/>
    <n v="6.8"/>
  </r>
  <r>
    <x v="3030"/>
    <x v="4"/>
    <x v="7"/>
    <s v="New York"/>
    <s v="Columbia University"/>
    <s v="Data Science"/>
    <x v="0"/>
    <x v="3"/>
    <x v="1"/>
    <x v="1"/>
    <n v="2023"/>
    <x v="1"/>
    <n v="0"/>
    <s v="N/A"/>
    <s v="N/A"/>
    <x v="2"/>
    <x v="0"/>
    <n v="3.93"/>
    <s v="J1"/>
    <s v="OPT"/>
    <s v="IELTS"/>
    <n v="7.5"/>
  </r>
  <r>
    <x v="3031"/>
    <x v="3"/>
    <x v="1"/>
    <s v="Berlin"/>
    <s v="Humboldt University"/>
    <s v="Finance"/>
    <x v="6"/>
    <x v="4"/>
    <x v="0"/>
    <x v="4"/>
    <n v="2023"/>
    <x v="0"/>
    <n v="1"/>
    <s v="Germany"/>
    <s v="Siemens"/>
    <x v="1492"/>
    <x v="2"/>
    <n v="2.62"/>
    <s v="Tier 4"/>
    <s v="OPT"/>
    <s v="Duolingo"/>
    <n v="7.3"/>
  </r>
  <r>
    <x v="3032"/>
    <x v="9"/>
    <x v="2"/>
    <s v="Edmonton"/>
    <s v="University of Alberta"/>
    <s v="Civil Engineering"/>
    <x v="5"/>
    <x v="3"/>
    <x v="1"/>
    <x v="2"/>
    <n v="2022"/>
    <x v="0"/>
    <n v="1"/>
    <s v="Canada"/>
    <s v="IBM"/>
    <x v="1493"/>
    <x v="2"/>
    <n v="2.73"/>
    <s v="F1"/>
    <s v="OPT"/>
    <s v="IELTS"/>
    <n v="6.7"/>
  </r>
  <r>
    <x v="3033"/>
    <x v="2"/>
    <x v="1"/>
    <s v="Stuttgart"/>
    <s v="University of Stuttgart"/>
    <s v="Finance"/>
    <x v="6"/>
    <x v="4"/>
    <x v="1"/>
    <x v="2"/>
    <n v="2024"/>
    <x v="0"/>
    <n v="1"/>
    <s v="Germany"/>
    <s v="IBM"/>
    <x v="1494"/>
    <x v="2"/>
    <n v="2.88"/>
    <s v="Student Visa"/>
    <s v="Blue Card"/>
    <s v="None"/>
    <n v="0"/>
  </r>
  <r>
    <x v="3034"/>
    <x v="0"/>
    <x v="0"/>
    <s v="Kazan"/>
    <s v="Kazan Federal University"/>
    <s v="Business Administration"/>
    <x v="7"/>
    <x v="0"/>
    <x v="1"/>
    <x v="3"/>
    <n v="2023"/>
    <x v="1"/>
    <n v="0"/>
    <s v="N/A"/>
    <s v="N/A"/>
    <x v="2"/>
    <x v="0"/>
    <n v="3.76"/>
    <s v="F1"/>
    <s v="Work Permit"/>
    <s v="Duolingo"/>
    <n v="5.6"/>
  </r>
  <r>
    <x v="3035"/>
    <x v="5"/>
    <x v="3"/>
    <s v="London"/>
    <s v="King's College London"/>
    <s v="Law"/>
    <x v="0"/>
    <x v="4"/>
    <x v="0"/>
    <x v="3"/>
    <n v="2023"/>
    <x v="1"/>
    <n v="0"/>
    <s v="N/A"/>
    <s v="N/A"/>
    <x v="2"/>
    <x v="0"/>
    <n v="3.1"/>
    <s v="Student Visa"/>
    <s v="Work Permit"/>
    <s v="None"/>
    <n v="0"/>
  </r>
  <r>
    <x v="3036"/>
    <x v="5"/>
    <x v="3"/>
    <s v="Manchester"/>
    <s v="University of Manchester"/>
    <s v="Civil Engineering"/>
    <x v="4"/>
    <x v="3"/>
    <x v="0"/>
    <x v="2"/>
    <n v="2023"/>
    <x v="0"/>
    <n v="1"/>
    <s v="UK"/>
    <s v="McKinsey"/>
    <x v="1495"/>
    <x v="2"/>
    <n v="2.56"/>
    <s v="J1"/>
    <s v="Blue Card"/>
    <s v="Duolingo"/>
    <n v="8.6"/>
  </r>
  <r>
    <x v="3037"/>
    <x v="1"/>
    <x v="7"/>
    <s v="Chicago"/>
    <s v="University of Chicago"/>
    <s v="Business Administration"/>
    <x v="4"/>
    <x v="2"/>
    <x v="1"/>
    <x v="4"/>
    <n v="2021"/>
    <x v="0"/>
    <n v="1"/>
    <s v="USA"/>
    <s v="Amazon"/>
    <x v="1496"/>
    <x v="1"/>
    <n v="3.28"/>
    <s v="Schengen Student Visa"/>
    <s v="Post-Study Visa"/>
    <s v="TOEFL"/>
    <n v="7.9"/>
  </r>
  <r>
    <x v="3038"/>
    <x v="8"/>
    <x v="0"/>
    <s v="Moscow"/>
    <s v="Lomonosov Moscow State University"/>
    <s v="Medicine"/>
    <x v="0"/>
    <x v="1"/>
    <x v="0"/>
    <x v="4"/>
    <n v="2024"/>
    <x v="0"/>
    <n v="1"/>
    <s v="Russia"/>
    <s v="Siemens"/>
    <x v="1497"/>
    <x v="2"/>
    <n v="2.98"/>
    <s v="Student Visa"/>
    <s v="Blue Card"/>
    <s v="Duolingo"/>
    <n v="8.3000000000000007"/>
  </r>
  <r>
    <x v="3039"/>
    <x v="3"/>
    <x v="2"/>
    <s v="Toronto"/>
    <s v="University of Toronto"/>
    <s v="Electrical Engineering"/>
    <x v="4"/>
    <x v="1"/>
    <x v="0"/>
    <x v="0"/>
    <n v="2025"/>
    <x v="0"/>
    <n v="1"/>
    <s v="Canada"/>
    <s v="Goldman Sachs"/>
    <x v="1498"/>
    <x v="1"/>
    <n v="3.58"/>
    <s v="J1"/>
    <s v="Work Permit"/>
    <s v="None"/>
    <n v="0"/>
  </r>
  <r>
    <x v="3040"/>
    <x v="5"/>
    <x v="0"/>
    <s v="Kazan"/>
    <s v="Kazan Federal University"/>
    <s v="Medicine"/>
    <x v="1"/>
    <x v="2"/>
    <x v="0"/>
    <x v="2"/>
    <n v="2022"/>
    <x v="1"/>
    <n v="0"/>
    <s v="N/A"/>
    <s v="N/A"/>
    <x v="2"/>
    <x v="0"/>
    <n v="3.31"/>
    <s v="Student Visa"/>
    <s v="PSW"/>
    <s v="IELTS"/>
    <n v="6.9"/>
  </r>
  <r>
    <x v="3041"/>
    <x v="8"/>
    <x v="0"/>
    <s v="Saint Petersburg"/>
    <s v="Saint Petersburg State University"/>
    <s v="Computer Science"/>
    <x v="7"/>
    <x v="2"/>
    <x v="0"/>
    <x v="2"/>
    <n v="2020"/>
    <x v="1"/>
    <n v="0"/>
    <s v="N/A"/>
    <s v="N/A"/>
    <x v="2"/>
    <x v="0"/>
    <n v="3.32"/>
    <s v="J1"/>
    <s v="Post-Study Visa"/>
    <s v="None"/>
    <n v="0"/>
  </r>
  <r>
    <x v="3042"/>
    <x v="8"/>
    <x v="7"/>
    <s v="New York"/>
    <s v="NYU"/>
    <s v="Design"/>
    <x v="5"/>
    <x v="0"/>
    <x v="0"/>
    <x v="3"/>
    <n v="2023"/>
    <x v="1"/>
    <n v="0"/>
    <s v="N/A"/>
    <s v="N/A"/>
    <x v="2"/>
    <x v="0"/>
    <n v="3.56"/>
    <s v="Schengen Student Visa"/>
    <s v="Blue Card"/>
    <s v="None"/>
    <n v="0"/>
  </r>
  <r>
    <x v="3043"/>
    <x v="7"/>
    <x v="4"/>
    <s v="Johannesburg"/>
    <s v="University of the Witwatersrand"/>
    <s v="Economics"/>
    <x v="1"/>
    <x v="2"/>
    <x v="0"/>
    <x v="2"/>
    <n v="2022"/>
    <x v="1"/>
    <n v="0"/>
    <s v="N/A"/>
    <s v="N/A"/>
    <x v="2"/>
    <x v="0"/>
    <n v="2.69"/>
    <s v="Study Permit"/>
    <s v="Post-Study Visa"/>
    <s v="PTE"/>
    <n v="5"/>
  </r>
  <r>
    <x v="3044"/>
    <x v="5"/>
    <x v="0"/>
    <s v="Saint Petersburg"/>
    <s v="Saint Petersburg State University"/>
    <s v="Medicine"/>
    <x v="5"/>
    <x v="1"/>
    <x v="1"/>
    <x v="3"/>
    <n v="2026"/>
    <x v="1"/>
    <n v="0"/>
    <s v="N/A"/>
    <s v="N/A"/>
    <x v="2"/>
    <x v="0"/>
    <n v="2.75"/>
    <s v="Study Permit"/>
    <s v="Blue Card"/>
    <s v="Duolingo"/>
    <n v="5.3"/>
  </r>
  <r>
    <x v="3045"/>
    <x v="7"/>
    <x v="7"/>
    <s v="Chicago"/>
    <s v="University of Chicago"/>
    <s v="Medicine"/>
    <x v="3"/>
    <x v="1"/>
    <x v="1"/>
    <x v="4"/>
    <n v="2024"/>
    <x v="1"/>
    <n v="0"/>
    <s v="N/A"/>
    <s v="N/A"/>
    <x v="2"/>
    <x v="0"/>
    <n v="2.57"/>
    <s v="Schengen Student Visa"/>
    <s v="PSW"/>
    <s v="Duolingo"/>
    <n v="6.8"/>
  </r>
  <r>
    <x v="3046"/>
    <x v="0"/>
    <x v="2"/>
    <s v="London"/>
    <s v="Western University"/>
    <s v="Psychology"/>
    <x v="6"/>
    <x v="1"/>
    <x v="0"/>
    <x v="4"/>
    <n v="2024"/>
    <x v="0"/>
    <n v="1"/>
    <s v="Canada"/>
    <s v="Intel"/>
    <x v="1499"/>
    <x v="2"/>
    <n v="3.2"/>
    <s v="Study Permit"/>
    <s v="Post-Study Visa"/>
    <s v="PTE"/>
    <n v="5.4"/>
  </r>
  <r>
    <x v="3047"/>
    <x v="5"/>
    <x v="4"/>
    <s v="Grahamstown"/>
    <s v="Rhodes University"/>
    <s v="Medicine"/>
    <x v="5"/>
    <x v="3"/>
    <x v="1"/>
    <x v="0"/>
    <n v="2021"/>
    <x v="0"/>
    <n v="1"/>
    <s v="South Africa"/>
    <s v="SAP"/>
    <x v="1500"/>
    <x v="1"/>
    <n v="2.7"/>
    <s v="F1"/>
    <s v="PSW"/>
    <s v="None"/>
    <n v="0"/>
  </r>
  <r>
    <x v="3048"/>
    <x v="1"/>
    <x v="5"/>
    <s v="Bangalore"/>
    <s v="IISc Bangalore"/>
    <s v="Psychology"/>
    <x v="5"/>
    <x v="4"/>
    <x v="1"/>
    <x v="4"/>
    <n v="2023"/>
    <x v="0"/>
    <n v="1"/>
    <s v="India"/>
    <s v="Amazon"/>
    <x v="1501"/>
    <x v="1"/>
    <n v="3.72"/>
    <s v="Schengen Student Visa"/>
    <s v="Post-Study Visa"/>
    <s v="PTE"/>
    <n v="5.4"/>
  </r>
  <r>
    <x v="3049"/>
    <x v="7"/>
    <x v="2"/>
    <s v="Toronto"/>
    <s v="University of Toronto"/>
    <s v="Computer Science"/>
    <x v="3"/>
    <x v="2"/>
    <x v="1"/>
    <x v="2"/>
    <n v="2022"/>
    <x v="1"/>
    <n v="0"/>
    <s v="N/A"/>
    <s v="N/A"/>
    <x v="2"/>
    <x v="0"/>
    <n v="3.18"/>
    <s v="F1"/>
    <s v="Blue Card"/>
    <s v="IELTS"/>
    <n v="5.8"/>
  </r>
  <r>
    <x v="3050"/>
    <x v="6"/>
    <x v="8"/>
    <s v="Helsinki"/>
    <s v="University of Helsinki"/>
    <s v="Design"/>
    <x v="0"/>
    <x v="4"/>
    <x v="1"/>
    <x v="3"/>
    <n v="2024"/>
    <x v="0"/>
    <n v="1"/>
    <s v="Finland"/>
    <s v="Deloitte"/>
    <x v="1502"/>
    <x v="0"/>
    <n v="3.49"/>
    <s v="Study Permit"/>
    <s v="OPT"/>
    <s v="Duolingo"/>
    <n v="8.1"/>
  </r>
  <r>
    <x v="3051"/>
    <x v="6"/>
    <x v="7"/>
    <s v="Boston"/>
    <s v="Harvard University"/>
    <s v="Design"/>
    <x v="1"/>
    <x v="4"/>
    <x v="0"/>
    <x v="3"/>
    <n v="2024"/>
    <x v="0"/>
    <n v="1"/>
    <s v="USA"/>
    <s v="Microsoft"/>
    <x v="1503"/>
    <x v="0"/>
    <n v="2.76"/>
    <s v="F1"/>
    <s v="PSW"/>
    <s v="PTE"/>
    <n v="8.3000000000000007"/>
  </r>
  <r>
    <x v="3052"/>
    <x v="2"/>
    <x v="0"/>
    <s v="Kazan"/>
    <s v="Kazan Federal University"/>
    <s v="Data Science"/>
    <x v="5"/>
    <x v="2"/>
    <x v="0"/>
    <x v="1"/>
    <n v="2020"/>
    <x v="0"/>
    <n v="1"/>
    <s v="Russia"/>
    <s v="Tesla"/>
    <x v="1504"/>
    <x v="2"/>
    <n v="3.77"/>
    <s v="Schengen Student Visa"/>
    <s v="PSW"/>
    <s v="IELTS"/>
    <n v="7.9"/>
  </r>
  <r>
    <x v="3053"/>
    <x v="8"/>
    <x v="3"/>
    <s v="London"/>
    <s v="King's College London"/>
    <s v="Data Science"/>
    <x v="2"/>
    <x v="2"/>
    <x v="0"/>
    <x v="1"/>
    <n v="2020"/>
    <x v="1"/>
    <n v="0"/>
    <s v="N/A"/>
    <s v="N/A"/>
    <x v="2"/>
    <x v="0"/>
    <n v="2.5499999999999998"/>
    <s v="J1"/>
    <s v="Blue Card"/>
    <s v="IELTS"/>
    <n v="7.2"/>
  </r>
  <r>
    <x v="3054"/>
    <x v="8"/>
    <x v="1"/>
    <s v="Munich"/>
    <s v="Technical University of Munich"/>
    <s v="Civil Engineering"/>
    <x v="7"/>
    <x v="3"/>
    <x v="1"/>
    <x v="0"/>
    <n v="2023"/>
    <x v="1"/>
    <n v="0"/>
    <s v="N/A"/>
    <s v="N/A"/>
    <x v="2"/>
    <x v="0"/>
    <n v="2.62"/>
    <s v="Tier 4"/>
    <s v="Post-Study Visa"/>
    <s v="PTE"/>
    <n v="7.8"/>
  </r>
  <r>
    <x v="3055"/>
    <x v="7"/>
    <x v="3"/>
    <s v="Oxford"/>
    <s v="University of Oxford"/>
    <s v="Political Science"/>
    <x v="0"/>
    <x v="3"/>
    <x v="0"/>
    <x v="0"/>
    <n v="2022"/>
    <x v="1"/>
    <n v="0"/>
    <s v="N/A"/>
    <s v="N/A"/>
    <x v="2"/>
    <x v="0"/>
    <n v="3.22"/>
    <s v="Schengen Student Visa"/>
    <s v="Work Permit"/>
    <s v="None"/>
    <n v="0"/>
  </r>
  <r>
    <x v="3056"/>
    <x v="6"/>
    <x v="0"/>
    <s v="Moscow"/>
    <s v="Higher School of Economics"/>
    <s v="Computer Science"/>
    <x v="4"/>
    <x v="0"/>
    <x v="1"/>
    <x v="1"/>
    <n v="2024"/>
    <x v="1"/>
    <n v="0"/>
    <s v="N/A"/>
    <s v="N/A"/>
    <x v="2"/>
    <x v="0"/>
    <n v="2.94"/>
    <s v="Tier 4"/>
    <s v="PSW"/>
    <s v="None"/>
    <n v="0"/>
  </r>
  <r>
    <x v="3057"/>
    <x v="9"/>
    <x v="9"/>
    <s v="Dublin"/>
    <s v="University College Dublin"/>
    <s v="Finance"/>
    <x v="2"/>
    <x v="0"/>
    <x v="1"/>
    <x v="1"/>
    <n v="2023"/>
    <x v="0"/>
    <n v="1"/>
    <s v="Ireland"/>
    <s v="McKinsey"/>
    <x v="1505"/>
    <x v="1"/>
    <n v="3.47"/>
    <s v="Study Permit"/>
    <s v="Blue Card"/>
    <s v="PTE"/>
    <n v="8.9"/>
  </r>
  <r>
    <x v="3058"/>
    <x v="1"/>
    <x v="1"/>
    <s v="Aachen"/>
    <s v="RWTH Aachen"/>
    <s v="Law"/>
    <x v="4"/>
    <x v="0"/>
    <x v="0"/>
    <x v="4"/>
    <n v="2024"/>
    <x v="1"/>
    <n v="0"/>
    <s v="N/A"/>
    <s v="N/A"/>
    <x v="2"/>
    <x v="0"/>
    <n v="3.79"/>
    <s v="Study Permit"/>
    <s v="PSW"/>
    <s v="TOEFL"/>
    <n v="5.7"/>
  </r>
  <r>
    <x v="3059"/>
    <x v="2"/>
    <x v="6"/>
    <s v="Dubai"/>
    <s v="Middlesex University Dubai"/>
    <s v="Electrical Engineering"/>
    <x v="2"/>
    <x v="1"/>
    <x v="1"/>
    <x v="4"/>
    <n v="2026"/>
    <x v="0"/>
    <n v="1"/>
    <s v="UAE"/>
    <s v="Google"/>
    <x v="1506"/>
    <x v="0"/>
    <n v="3.86"/>
    <s v="F1"/>
    <s v="Work Permit"/>
    <s v="IELTS"/>
    <n v="7.9"/>
  </r>
  <r>
    <x v="3060"/>
    <x v="4"/>
    <x v="6"/>
    <s v="Abu Dhabi"/>
    <s v="Zayed University"/>
    <s v="Data Science"/>
    <x v="5"/>
    <x v="4"/>
    <x v="0"/>
    <x v="4"/>
    <n v="2023"/>
    <x v="1"/>
    <n v="0"/>
    <s v="N/A"/>
    <s v="N/A"/>
    <x v="2"/>
    <x v="0"/>
    <n v="3.03"/>
    <s v="Schengen Student Visa"/>
    <s v="Post-Study Visa"/>
    <s v="Duolingo"/>
    <n v="6.6"/>
  </r>
  <r>
    <x v="3061"/>
    <x v="4"/>
    <x v="6"/>
    <s v="Dubai"/>
    <s v="Middlesex University Dubai"/>
    <s v="Electrical Engineering"/>
    <x v="4"/>
    <x v="4"/>
    <x v="0"/>
    <x v="4"/>
    <n v="2025"/>
    <x v="0"/>
    <n v="1"/>
    <s v="UAE"/>
    <s v="SAP"/>
    <x v="1507"/>
    <x v="1"/>
    <n v="3.88"/>
    <s v="Schengen Student Visa"/>
    <s v="Blue Card"/>
    <s v="IELTS"/>
    <n v="8"/>
  </r>
  <r>
    <x v="3062"/>
    <x v="3"/>
    <x v="1"/>
    <s v="Stuttgart"/>
    <s v="University of Stuttgart"/>
    <s v="Civil Engineering"/>
    <x v="4"/>
    <x v="0"/>
    <x v="1"/>
    <x v="2"/>
    <n v="2024"/>
    <x v="0"/>
    <n v="1"/>
    <s v="Germany"/>
    <s v="Siemens"/>
    <x v="1508"/>
    <x v="1"/>
    <n v="2.56"/>
    <s v="Schengen Student Visa"/>
    <s v="OPT"/>
    <s v="PTE"/>
    <n v="8.6"/>
  </r>
  <r>
    <x v="3063"/>
    <x v="7"/>
    <x v="2"/>
    <s v="Toronto"/>
    <s v="University of Toronto"/>
    <s v="Architecture"/>
    <x v="1"/>
    <x v="2"/>
    <x v="0"/>
    <x v="3"/>
    <n v="2020"/>
    <x v="0"/>
    <n v="1"/>
    <s v="Canada"/>
    <s v="Amazon"/>
    <x v="1509"/>
    <x v="2"/>
    <n v="3.5"/>
    <s v="Study Permit"/>
    <s v="Work Permit"/>
    <s v="Duolingo"/>
    <n v="5.6"/>
  </r>
  <r>
    <x v="3064"/>
    <x v="3"/>
    <x v="2"/>
    <s v="Toronto"/>
    <s v="University of Toronto"/>
    <s v="Data Science"/>
    <x v="0"/>
    <x v="3"/>
    <x v="1"/>
    <x v="1"/>
    <n v="2023"/>
    <x v="0"/>
    <n v="1"/>
    <s v="Canada"/>
    <s v="IBM"/>
    <x v="1510"/>
    <x v="2"/>
    <n v="3.56"/>
    <s v="F1"/>
    <s v="OPT"/>
    <s v="IELTS"/>
    <n v="7.3"/>
  </r>
  <r>
    <x v="3065"/>
    <x v="0"/>
    <x v="5"/>
    <s v="Delhi"/>
    <s v="IIT Delhi"/>
    <s v="Biotechnology"/>
    <x v="1"/>
    <x v="1"/>
    <x v="0"/>
    <x v="3"/>
    <n v="2025"/>
    <x v="0"/>
    <n v="1"/>
    <s v="India"/>
    <s v="Microsoft"/>
    <x v="1511"/>
    <x v="2"/>
    <n v="2.71"/>
    <s v="Study Permit"/>
    <s v="OPT"/>
    <s v="None"/>
    <n v="0"/>
  </r>
  <r>
    <x v="3066"/>
    <x v="1"/>
    <x v="7"/>
    <s v="New York"/>
    <s v="NYU"/>
    <s v="Law"/>
    <x v="4"/>
    <x v="0"/>
    <x v="0"/>
    <x v="2"/>
    <n v="2024"/>
    <x v="1"/>
    <n v="0"/>
    <s v="N/A"/>
    <s v="N/A"/>
    <x v="2"/>
    <x v="0"/>
    <n v="3.1"/>
    <s v="Tier 4"/>
    <s v="PSW"/>
    <s v="PTE"/>
    <n v="8.9"/>
  </r>
  <r>
    <x v="3067"/>
    <x v="3"/>
    <x v="0"/>
    <s v="Kazan"/>
    <s v="Kazan Federal University"/>
    <s v="Civil Engineering"/>
    <x v="3"/>
    <x v="4"/>
    <x v="0"/>
    <x v="1"/>
    <n v="2024"/>
    <x v="0"/>
    <n v="1"/>
    <s v="Russia"/>
    <s v="Siemens"/>
    <x v="1512"/>
    <x v="1"/>
    <n v="3.51"/>
    <s v="J1"/>
    <s v="OPT"/>
    <s v="Duolingo"/>
    <n v="7.9"/>
  </r>
  <r>
    <x v="3068"/>
    <x v="2"/>
    <x v="0"/>
    <s v="Moscow"/>
    <s v="Higher School of Economics"/>
    <s v="Business Administration"/>
    <x v="7"/>
    <x v="0"/>
    <x v="0"/>
    <x v="1"/>
    <n v="2022"/>
    <x v="1"/>
    <n v="0"/>
    <s v="N/A"/>
    <s v="N/A"/>
    <x v="2"/>
    <x v="0"/>
    <n v="2.96"/>
    <s v="Study Permit"/>
    <s v="Work Permit"/>
    <s v="TOEFL"/>
    <n v="7.3"/>
  </r>
  <r>
    <x v="3069"/>
    <x v="2"/>
    <x v="5"/>
    <s v="Tiruchirappalli"/>
    <s v="NIT Trichy"/>
    <s v="Law"/>
    <x v="0"/>
    <x v="4"/>
    <x v="1"/>
    <x v="3"/>
    <n v="2025"/>
    <x v="0"/>
    <n v="1"/>
    <s v="India"/>
    <s v="IBM"/>
    <x v="1513"/>
    <x v="2"/>
    <n v="3.29"/>
    <s v="Study Permit"/>
    <s v="Blue Card"/>
    <s v="Duolingo"/>
    <n v="5.0999999999999996"/>
  </r>
  <r>
    <x v="3070"/>
    <x v="7"/>
    <x v="4"/>
    <s v="Cape Town"/>
    <s v="University of Cape Town"/>
    <s v="Biotechnology"/>
    <x v="7"/>
    <x v="0"/>
    <x v="1"/>
    <x v="4"/>
    <n v="2023"/>
    <x v="1"/>
    <n v="0"/>
    <s v="N/A"/>
    <s v="N/A"/>
    <x v="2"/>
    <x v="0"/>
    <n v="3.59"/>
    <s v="Study Permit"/>
    <s v="Work Permit"/>
    <s v="IELTS"/>
    <n v="5.6"/>
  </r>
  <r>
    <x v="3071"/>
    <x v="6"/>
    <x v="9"/>
    <s v="Cork"/>
    <s v="University College Cork"/>
    <s v="Medicine"/>
    <x v="3"/>
    <x v="1"/>
    <x v="1"/>
    <x v="2"/>
    <n v="2026"/>
    <x v="0"/>
    <n v="1"/>
    <s v="Ireland"/>
    <s v="Facebook"/>
    <x v="1514"/>
    <x v="2"/>
    <n v="3.8"/>
    <s v="J1"/>
    <s v="Post-Study Visa"/>
    <s v="None"/>
    <n v="0"/>
  </r>
  <r>
    <x v="3072"/>
    <x v="3"/>
    <x v="3"/>
    <s v="London"/>
    <s v="UCL"/>
    <s v="Biotechnology"/>
    <x v="0"/>
    <x v="0"/>
    <x v="1"/>
    <x v="4"/>
    <n v="2024"/>
    <x v="0"/>
    <n v="1"/>
    <s v="UK"/>
    <s v="Amazon"/>
    <x v="1515"/>
    <x v="1"/>
    <n v="2.5099999999999998"/>
    <s v="F1"/>
    <s v="Blue Card"/>
    <s v="PTE"/>
    <n v="6.5"/>
  </r>
  <r>
    <x v="3073"/>
    <x v="7"/>
    <x v="9"/>
    <s v="Dublin"/>
    <s v="Trinity College Dublin"/>
    <s v="Economics"/>
    <x v="0"/>
    <x v="3"/>
    <x v="1"/>
    <x v="0"/>
    <n v="2021"/>
    <x v="1"/>
    <n v="0"/>
    <s v="N/A"/>
    <s v="N/A"/>
    <x v="2"/>
    <x v="0"/>
    <n v="3.58"/>
    <s v="Schengen Student Visa"/>
    <s v="OPT"/>
    <s v="TOEFL"/>
    <n v="8.6999999999999993"/>
  </r>
  <r>
    <x v="3074"/>
    <x v="5"/>
    <x v="9"/>
    <s v="Maynooth"/>
    <s v="Maynooth University"/>
    <s v="Biotechnology"/>
    <x v="4"/>
    <x v="1"/>
    <x v="1"/>
    <x v="2"/>
    <n v="2024"/>
    <x v="0"/>
    <n v="1"/>
    <s v="Ireland"/>
    <s v="Goldman Sachs"/>
    <x v="1516"/>
    <x v="0"/>
    <n v="3.38"/>
    <s v="Schengen Student Visa"/>
    <s v="Blue Card"/>
    <s v="IELTS"/>
    <n v="5.8"/>
  </r>
  <r>
    <x v="3075"/>
    <x v="6"/>
    <x v="0"/>
    <s v="Moscow"/>
    <s v="Bauman Moscow State Technical University"/>
    <s v="Medicine"/>
    <x v="5"/>
    <x v="2"/>
    <x v="0"/>
    <x v="1"/>
    <n v="2021"/>
    <x v="1"/>
    <n v="0"/>
    <s v="N/A"/>
    <s v="N/A"/>
    <x v="2"/>
    <x v="0"/>
    <n v="2.97"/>
    <s v="J1"/>
    <s v="Work Permit"/>
    <s v="Duolingo"/>
    <n v="6.8"/>
  </r>
  <r>
    <x v="3076"/>
    <x v="7"/>
    <x v="7"/>
    <s v="Chicago"/>
    <s v="University of Chicago"/>
    <s v="Political Science"/>
    <x v="1"/>
    <x v="0"/>
    <x v="0"/>
    <x v="2"/>
    <n v="2023"/>
    <x v="1"/>
    <n v="0"/>
    <s v="N/A"/>
    <s v="N/A"/>
    <x v="2"/>
    <x v="0"/>
    <n v="3.75"/>
    <s v="Tier 4"/>
    <s v="PSW"/>
    <s v="IELTS"/>
    <n v="8.3000000000000007"/>
  </r>
  <r>
    <x v="3077"/>
    <x v="6"/>
    <x v="4"/>
    <s v="Grahamstown"/>
    <s v="Rhodes University"/>
    <s v="Biotechnology"/>
    <x v="0"/>
    <x v="1"/>
    <x v="0"/>
    <x v="2"/>
    <n v="2025"/>
    <x v="0"/>
    <n v="1"/>
    <s v="South Africa"/>
    <s v="Facebook"/>
    <x v="1517"/>
    <x v="1"/>
    <n v="2.97"/>
    <s v="Student Visa"/>
    <s v="Work Permit"/>
    <s v="PTE"/>
    <n v="8.1999999999999993"/>
  </r>
  <r>
    <x v="3078"/>
    <x v="8"/>
    <x v="9"/>
    <s v="Dublin"/>
    <s v="University College Dublin"/>
    <s v="Civil Engineering"/>
    <x v="2"/>
    <x v="3"/>
    <x v="1"/>
    <x v="2"/>
    <n v="2023"/>
    <x v="1"/>
    <n v="0"/>
    <s v="N/A"/>
    <s v="N/A"/>
    <x v="2"/>
    <x v="0"/>
    <n v="3.79"/>
    <s v="Schengen Student Visa"/>
    <s v="OPT"/>
    <s v="TOEFL"/>
    <n v="8"/>
  </r>
  <r>
    <x v="3079"/>
    <x v="1"/>
    <x v="2"/>
    <s v="Vancouver"/>
    <s v="Simon Fraser University"/>
    <s v="Medicine"/>
    <x v="7"/>
    <x v="1"/>
    <x v="1"/>
    <x v="1"/>
    <n v="2026"/>
    <x v="0"/>
    <n v="1"/>
    <s v="Canada"/>
    <s v="Deloitte"/>
    <x v="1518"/>
    <x v="0"/>
    <n v="3.95"/>
    <s v="F1"/>
    <s v="PSW"/>
    <s v="TOEFL"/>
    <n v="7"/>
  </r>
  <r>
    <x v="3080"/>
    <x v="0"/>
    <x v="0"/>
    <s v="Moscow"/>
    <s v="Moscow Institute of Physics and Technology"/>
    <s v="Medicine"/>
    <x v="4"/>
    <x v="3"/>
    <x v="0"/>
    <x v="0"/>
    <n v="2023"/>
    <x v="0"/>
    <n v="1"/>
    <s v="Russia"/>
    <s v="SAP"/>
    <x v="1519"/>
    <x v="2"/>
    <n v="3.32"/>
    <s v="Student Visa"/>
    <s v="Post-Study Visa"/>
    <s v="Duolingo"/>
    <n v="7.3"/>
  </r>
  <r>
    <x v="3081"/>
    <x v="2"/>
    <x v="4"/>
    <s v="Grahamstown"/>
    <s v="Rhodes University"/>
    <s v="Computer Science"/>
    <x v="0"/>
    <x v="3"/>
    <x v="1"/>
    <x v="2"/>
    <n v="2021"/>
    <x v="0"/>
    <n v="1"/>
    <s v="South Africa"/>
    <s v="IBM"/>
    <x v="1520"/>
    <x v="2"/>
    <n v="2.88"/>
    <s v="Schengen Student Visa"/>
    <s v="OPT"/>
    <s v="None"/>
    <n v="0"/>
  </r>
  <r>
    <x v="3082"/>
    <x v="6"/>
    <x v="4"/>
    <s v="Johannesburg"/>
    <s v="University of the Witwatersrand"/>
    <s v="Architecture"/>
    <x v="6"/>
    <x v="4"/>
    <x v="1"/>
    <x v="2"/>
    <n v="2025"/>
    <x v="0"/>
    <n v="1"/>
    <s v="South Africa"/>
    <s v="Goldman Sachs"/>
    <x v="1521"/>
    <x v="0"/>
    <n v="3.31"/>
    <s v="J1"/>
    <s v="PSW"/>
    <s v="IELTS"/>
    <n v="5.4"/>
  </r>
  <r>
    <x v="3083"/>
    <x v="2"/>
    <x v="7"/>
    <s v="New York"/>
    <s v="Columbia University"/>
    <s v="Data Science"/>
    <x v="5"/>
    <x v="2"/>
    <x v="1"/>
    <x v="3"/>
    <n v="2020"/>
    <x v="0"/>
    <n v="1"/>
    <s v="USA"/>
    <s v="Google"/>
    <x v="1522"/>
    <x v="2"/>
    <n v="2.57"/>
    <s v="Tier 4"/>
    <s v="OPT"/>
    <s v="PTE"/>
    <n v="8.1999999999999993"/>
  </r>
  <r>
    <x v="3084"/>
    <x v="4"/>
    <x v="9"/>
    <s v="Dublin"/>
    <s v="University College Dublin"/>
    <s v="Architecture"/>
    <x v="5"/>
    <x v="2"/>
    <x v="1"/>
    <x v="4"/>
    <n v="2021"/>
    <x v="0"/>
    <n v="1"/>
    <s v="Ireland"/>
    <s v="Amazon"/>
    <x v="1523"/>
    <x v="0"/>
    <n v="3.61"/>
    <s v="J1"/>
    <s v="Work Permit"/>
    <s v="Duolingo"/>
    <n v="5.4"/>
  </r>
  <r>
    <x v="3085"/>
    <x v="4"/>
    <x v="6"/>
    <s v="Dubai"/>
    <s v="Middlesex University Dubai"/>
    <s v="Biotechnology"/>
    <x v="6"/>
    <x v="4"/>
    <x v="1"/>
    <x v="2"/>
    <n v="2023"/>
    <x v="1"/>
    <n v="0"/>
    <s v="N/A"/>
    <s v="N/A"/>
    <x v="2"/>
    <x v="0"/>
    <n v="3.86"/>
    <s v="J1"/>
    <s v="Blue Card"/>
    <s v="Duolingo"/>
    <n v="5.5"/>
  </r>
  <r>
    <x v="3086"/>
    <x v="4"/>
    <x v="8"/>
    <s v="Joensuu"/>
    <s v="University of Eastern Finland"/>
    <s v="Mechanical Engineering"/>
    <x v="2"/>
    <x v="4"/>
    <x v="0"/>
    <x v="1"/>
    <n v="2023"/>
    <x v="1"/>
    <n v="0"/>
    <s v="N/A"/>
    <s v="N/A"/>
    <x v="2"/>
    <x v="0"/>
    <n v="3.36"/>
    <s v="Student Visa"/>
    <s v="Post-Study Visa"/>
    <s v="None"/>
    <n v="0"/>
  </r>
  <r>
    <x v="3087"/>
    <x v="4"/>
    <x v="7"/>
    <s v="Boston"/>
    <s v="MIT"/>
    <s v="Civil Engineering"/>
    <x v="0"/>
    <x v="3"/>
    <x v="1"/>
    <x v="3"/>
    <n v="2022"/>
    <x v="1"/>
    <n v="0"/>
    <s v="N/A"/>
    <s v="N/A"/>
    <x v="2"/>
    <x v="0"/>
    <n v="2.92"/>
    <s v="Tier 4"/>
    <s v="Post-Study Visa"/>
    <s v="None"/>
    <n v="0"/>
  </r>
  <r>
    <x v="3088"/>
    <x v="6"/>
    <x v="7"/>
    <s v="Chicago"/>
    <s v="University of Chicago"/>
    <s v="Mechanical Engineering"/>
    <x v="7"/>
    <x v="1"/>
    <x v="0"/>
    <x v="1"/>
    <n v="2026"/>
    <x v="0"/>
    <n v="1"/>
    <s v="USA"/>
    <s v="Apple"/>
    <x v="1524"/>
    <x v="2"/>
    <n v="2.85"/>
    <s v="J1"/>
    <s v="Work Permit"/>
    <s v="TOEFL"/>
    <n v="8.4"/>
  </r>
  <r>
    <x v="3089"/>
    <x v="4"/>
    <x v="8"/>
    <s v="Lappeenranta"/>
    <s v="LUT University"/>
    <s v="Finance"/>
    <x v="5"/>
    <x v="3"/>
    <x v="1"/>
    <x v="0"/>
    <n v="2023"/>
    <x v="0"/>
    <n v="1"/>
    <s v="Finland"/>
    <s v="McKinsey"/>
    <x v="1525"/>
    <x v="0"/>
    <n v="3.23"/>
    <s v="Schengen Student Visa"/>
    <s v="Post-Study Visa"/>
    <s v="Duolingo"/>
    <n v="8.1999999999999993"/>
  </r>
  <r>
    <x v="3090"/>
    <x v="2"/>
    <x v="8"/>
    <s v="Turku"/>
    <s v="Ã…bo Akademi University"/>
    <s v="Business Administration"/>
    <x v="0"/>
    <x v="0"/>
    <x v="1"/>
    <x v="3"/>
    <n v="2022"/>
    <x v="0"/>
    <n v="1"/>
    <s v="Finland"/>
    <s v="Siemens"/>
    <x v="1526"/>
    <x v="2"/>
    <n v="2.99"/>
    <s v="Study Permit"/>
    <s v="OPT"/>
    <s v="PTE"/>
    <n v="6.8"/>
  </r>
  <r>
    <x v="3091"/>
    <x v="8"/>
    <x v="7"/>
    <s v="Boston"/>
    <s v="Harvard University"/>
    <s v="Law"/>
    <x v="3"/>
    <x v="0"/>
    <x v="1"/>
    <x v="0"/>
    <n v="2023"/>
    <x v="0"/>
    <n v="1"/>
    <s v="USA"/>
    <s v="Google"/>
    <x v="1527"/>
    <x v="0"/>
    <n v="3.02"/>
    <s v="Tier 4"/>
    <s v="OPT"/>
    <s v="TOEFL"/>
    <n v="8.8000000000000007"/>
  </r>
  <r>
    <x v="3092"/>
    <x v="5"/>
    <x v="7"/>
    <s v="Los Angeles"/>
    <s v="UCLA"/>
    <s v="Electrical Engineering"/>
    <x v="3"/>
    <x v="4"/>
    <x v="0"/>
    <x v="4"/>
    <n v="2023"/>
    <x v="1"/>
    <n v="0"/>
    <s v="N/A"/>
    <s v="N/A"/>
    <x v="2"/>
    <x v="0"/>
    <n v="3.19"/>
    <s v="Student Visa"/>
    <s v="Post-Study Visa"/>
    <s v="PTE"/>
    <n v="6.1"/>
  </r>
  <r>
    <x v="3093"/>
    <x v="0"/>
    <x v="1"/>
    <s v="Berlin"/>
    <s v="TU Berlin"/>
    <s v="Finance"/>
    <x v="7"/>
    <x v="1"/>
    <x v="1"/>
    <x v="1"/>
    <n v="2026"/>
    <x v="0"/>
    <n v="1"/>
    <s v="Germany"/>
    <s v="Siemens"/>
    <x v="1528"/>
    <x v="2"/>
    <n v="3.47"/>
    <s v="Study Permit"/>
    <s v="PSW"/>
    <s v="Duolingo"/>
    <n v="8.4"/>
  </r>
  <r>
    <x v="3094"/>
    <x v="6"/>
    <x v="0"/>
    <s v="Saint Petersburg"/>
    <s v="Saint Petersburg State University"/>
    <s v="Political Science"/>
    <x v="3"/>
    <x v="1"/>
    <x v="0"/>
    <x v="2"/>
    <n v="2024"/>
    <x v="1"/>
    <n v="0"/>
    <s v="N/A"/>
    <s v="N/A"/>
    <x v="2"/>
    <x v="0"/>
    <n v="2.91"/>
    <s v="Tier 4"/>
    <s v="PSW"/>
    <s v="None"/>
    <n v="0"/>
  </r>
  <r>
    <x v="3095"/>
    <x v="9"/>
    <x v="9"/>
    <s v="Dublin"/>
    <s v="Dublin City University"/>
    <s v="Data Science"/>
    <x v="6"/>
    <x v="1"/>
    <x v="0"/>
    <x v="0"/>
    <n v="2025"/>
    <x v="1"/>
    <n v="0"/>
    <s v="N/A"/>
    <s v="N/A"/>
    <x v="2"/>
    <x v="0"/>
    <n v="3.83"/>
    <s v="Student Visa"/>
    <s v="Blue Card"/>
    <s v="None"/>
    <n v="0"/>
  </r>
  <r>
    <x v="3096"/>
    <x v="2"/>
    <x v="2"/>
    <s v="Kingston"/>
    <s v="Queen's University"/>
    <s v="Law"/>
    <x v="5"/>
    <x v="0"/>
    <x v="1"/>
    <x v="1"/>
    <n v="2023"/>
    <x v="1"/>
    <n v="0"/>
    <s v="N/A"/>
    <s v="N/A"/>
    <x v="2"/>
    <x v="0"/>
    <n v="3.59"/>
    <s v="Tier 4"/>
    <s v="Blue Card"/>
    <s v="TOEFL"/>
    <n v="5.2"/>
  </r>
  <r>
    <x v="3097"/>
    <x v="5"/>
    <x v="9"/>
    <s v="Dublin"/>
    <s v="Dublin City University"/>
    <s v="Business Administration"/>
    <x v="6"/>
    <x v="2"/>
    <x v="1"/>
    <x v="4"/>
    <n v="2022"/>
    <x v="0"/>
    <n v="1"/>
    <s v="Ireland"/>
    <s v="Intel"/>
    <x v="1529"/>
    <x v="2"/>
    <n v="2.67"/>
    <s v="Schengen Student Visa"/>
    <s v="Blue Card"/>
    <s v="IELTS"/>
    <n v="7.1"/>
  </r>
  <r>
    <x v="3098"/>
    <x v="0"/>
    <x v="1"/>
    <s v="Berlin"/>
    <s v="TU Berlin"/>
    <s v="Medicine"/>
    <x v="1"/>
    <x v="2"/>
    <x v="1"/>
    <x v="4"/>
    <n v="2020"/>
    <x v="1"/>
    <n v="0"/>
    <s v="N/A"/>
    <s v="N/A"/>
    <x v="2"/>
    <x v="0"/>
    <n v="3.34"/>
    <s v="Student Visa"/>
    <s v="Blue Card"/>
    <s v="PTE"/>
    <n v="5.2"/>
  </r>
  <r>
    <x v="3099"/>
    <x v="6"/>
    <x v="8"/>
    <s v="Espoo"/>
    <s v="Aalto University"/>
    <s v="Business Administration"/>
    <x v="0"/>
    <x v="1"/>
    <x v="1"/>
    <x v="0"/>
    <n v="2026"/>
    <x v="0"/>
    <n v="1"/>
    <s v="Finland"/>
    <s v="Tesla"/>
    <x v="1530"/>
    <x v="1"/>
    <n v="2.85"/>
    <s v="F1"/>
    <s v="Work Permit"/>
    <s v="PTE"/>
    <n v="7.3"/>
  </r>
  <r>
    <x v="3100"/>
    <x v="6"/>
    <x v="5"/>
    <s v="Pilani"/>
    <s v="BITS Pilani"/>
    <s v="Medicine"/>
    <x v="5"/>
    <x v="0"/>
    <x v="1"/>
    <x v="3"/>
    <n v="2022"/>
    <x v="1"/>
    <n v="0"/>
    <s v="N/A"/>
    <s v="N/A"/>
    <x v="2"/>
    <x v="0"/>
    <n v="2.91"/>
    <s v="F1"/>
    <s v="Post-Study Visa"/>
    <s v="None"/>
    <n v="0"/>
  </r>
  <r>
    <x v="3101"/>
    <x v="7"/>
    <x v="7"/>
    <s v="Boston"/>
    <s v="MIT"/>
    <s v="Design"/>
    <x v="0"/>
    <x v="4"/>
    <x v="0"/>
    <x v="2"/>
    <n v="2025"/>
    <x v="1"/>
    <n v="0"/>
    <s v="N/A"/>
    <s v="N/A"/>
    <x v="2"/>
    <x v="0"/>
    <n v="3.53"/>
    <s v="F1"/>
    <s v="OPT"/>
    <s v="PTE"/>
    <n v="6.7"/>
  </r>
  <r>
    <x v="3102"/>
    <x v="6"/>
    <x v="0"/>
    <s v="Moscow"/>
    <s v="Bauman Moscow State Technical University"/>
    <s v="Mechanical Engineering"/>
    <x v="5"/>
    <x v="2"/>
    <x v="0"/>
    <x v="0"/>
    <n v="2022"/>
    <x v="0"/>
    <n v="1"/>
    <s v="Russia"/>
    <s v="IBM"/>
    <x v="1531"/>
    <x v="1"/>
    <n v="2.69"/>
    <s v="Tier 4"/>
    <s v="PSW"/>
    <s v="IELTS"/>
    <n v="6.1"/>
  </r>
  <r>
    <x v="3103"/>
    <x v="6"/>
    <x v="0"/>
    <s v="Moscow"/>
    <s v="Moscow Institute of Physics and Technology"/>
    <s v="Psychology"/>
    <x v="7"/>
    <x v="4"/>
    <x v="1"/>
    <x v="0"/>
    <n v="2024"/>
    <x v="0"/>
    <n v="1"/>
    <s v="Russia"/>
    <s v="IBM"/>
    <x v="1532"/>
    <x v="1"/>
    <n v="3.3"/>
    <s v="Schengen Student Visa"/>
    <s v="OPT"/>
    <s v="None"/>
    <n v="0"/>
  </r>
  <r>
    <x v="3104"/>
    <x v="8"/>
    <x v="1"/>
    <s v="Berlin"/>
    <s v="TU Berlin"/>
    <s v="Political Science"/>
    <x v="7"/>
    <x v="4"/>
    <x v="1"/>
    <x v="3"/>
    <n v="2025"/>
    <x v="0"/>
    <n v="1"/>
    <s v="Germany"/>
    <s v="Tesla"/>
    <x v="1533"/>
    <x v="1"/>
    <n v="3.43"/>
    <s v="J1"/>
    <s v="Post-Study Visa"/>
    <s v="PTE"/>
    <n v="8.9"/>
  </r>
  <r>
    <x v="3105"/>
    <x v="1"/>
    <x v="7"/>
    <s v="New York"/>
    <s v="Columbia University"/>
    <s v="Business Administration"/>
    <x v="4"/>
    <x v="4"/>
    <x v="0"/>
    <x v="4"/>
    <n v="2024"/>
    <x v="0"/>
    <n v="1"/>
    <s v="USA"/>
    <s v="IBM"/>
    <x v="1534"/>
    <x v="2"/>
    <n v="3.76"/>
    <s v="Tier 4"/>
    <s v="Work Permit"/>
    <s v="TOEFL"/>
    <n v="5.0999999999999996"/>
  </r>
  <r>
    <x v="3106"/>
    <x v="9"/>
    <x v="9"/>
    <s v="Maynooth"/>
    <s v="Maynooth University"/>
    <s v="Political Science"/>
    <x v="5"/>
    <x v="4"/>
    <x v="0"/>
    <x v="4"/>
    <n v="2024"/>
    <x v="0"/>
    <n v="1"/>
    <s v="Ireland"/>
    <s v="IBM"/>
    <x v="1535"/>
    <x v="1"/>
    <n v="3.44"/>
    <s v="F1"/>
    <s v="PSW"/>
    <s v="TOEFL"/>
    <n v="5.5"/>
  </r>
  <r>
    <x v="3107"/>
    <x v="0"/>
    <x v="3"/>
    <s v="London"/>
    <s v="UCL"/>
    <s v="Civil Engineering"/>
    <x v="5"/>
    <x v="4"/>
    <x v="1"/>
    <x v="2"/>
    <n v="2024"/>
    <x v="1"/>
    <n v="0"/>
    <s v="N/A"/>
    <s v="N/A"/>
    <x v="2"/>
    <x v="0"/>
    <n v="3.27"/>
    <s v="J1"/>
    <s v="Work Permit"/>
    <s v="IELTS"/>
    <n v="8.3000000000000007"/>
  </r>
  <r>
    <x v="3108"/>
    <x v="5"/>
    <x v="2"/>
    <s v="Edmonton"/>
    <s v="University of Alberta"/>
    <s v="Political Science"/>
    <x v="6"/>
    <x v="3"/>
    <x v="0"/>
    <x v="3"/>
    <n v="2023"/>
    <x v="1"/>
    <n v="0"/>
    <s v="N/A"/>
    <s v="N/A"/>
    <x v="2"/>
    <x v="0"/>
    <n v="2.75"/>
    <s v="J1"/>
    <s v="Blue Card"/>
    <s v="None"/>
    <n v="0"/>
  </r>
  <r>
    <x v="3109"/>
    <x v="1"/>
    <x v="9"/>
    <s v="Maynooth"/>
    <s v="Maynooth University"/>
    <s v="Political Science"/>
    <x v="1"/>
    <x v="3"/>
    <x v="1"/>
    <x v="1"/>
    <n v="2021"/>
    <x v="0"/>
    <n v="1"/>
    <s v="Ireland"/>
    <s v="IBM"/>
    <x v="1536"/>
    <x v="2"/>
    <n v="3.26"/>
    <s v="Study Permit"/>
    <s v="Work Permit"/>
    <s v="TOEFL"/>
    <n v="7.1"/>
  </r>
  <r>
    <x v="3110"/>
    <x v="6"/>
    <x v="6"/>
    <s v="Abu Dhabi"/>
    <s v="Zayed University"/>
    <s v="Psychology"/>
    <x v="3"/>
    <x v="3"/>
    <x v="1"/>
    <x v="2"/>
    <n v="2023"/>
    <x v="1"/>
    <n v="0"/>
    <s v="N/A"/>
    <s v="N/A"/>
    <x v="2"/>
    <x v="0"/>
    <n v="3.97"/>
    <s v="Schengen Student Visa"/>
    <s v="Blue Card"/>
    <s v="PTE"/>
    <n v="8.3000000000000007"/>
  </r>
  <r>
    <x v="3111"/>
    <x v="1"/>
    <x v="6"/>
    <s v="Dubai"/>
    <s v="University of Dubai"/>
    <s v="Mechanical Engineering"/>
    <x v="3"/>
    <x v="4"/>
    <x v="0"/>
    <x v="2"/>
    <n v="2025"/>
    <x v="0"/>
    <n v="1"/>
    <s v="UAE"/>
    <s v="IBM"/>
    <x v="1537"/>
    <x v="2"/>
    <n v="3.99"/>
    <s v="Student Visa"/>
    <s v="Work Permit"/>
    <s v="Duolingo"/>
    <n v="8"/>
  </r>
  <r>
    <x v="3112"/>
    <x v="2"/>
    <x v="3"/>
    <s v="Oxford"/>
    <s v="University of Oxford"/>
    <s v="Architecture"/>
    <x v="5"/>
    <x v="0"/>
    <x v="0"/>
    <x v="0"/>
    <n v="2024"/>
    <x v="0"/>
    <n v="1"/>
    <s v="UK"/>
    <s v="Google"/>
    <x v="1538"/>
    <x v="0"/>
    <n v="2.56"/>
    <s v="Schengen Student Visa"/>
    <s v="Work Permit"/>
    <s v="IELTS"/>
    <n v="7"/>
  </r>
  <r>
    <x v="3113"/>
    <x v="5"/>
    <x v="7"/>
    <s v="New York"/>
    <s v="Columbia University"/>
    <s v="Mechanical Engineering"/>
    <x v="2"/>
    <x v="4"/>
    <x v="1"/>
    <x v="4"/>
    <n v="2025"/>
    <x v="1"/>
    <n v="0"/>
    <s v="N/A"/>
    <s v="N/A"/>
    <x v="2"/>
    <x v="0"/>
    <n v="2.73"/>
    <s v="J1"/>
    <s v="PSW"/>
    <s v="None"/>
    <n v="0"/>
  </r>
  <r>
    <x v="3114"/>
    <x v="6"/>
    <x v="6"/>
    <s v="Dubai"/>
    <s v="University of Dubai"/>
    <s v="Data Science"/>
    <x v="2"/>
    <x v="2"/>
    <x v="1"/>
    <x v="4"/>
    <n v="2022"/>
    <x v="0"/>
    <n v="1"/>
    <s v="UAE"/>
    <s v="Apple"/>
    <x v="1539"/>
    <x v="0"/>
    <n v="3.2"/>
    <s v="Tier 4"/>
    <s v="Blue Card"/>
    <s v="IELTS"/>
    <n v="8.6"/>
  </r>
  <r>
    <x v="3115"/>
    <x v="4"/>
    <x v="1"/>
    <s v="Munich"/>
    <s v="LMU Munich"/>
    <s v="Biotechnology"/>
    <x v="2"/>
    <x v="1"/>
    <x v="0"/>
    <x v="0"/>
    <n v="2025"/>
    <x v="0"/>
    <n v="1"/>
    <s v="Germany"/>
    <s v="McKinsey"/>
    <x v="1540"/>
    <x v="0"/>
    <n v="3.04"/>
    <s v="Tier 4"/>
    <s v="PSW"/>
    <s v="Duolingo"/>
    <n v="8.1999999999999993"/>
  </r>
  <r>
    <x v="3116"/>
    <x v="7"/>
    <x v="4"/>
    <s v="Grahamstown"/>
    <s v="Rhodes University"/>
    <s v="Electrical Engineering"/>
    <x v="5"/>
    <x v="0"/>
    <x v="0"/>
    <x v="0"/>
    <n v="2024"/>
    <x v="0"/>
    <n v="1"/>
    <s v="South Africa"/>
    <s v="Microsoft"/>
    <x v="1541"/>
    <x v="0"/>
    <n v="3.08"/>
    <s v="Schengen Student Visa"/>
    <s v="Blue Card"/>
    <s v="Duolingo"/>
    <n v="6.2"/>
  </r>
  <r>
    <x v="3117"/>
    <x v="5"/>
    <x v="3"/>
    <s v="Manchester"/>
    <s v="University of Manchester"/>
    <s v="Finance"/>
    <x v="0"/>
    <x v="3"/>
    <x v="0"/>
    <x v="0"/>
    <n v="2021"/>
    <x v="1"/>
    <n v="0"/>
    <s v="N/A"/>
    <s v="N/A"/>
    <x v="2"/>
    <x v="0"/>
    <n v="2.99"/>
    <s v="Schengen Student Visa"/>
    <s v="Post-Study Visa"/>
    <s v="None"/>
    <n v="0"/>
  </r>
  <r>
    <x v="3118"/>
    <x v="9"/>
    <x v="6"/>
    <s v="Dubai"/>
    <s v="Heriot-Watt Dubai"/>
    <s v="Architecture"/>
    <x v="6"/>
    <x v="2"/>
    <x v="0"/>
    <x v="3"/>
    <n v="2021"/>
    <x v="1"/>
    <n v="0"/>
    <s v="N/A"/>
    <s v="N/A"/>
    <x v="2"/>
    <x v="0"/>
    <n v="3.05"/>
    <s v="Student Visa"/>
    <s v="Blue Card"/>
    <s v="PTE"/>
    <n v="8.6"/>
  </r>
  <r>
    <x v="3119"/>
    <x v="7"/>
    <x v="8"/>
    <s v="Joensuu"/>
    <s v="University of Eastern Finland"/>
    <s v="Data Science"/>
    <x v="6"/>
    <x v="0"/>
    <x v="1"/>
    <x v="2"/>
    <n v="2024"/>
    <x v="0"/>
    <n v="1"/>
    <s v="Finland"/>
    <s v="Goldman Sachs"/>
    <x v="1542"/>
    <x v="2"/>
    <n v="2.85"/>
    <s v="F1"/>
    <s v="Blue Card"/>
    <s v="PTE"/>
    <n v="6"/>
  </r>
  <r>
    <x v="3120"/>
    <x v="2"/>
    <x v="6"/>
    <s v="Dubai"/>
    <s v="Manipal Academy Dubai"/>
    <s v="Architecture"/>
    <x v="1"/>
    <x v="4"/>
    <x v="1"/>
    <x v="3"/>
    <n v="2025"/>
    <x v="1"/>
    <n v="0"/>
    <s v="N/A"/>
    <s v="N/A"/>
    <x v="2"/>
    <x v="0"/>
    <n v="2.6"/>
    <s v="Schengen Student Visa"/>
    <s v="OPT"/>
    <s v="Duolingo"/>
    <n v="8.6999999999999993"/>
  </r>
  <r>
    <x v="3121"/>
    <x v="1"/>
    <x v="0"/>
    <s v="Moscow"/>
    <s v="Lomonosov Moscow State University"/>
    <s v="Computer Science"/>
    <x v="5"/>
    <x v="1"/>
    <x v="0"/>
    <x v="3"/>
    <n v="2025"/>
    <x v="0"/>
    <n v="1"/>
    <s v="Russia"/>
    <s v="Intel"/>
    <x v="1543"/>
    <x v="2"/>
    <n v="2.59"/>
    <s v="Study Permit"/>
    <s v="Post-Study Visa"/>
    <s v="TOEFL"/>
    <n v="8.6"/>
  </r>
  <r>
    <x v="3122"/>
    <x v="1"/>
    <x v="0"/>
    <s v="Moscow"/>
    <s v="Moscow Institute of Physics and Technology"/>
    <s v="Psychology"/>
    <x v="4"/>
    <x v="2"/>
    <x v="0"/>
    <x v="2"/>
    <n v="2020"/>
    <x v="0"/>
    <n v="1"/>
    <s v="Russia"/>
    <s v="Apple"/>
    <x v="1544"/>
    <x v="2"/>
    <n v="3.94"/>
    <s v="F1"/>
    <s v="Post-Study Visa"/>
    <s v="Duolingo"/>
    <n v="8.8000000000000007"/>
  </r>
  <r>
    <x v="3123"/>
    <x v="1"/>
    <x v="0"/>
    <s v="Moscow"/>
    <s v="Bauman Moscow State Technical University"/>
    <s v="Design"/>
    <x v="2"/>
    <x v="0"/>
    <x v="1"/>
    <x v="0"/>
    <n v="2023"/>
    <x v="1"/>
    <n v="0"/>
    <s v="N/A"/>
    <s v="N/A"/>
    <x v="2"/>
    <x v="0"/>
    <n v="2.65"/>
    <s v="Tier 4"/>
    <s v="Post-Study Visa"/>
    <s v="TOEFL"/>
    <n v="7.1"/>
  </r>
  <r>
    <x v="3124"/>
    <x v="9"/>
    <x v="0"/>
    <s v="Saint Petersburg"/>
    <s v="Saint Petersburg State University"/>
    <s v="Business Administration"/>
    <x v="0"/>
    <x v="2"/>
    <x v="0"/>
    <x v="3"/>
    <n v="2020"/>
    <x v="0"/>
    <n v="1"/>
    <s v="Russia"/>
    <s v="Amazon"/>
    <x v="1545"/>
    <x v="1"/>
    <n v="3.83"/>
    <s v="Student Visa"/>
    <s v="Blue Card"/>
    <s v="Duolingo"/>
    <n v="5.0999999999999996"/>
  </r>
  <r>
    <x v="3125"/>
    <x v="7"/>
    <x v="3"/>
    <s v="Manchester"/>
    <s v="University of Manchester"/>
    <s v="Political Science"/>
    <x v="6"/>
    <x v="2"/>
    <x v="0"/>
    <x v="4"/>
    <n v="2022"/>
    <x v="0"/>
    <n v="1"/>
    <s v="UK"/>
    <s v="Goldman Sachs"/>
    <x v="1546"/>
    <x v="1"/>
    <n v="3.99"/>
    <s v="F1"/>
    <s v="OPT"/>
    <s v="Duolingo"/>
    <n v="6"/>
  </r>
  <r>
    <x v="3126"/>
    <x v="2"/>
    <x v="5"/>
    <s v="Delhi"/>
    <s v="IIT Delhi"/>
    <s v="Law"/>
    <x v="4"/>
    <x v="1"/>
    <x v="0"/>
    <x v="4"/>
    <n v="2024"/>
    <x v="0"/>
    <n v="1"/>
    <s v="India"/>
    <s v="Microsoft"/>
    <x v="1547"/>
    <x v="0"/>
    <n v="3.67"/>
    <s v="F1"/>
    <s v="OPT"/>
    <s v="TOEFL"/>
    <n v="5.0999999999999996"/>
  </r>
  <r>
    <x v="3127"/>
    <x v="6"/>
    <x v="5"/>
    <s v="Pilani"/>
    <s v="BITS Pilani"/>
    <s v="Psychology"/>
    <x v="6"/>
    <x v="1"/>
    <x v="0"/>
    <x v="3"/>
    <n v="2026"/>
    <x v="0"/>
    <n v="1"/>
    <s v="India"/>
    <s v="SAP"/>
    <x v="1548"/>
    <x v="0"/>
    <n v="3.27"/>
    <s v="Tier 4"/>
    <s v="OPT"/>
    <s v="Duolingo"/>
    <n v="5.4"/>
  </r>
  <r>
    <x v="3128"/>
    <x v="5"/>
    <x v="3"/>
    <s v="Edinburgh"/>
    <s v="University of Edinburgh"/>
    <s v="Medicine"/>
    <x v="2"/>
    <x v="3"/>
    <x v="1"/>
    <x v="0"/>
    <n v="2021"/>
    <x v="0"/>
    <n v="1"/>
    <s v="UK"/>
    <s v="Siemens"/>
    <x v="1549"/>
    <x v="1"/>
    <n v="3.36"/>
    <s v="Study Permit"/>
    <s v="Blue Card"/>
    <s v="Duolingo"/>
    <n v="5.8"/>
  </r>
  <r>
    <x v="3129"/>
    <x v="0"/>
    <x v="5"/>
    <s v="Bangalore"/>
    <s v="IISc Bangalore"/>
    <s v="Architecture"/>
    <x v="2"/>
    <x v="2"/>
    <x v="1"/>
    <x v="0"/>
    <n v="2022"/>
    <x v="1"/>
    <n v="0"/>
    <s v="N/A"/>
    <s v="N/A"/>
    <x v="2"/>
    <x v="0"/>
    <n v="3.62"/>
    <s v="Tier 4"/>
    <s v="Post-Study Visa"/>
    <s v="PTE"/>
    <n v="6.3"/>
  </r>
  <r>
    <x v="3130"/>
    <x v="3"/>
    <x v="0"/>
    <s v="Moscow"/>
    <s v="Bauman Moscow State Technical University"/>
    <s v="Medicine"/>
    <x v="4"/>
    <x v="0"/>
    <x v="1"/>
    <x v="1"/>
    <n v="2022"/>
    <x v="0"/>
    <n v="1"/>
    <s v="Russia"/>
    <s v="Apple"/>
    <x v="1550"/>
    <x v="0"/>
    <n v="3.1"/>
    <s v="Study Permit"/>
    <s v="OPT"/>
    <s v="IELTS"/>
    <n v="8.1"/>
  </r>
  <r>
    <x v="3131"/>
    <x v="1"/>
    <x v="5"/>
    <s v="Delhi"/>
    <s v="Delhi University"/>
    <s v="Political Science"/>
    <x v="7"/>
    <x v="0"/>
    <x v="1"/>
    <x v="4"/>
    <n v="2022"/>
    <x v="1"/>
    <n v="0"/>
    <s v="N/A"/>
    <s v="N/A"/>
    <x v="2"/>
    <x v="0"/>
    <n v="2.89"/>
    <s v="Tier 4"/>
    <s v="OPT"/>
    <s v="TOEFL"/>
    <n v="6.9"/>
  </r>
  <r>
    <x v="3132"/>
    <x v="5"/>
    <x v="3"/>
    <s v="London"/>
    <s v="Imperial College London"/>
    <s v="Medicine"/>
    <x v="1"/>
    <x v="2"/>
    <x v="0"/>
    <x v="1"/>
    <n v="2021"/>
    <x v="0"/>
    <n v="1"/>
    <s v="UK"/>
    <s v="IBM"/>
    <x v="1551"/>
    <x v="0"/>
    <n v="3.73"/>
    <s v="J1"/>
    <s v="PSW"/>
    <s v="PTE"/>
    <n v="5.6"/>
  </r>
  <r>
    <x v="3133"/>
    <x v="0"/>
    <x v="1"/>
    <s v="Aachen"/>
    <s v="RWTH Aachen"/>
    <s v="Biotechnology"/>
    <x v="0"/>
    <x v="4"/>
    <x v="1"/>
    <x v="3"/>
    <n v="2023"/>
    <x v="0"/>
    <n v="1"/>
    <s v="Germany"/>
    <s v="Siemens"/>
    <x v="1552"/>
    <x v="1"/>
    <n v="2.71"/>
    <s v="J1"/>
    <s v="Work Permit"/>
    <s v="PTE"/>
    <n v="5.0999999999999996"/>
  </r>
  <r>
    <x v="3134"/>
    <x v="4"/>
    <x v="5"/>
    <s v="Pilani"/>
    <s v="BITS Pilani"/>
    <s v="Finance"/>
    <x v="3"/>
    <x v="4"/>
    <x v="0"/>
    <x v="1"/>
    <n v="2025"/>
    <x v="0"/>
    <n v="1"/>
    <s v="India"/>
    <s v="Apple"/>
    <x v="1553"/>
    <x v="0"/>
    <n v="2.65"/>
    <s v="Schengen Student Visa"/>
    <s v="Post-Study Visa"/>
    <s v="TOEFL"/>
    <n v="5.0999999999999996"/>
  </r>
  <r>
    <x v="3135"/>
    <x v="8"/>
    <x v="5"/>
    <s v="Delhi"/>
    <s v="Delhi University"/>
    <s v="Computer Science"/>
    <x v="5"/>
    <x v="1"/>
    <x v="0"/>
    <x v="2"/>
    <n v="2024"/>
    <x v="0"/>
    <n v="1"/>
    <s v="India"/>
    <s v="Tesla"/>
    <x v="1554"/>
    <x v="0"/>
    <n v="3.62"/>
    <s v="Student Visa"/>
    <s v="OPT"/>
    <s v="TOEFL"/>
    <n v="6.8"/>
  </r>
  <r>
    <x v="3136"/>
    <x v="2"/>
    <x v="4"/>
    <s v="Grahamstown"/>
    <s v="Rhodes University"/>
    <s v="Biotechnology"/>
    <x v="1"/>
    <x v="1"/>
    <x v="0"/>
    <x v="1"/>
    <n v="2024"/>
    <x v="0"/>
    <n v="1"/>
    <s v="South Africa"/>
    <s v="SAP"/>
    <x v="1555"/>
    <x v="0"/>
    <n v="2.84"/>
    <s v="J1"/>
    <s v="PSW"/>
    <s v="None"/>
    <n v="0"/>
  </r>
  <r>
    <x v="3137"/>
    <x v="7"/>
    <x v="4"/>
    <s v="Johannesburg"/>
    <s v="University of Johannesburg"/>
    <s v="Psychology"/>
    <x v="6"/>
    <x v="1"/>
    <x v="1"/>
    <x v="0"/>
    <n v="2026"/>
    <x v="1"/>
    <n v="0"/>
    <s v="N/A"/>
    <s v="N/A"/>
    <x v="2"/>
    <x v="0"/>
    <n v="3.82"/>
    <s v="Student Visa"/>
    <s v="OPT"/>
    <s v="IELTS"/>
    <n v="5.4"/>
  </r>
  <r>
    <x v="3138"/>
    <x v="3"/>
    <x v="0"/>
    <s v="Kazan"/>
    <s v="Kazan Federal University"/>
    <s v="Design"/>
    <x v="3"/>
    <x v="3"/>
    <x v="1"/>
    <x v="3"/>
    <n v="2021"/>
    <x v="1"/>
    <n v="0"/>
    <s v="N/A"/>
    <s v="N/A"/>
    <x v="2"/>
    <x v="0"/>
    <n v="3.38"/>
    <s v="Schengen Student Visa"/>
    <s v="Blue Card"/>
    <s v="IELTS"/>
    <n v="8.6"/>
  </r>
  <r>
    <x v="3139"/>
    <x v="5"/>
    <x v="9"/>
    <s v="Maynooth"/>
    <s v="Maynooth University"/>
    <s v="Law"/>
    <x v="4"/>
    <x v="2"/>
    <x v="1"/>
    <x v="2"/>
    <n v="2020"/>
    <x v="0"/>
    <n v="1"/>
    <s v="Ireland"/>
    <s v="Tesla"/>
    <x v="1556"/>
    <x v="0"/>
    <n v="3"/>
    <s v="Schengen Student Visa"/>
    <s v="OPT"/>
    <s v="None"/>
    <n v="0"/>
  </r>
  <r>
    <x v="3140"/>
    <x v="4"/>
    <x v="9"/>
    <s v="Maynooth"/>
    <s v="Maynooth University"/>
    <s v="Psychology"/>
    <x v="5"/>
    <x v="1"/>
    <x v="1"/>
    <x v="0"/>
    <n v="2026"/>
    <x v="0"/>
    <n v="1"/>
    <s v="Ireland"/>
    <s v="Apple"/>
    <x v="1557"/>
    <x v="1"/>
    <n v="3.62"/>
    <s v="Schengen Student Visa"/>
    <s v="Work Permit"/>
    <s v="None"/>
    <n v="0"/>
  </r>
  <r>
    <x v="3141"/>
    <x v="9"/>
    <x v="1"/>
    <s v="Berlin"/>
    <s v="TU Berlin"/>
    <s v="Data Science"/>
    <x v="5"/>
    <x v="4"/>
    <x v="1"/>
    <x v="3"/>
    <n v="2025"/>
    <x v="1"/>
    <n v="0"/>
    <s v="N/A"/>
    <s v="N/A"/>
    <x v="2"/>
    <x v="0"/>
    <n v="3.4"/>
    <s v="Tier 4"/>
    <s v="Post-Study Visa"/>
    <s v="None"/>
    <n v="0"/>
  </r>
  <r>
    <x v="3142"/>
    <x v="6"/>
    <x v="7"/>
    <s v="Boston"/>
    <s v="Harvard University"/>
    <s v="Electrical Engineering"/>
    <x v="2"/>
    <x v="4"/>
    <x v="1"/>
    <x v="0"/>
    <n v="2024"/>
    <x v="1"/>
    <n v="0"/>
    <s v="N/A"/>
    <s v="N/A"/>
    <x v="2"/>
    <x v="0"/>
    <n v="3.07"/>
    <s v="J1"/>
    <s v="Blue Card"/>
    <s v="IELTS"/>
    <n v="8.6999999999999993"/>
  </r>
  <r>
    <x v="3143"/>
    <x v="1"/>
    <x v="0"/>
    <s v="Saint Petersburg"/>
    <s v="Saint Petersburg State University"/>
    <s v="Design"/>
    <x v="6"/>
    <x v="1"/>
    <x v="0"/>
    <x v="1"/>
    <n v="2026"/>
    <x v="0"/>
    <n v="1"/>
    <s v="Russia"/>
    <s v="SAP"/>
    <x v="1558"/>
    <x v="1"/>
    <n v="3.38"/>
    <s v="Student Visa"/>
    <s v="Work Permit"/>
    <s v="Duolingo"/>
    <n v="5.7"/>
  </r>
  <r>
    <x v="3144"/>
    <x v="6"/>
    <x v="0"/>
    <s v="Kazan"/>
    <s v="Kazan Federal University"/>
    <s v="Political Science"/>
    <x v="2"/>
    <x v="3"/>
    <x v="0"/>
    <x v="0"/>
    <n v="2021"/>
    <x v="0"/>
    <n v="1"/>
    <s v="Russia"/>
    <s v="Facebook"/>
    <x v="1559"/>
    <x v="1"/>
    <n v="3.34"/>
    <s v="J1"/>
    <s v="Post-Study Visa"/>
    <s v="PTE"/>
    <n v="5.8"/>
  </r>
  <r>
    <x v="3145"/>
    <x v="5"/>
    <x v="0"/>
    <s v="Novosibirsk"/>
    <s v="Novosibirsk State University"/>
    <s v="Biotechnology"/>
    <x v="3"/>
    <x v="1"/>
    <x v="1"/>
    <x v="3"/>
    <n v="2026"/>
    <x v="0"/>
    <n v="1"/>
    <s v="Russia"/>
    <s v="IBM"/>
    <x v="1560"/>
    <x v="0"/>
    <n v="2.87"/>
    <s v="Study Permit"/>
    <s v="Post-Study Visa"/>
    <s v="TOEFL"/>
    <n v="6.5"/>
  </r>
  <r>
    <x v="3146"/>
    <x v="4"/>
    <x v="8"/>
    <s v="Turku"/>
    <s v="University of Turku"/>
    <s v="Economics"/>
    <x v="4"/>
    <x v="3"/>
    <x v="1"/>
    <x v="2"/>
    <n v="2022"/>
    <x v="1"/>
    <n v="0"/>
    <s v="N/A"/>
    <s v="N/A"/>
    <x v="2"/>
    <x v="0"/>
    <n v="3.83"/>
    <s v="Student Visa"/>
    <s v="Work Permit"/>
    <s v="TOEFL"/>
    <n v="7.1"/>
  </r>
  <r>
    <x v="3147"/>
    <x v="1"/>
    <x v="2"/>
    <s v="Toronto"/>
    <s v="University of Toronto"/>
    <s v="Data Science"/>
    <x v="4"/>
    <x v="1"/>
    <x v="1"/>
    <x v="1"/>
    <n v="2025"/>
    <x v="1"/>
    <n v="0"/>
    <s v="N/A"/>
    <s v="N/A"/>
    <x v="2"/>
    <x v="0"/>
    <n v="3.56"/>
    <s v="Student Visa"/>
    <s v="Work Permit"/>
    <s v="IELTS"/>
    <n v="5.4"/>
  </r>
  <r>
    <x v="3148"/>
    <x v="4"/>
    <x v="7"/>
    <s v="Boston"/>
    <s v="Harvard University"/>
    <s v="Design"/>
    <x v="2"/>
    <x v="3"/>
    <x v="0"/>
    <x v="2"/>
    <n v="2021"/>
    <x v="0"/>
    <n v="1"/>
    <s v="USA"/>
    <s v="Tesla"/>
    <x v="1561"/>
    <x v="2"/>
    <n v="3.64"/>
    <s v="F1"/>
    <s v="PSW"/>
    <s v="None"/>
    <n v="0"/>
  </r>
  <r>
    <x v="3149"/>
    <x v="3"/>
    <x v="2"/>
    <s v="Ottawa"/>
    <s v="University of Ottawa"/>
    <s v="Political Science"/>
    <x v="2"/>
    <x v="0"/>
    <x v="0"/>
    <x v="0"/>
    <n v="2024"/>
    <x v="1"/>
    <n v="0"/>
    <s v="N/A"/>
    <s v="N/A"/>
    <x v="2"/>
    <x v="0"/>
    <n v="3.86"/>
    <s v="Tier 4"/>
    <s v="Work Permit"/>
    <s v="TOEFL"/>
    <n v="7.5"/>
  </r>
  <r>
    <x v="3150"/>
    <x v="8"/>
    <x v="1"/>
    <s v="Munich"/>
    <s v="LMU Munich"/>
    <s v="Law"/>
    <x v="7"/>
    <x v="2"/>
    <x v="0"/>
    <x v="2"/>
    <n v="2022"/>
    <x v="0"/>
    <n v="1"/>
    <s v="Germany"/>
    <s v="Google"/>
    <x v="1562"/>
    <x v="1"/>
    <n v="2.88"/>
    <s v="Tier 4"/>
    <s v="PSW"/>
    <s v="Duolingo"/>
    <n v="7.1"/>
  </r>
  <r>
    <x v="3151"/>
    <x v="6"/>
    <x v="7"/>
    <s v="Los Angeles"/>
    <s v="UCLA"/>
    <s v="Computer Science"/>
    <x v="7"/>
    <x v="3"/>
    <x v="0"/>
    <x v="1"/>
    <n v="2022"/>
    <x v="1"/>
    <n v="0"/>
    <s v="N/A"/>
    <s v="N/A"/>
    <x v="2"/>
    <x v="0"/>
    <n v="3.07"/>
    <s v="Schengen Student Visa"/>
    <s v="PSW"/>
    <s v="IELTS"/>
    <n v="8.8000000000000007"/>
  </r>
  <r>
    <x v="3152"/>
    <x v="0"/>
    <x v="5"/>
    <s v="Chennai"/>
    <s v="IIT Madras"/>
    <s v="Architecture"/>
    <x v="5"/>
    <x v="0"/>
    <x v="1"/>
    <x v="1"/>
    <n v="2023"/>
    <x v="1"/>
    <n v="0"/>
    <s v="N/A"/>
    <s v="N/A"/>
    <x v="2"/>
    <x v="0"/>
    <n v="2.5099999999999998"/>
    <s v="Student Visa"/>
    <s v="OPT"/>
    <s v="TOEFL"/>
    <n v="6.3"/>
  </r>
  <r>
    <x v="3153"/>
    <x v="8"/>
    <x v="6"/>
    <s v="Sharjah"/>
    <s v="American University of Sharjah"/>
    <s v="Computer Science"/>
    <x v="3"/>
    <x v="1"/>
    <x v="1"/>
    <x v="2"/>
    <n v="2024"/>
    <x v="1"/>
    <n v="0"/>
    <s v="N/A"/>
    <s v="N/A"/>
    <x v="2"/>
    <x v="0"/>
    <n v="2.74"/>
    <s v="J1"/>
    <s v="PSW"/>
    <s v="TOEFL"/>
    <n v="7.2"/>
  </r>
  <r>
    <x v="3154"/>
    <x v="3"/>
    <x v="7"/>
    <s v="New York"/>
    <s v="NYU"/>
    <s v="Medicine"/>
    <x v="6"/>
    <x v="2"/>
    <x v="0"/>
    <x v="1"/>
    <n v="2022"/>
    <x v="0"/>
    <n v="1"/>
    <s v="USA"/>
    <s v="Apple"/>
    <x v="1563"/>
    <x v="2"/>
    <n v="3.15"/>
    <s v="Tier 4"/>
    <s v="Blue Card"/>
    <s v="Duolingo"/>
    <n v="6"/>
  </r>
  <r>
    <x v="3155"/>
    <x v="0"/>
    <x v="0"/>
    <s v="Kazan"/>
    <s v="Kazan Federal University"/>
    <s v="Biotechnology"/>
    <x v="5"/>
    <x v="2"/>
    <x v="1"/>
    <x v="2"/>
    <n v="2020"/>
    <x v="1"/>
    <n v="0"/>
    <s v="N/A"/>
    <s v="N/A"/>
    <x v="2"/>
    <x v="0"/>
    <n v="3.04"/>
    <s v="Tier 4"/>
    <s v="Work Permit"/>
    <s v="None"/>
    <n v="0"/>
  </r>
  <r>
    <x v="3156"/>
    <x v="3"/>
    <x v="3"/>
    <s v="London"/>
    <s v="Imperial College London"/>
    <s v="Electrical Engineering"/>
    <x v="1"/>
    <x v="4"/>
    <x v="0"/>
    <x v="1"/>
    <n v="2025"/>
    <x v="1"/>
    <n v="0"/>
    <s v="N/A"/>
    <s v="N/A"/>
    <x v="2"/>
    <x v="0"/>
    <n v="2.94"/>
    <s v="J1"/>
    <s v="Work Permit"/>
    <s v="TOEFL"/>
    <n v="8.9"/>
  </r>
  <r>
    <x v="3157"/>
    <x v="7"/>
    <x v="9"/>
    <s v="Dublin"/>
    <s v="Technological University Dublin"/>
    <s v="Architecture"/>
    <x v="6"/>
    <x v="4"/>
    <x v="1"/>
    <x v="0"/>
    <n v="2024"/>
    <x v="0"/>
    <n v="1"/>
    <s v="Ireland"/>
    <s v="Siemens"/>
    <x v="1564"/>
    <x v="1"/>
    <n v="2.63"/>
    <s v="F1"/>
    <s v="Work Permit"/>
    <s v="TOEFL"/>
    <n v="6.9"/>
  </r>
  <r>
    <x v="3158"/>
    <x v="4"/>
    <x v="8"/>
    <s v="Turku"/>
    <s v="Ã…bo Akademi University"/>
    <s v="Political Science"/>
    <x v="1"/>
    <x v="0"/>
    <x v="0"/>
    <x v="4"/>
    <n v="2022"/>
    <x v="0"/>
    <n v="1"/>
    <s v="Finland"/>
    <s v="Deloitte"/>
    <x v="1565"/>
    <x v="2"/>
    <n v="2.52"/>
    <s v="Study Permit"/>
    <s v="Blue Card"/>
    <s v="IELTS"/>
    <n v="7.1"/>
  </r>
  <r>
    <x v="3159"/>
    <x v="1"/>
    <x v="4"/>
    <s v="Johannesburg"/>
    <s v="University of the Witwatersrand"/>
    <s v="Computer Science"/>
    <x v="1"/>
    <x v="2"/>
    <x v="1"/>
    <x v="0"/>
    <n v="2022"/>
    <x v="0"/>
    <n v="1"/>
    <s v="South Africa"/>
    <s v="Intel"/>
    <x v="1566"/>
    <x v="0"/>
    <n v="2.95"/>
    <s v="J1"/>
    <s v="Post-Study Visa"/>
    <s v="Duolingo"/>
    <n v="8.6999999999999993"/>
  </r>
  <r>
    <x v="3160"/>
    <x v="6"/>
    <x v="5"/>
    <s v="Mumbai"/>
    <s v="IIT Bombay"/>
    <s v="Architecture"/>
    <x v="0"/>
    <x v="2"/>
    <x v="0"/>
    <x v="4"/>
    <n v="2022"/>
    <x v="1"/>
    <n v="0"/>
    <s v="N/A"/>
    <s v="N/A"/>
    <x v="2"/>
    <x v="0"/>
    <n v="3.22"/>
    <s v="F1"/>
    <s v="Work Permit"/>
    <s v="PTE"/>
    <n v="7.5"/>
  </r>
  <r>
    <x v="3161"/>
    <x v="8"/>
    <x v="6"/>
    <s v="Abu Dhabi"/>
    <s v="Khalifa University"/>
    <s v="Civil Engineering"/>
    <x v="5"/>
    <x v="3"/>
    <x v="1"/>
    <x v="3"/>
    <n v="2022"/>
    <x v="0"/>
    <n v="1"/>
    <s v="UAE"/>
    <s v="Goldman Sachs"/>
    <x v="1567"/>
    <x v="2"/>
    <n v="3.99"/>
    <s v="F1"/>
    <s v="Post-Study Visa"/>
    <s v="PTE"/>
    <n v="5.8"/>
  </r>
  <r>
    <x v="3162"/>
    <x v="1"/>
    <x v="7"/>
    <s v="Los Angeles"/>
    <s v="UCLA"/>
    <s v="Medicine"/>
    <x v="1"/>
    <x v="2"/>
    <x v="0"/>
    <x v="1"/>
    <n v="2021"/>
    <x v="1"/>
    <n v="0"/>
    <s v="N/A"/>
    <s v="N/A"/>
    <x v="2"/>
    <x v="0"/>
    <n v="2.59"/>
    <s v="Student Visa"/>
    <s v="PSW"/>
    <s v="TOEFL"/>
    <n v="7.3"/>
  </r>
  <r>
    <x v="3163"/>
    <x v="7"/>
    <x v="6"/>
    <s v="Dubai"/>
    <s v="Manipal Academy Dubai"/>
    <s v="Finance"/>
    <x v="6"/>
    <x v="3"/>
    <x v="0"/>
    <x v="4"/>
    <n v="2022"/>
    <x v="1"/>
    <n v="0"/>
    <s v="N/A"/>
    <s v="N/A"/>
    <x v="2"/>
    <x v="0"/>
    <n v="3.8"/>
    <s v="J1"/>
    <s v="Blue Card"/>
    <s v="None"/>
    <n v="0"/>
  </r>
  <r>
    <x v="3164"/>
    <x v="7"/>
    <x v="9"/>
    <s v="Cork"/>
    <s v="University College Cork"/>
    <s v="Medicine"/>
    <x v="6"/>
    <x v="3"/>
    <x v="1"/>
    <x v="4"/>
    <n v="2023"/>
    <x v="0"/>
    <n v="1"/>
    <s v="Ireland"/>
    <s v="Siemens"/>
    <x v="1444"/>
    <x v="2"/>
    <n v="3.99"/>
    <s v="Student Visa"/>
    <s v="OPT"/>
    <s v="None"/>
    <n v="0"/>
  </r>
  <r>
    <x v="3165"/>
    <x v="4"/>
    <x v="9"/>
    <s v="Dublin"/>
    <s v="Dublin City University"/>
    <s v="Design"/>
    <x v="0"/>
    <x v="0"/>
    <x v="1"/>
    <x v="1"/>
    <n v="2022"/>
    <x v="1"/>
    <n v="0"/>
    <s v="N/A"/>
    <s v="N/A"/>
    <x v="2"/>
    <x v="0"/>
    <n v="3.17"/>
    <s v="Study Permit"/>
    <s v="OPT"/>
    <s v="TOEFL"/>
    <n v="8.6"/>
  </r>
  <r>
    <x v="3166"/>
    <x v="9"/>
    <x v="4"/>
    <s v="Durban"/>
    <s v="University of KwaZulu-Natal"/>
    <s v="Business Administration"/>
    <x v="4"/>
    <x v="0"/>
    <x v="0"/>
    <x v="2"/>
    <n v="2022"/>
    <x v="0"/>
    <n v="1"/>
    <s v="South Africa"/>
    <s v="Google"/>
    <x v="1568"/>
    <x v="1"/>
    <n v="3.48"/>
    <s v="J1"/>
    <s v="Post-Study Visa"/>
    <s v="Duolingo"/>
    <n v="7.2"/>
  </r>
  <r>
    <x v="3167"/>
    <x v="3"/>
    <x v="0"/>
    <s v="Moscow"/>
    <s v="Higher School of Economics"/>
    <s v="Mechanical Engineering"/>
    <x v="5"/>
    <x v="0"/>
    <x v="0"/>
    <x v="2"/>
    <n v="2023"/>
    <x v="0"/>
    <n v="1"/>
    <s v="Russia"/>
    <s v="Goldman Sachs"/>
    <x v="1569"/>
    <x v="0"/>
    <n v="3.04"/>
    <s v="Student Visa"/>
    <s v="OPT"/>
    <s v="TOEFL"/>
    <n v="6.3"/>
  </r>
  <r>
    <x v="3168"/>
    <x v="7"/>
    <x v="6"/>
    <s v="Dubai"/>
    <s v="Middlesex University Dubai"/>
    <s v="Economics"/>
    <x v="1"/>
    <x v="2"/>
    <x v="1"/>
    <x v="3"/>
    <n v="2022"/>
    <x v="0"/>
    <n v="1"/>
    <s v="UAE"/>
    <s v="Intel"/>
    <x v="1570"/>
    <x v="0"/>
    <n v="3.3"/>
    <s v="Student Visa"/>
    <s v="OPT"/>
    <s v="PTE"/>
    <n v="8.9"/>
  </r>
  <r>
    <x v="3169"/>
    <x v="4"/>
    <x v="1"/>
    <s v="Stuttgart"/>
    <s v="University of Stuttgart"/>
    <s v="Architecture"/>
    <x v="4"/>
    <x v="2"/>
    <x v="0"/>
    <x v="0"/>
    <n v="2020"/>
    <x v="1"/>
    <n v="0"/>
    <s v="N/A"/>
    <s v="N/A"/>
    <x v="2"/>
    <x v="0"/>
    <n v="2.61"/>
    <s v="J1"/>
    <s v="Post-Study Visa"/>
    <s v="IELTS"/>
    <n v="6.6"/>
  </r>
  <r>
    <x v="3170"/>
    <x v="6"/>
    <x v="0"/>
    <s v="Moscow"/>
    <s v="Bauman Moscow State Technical University"/>
    <s v="Political Science"/>
    <x v="5"/>
    <x v="2"/>
    <x v="1"/>
    <x v="3"/>
    <n v="2020"/>
    <x v="0"/>
    <n v="1"/>
    <s v="Russia"/>
    <s v="Microsoft"/>
    <x v="1571"/>
    <x v="1"/>
    <n v="3.76"/>
    <s v="F1"/>
    <s v="OPT"/>
    <s v="None"/>
    <n v="0"/>
  </r>
  <r>
    <x v="3171"/>
    <x v="5"/>
    <x v="8"/>
    <s v="Joensuu"/>
    <s v="University of Eastern Finland"/>
    <s v="Psychology"/>
    <x v="3"/>
    <x v="0"/>
    <x v="0"/>
    <x v="3"/>
    <n v="2023"/>
    <x v="1"/>
    <n v="0"/>
    <s v="N/A"/>
    <s v="N/A"/>
    <x v="2"/>
    <x v="0"/>
    <n v="2.58"/>
    <s v="Schengen Student Visa"/>
    <s v="PSW"/>
    <s v="None"/>
    <n v="0"/>
  </r>
  <r>
    <x v="3172"/>
    <x v="6"/>
    <x v="2"/>
    <s v="Toronto"/>
    <s v="University of Toronto"/>
    <s v="Biotechnology"/>
    <x v="4"/>
    <x v="4"/>
    <x v="1"/>
    <x v="1"/>
    <n v="2025"/>
    <x v="0"/>
    <n v="1"/>
    <s v="Canada"/>
    <s v="SAP"/>
    <x v="1572"/>
    <x v="2"/>
    <n v="3.66"/>
    <s v="Tier 4"/>
    <s v="Blue Card"/>
    <s v="TOEFL"/>
    <n v="8.3000000000000007"/>
  </r>
  <r>
    <x v="3173"/>
    <x v="2"/>
    <x v="4"/>
    <s v="Durban"/>
    <s v="University of KwaZulu-Natal"/>
    <s v="Medicine"/>
    <x v="1"/>
    <x v="4"/>
    <x v="1"/>
    <x v="2"/>
    <n v="2025"/>
    <x v="0"/>
    <n v="1"/>
    <s v="South Africa"/>
    <s v="Siemens"/>
    <x v="1573"/>
    <x v="1"/>
    <n v="2.75"/>
    <s v="F1"/>
    <s v="PSW"/>
    <s v="IELTS"/>
    <n v="8.8000000000000007"/>
  </r>
  <r>
    <x v="3174"/>
    <x v="9"/>
    <x v="0"/>
    <s v="Moscow"/>
    <s v="Moscow Institute of Physics and Technology"/>
    <s v="Biotechnology"/>
    <x v="5"/>
    <x v="2"/>
    <x v="1"/>
    <x v="0"/>
    <n v="2022"/>
    <x v="1"/>
    <n v="0"/>
    <s v="N/A"/>
    <s v="N/A"/>
    <x v="2"/>
    <x v="0"/>
    <n v="2.87"/>
    <s v="J1"/>
    <s v="PSW"/>
    <s v="PTE"/>
    <n v="5.4"/>
  </r>
  <r>
    <x v="3175"/>
    <x v="1"/>
    <x v="1"/>
    <s v="Berlin"/>
    <s v="TU Berlin"/>
    <s v="Psychology"/>
    <x v="6"/>
    <x v="1"/>
    <x v="0"/>
    <x v="1"/>
    <n v="2025"/>
    <x v="1"/>
    <n v="0"/>
    <s v="N/A"/>
    <s v="N/A"/>
    <x v="2"/>
    <x v="0"/>
    <n v="2.84"/>
    <s v="Study Permit"/>
    <s v="OPT"/>
    <s v="None"/>
    <n v="0"/>
  </r>
  <r>
    <x v="3176"/>
    <x v="8"/>
    <x v="8"/>
    <s v="Helsinki"/>
    <s v="University of Helsinki"/>
    <s v="Law"/>
    <x v="0"/>
    <x v="0"/>
    <x v="0"/>
    <x v="3"/>
    <n v="2023"/>
    <x v="0"/>
    <n v="1"/>
    <s v="Finland"/>
    <s v="McKinsey"/>
    <x v="1574"/>
    <x v="2"/>
    <n v="3.55"/>
    <s v="Student Visa"/>
    <s v="PSW"/>
    <s v="PTE"/>
    <n v="8.4"/>
  </r>
  <r>
    <x v="3177"/>
    <x v="1"/>
    <x v="0"/>
    <s v="Novosibirsk"/>
    <s v="Novosibirsk State University"/>
    <s v="Data Science"/>
    <x v="6"/>
    <x v="4"/>
    <x v="1"/>
    <x v="0"/>
    <n v="2023"/>
    <x v="1"/>
    <n v="0"/>
    <s v="N/A"/>
    <s v="N/A"/>
    <x v="2"/>
    <x v="0"/>
    <n v="2.7"/>
    <s v="Tier 4"/>
    <s v="Post-Study Visa"/>
    <s v="Duolingo"/>
    <n v="7.4"/>
  </r>
  <r>
    <x v="3178"/>
    <x v="3"/>
    <x v="5"/>
    <s v="Chennai"/>
    <s v="IIT Madras"/>
    <s v="Data Science"/>
    <x v="7"/>
    <x v="3"/>
    <x v="1"/>
    <x v="2"/>
    <n v="2023"/>
    <x v="1"/>
    <n v="0"/>
    <s v="N/A"/>
    <s v="N/A"/>
    <x v="2"/>
    <x v="0"/>
    <n v="3.3"/>
    <s v="Study Permit"/>
    <s v="Post-Study Visa"/>
    <s v="TOEFL"/>
    <n v="5.3"/>
  </r>
  <r>
    <x v="3179"/>
    <x v="2"/>
    <x v="4"/>
    <s v="Cape Town"/>
    <s v="University of Cape Town"/>
    <s v="Medicine"/>
    <x v="2"/>
    <x v="4"/>
    <x v="0"/>
    <x v="2"/>
    <n v="2024"/>
    <x v="1"/>
    <n v="0"/>
    <s v="N/A"/>
    <s v="N/A"/>
    <x v="2"/>
    <x v="0"/>
    <n v="2.5299999999999998"/>
    <s v="Student Visa"/>
    <s v="OPT"/>
    <s v="TOEFL"/>
    <n v="8.3000000000000007"/>
  </r>
  <r>
    <x v="3180"/>
    <x v="9"/>
    <x v="2"/>
    <s v="Montreal"/>
    <s v="McGill University"/>
    <s v="Mechanical Engineering"/>
    <x v="0"/>
    <x v="2"/>
    <x v="1"/>
    <x v="2"/>
    <n v="2022"/>
    <x v="0"/>
    <n v="1"/>
    <s v="Canada"/>
    <s v="Microsoft"/>
    <x v="1575"/>
    <x v="1"/>
    <n v="3.18"/>
    <s v="J1"/>
    <s v="OPT"/>
    <s v="IELTS"/>
    <n v="6.4"/>
  </r>
  <r>
    <x v="3181"/>
    <x v="4"/>
    <x v="7"/>
    <s v="Boston"/>
    <s v="Harvard University"/>
    <s v="Design"/>
    <x v="6"/>
    <x v="1"/>
    <x v="0"/>
    <x v="0"/>
    <n v="2025"/>
    <x v="1"/>
    <n v="0"/>
    <s v="N/A"/>
    <s v="N/A"/>
    <x v="2"/>
    <x v="0"/>
    <n v="2.9"/>
    <s v="Study Permit"/>
    <s v="Work Permit"/>
    <s v="TOEFL"/>
    <n v="5.2"/>
  </r>
  <r>
    <x v="3182"/>
    <x v="7"/>
    <x v="4"/>
    <s v="Cape Town"/>
    <s v="University of Cape Town"/>
    <s v="Electrical Engineering"/>
    <x v="1"/>
    <x v="2"/>
    <x v="1"/>
    <x v="4"/>
    <n v="2022"/>
    <x v="0"/>
    <n v="1"/>
    <s v="South Africa"/>
    <s v="Tesla"/>
    <x v="1576"/>
    <x v="1"/>
    <n v="3.09"/>
    <s v="Student Visa"/>
    <s v="OPT"/>
    <s v="Duolingo"/>
    <n v="6.5"/>
  </r>
  <r>
    <x v="3183"/>
    <x v="6"/>
    <x v="4"/>
    <s v="Stellenbosch"/>
    <s v="Stellenbosch University"/>
    <s v="Business Administration"/>
    <x v="4"/>
    <x v="3"/>
    <x v="0"/>
    <x v="2"/>
    <n v="2023"/>
    <x v="1"/>
    <n v="0"/>
    <s v="N/A"/>
    <s v="N/A"/>
    <x v="2"/>
    <x v="0"/>
    <n v="3.02"/>
    <s v="J1"/>
    <s v="Work Permit"/>
    <s v="IELTS"/>
    <n v="5.7"/>
  </r>
  <r>
    <x v="3184"/>
    <x v="8"/>
    <x v="8"/>
    <s v="Turku"/>
    <s v="University of Turku"/>
    <s v="Computer Science"/>
    <x v="1"/>
    <x v="4"/>
    <x v="0"/>
    <x v="2"/>
    <n v="2025"/>
    <x v="0"/>
    <n v="1"/>
    <s v="Finland"/>
    <s v="Apple"/>
    <x v="1577"/>
    <x v="1"/>
    <n v="3.07"/>
    <s v="F1"/>
    <s v="OPT"/>
    <s v="PTE"/>
    <n v="7"/>
  </r>
  <r>
    <x v="3185"/>
    <x v="5"/>
    <x v="2"/>
    <s v="Kingston"/>
    <s v="Queen's University"/>
    <s v="Business Administration"/>
    <x v="4"/>
    <x v="2"/>
    <x v="1"/>
    <x v="2"/>
    <n v="2020"/>
    <x v="1"/>
    <n v="0"/>
    <s v="N/A"/>
    <s v="N/A"/>
    <x v="2"/>
    <x v="0"/>
    <n v="3.02"/>
    <s v="Schengen Student Visa"/>
    <s v="Blue Card"/>
    <s v="PTE"/>
    <n v="8.5"/>
  </r>
  <r>
    <x v="3186"/>
    <x v="7"/>
    <x v="9"/>
    <s v="Cork"/>
    <s v="University College Cork"/>
    <s v="Finance"/>
    <x v="2"/>
    <x v="3"/>
    <x v="1"/>
    <x v="2"/>
    <n v="2023"/>
    <x v="1"/>
    <n v="0"/>
    <s v="N/A"/>
    <s v="N/A"/>
    <x v="2"/>
    <x v="0"/>
    <n v="3.24"/>
    <s v="Tier 4"/>
    <s v="PSW"/>
    <s v="TOEFL"/>
    <n v="7.4"/>
  </r>
  <r>
    <x v="3187"/>
    <x v="6"/>
    <x v="0"/>
    <s v="Novosibirsk"/>
    <s v="Novosibirsk State University"/>
    <s v="Law"/>
    <x v="0"/>
    <x v="0"/>
    <x v="0"/>
    <x v="0"/>
    <n v="2022"/>
    <x v="1"/>
    <n v="0"/>
    <s v="N/A"/>
    <s v="N/A"/>
    <x v="2"/>
    <x v="0"/>
    <n v="3.23"/>
    <s v="Student Visa"/>
    <s v="Blue Card"/>
    <s v="PTE"/>
    <n v="7.9"/>
  </r>
  <r>
    <x v="3188"/>
    <x v="6"/>
    <x v="7"/>
    <s v="Los Angeles"/>
    <s v="UCLA"/>
    <s v="Civil Engineering"/>
    <x v="5"/>
    <x v="2"/>
    <x v="1"/>
    <x v="3"/>
    <n v="2021"/>
    <x v="0"/>
    <n v="1"/>
    <s v="USA"/>
    <s v="Amazon"/>
    <x v="1578"/>
    <x v="2"/>
    <n v="3.15"/>
    <s v="J1"/>
    <s v="OPT"/>
    <s v="IELTS"/>
    <n v="7.8"/>
  </r>
  <r>
    <x v="3189"/>
    <x v="8"/>
    <x v="0"/>
    <s v="Moscow"/>
    <s v="Moscow Institute of Physics and Technology"/>
    <s v="Finance"/>
    <x v="2"/>
    <x v="1"/>
    <x v="1"/>
    <x v="1"/>
    <n v="2025"/>
    <x v="1"/>
    <n v="0"/>
    <s v="N/A"/>
    <s v="N/A"/>
    <x v="2"/>
    <x v="0"/>
    <n v="3.18"/>
    <s v="F1"/>
    <s v="Work Permit"/>
    <s v="IELTS"/>
    <n v="6.5"/>
  </r>
  <r>
    <x v="3190"/>
    <x v="2"/>
    <x v="7"/>
    <s v="Boston"/>
    <s v="MIT"/>
    <s v="Design"/>
    <x v="0"/>
    <x v="0"/>
    <x v="1"/>
    <x v="0"/>
    <n v="2024"/>
    <x v="1"/>
    <n v="0"/>
    <s v="N/A"/>
    <s v="N/A"/>
    <x v="2"/>
    <x v="0"/>
    <n v="3.37"/>
    <s v="Student Visa"/>
    <s v="PSW"/>
    <s v="Duolingo"/>
    <n v="7.3"/>
  </r>
  <r>
    <x v="3191"/>
    <x v="7"/>
    <x v="1"/>
    <s v="Berlin"/>
    <s v="TU Berlin"/>
    <s v="Data Science"/>
    <x v="7"/>
    <x v="0"/>
    <x v="0"/>
    <x v="3"/>
    <n v="2023"/>
    <x v="0"/>
    <n v="1"/>
    <s v="Germany"/>
    <s v="Amazon"/>
    <x v="1579"/>
    <x v="2"/>
    <n v="2.71"/>
    <s v="Student Visa"/>
    <s v="Blue Card"/>
    <s v="PTE"/>
    <n v="7.6"/>
  </r>
  <r>
    <x v="3192"/>
    <x v="2"/>
    <x v="4"/>
    <s v="Cape Town"/>
    <s v="University of Cape Town"/>
    <s v="Design"/>
    <x v="1"/>
    <x v="1"/>
    <x v="1"/>
    <x v="4"/>
    <n v="2024"/>
    <x v="1"/>
    <n v="0"/>
    <s v="N/A"/>
    <s v="N/A"/>
    <x v="2"/>
    <x v="0"/>
    <n v="2.96"/>
    <s v="F1"/>
    <s v="Work Permit"/>
    <s v="None"/>
    <n v="0"/>
  </r>
  <r>
    <x v="3193"/>
    <x v="5"/>
    <x v="1"/>
    <s v="Heidelberg"/>
    <s v="Heidelberg University"/>
    <s v="Finance"/>
    <x v="1"/>
    <x v="3"/>
    <x v="0"/>
    <x v="3"/>
    <n v="2023"/>
    <x v="0"/>
    <n v="1"/>
    <s v="Germany"/>
    <s v="Apple"/>
    <x v="1580"/>
    <x v="0"/>
    <n v="3.03"/>
    <s v="Study Permit"/>
    <s v="OPT"/>
    <s v="IELTS"/>
    <n v="6.1"/>
  </r>
  <r>
    <x v="3194"/>
    <x v="8"/>
    <x v="5"/>
    <s v="Bangalore"/>
    <s v="IISc Bangalore"/>
    <s v="Computer Science"/>
    <x v="6"/>
    <x v="3"/>
    <x v="1"/>
    <x v="4"/>
    <n v="2022"/>
    <x v="0"/>
    <n v="1"/>
    <s v="India"/>
    <s v="Amazon"/>
    <x v="1581"/>
    <x v="1"/>
    <n v="3.07"/>
    <s v="J1"/>
    <s v="Blue Card"/>
    <s v="PTE"/>
    <n v="8"/>
  </r>
  <r>
    <x v="3195"/>
    <x v="7"/>
    <x v="9"/>
    <s v="Dublin"/>
    <s v="Technological University Dublin"/>
    <s v="Psychology"/>
    <x v="7"/>
    <x v="0"/>
    <x v="1"/>
    <x v="4"/>
    <n v="2024"/>
    <x v="1"/>
    <n v="0"/>
    <s v="N/A"/>
    <s v="N/A"/>
    <x v="2"/>
    <x v="0"/>
    <n v="2.99"/>
    <s v="Study Permit"/>
    <s v="Blue Card"/>
    <s v="TOEFL"/>
    <n v="7.2"/>
  </r>
  <r>
    <x v="3196"/>
    <x v="3"/>
    <x v="7"/>
    <s v="Los Angeles"/>
    <s v="UCLA"/>
    <s v="Business Administration"/>
    <x v="2"/>
    <x v="3"/>
    <x v="0"/>
    <x v="1"/>
    <n v="2021"/>
    <x v="0"/>
    <n v="1"/>
    <s v="USA"/>
    <s v="IBM"/>
    <x v="1582"/>
    <x v="2"/>
    <n v="2.92"/>
    <s v="Study Permit"/>
    <s v="Blue Card"/>
    <s v="IELTS"/>
    <n v="8.8000000000000007"/>
  </r>
  <r>
    <x v="3197"/>
    <x v="1"/>
    <x v="4"/>
    <s v="Grahamstown"/>
    <s v="Rhodes University"/>
    <s v="Psychology"/>
    <x v="6"/>
    <x v="2"/>
    <x v="0"/>
    <x v="0"/>
    <n v="2020"/>
    <x v="0"/>
    <n v="1"/>
    <s v="South Africa"/>
    <s v="Facebook"/>
    <x v="1583"/>
    <x v="1"/>
    <n v="3.44"/>
    <s v="J1"/>
    <s v="PSW"/>
    <s v="None"/>
    <n v="0"/>
  </r>
  <r>
    <x v="3198"/>
    <x v="4"/>
    <x v="1"/>
    <s v="Berlin"/>
    <s v="Humboldt University"/>
    <s v="Political Science"/>
    <x v="0"/>
    <x v="1"/>
    <x v="0"/>
    <x v="0"/>
    <n v="2024"/>
    <x v="1"/>
    <n v="0"/>
    <s v="N/A"/>
    <s v="N/A"/>
    <x v="2"/>
    <x v="0"/>
    <n v="3.16"/>
    <s v="J1"/>
    <s v="Post-Study Visa"/>
    <s v="None"/>
    <n v="0"/>
  </r>
  <r>
    <x v="3199"/>
    <x v="0"/>
    <x v="2"/>
    <s v="Montreal"/>
    <s v="McGill University"/>
    <s v="Political Science"/>
    <x v="2"/>
    <x v="2"/>
    <x v="1"/>
    <x v="2"/>
    <n v="2021"/>
    <x v="0"/>
    <n v="1"/>
    <s v="Canada"/>
    <s v="Microsoft"/>
    <x v="1584"/>
    <x v="2"/>
    <n v="3.76"/>
    <s v="Student Visa"/>
    <s v="Blue Card"/>
    <s v="TOEFL"/>
    <n v="7.6"/>
  </r>
  <r>
    <x v="3200"/>
    <x v="8"/>
    <x v="4"/>
    <s v="Johannesburg"/>
    <s v="University of the Witwatersrand"/>
    <s v="Biotechnology"/>
    <x v="6"/>
    <x v="4"/>
    <x v="0"/>
    <x v="1"/>
    <n v="2024"/>
    <x v="1"/>
    <n v="0"/>
    <s v="N/A"/>
    <s v="N/A"/>
    <x v="2"/>
    <x v="0"/>
    <n v="3.31"/>
    <s v="J1"/>
    <s v="Work Permit"/>
    <s v="IELTS"/>
    <n v="5.4"/>
  </r>
  <r>
    <x v="3201"/>
    <x v="4"/>
    <x v="3"/>
    <s v="Cambridge"/>
    <s v="University of Cambridge"/>
    <s v="Computer Science"/>
    <x v="0"/>
    <x v="1"/>
    <x v="0"/>
    <x v="1"/>
    <n v="2024"/>
    <x v="0"/>
    <n v="1"/>
    <s v="UK"/>
    <s v="Intel"/>
    <x v="1585"/>
    <x v="1"/>
    <n v="3.77"/>
    <s v="Tier 4"/>
    <s v="Work Permit"/>
    <s v="TOEFL"/>
    <n v="7.4"/>
  </r>
  <r>
    <x v="3202"/>
    <x v="3"/>
    <x v="0"/>
    <s v="Novosibirsk"/>
    <s v="Novosibirsk State University"/>
    <s v="Medicine"/>
    <x v="4"/>
    <x v="0"/>
    <x v="1"/>
    <x v="2"/>
    <n v="2022"/>
    <x v="1"/>
    <n v="0"/>
    <s v="N/A"/>
    <s v="N/A"/>
    <x v="2"/>
    <x v="0"/>
    <n v="3.67"/>
    <s v="Schengen Student Visa"/>
    <s v="Post-Study Visa"/>
    <s v="IELTS"/>
    <n v="8.8000000000000007"/>
  </r>
  <r>
    <x v="3203"/>
    <x v="1"/>
    <x v="5"/>
    <s v="Delhi"/>
    <s v="IIT Delhi"/>
    <s v="Architecture"/>
    <x v="7"/>
    <x v="3"/>
    <x v="0"/>
    <x v="3"/>
    <n v="2023"/>
    <x v="1"/>
    <n v="0"/>
    <s v="N/A"/>
    <s v="N/A"/>
    <x v="2"/>
    <x v="0"/>
    <n v="3.05"/>
    <s v="Student Visa"/>
    <s v="OPT"/>
    <s v="PTE"/>
    <n v="7.3"/>
  </r>
  <r>
    <x v="3204"/>
    <x v="1"/>
    <x v="8"/>
    <s v="Lappeenranta"/>
    <s v="LUT University"/>
    <s v="Finance"/>
    <x v="4"/>
    <x v="1"/>
    <x v="1"/>
    <x v="4"/>
    <n v="2025"/>
    <x v="0"/>
    <n v="1"/>
    <s v="Finland"/>
    <s v="SAP"/>
    <x v="1586"/>
    <x v="2"/>
    <n v="2.88"/>
    <s v="Study Permit"/>
    <s v="Work Permit"/>
    <s v="IELTS"/>
    <n v="7.8"/>
  </r>
  <r>
    <x v="3205"/>
    <x v="9"/>
    <x v="3"/>
    <s v="London"/>
    <s v="Imperial College London"/>
    <s v="Political Science"/>
    <x v="4"/>
    <x v="4"/>
    <x v="1"/>
    <x v="0"/>
    <n v="2025"/>
    <x v="1"/>
    <n v="0"/>
    <s v="N/A"/>
    <s v="N/A"/>
    <x v="2"/>
    <x v="0"/>
    <n v="2.64"/>
    <s v="Schengen Student Visa"/>
    <s v="PSW"/>
    <s v="IELTS"/>
    <n v="8.3000000000000007"/>
  </r>
  <r>
    <x v="3206"/>
    <x v="7"/>
    <x v="7"/>
    <s v="Chicago"/>
    <s v="University of Chicago"/>
    <s v="Design"/>
    <x v="7"/>
    <x v="3"/>
    <x v="1"/>
    <x v="1"/>
    <n v="2021"/>
    <x v="0"/>
    <n v="1"/>
    <s v="USA"/>
    <s v="Apple"/>
    <x v="1587"/>
    <x v="1"/>
    <n v="3.07"/>
    <s v="Tier 4"/>
    <s v="OPT"/>
    <s v="TOEFL"/>
    <n v="6"/>
  </r>
  <r>
    <x v="3207"/>
    <x v="9"/>
    <x v="1"/>
    <s v="Heidelberg"/>
    <s v="Heidelberg University"/>
    <s v="Design"/>
    <x v="3"/>
    <x v="1"/>
    <x v="1"/>
    <x v="4"/>
    <n v="2026"/>
    <x v="0"/>
    <n v="1"/>
    <s v="Germany"/>
    <s v="Tesla"/>
    <x v="1588"/>
    <x v="0"/>
    <n v="2.8"/>
    <s v="Student Visa"/>
    <s v="Blue Card"/>
    <s v="TOEFL"/>
    <n v="6.1"/>
  </r>
  <r>
    <x v="3208"/>
    <x v="4"/>
    <x v="5"/>
    <s v="Delhi"/>
    <s v="JNU Delhi"/>
    <s v="Electrical Engineering"/>
    <x v="2"/>
    <x v="1"/>
    <x v="0"/>
    <x v="3"/>
    <n v="2025"/>
    <x v="0"/>
    <n v="1"/>
    <s v="India"/>
    <s v="Amazon"/>
    <x v="1589"/>
    <x v="0"/>
    <n v="3.52"/>
    <s v="Tier 4"/>
    <s v="Post-Study Visa"/>
    <s v="PTE"/>
    <n v="5.8"/>
  </r>
  <r>
    <x v="3209"/>
    <x v="5"/>
    <x v="7"/>
    <s v="Chicago"/>
    <s v="University of Chicago"/>
    <s v="Psychology"/>
    <x v="6"/>
    <x v="0"/>
    <x v="0"/>
    <x v="1"/>
    <n v="2022"/>
    <x v="0"/>
    <n v="1"/>
    <s v="USA"/>
    <s v="Tesla"/>
    <x v="1590"/>
    <x v="0"/>
    <n v="2.75"/>
    <s v="Tier 4"/>
    <s v="Blue Card"/>
    <s v="PTE"/>
    <n v="6.6"/>
  </r>
  <r>
    <x v="3210"/>
    <x v="5"/>
    <x v="0"/>
    <s v="Novosibirsk"/>
    <s v="Novosibirsk State University"/>
    <s v="Law"/>
    <x v="6"/>
    <x v="2"/>
    <x v="1"/>
    <x v="4"/>
    <n v="2022"/>
    <x v="0"/>
    <n v="1"/>
    <s v="Russia"/>
    <s v="Tesla"/>
    <x v="1591"/>
    <x v="2"/>
    <n v="3.09"/>
    <s v="Tier 4"/>
    <s v="Blue Card"/>
    <s v="PTE"/>
    <n v="5.8"/>
  </r>
  <r>
    <x v="3211"/>
    <x v="2"/>
    <x v="2"/>
    <s v="Montreal"/>
    <s v="McGill University"/>
    <s v="Law"/>
    <x v="0"/>
    <x v="2"/>
    <x v="1"/>
    <x v="1"/>
    <n v="2021"/>
    <x v="0"/>
    <n v="1"/>
    <s v="Canada"/>
    <s v="Deloitte"/>
    <x v="1592"/>
    <x v="0"/>
    <n v="3.88"/>
    <s v="Schengen Student Visa"/>
    <s v="OPT"/>
    <s v="PTE"/>
    <n v="5.7"/>
  </r>
  <r>
    <x v="3212"/>
    <x v="9"/>
    <x v="9"/>
    <s v="Galway"/>
    <s v="National University of Ireland Galway"/>
    <s v="Electrical Engineering"/>
    <x v="0"/>
    <x v="1"/>
    <x v="1"/>
    <x v="0"/>
    <n v="2026"/>
    <x v="0"/>
    <n v="1"/>
    <s v="Ireland"/>
    <s v="Intel"/>
    <x v="1593"/>
    <x v="0"/>
    <n v="3.12"/>
    <s v="Student Visa"/>
    <s v="Post-Study Visa"/>
    <s v="TOEFL"/>
    <n v="7.4"/>
  </r>
  <r>
    <x v="3213"/>
    <x v="9"/>
    <x v="1"/>
    <s v="Munich"/>
    <s v="Technical University of Munich"/>
    <s v="Electrical Engineering"/>
    <x v="5"/>
    <x v="0"/>
    <x v="0"/>
    <x v="3"/>
    <n v="2024"/>
    <x v="1"/>
    <n v="0"/>
    <s v="N/A"/>
    <s v="N/A"/>
    <x v="2"/>
    <x v="0"/>
    <n v="2.87"/>
    <s v="Student Visa"/>
    <s v="Post-Study Visa"/>
    <s v="PTE"/>
    <n v="7.5"/>
  </r>
  <r>
    <x v="3214"/>
    <x v="6"/>
    <x v="7"/>
    <s v="Los Angeles"/>
    <s v="UCLA"/>
    <s v="Finance"/>
    <x v="3"/>
    <x v="3"/>
    <x v="1"/>
    <x v="3"/>
    <n v="2021"/>
    <x v="1"/>
    <n v="0"/>
    <s v="N/A"/>
    <s v="N/A"/>
    <x v="2"/>
    <x v="0"/>
    <n v="3.98"/>
    <s v="Student Visa"/>
    <s v="Blue Card"/>
    <s v="IELTS"/>
    <n v="8.4"/>
  </r>
  <r>
    <x v="3215"/>
    <x v="9"/>
    <x v="0"/>
    <s v="Moscow"/>
    <s v="Lomonosov Moscow State University"/>
    <s v="Civil Engineering"/>
    <x v="7"/>
    <x v="3"/>
    <x v="0"/>
    <x v="2"/>
    <n v="2023"/>
    <x v="1"/>
    <n v="0"/>
    <s v="N/A"/>
    <s v="N/A"/>
    <x v="2"/>
    <x v="0"/>
    <n v="3.02"/>
    <s v="F1"/>
    <s v="Blue Card"/>
    <s v="TOEFL"/>
    <n v="6.9"/>
  </r>
  <r>
    <x v="3216"/>
    <x v="3"/>
    <x v="5"/>
    <s v="Bangalore"/>
    <s v="IISc Bangalore"/>
    <s v="Economics"/>
    <x v="5"/>
    <x v="3"/>
    <x v="0"/>
    <x v="2"/>
    <n v="2022"/>
    <x v="1"/>
    <n v="0"/>
    <s v="N/A"/>
    <s v="N/A"/>
    <x v="2"/>
    <x v="0"/>
    <n v="3.59"/>
    <s v="Tier 4"/>
    <s v="Work Permit"/>
    <s v="PTE"/>
    <n v="5.2"/>
  </r>
  <r>
    <x v="3217"/>
    <x v="4"/>
    <x v="1"/>
    <s v="Heidelberg"/>
    <s v="Heidelberg University"/>
    <s v="Psychology"/>
    <x v="6"/>
    <x v="0"/>
    <x v="0"/>
    <x v="4"/>
    <n v="2024"/>
    <x v="0"/>
    <n v="1"/>
    <s v="Germany"/>
    <s v="Intel"/>
    <x v="1594"/>
    <x v="0"/>
    <n v="3.01"/>
    <s v="Schengen Student Visa"/>
    <s v="PSW"/>
    <s v="TOEFL"/>
    <n v="7.8"/>
  </r>
  <r>
    <x v="3218"/>
    <x v="4"/>
    <x v="1"/>
    <s v="Heidelberg"/>
    <s v="Heidelberg University"/>
    <s v="Political Science"/>
    <x v="3"/>
    <x v="2"/>
    <x v="0"/>
    <x v="0"/>
    <n v="2022"/>
    <x v="0"/>
    <n v="1"/>
    <s v="Germany"/>
    <s v="Google"/>
    <x v="1595"/>
    <x v="1"/>
    <n v="3.08"/>
    <s v="J1"/>
    <s v="Post-Study Visa"/>
    <s v="None"/>
    <n v="0"/>
  </r>
  <r>
    <x v="3219"/>
    <x v="9"/>
    <x v="9"/>
    <s v="Dublin"/>
    <s v="Trinity College Dublin"/>
    <s v="Political Science"/>
    <x v="1"/>
    <x v="4"/>
    <x v="1"/>
    <x v="4"/>
    <n v="2023"/>
    <x v="1"/>
    <n v="0"/>
    <s v="N/A"/>
    <s v="N/A"/>
    <x v="2"/>
    <x v="0"/>
    <n v="3.95"/>
    <s v="Tier 4"/>
    <s v="OPT"/>
    <s v="IELTS"/>
    <n v="6.2"/>
  </r>
  <r>
    <x v="3220"/>
    <x v="6"/>
    <x v="6"/>
    <s v="Dubai"/>
    <s v="Manipal Academy Dubai"/>
    <s v="Civil Engineering"/>
    <x v="6"/>
    <x v="0"/>
    <x v="0"/>
    <x v="1"/>
    <n v="2023"/>
    <x v="0"/>
    <n v="1"/>
    <s v="UAE"/>
    <s v="Siemens"/>
    <x v="1596"/>
    <x v="1"/>
    <n v="3.17"/>
    <s v="J1"/>
    <s v="Blue Card"/>
    <s v="PTE"/>
    <n v="8.8000000000000007"/>
  </r>
  <r>
    <x v="3221"/>
    <x v="6"/>
    <x v="7"/>
    <s v="Chicago"/>
    <s v="University of Chicago"/>
    <s v="Mechanical Engineering"/>
    <x v="6"/>
    <x v="0"/>
    <x v="1"/>
    <x v="2"/>
    <n v="2022"/>
    <x v="1"/>
    <n v="0"/>
    <s v="N/A"/>
    <s v="N/A"/>
    <x v="2"/>
    <x v="0"/>
    <n v="3.33"/>
    <s v="Student Visa"/>
    <s v="Blue Card"/>
    <s v="PTE"/>
    <n v="7.6"/>
  </r>
  <r>
    <x v="3222"/>
    <x v="5"/>
    <x v="4"/>
    <s v="Pretoria"/>
    <s v="University of Pretoria"/>
    <s v="Electrical Engineering"/>
    <x v="7"/>
    <x v="1"/>
    <x v="1"/>
    <x v="4"/>
    <n v="2026"/>
    <x v="0"/>
    <n v="1"/>
    <s v="South Africa"/>
    <s v="Apple"/>
    <x v="1597"/>
    <x v="0"/>
    <n v="3.96"/>
    <s v="Student Visa"/>
    <s v="Blue Card"/>
    <s v="TOEFL"/>
    <n v="8.9"/>
  </r>
  <r>
    <x v="3223"/>
    <x v="2"/>
    <x v="5"/>
    <s v="Delhi"/>
    <s v="JNU Delhi"/>
    <s v="Mechanical Engineering"/>
    <x v="7"/>
    <x v="2"/>
    <x v="1"/>
    <x v="3"/>
    <n v="2021"/>
    <x v="1"/>
    <n v="0"/>
    <s v="N/A"/>
    <s v="N/A"/>
    <x v="2"/>
    <x v="0"/>
    <n v="3.8"/>
    <s v="J1"/>
    <s v="Blue Card"/>
    <s v="PTE"/>
    <n v="5.9"/>
  </r>
  <r>
    <x v="3224"/>
    <x v="7"/>
    <x v="8"/>
    <s v="Espoo"/>
    <s v="Aalto University"/>
    <s v="Medicine"/>
    <x v="0"/>
    <x v="3"/>
    <x v="0"/>
    <x v="1"/>
    <n v="2023"/>
    <x v="1"/>
    <n v="0"/>
    <s v="N/A"/>
    <s v="N/A"/>
    <x v="2"/>
    <x v="0"/>
    <n v="3.78"/>
    <s v="Tier 4"/>
    <s v="OPT"/>
    <s v="PTE"/>
    <n v="5.3"/>
  </r>
  <r>
    <x v="3225"/>
    <x v="2"/>
    <x v="0"/>
    <s v="Saint Petersburg"/>
    <s v="Saint Petersburg State University"/>
    <s v="Finance"/>
    <x v="7"/>
    <x v="0"/>
    <x v="1"/>
    <x v="3"/>
    <n v="2022"/>
    <x v="0"/>
    <n v="1"/>
    <s v="Russia"/>
    <s v="IBM"/>
    <x v="1598"/>
    <x v="0"/>
    <n v="3.23"/>
    <s v="Schengen Student Visa"/>
    <s v="Post-Study Visa"/>
    <s v="None"/>
    <n v="0"/>
  </r>
  <r>
    <x v="3226"/>
    <x v="8"/>
    <x v="1"/>
    <s v="Munich"/>
    <s v="LMU Munich"/>
    <s v="Architecture"/>
    <x v="4"/>
    <x v="4"/>
    <x v="0"/>
    <x v="3"/>
    <n v="2024"/>
    <x v="1"/>
    <n v="0"/>
    <s v="N/A"/>
    <s v="N/A"/>
    <x v="2"/>
    <x v="0"/>
    <n v="2.78"/>
    <s v="Tier 4"/>
    <s v="OPT"/>
    <s v="PTE"/>
    <n v="8.3000000000000007"/>
  </r>
  <r>
    <x v="3227"/>
    <x v="5"/>
    <x v="2"/>
    <s v="Vancouver"/>
    <s v="University of British Columbia"/>
    <s v="Political Science"/>
    <x v="7"/>
    <x v="3"/>
    <x v="1"/>
    <x v="0"/>
    <n v="2022"/>
    <x v="1"/>
    <n v="0"/>
    <s v="N/A"/>
    <s v="N/A"/>
    <x v="2"/>
    <x v="0"/>
    <n v="2.54"/>
    <s v="Tier 4"/>
    <s v="Blue Card"/>
    <s v="PTE"/>
    <n v="6.4"/>
  </r>
  <r>
    <x v="3228"/>
    <x v="4"/>
    <x v="2"/>
    <s v="London"/>
    <s v="Western University"/>
    <s v="Design"/>
    <x v="6"/>
    <x v="4"/>
    <x v="1"/>
    <x v="4"/>
    <n v="2023"/>
    <x v="0"/>
    <n v="1"/>
    <s v="Canada"/>
    <s v="Deloitte"/>
    <x v="1599"/>
    <x v="2"/>
    <n v="3.35"/>
    <s v="J1"/>
    <s v="Blue Card"/>
    <s v="Duolingo"/>
    <n v="7"/>
  </r>
  <r>
    <x v="3229"/>
    <x v="1"/>
    <x v="5"/>
    <s v="Pilani"/>
    <s v="BITS Pilani"/>
    <s v="Psychology"/>
    <x v="2"/>
    <x v="0"/>
    <x v="1"/>
    <x v="2"/>
    <n v="2024"/>
    <x v="0"/>
    <n v="1"/>
    <s v="India"/>
    <s v="Amazon"/>
    <x v="1600"/>
    <x v="1"/>
    <n v="3.74"/>
    <s v="Tier 4"/>
    <s v="Blue Card"/>
    <s v="IELTS"/>
    <n v="8.3000000000000007"/>
  </r>
  <r>
    <x v="3230"/>
    <x v="0"/>
    <x v="3"/>
    <s v="Oxford"/>
    <s v="University of Oxford"/>
    <s v="Computer Science"/>
    <x v="0"/>
    <x v="3"/>
    <x v="0"/>
    <x v="1"/>
    <n v="2022"/>
    <x v="0"/>
    <n v="1"/>
    <s v="UK"/>
    <s v="Tesla"/>
    <x v="1601"/>
    <x v="1"/>
    <n v="2.88"/>
    <s v="Schengen Student Visa"/>
    <s v="PSW"/>
    <s v="TOEFL"/>
    <n v="5.0999999999999996"/>
  </r>
  <r>
    <x v="3231"/>
    <x v="7"/>
    <x v="5"/>
    <s v="Delhi"/>
    <s v="Delhi University"/>
    <s v="Computer Science"/>
    <x v="6"/>
    <x v="2"/>
    <x v="1"/>
    <x v="4"/>
    <n v="2020"/>
    <x v="1"/>
    <n v="0"/>
    <s v="N/A"/>
    <s v="N/A"/>
    <x v="2"/>
    <x v="0"/>
    <n v="3.05"/>
    <s v="F1"/>
    <s v="Blue Card"/>
    <s v="Duolingo"/>
    <n v="6.5"/>
  </r>
  <r>
    <x v="3232"/>
    <x v="0"/>
    <x v="6"/>
    <s v="Abu Dhabi"/>
    <s v="Zayed University"/>
    <s v="Architecture"/>
    <x v="1"/>
    <x v="0"/>
    <x v="1"/>
    <x v="1"/>
    <n v="2022"/>
    <x v="0"/>
    <n v="1"/>
    <s v="UAE"/>
    <s v="IBM"/>
    <x v="1602"/>
    <x v="0"/>
    <n v="3.78"/>
    <s v="Schengen Student Visa"/>
    <s v="OPT"/>
    <s v="None"/>
    <n v="0"/>
  </r>
  <r>
    <x v="3233"/>
    <x v="6"/>
    <x v="3"/>
    <s v="Birmingham"/>
    <s v="University of Birmingham"/>
    <s v="Political Science"/>
    <x v="6"/>
    <x v="4"/>
    <x v="1"/>
    <x v="3"/>
    <n v="2023"/>
    <x v="1"/>
    <n v="0"/>
    <s v="N/A"/>
    <s v="N/A"/>
    <x v="2"/>
    <x v="0"/>
    <n v="2.95"/>
    <s v="Study Permit"/>
    <s v="Blue Card"/>
    <s v="TOEFL"/>
    <n v="6.3"/>
  </r>
  <r>
    <x v="3234"/>
    <x v="0"/>
    <x v="3"/>
    <s v="Edinburgh"/>
    <s v="University of Edinburgh"/>
    <s v="Economics"/>
    <x v="0"/>
    <x v="3"/>
    <x v="0"/>
    <x v="2"/>
    <n v="2023"/>
    <x v="1"/>
    <n v="0"/>
    <s v="N/A"/>
    <s v="N/A"/>
    <x v="2"/>
    <x v="0"/>
    <n v="3.34"/>
    <s v="F1"/>
    <s v="Blue Card"/>
    <s v="Duolingo"/>
    <n v="8.4"/>
  </r>
  <r>
    <x v="3235"/>
    <x v="3"/>
    <x v="0"/>
    <s v="Moscow"/>
    <s v="Bauman Moscow State Technical University"/>
    <s v="Law"/>
    <x v="4"/>
    <x v="4"/>
    <x v="0"/>
    <x v="4"/>
    <n v="2025"/>
    <x v="0"/>
    <n v="1"/>
    <s v="Russia"/>
    <s v="Apple"/>
    <x v="1603"/>
    <x v="1"/>
    <n v="3.55"/>
    <s v="F1"/>
    <s v="PSW"/>
    <s v="None"/>
    <n v="0"/>
  </r>
  <r>
    <x v="3236"/>
    <x v="3"/>
    <x v="1"/>
    <s v="Berlin"/>
    <s v="TU Berlin"/>
    <s v="Economics"/>
    <x v="4"/>
    <x v="1"/>
    <x v="1"/>
    <x v="4"/>
    <n v="2024"/>
    <x v="0"/>
    <n v="1"/>
    <s v="Germany"/>
    <s v="IBM"/>
    <x v="1604"/>
    <x v="0"/>
    <n v="2.7"/>
    <s v="Schengen Student Visa"/>
    <s v="Work Permit"/>
    <s v="PTE"/>
    <n v="9"/>
  </r>
  <r>
    <x v="3237"/>
    <x v="2"/>
    <x v="8"/>
    <s v="Turku"/>
    <s v="Ã…bo Akademi University"/>
    <s v="Computer Science"/>
    <x v="3"/>
    <x v="4"/>
    <x v="1"/>
    <x v="2"/>
    <n v="2025"/>
    <x v="0"/>
    <n v="1"/>
    <s v="Finland"/>
    <s v="Tesla"/>
    <x v="1605"/>
    <x v="0"/>
    <n v="2.98"/>
    <s v="Tier 4"/>
    <s v="Post-Study Visa"/>
    <s v="PTE"/>
    <n v="6.5"/>
  </r>
  <r>
    <x v="3238"/>
    <x v="0"/>
    <x v="9"/>
    <s v="Dublin"/>
    <s v="Technological University Dublin"/>
    <s v="Architecture"/>
    <x v="4"/>
    <x v="1"/>
    <x v="1"/>
    <x v="0"/>
    <n v="2025"/>
    <x v="0"/>
    <n v="1"/>
    <s v="Ireland"/>
    <s v="Deloitte"/>
    <x v="1606"/>
    <x v="1"/>
    <n v="3.52"/>
    <s v="F1"/>
    <s v="Work Permit"/>
    <s v="Duolingo"/>
    <n v="8.8000000000000007"/>
  </r>
  <r>
    <x v="3239"/>
    <x v="8"/>
    <x v="5"/>
    <s v="Pilani"/>
    <s v="BITS Pilani"/>
    <s v="Design"/>
    <x v="3"/>
    <x v="1"/>
    <x v="0"/>
    <x v="0"/>
    <n v="2025"/>
    <x v="1"/>
    <n v="0"/>
    <s v="N/A"/>
    <s v="N/A"/>
    <x v="2"/>
    <x v="0"/>
    <n v="3.19"/>
    <s v="Tier 4"/>
    <s v="OPT"/>
    <s v="TOEFL"/>
    <n v="8.5"/>
  </r>
  <r>
    <x v="3240"/>
    <x v="5"/>
    <x v="6"/>
    <s v="Abu Dhabi"/>
    <s v="Khalifa University"/>
    <s v="Political Science"/>
    <x v="4"/>
    <x v="4"/>
    <x v="0"/>
    <x v="4"/>
    <n v="2025"/>
    <x v="0"/>
    <n v="1"/>
    <s v="UAE"/>
    <s v="McKinsey"/>
    <x v="1607"/>
    <x v="2"/>
    <n v="2.5499999999999998"/>
    <s v="F1"/>
    <s v="Work Permit"/>
    <s v="None"/>
    <n v="0"/>
  </r>
  <r>
    <x v="3241"/>
    <x v="1"/>
    <x v="7"/>
    <s v="Boston"/>
    <s v="Harvard University"/>
    <s v="Data Science"/>
    <x v="6"/>
    <x v="2"/>
    <x v="1"/>
    <x v="3"/>
    <n v="2022"/>
    <x v="0"/>
    <n v="1"/>
    <s v="USA"/>
    <s v="SAP"/>
    <x v="1608"/>
    <x v="0"/>
    <n v="3.82"/>
    <s v="Tier 4"/>
    <s v="PSW"/>
    <s v="TOEFL"/>
    <n v="5.4"/>
  </r>
  <r>
    <x v="3242"/>
    <x v="7"/>
    <x v="7"/>
    <s v="New York"/>
    <s v="NYU"/>
    <s v="Law"/>
    <x v="6"/>
    <x v="4"/>
    <x v="0"/>
    <x v="1"/>
    <n v="2024"/>
    <x v="1"/>
    <n v="0"/>
    <s v="N/A"/>
    <s v="N/A"/>
    <x v="2"/>
    <x v="0"/>
    <n v="3.01"/>
    <s v="Student Visa"/>
    <s v="OPT"/>
    <s v="None"/>
    <n v="0"/>
  </r>
  <r>
    <x v="3243"/>
    <x v="6"/>
    <x v="2"/>
    <s v="Montreal"/>
    <s v="McGill University"/>
    <s v="Data Science"/>
    <x v="1"/>
    <x v="3"/>
    <x v="0"/>
    <x v="1"/>
    <n v="2023"/>
    <x v="0"/>
    <n v="1"/>
    <s v="Canada"/>
    <s v="Microsoft"/>
    <x v="1609"/>
    <x v="0"/>
    <n v="3.02"/>
    <s v="F1"/>
    <s v="Post-Study Visa"/>
    <s v="None"/>
    <n v="0"/>
  </r>
  <r>
    <x v="3244"/>
    <x v="6"/>
    <x v="4"/>
    <s v="Stellenbosch"/>
    <s v="Stellenbosch University"/>
    <s v="Law"/>
    <x v="1"/>
    <x v="3"/>
    <x v="1"/>
    <x v="2"/>
    <n v="2021"/>
    <x v="0"/>
    <n v="1"/>
    <s v="South Africa"/>
    <s v="Deloitte"/>
    <x v="1610"/>
    <x v="1"/>
    <n v="3.31"/>
    <s v="F1"/>
    <s v="PSW"/>
    <s v="IELTS"/>
    <n v="8.4"/>
  </r>
  <r>
    <x v="3245"/>
    <x v="0"/>
    <x v="0"/>
    <s v="Moscow"/>
    <s v="Higher School of Economics"/>
    <s v="Biotechnology"/>
    <x v="3"/>
    <x v="0"/>
    <x v="1"/>
    <x v="3"/>
    <n v="2024"/>
    <x v="0"/>
    <n v="1"/>
    <s v="Russia"/>
    <s v="Amazon"/>
    <x v="1611"/>
    <x v="1"/>
    <n v="3.4"/>
    <s v="Study Permit"/>
    <s v="Work Permit"/>
    <s v="TOEFL"/>
    <n v="7.3"/>
  </r>
  <r>
    <x v="3246"/>
    <x v="9"/>
    <x v="9"/>
    <s v="Maynooth"/>
    <s v="Maynooth University"/>
    <s v="Electrical Engineering"/>
    <x v="3"/>
    <x v="2"/>
    <x v="1"/>
    <x v="4"/>
    <n v="2020"/>
    <x v="0"/>
    <n v="1"/>
    <s v="Ireland"/>
    <s v="IBM"/>
    <x v="1612"/>
    <x v="2"/>
    <n v="3.62"/>
    <s v="F1"/>
    <s v="Post-Study Visa"/>
    <s v="IELTS"/>
    <n v="8.1"/>
  </r>
  <r>
    <x v="3247"/>
    <x v="7"/>
    <x v="8"/>
    <s v="Turku"/>
    <s v="Ã…bo Akademi University"/>
    <s v="Finance"/>
    <x v="4"/>
    <x v="0"/>
    <x v="0"/>
    <x v="4"/>
    <n v="2023"/>
    <x v="1"/>
    <n v="0"/>
    <s v="N/A"/>
    <s v="N/A"/>
    <x v="2"/>
    <x v="0"/>
    <n v="2.74"/>
    <s v="Student Visa"/>
    <s v="Blue Card"/>
    <s v="IELTS"/>
    <n v="8.1999999999999993"/>
  </r>
  <r>
    <x v="3248"/>
    <x v="3"/>
    <x v="9"/>
    <s v="Dublin"/>
    <s v="University College Dublin"/>
    <s v="Mechanical Engineering"/>
    <x v="3"/>
    <x v="0"/>
    <x v="1"/>
    <x v="4"/>
    <n v="2024"/>
    <x v="0"/>
    <n v="1"/>
    <s v="Ireland"/>
    <s v="IBM"/>
    <x v="1613"/>
    <x v="2"/>
    <n v="3.12"/>
    <s v="Study Permit"/>
    <s v="PSW"/>
    <s v="None"/>
    <n v="0"/>
  </r>
  <r>
    <x v="3249"/>
    <x v="0"/>
    <x v="5"/>
    <s v="Mumbai"/>
    <s v="IIT Bombay"/>
    <s v="Electrical Engineering"/>
    <x v="1"/>
    <x v="4"/>
    <x v="0"/>
    <x v="0"/>
    <n v="2025"/>
    <x v="0"/>
    <n v="1"/>
    <s v="India"/>
    <s v="Goldman Sachs"/>
    <x v="1614"/>
    <x v="1"/>
    <n v="4"/>
    <s v="Schengen Student Visa"/>
    <s v="Blue Card"/>
    <s v="Duolingo"/>
    <n v="7.6"/>
  </r>
  <r>
    <x v="3250"/>
    <x v="9"/>
    <x v="4"/>
    <s v="Johannesburg"/>
    <s v="University of the Witwatersrand"/>
    <s v="Finance"/>
    <x v="7"/>
    <x v="0"/>
    <x v="0"/>
    <x v="0"/>
    <n v="2024"/>
    <x v="0"/>
    <n v="1"/>
    <s v="South Africa"/>
    <s v="Siemens"/>
    <x v="1615"/>
    <x v="1"/>
    <n v="3.35"/>
    <s v="F1"/>
    <s v="Post-Study Visa"/>
    <s v="IELTS"/>
    <n v="8.5"/>
  </r>
  <r>
    <x v="3251"/>
    <x v="4"/>
    <x v="5"/>
    <s v="Mumbai"/>
    <s v="IIT Bombay"/>
    <s v="Political Science"/>
    <x v="1"/>
    <x v="3"/>
    <x v="1"/>
    <x v="3"/>
    <n v="2022"/>
    <x v="0"/>
    <n v="1"/>
    <s v="India"/>
    <s v="Microsoft"/>
    <x v="1616"/>
    <x v="1"/>
    <n v="2.97"/>
    <s v="Student Visa"/>
    <s v="PSW"/>
    <s v="IELTS"/>
    <n v="8.1999999999999993"/>
  </r>
  <r>
    <x v="3252"/>
    <x v="2"/>
    <x v="1"/>
    <s v="Berlin"/>
    <s v="TU Berlin"/>
    <s v="Business Administration"/>
    <x v="0"/>
    <x v="0"/>
    <x v="0"/>
    <x v="2"/>
    <n v="2024"/>
    <x v="0"/>
    <n v="1"/>
    <s v="Germany"/>
    <s v="McKinsey"/>
    <x v="1617"/>
    <x v="2"/>
    <n v="3.51"/>
    <s v="J1"/>
    <s v="OPT"/>
    <s v="PTE"/>
    <n v="6.2"/>
  </r>
  <r>
    <x v="3253"/>
    <x v="2"/>
    <x v="2"/>
    <s v="Montreal"/>
    <s v="McGill University"/>
    <s v="Electrical Engineering"/>
    <x v="0"/>
    <x v="4"/>
    <x v="0"/>
    <x v="3"/>
    <n v="2024"/>
    <x v="1"/>
    <n v="0"/>
    <s v="N/A"/>
    <s v="N/A"/>
    <x v="2"/>
    <x v="0"/>
    <n v="3.29"/>
    <s v="Schengen Student Visa"/>
    <s v="Post-Study Visa"/>
    <s v="TOEFL"/>
    <n v="6.5"/>
  </r>
  <r>
    <x v="3254"/>
    <x v="8"/>
    <x v="1"/>
    <s v="Stuttgart"/>
    <s v="University of Stuttgart"/>
    <s v="Mechanical Engineering"/>
    <x v="5"/>
    <x v="1"/>
    <x v="1"/>
    <x v="4"/>
    <n v="2025"/>
    <x v="0"/>
    <n v="1"/>
    <s v="Germany"/>
    <s v="Apple"/>
    <x v="1618"/>
    <x v="1"/>
    <n v="2.74"/>
    <s v="Tier 4"/>
    <s v="Work Permit"/>
    <s v="IELTS"/>
    <n v="7.5"/>
  </r>
  <r>
    <x v="3255"/>
    <x v="0"/>
    <x v="6"/>
    <s v="Dubai"/>
    <s v="Manipal Academy Dubai"/>
    <s v="Design"/>
    <x v="0"/>
    <x v="0"/>
    <x v="1"/>
    <x v="3"/>
    <n v="2023"/>
    <x v="1"/>
    <n v="0"/>
    <s v="N/A"/>
    <s v="N/A"/>
    <x v="2"/>
    <x v="0"/>
    <n v="3.35"/>
    <s v="J1"/>
    <s v="Post-Study Visa"/>
    <s v="PTE"/>
    <n v="5.3"/>
  </r>
  <r>
    <x v="3256"/>
    <x v="5"/>
    <x v="9"/>
    <s v="Galway"/>
    <s v="National University of Ireland Galway"/>
    <s v="Mechanical Engineering"/>
    <x v="6"/>
    <x v="2"/>
    <x v="1"/>
    <x v="2"/>
    <n v="2021"/>
    <x v="1"/>
    <n v="0"/>
    <s v="N/A"/>
    <s v="N/A"/>
    <x v="2"/>
    <x v="0"/>
    <n v="2.89"/>
    <s v="Schengen Student Visa"/>
    <s v="PSW"/>
    <s v="None"/>
    <n v="0"/>
  </r>
  <r>
    <x v="3257"/>
    <x v="1"/>
    <x v="2"/>
    <s v="Vancouver"/>
    <s v="University of British Columbia"/>
    <s v="Data Science"/>
    <x v="1"/>
    <x v="1"/>
    <x v="1"/>
    <x v="0"/>
    <n v="2025"/>
    <x v="1"/>
    <n v="0"/>
    <s v="N/A"/>
    <s v="N/A"/>
    <x v="2"/>
    <x v="0"/>
    <n v="3.27"/>
    <s v="F1"/>
    <s v="Work Permit"/>
    <s v="Duolingo"/>
    <n v="6.6"/>
  </r>
  <r>
    <x v="3258"/>
    <x v="0"/>
    <x v="3"/>
    <s v="Manchester"/>
    <s v="University of Manchester"/>
    <s v="Law"/>
    <x v="0"/>
    <x v="4"/>
    <x v="0"/>
    <x v="3"/>
    <n v="2025"/>
    <x v="1"/>
    <n v="0"/>
    <s v="N/A"/>
    <s v="N/A"/>
    <x v="2"/>
    <x v="0"/>
    <n v="3.43"/>
    <s v="Schengen Student Visa"/>
    <s v="Post-Study Visa"/>
    <s v="IELTS"/>
    <n v="6.9"/>
  </r>
  <r>
    <x v="3259"/>
    <x v="1"/>
    <x v="2"/>
    <s v="Ottawa"/>
    <s v="University of Ottawa"/>
    <s v="Computer Science"/>
    <x v="2"/>
    <x v="1"/>
    <x v="0"/>
    <x v="4"/>
    <n v="2025"/>
    <x v="1"/>
    <n v="0"/>
    <s v="N/A"/>
    <s v="N/A"/>
    <x v="2"/>
    <x v="0"/>
    <n v="3.56"/>
    <s v="F1"/>
    <s v="OPT"/>
    <s v="TOEFL"/>
    <n v="8.5"/>
  </r>
  <r>
    <x v="3260"/>
    <x v="9"/>
    <x v="1"/>
    <s v="Munich"/>
    <s v="Technical University of Munich"/>
    <s v="Medicine"/>
    <x v="6"/>
    <x v="3"/>
    <x v="0"/>
    <x v="4"/>
    <n v="2021"/>
    <x v="1"/>
    <n v="0"/>
    <s v="N/A"/>
    <s v="N/A"/>
    <x v="2"/>
    <x v="0"/>
    <n v="3.13"/>
    <s v="Student Visa"/>
    <s v="Post-Study Visa"/>
    <s v="None"/>
    <n v="0"/>
  </r>
  <r>
    <x v="3261"/>
    <x v="7"/>
    <x v="1"/>
    <s v="Stuttgart"/>
    <s v="University of Stuttgart"/>
    <s v="Computer Science"/>
    <x v="1"/>
    <x v="0"/>
    <x v="0"/>
    <x v="4"/>
    <n v="2024"/>
    <x v="1"/>
    <n v="0"/>
    <s v="N/A"/>
    <s v="N/A"/>
    <x v="2"/>
    <x v="0"/>
    <n v="2.61"/>
    <s v="Study Permit"/>
    <s v="Post-Study Visa"/>
    <s v="TOEFL"/>
    <n v="5.2"/>
  </r>
  <r>
    <x v="3262"/>
    <x v="0"/>
    <x v="7"/>
    <s v="New York"/>
    <s v="Columbia University"/>
    <s v="Computer Science"/>
    <x v="1"/>
    <x v="2"/>
    <x v="1"/>
    <x v="4"/>
    <n v="2022"/>
    <x v="1"/>
    <n v="0"/>
    <s v="N/A"/>
    <s v="N/A"/>
    <x v="2"/>
    <x v="0"/>
    <n v="3"/>
    <s v="Schengen Student Visa"/>
    <s v="Work Permit"/>
    <s v="Duolingo"/>
    <n v="6"/>
  </r>
  <r>
    <x v="3263"/>
    <x v="5"/>
    <x v="9"/>
    <s v="Dublin"/>
    <s v="University College Dublin"/>
    <s v="Finance"/>
    <x v="5"/>
    <x v="1"/>
    <x v="1"/>
    <x v="1"/>
    <n v="2025"/>
    <x v="0"/>
    <n v="1"/>
    <s v="Ireland"/>
    <s v="Apple"/>
    <x v="1619"/>
    <x v="0"/>
    <n v="3.52"/>
    <s v="J1"/>
    <s v="Work Permit"/>
    <s v="Duolingo"/>
    <n v="8.6999999999999993"/>
  </r>
  <r>
    <x v="3264"/>
    <x v="9"/>
    <x v="4"/>
    <s v="Johannesburg"/>
    <s v="University of Johannesburg"/>
    <s v="Business Administration"/>
    <x v="1"/>
    <x v="4"/>
    <x v="1"/>
    <x v="0"/>
    <n v="2025"/>
    <x v="0"/>
    <n v="1"/>
    <s v="South Africa"/>
    <s v="SAP"/>
    <x v="1620"/>
    <x v="0"/>
    <n v="2.92"/>
    <s v="F1"/>
    <s v="Work Permit"/>
    <s v="PTE"/>
    <n v="7.4"/>
  </r>
  <r>
    <x v="3265"/>
    <x v="1"/>
    <x v="0"/>
    <s v="Saint Petersburg"/>
    <s v="Saint Petersburg State University"/>
    <s v="Mechanical Engineering"/>
    <x v="3"/>
    <x v="0"/>
    <x v="0"/>
    <x v="4"/>
    <n v="2023"/>
    <x v="0"/>
    <n v="1"/>
    <s v="Russia"/>
    <s v="Microsoft"/>
    <x v="1621"/>
    <x v="1"/>
    <n v="3.88"/>
    <s v="F1"/>
    <s v="Post-Study Visa"/>
    <s v="IELTS"/>
    <n v="6.9"/>
  </r>
  <r>
    <x v="3266"/>
    <x v="0"/>
    <x v="0"/>
    <s v="Moscow"/>
    <s v="Moscow Institute of Physics and Technology"/>
    <s v="Law"/>
    <x v="7"/>
    <x v="3"/>
    <x v="1"/>
    <x v="3"/>
    <n v="2021"/>
    <x v="1"/>
    <n v="0"/>
    <s v="N/A"/>
    <s v="N/A"/>
    <x v="2"/>
    <x v="0"/>
    <n v="3.22"/>
    <s v="F1"/>
    <s v="PSW"/>
    <s v="TOEFL"/>
    <n v="6.2"/>
  </r>
  <r>
    <x v="3267"/>
    <x v="6"/>
    <x v="3"/>
    <s v="Edinburgh"/>
    <s v="University of Edinburgh"/>
    <s v="Mechanical Engineering"/>
    <x v="6"/>
    <x v="4"/>
    <x v="1"/>
    <x v="2"/>
    <n v="2024"/>
    <x v="1"/>
    <n v="0"/>
    <s v="N/A"/>
    <s v="N/A"/>
    <x v="2"/>
    <x v="0"/>
    <n v="2.6"/>
    <s v="J1"/>
    <s v="PSW"/>
    <s v="Duolingo"/>
    <n v="7.9"/>
  </r>
  <r>
    <x v="3268"/>
    <x v="5"/>
    <x v="8"/>
    <s v="Tampere"/>
    <s v="Tampere University"/>
    <s v="Business Administration"/>
    <x v="4"/>
    <x v="1"/>
    <x v="0"/>
    <x v="3"/>
    <n v="2024"/>
    <x v="1"/>
    <n v="0"/>
    <s v="N/A"/>
    <s v="N/A"/>
    <x v="2"/>
    <x v="0"/>
    <n v="3.77"/>
    <s v="Student Visa"/>
    <s v="Work Permit"/>
    <s v="Duolingo"/>
    <n v="6.4"/>
  </r>
  <r>
    <x v="3269"/>
    <x v="7"/>
    <x v="6"/>
    <s v="Abu Dhabi"/>
    <s v="Zayed University"/>
    <s v="Business Administration"/>
    <x v="1"/>
    <x v="2"/>
    <x v="0"/>
    <x v="3"/>
    <n v="2020"/>
    <x v="1"/>
    <n v="0"/>
    <s v="N/A"/>
    <s v="N/A"/>
    <x v="2"/>
    <x v="0"/>
    <n v="3.73"/>
    <s v="Tier 4"/>
    <s v="PSW"/>
    <s v="TOEFL"/>
    <n v="6.9"/>
  </r>
  <r>
    <x v="3270"/>
    <x v="4"/>
    <x v="1"/>
    <s v="Munich"/>
    <s v="Technical University of Munich"/>
    <s v="Electrical Engineering"/>
    <x v="4"/>
    <x v="3"/>
    <x v="0"/>
    <x v="3"/>
    <n v="2022"/>
    <x v="1"/>
    <n v="0"/>
    <s v="N/A"/>
    <s v="N/A"/>
    <x v="2"/>
    <x v="0"/>
    <n v="3.22"/>
    <s v="Study Permit"/>
    <s v="Blue Card"/>
    <s v="None"/>
    <n v="0"/>
  </r>
  <r>
    <x v="3271"/>
    <x v="6"/>
    <x v="4"/>
    <s v="Johannesburg"/>
    <s v="University of Johannesburg"/>
    <s v="Computer Science"/>
    <x v="5"/>
    <x v="3"/>
    <x v="1"/>
    <x v="2"/>
    <n v="2021"/>
    <x v="1"/>
    <n v="0"/>
    <s v="N/A"/>
    <s v="N/A"/>
    <x v="2"/>
    <x v="0"/>
    <n v="2.73"/>
    <s v="F1"/>
    <s v="Blue Card"/>
    <s v="Duolingo"/>
    <n v="6"/>
  </r>
  <r>
    <x v="3272"/>
    <x v="8"/>
    <x v="0"/>
    <s v="Moscow"/>
    <s v="Bauman Moscow State Technical University"/>
    <s v="Law"/>
    <x v="5"/>
    <x v="2"/>
    <x v="0"/>
    <x v="2"/>
    <n v="2020"/>
    <x v="0"/>
    <n v="1"/>
    <s v="Russia"/>
    <s v="Siemens"/>
    <x v="1622"/>
    <x v="2"/>
    <n v="3.49"/>
    <s v="Study Permit"/>
    <s v="OPT"/>
    <s v="TOEFL"/>
    <n v="7"/>
  </r>
  <r>
    <x v="3273"/>
    <x v="3"/>
    <x v="2"/>
    <s v="Vancouver"/>
    <s v="Simon Fraser University"/>
    <s v="Psychology"/>
    <x v="0"/>
    <x v="4"/>
    <x v="1"/>
    <x v="0"/>
    <n v="2023"/>
    <x v="1"/>
    <n v="0"/>
    <s v="N/A"/>
    <s v="N/A"/>
    <x v="2"/>
    <x v="0"/>
    <n v="3.92"/>
    <s v="Schengen Student Visa"/>
    <s v="OPT"/>
    <s v="TOEFL"/>
    <n v="6.4"/>
  </r>
  <r>
    <x v="3274"/>
    <x v="6"/>
    <x v="4"/>
    <s v="Pretoria"/>
    <s v="University of Pretoria"/>
    <s v="Finance"/>
    <x v="4"/>
    <x v="4"/>
    <x v="1"/>
    <x v="4"/>
    <n v="2023"/>
    <x v="1"/>
    <n v="0"/>
    <s v="N/A"/>
    <s v="N/A"/>
    <x v="2"/>
    <x v="0"/>
    <n v="3.01"/>
    <s v="J1"/>
    <s v="Work Permit"/>
    <s v="PTE"/>
    <n v="5.4"/>
  </r>
  <r>
    <x v="3275"/>
    <x v="0"/>
    <x v="9"/>
    <s v="Dublin"/>
    <s v="Trinity College Dublin"/>
    <s v="Biotechnology"/>
    <x v="1"/>
    <x v="2"/>
    <x v="1"/>
    <x v="4"/>
    <n v="2021"/>
    <x v="0"/>
    <n v="1"/>
    <s v="Ireland"/>
    <s v="SAP"/>
    <x v="1623"/>
    <x v="0"/>
    <n v="2.58"/>
    <s v="J1"/>
    <s v="PSW"/>
    <s v="Duolingo"/>
    <n v="6"/>
  </r>
  <r>
    <x v="3276"/>
    <x v="8"/>
    <x v="6"/>
    <s v="Dubai"/>
    <s v="Middlesex University Dubai"/>
    <s v="Electrical Engineering"/>
    <x v="7"/>
    <x v="2"/>
    <x v="1"/>
    <x v="1"/>
    <n v="2020"/>
    <x v="0"/>
    <n v="1"/>
    <s v="UAE"/>
    <s v="McKinsey"/>
    <x v="1624"/>
    <x v="0"/>
    <n v="3.34"/>
    <s v="Tier 4"/>
    <s v="PSW"/>
    <s v="PTE"/>
    <n v="5.4"/>
  </r>
  <r>
    <x v="3277"/>
    <x v="1"/>
    <x v="1"/>
    <s v="Munich"/>
    <s v="Technical University of Munich"/>
    <s v="Mechanical Engineering"/>
    <x v="2"/>
    <x v="2"/>
    <x v="0"/>
    <x v="0"/>
    <n v="2021"/>
    <x v="1"/>
    <n v="0"/>
    <s v="N/A"/>
    <s v="N/A"/>
    <x v="2"/>
    <x v="0"/>
    <n v="3.22"/>
    <s v="Schengen Student Visa"/>
    <s v="Blue Card"/>
    <s v="PTE"/>
    <n v="6.6"/>
  </r>
  <r>
    <x v="3278"/>
    <x v="5"/>
    <x v="9"/>
    <s v="Dublin"/>
    <s v="Dublin City University"/>
    <s v="Electrical Engineering"/>
    <x v="2"/>
    <x v="3"/>
    <x v="1"/>
    <x v="1"/>
    <n v="2022"/>
    <x v="0"/>
    <n v="1"/>
    <s v="Ireland"/>
    <s v="Goldman Sachs"/>
    <x v="1625"/>
    <x v="1"/>
    <n v="2.5499999999999998"/>
    <s v="Tier 4"/>
    <s v="Work Permit"/>
    <s v="Duolingo"/>
    <n v="6.6"/>
  </r>
  <r>
    <x v="3279"/>
    <x v="3"/>
    <x v="2"/>
    <s v="Toronto"/>
    <s v="University of Toronto"/>
    <s v="Architecture"/>
    <x v="6"/>
    <x v="3"/>
    <x v="1"/>
    <x v="1"/>
    <n v="2023"/>
    <x v="1"/>
    <n v="0"/>
    <s v="N/A"/>
    <s v="N/A"/>
    <x v="2"/>
    <x v="0"/>
    <n v="2.78"/>
    <s v="Schengen Student Visa"/>
    <s v="Blue Card"/>
    <s v="PTE"/>
    <n v="5.7"/>
  </r>
  <r>
    <x v="3280"/>
    <x v="9"/>
    <x v="8"/>
    <s v="Tampere"/>
    <s v="Tampere University"/>
    <s v="Law"/>
    <x v="4"/>
    <x v="4"/>
    <x v="0"/>
    <x v="3"/>
    <n v="2024"/>
    <x v="0"/>
    <n v="1"/>
    <s v="Finland"/>
    <s v="Amazon"/>
    <x v="1626"/>
    <x v="2"/>
    <n v="2.5499999999999998"/>
    <s v="J1"/>
    <s v="Post-Study Visa"/>
    <s v="None"/>
    <n v="0"/>
  </r>
  <r>
    <x v="3281"/>
    <x v="2"/>
    <x v="2"/>
    <s v="Kingston"/>
    <s v="Queen's University"/>
    <s v="Data Science"/>
    <x v="1"/>
    <x v="0"/>
    <x v="0"/>
    <x v="3"/>
    <n v="2022"/>
    <x v="1"/>
    <n v="0"/>
    <s v="N/A"/>
    <s v="N/A"/>
    <x v="2"/>
    <x v="0"/>
    <n v="3"/>
    <s v="Student Visa"/>
    <s v="Work Permit"/>
    <s v="TOEFL"/>
    <n v="5.6"/>
  </r>
  <r>
    <x v="3282"/>
    <x v="4"/>
    <x v="2"/>
    <s v="Toronto"/>
    <s v="University of Toronto"/>
    <s v="Business Administration"/>
    <x v="6"/>
    <x v="0"/>
    <x v="0"/>
    <x v="3"/>
    <n v="2024"/>
    <x v="1"/>
    <n v="0"/>
    <s v="N/A"/>
    <s v="N/A"/>
    <x v="2"/>
    <x v="0"/>
    <n v="3.08"/>
    <s v="Study Permit"/>
    <s v="Post-Study Visa"/>
    <s v="PTE"/>
    <n v="8.1"/>
  </r>
  <r>
    <x v="3283"/>
    <x v="7"/>
    <x v="9"/>
    <s v="Maynooth"/>
    <s v="Maynooth University"/>
    <s v="Computer Science"/>
    <x v="0"/>
    <x v="2"/>
    <x v="1"/>
    <x v="2"/>
    <n v="2022"/>
    <x v="0"/>
    <n v="1"/>
    <s v="Ireland"/>
    <s v="Intel"/>
    <x v="1627"/>
    <x v="1"/>
    <n v="2.78"/>
    <s v="Schengen Student Visa"/>
    <s v="Blue Card"/>
    <s v="Duolingo"/>
    <n v="6.1"/>
  </r>
  <r>
    <x v="3284"/>
    <x v="9"/>
    <x v="5"/>
    <s v="Bangalore"/>
    <s v="IISc Bangalore"/>
    <s v="Law"/>
    <x v="0"/>
    <x v="2"/>
    <x v="1"/>
    <x v="3"/>
    <n v="2022"/>
    <x v="1"/>
    <n v="0"/>
    <s v="N/A"/>
    <s v="N/A"/>
    <x v="2"/>
    <x v="0"/>
    <n v="2.79"/>
    <s v="Schengen Student Visa"/>
    <s v="Blue Card"/>
    <s v="TOEFL"/>
    <n v="7.1"/>
  </r>
  <r>
    <x v="3285"/>
    <x v="8"/>
    <x v="8"/>
    <s v="Helsinki"/>
    <s v="University of Helsinki"/>
    <s v="Medicine"/>
    <x v="5"/>
    <x v="1"/>
    <x v="0"/>
    <x v="2"/>
    <n v="2025"/>
    <x v="1"/>
    <n v="0"/>
    <s v="N/A"/>
    <s v="N/A"/>
    <x v="2"/>
    <x v="0"/>
    <n v="3.13"/>
    <s v="Schengen Student Visa"/>
    <s v="Post-Study Visa"/>
    <s v="TOEFL"/>
    <n v="7.6"/>
  </r>
  <r>
    <x v="3286"/>
    <x v="0"/>
    <x v="3"/>
    <s v="Oxford"/>
    <s v="University of Oxford"/>
    <s v="Economics"/>
    <x v="5"/>
    <x v="1"/>
    <x v="1"/>
    <x v="2"/>
    <n v="2026"/>
    <x v="1"/>
    <n v="0"/>
    <s v="N/A"/>
    <s v="N/A"/>
    <x v="2"/>
    <x v="0"/>
    <n v="3.44"/>
    <s v="Schengen Student Visa"/>
    <s v="Blue Card"/>
    <s v="PTE"/>
    <n v="5.3"/>
  </r>
  <r>
    <x v="3287"/>
    <x v="3"/>
    <x v="7"/>
    <s v="New York"/>
    <s v="NYU"/>
    <s v="Law"/>
    <x v="1"/>
    <x v="1"/>
    <x v="0"/>
    <x v="4"/>
    <n v="2024"/>
    <x v="0"/>
    <n v="1"/>
    <s v="USA"/>
    <s v="Amazon"/>
    <x v="1628"/>
    <x v="2"/>
    <n v="3.77"/>
    <s v="Study Permit"/>
    <s v="Post-Study Visa"/>
    <s v="PTE"/>
    <n v="5.2"/>
  </r>
  <r>
    <x v="3288"/>
    <x v="7"/>
    <x v="4"/>
    <s v="Stellenbosch"/>
    <s v="Stellenbosch University"/>
    <s v="Business Administration"/>
    <x v="2"/>
    <x v="4"/>
    <x v="1"/>
    <x v="4"/>
    <n v="2025"/>
    <x v="0"/>
    <n v="1"/>
    <s v="South Africa"/>
    <s v="Tesla"/>
    <x v="1629"/>
    <x v="0"/>
    <n v="2.5299999999999998"/>
    <s v="Student Visa"/>
    <s v="OPT"/>
    <s v="TOEFL"/>
    <n v="5.4"/>
  </r>
  <r>
    <x v="3289"/>
    <x v="0"/>
    <x v="3"/>
    <s v="Manchester"/>
    <s v="University of Manchester"/>
    <s v="Electrical Engineering"/>
    <x v="2"/>
    <x v="4"/>
    <x v="0"/>
    <x v="2"/>
    <n v="2023"/>
    <x v="1"/>
    <n v="0"/>
    <s v="N/A"/>
    <s v="N/A"/>
    <x v="2"/>
    <x v="0"/>
    <n v="3.79"/>
    <s v="Study Permit"/>
    <s v="Work Permit"/>
    <s v="None"/>
    <n v="0"/>
  </r>
  <r>
    <x v="3290"/>
    <x v="9"/>
    <x v="2"/>
    <s v="London"/>
    <s v="Western University"/>
    <s v="Law"/>
    <x v="4"/>
    <x v="2"/>
    <x v="0"/>
    <x v="3"/>
    <n v="2021"/>
    <x v="1"/>
    <n v="0"/>
    <s v="N/A"/>
    <s v="N/A"/>
    <x v="2"/>
    <x v="0"/>
    <n v="2.86"/>
    <s v="Study Permit"/>
    <s v="PSW"/>
    <s v="TOEFL"/>
    <n v="8.6999999999999993"/>
  </r>
  <r>
    <x v="3291"/>
    <x v="6"/>
    <x v="7"/>
    <s v="New York"/>
    <s v="Columbia University"/>
    <s v="Political Science"/>
    <x v="7"/>
    <x v="3"/>
    <x v="1"/>
    <x v="0"/>
    <n v="2023"/>
    <x v="1"/>
    <n v="0"/>
    <s v="N/A"/>
    <s v="N/A"/>
    <x v="2"/>
    <x v="0"/>
    <n v="2.7"/>
    <s v="Schengen Student Visa"/>
    <s v="Work Permit"/>
    <s v="TOEFL"/>
    <n v="6.9"/>
  </r>
  <r>
    <x v="3292"/>
    <x v="6"/>
    <x v="6"/>
    <s v="Abu Dhabi"/>
    <s v="Zayed University"/>
    <s v="Data Science"/>
    <x v="2"/>
    <x v="0"/>
    <x v="0"/>
    <x v="4"/>
    <n v="2023"/>
    <x v="0"/>
    <n v="1"/>
    <s v="UAE"/>
    <s v="McKinsey"/>
    <x v="1630"/>
    <x v="1"/>
    <n v="3.46"/>
    <s v="J1"/>
    <s v="Post-Study Visa"/>
    <s v="PTE"/>
    <n v="8.5"/>
  </r>
  <r>
    <x v="3293"/>
    <x v="2"/>
    <x v="3"/>
    <s v="Edinburgh"/>
    <s v="University of Edinburgh"/>
    <s v="Economics"/>
    <x v="7"/>
    <x v="4"/>
    <x v="0"/>
    <x v="4"/>
    <n v="2024"/>
    <x v="1"/>
    <n v="0"/>
    <s v="N/A"/>
    <s v="N/A"/>
    <x v="2"/>
    <x v="0"/>
    <n v="2.93"/>
    <s v="Student Visa"/>
    <s v="PSW"/>
    <s v="IELTS"/>
    <n v="5.0999999999999996"/>
  </r>
  <r>
    <x v="3294"/>
    <x v="8"/>
    <x v="4"/>
    <s v="Pretoria"/>
    <s v="University of Pretoria"/>
    <s v="Finance"/>
    <x v="6"/>
    <x v="1"/>
    <x v="0"/>
    <x v="3"/>
    <n v="2026"/>
    <x v="0"/>
    <n v="1"/>
    <s v="South Africa"/>
    <s v="Tesla"/>
    <x v="1631"/>
    <x v="2"/>
    <n v="3.32"/>
    <s v="Student Visa"/>
    <s v="Post-Study Visa"/>
    <s v="Duolingo"/>
    <n v="6.7"/>
  </r>
  <r>
    <x v="3295"/>
    <x v="2"/>
    <x v="5"/>
    <s v="Delhi"/>
    <s v="IIT Delhi"/>
    <s v="Psychology"/>
    <x v="3"/>
    <x v="2"/>
    <x v="0"/>
    <x v="0"/>
    <n v="2021"/>
    <x v="0"/>
    <n v="1"/>
    <s v="India"/>
    <s v="Google"/>
    <x v="1632"/>
    <x v="0"/>
    <n v="3.08"/>
    <s v="J1"/>
    <s v="Post-Study Visa"/>
    <s v="IELTS"/>
    <n v="6.4"/>
  </r>
  <r>
    <x v="3296"/>
    <x v="5"/>
    <x v="3"/>
    <s v="Cambridge"/>
    <s v="University of Cambridge"/>
    <s v="Psychology"/>
    <x v="3"/>
    <x v="4"/>
    <x v="1"/>
    <x v="2"/>
    <n v="2024"/>
    <x v="1"/>
    <n v="0"/>
    <s v="N/A"/>
    <s v="N/A"/>
    <x v="2"/>
    <x v="0"/>
    <n v="2.52"/>
    <s v="F1"/>
    <s v="OPT"/>
    <s v="Duolingo"/>
    <n v="5.5"/>
  </r>
  <r>
    <x v="3297"/>
    <x v="4"/>
    <x v="9"/>
    <s v="Dublin"/>
    <s v="Trinity College Dublin"/>
    <s v="Law"/>
    <x v="2"/>
    <x v="2"/>
    <x v="0"/>
    <x v="3"/>
    <n v="2020"/>
    <x v="0"/>
    <n v="1"/>
    <s v="Ireland"/>
    <s v="Google"/>
    <x v="1633"/>
    <x v="0"/>
    <n v="2.64"/>
    <s v="J1"/>
    <s v="Work Permit"/>
    <s v="IELTS"/>
    <n v="7"/>
  </r>
  <r>
    <x v="3298"/>
    <x v="5"/>
    <x v="9"/>
    <s v="Galway"/>
    <s v="National University of Ireland Galway"/>
    <s v="Computer Science"/>
    <x v="6"/>
    <x v="2"/>
    <x v="0"/>
    <x v="4"/>
    <n v="2022"/>
    <x v="0"/>
    <n v="1"/>
    <s v="Ireland"/>
    <s v="Microsoft"/>
    <x v="1634"/>
    <x v="2"/>
    <n v="2.7"/>
    <s v="Student Visa"/>
    <s v="Post-Study Visa"/>
    <s v="Duolingo"/>
    <n v="6.4"/>
  </r>
  <r>
    <x v="3299"/>
    <x v="6"/>
    <x v="0"/>
    <s v="Moscow"/>
    <s v="Moscow Institute of Physics and Technology"/>
    <s v="Data Science"/>
    <x v="5"/>
    <x v="2"/>
    <x v="0"/>
    <x v="3"/>
    <n v="2020"/>
    <x v="0"/>
    <n v="1"/>
    <s v="Russia"/>
    <s v="Siemens"/>
    <x v="1635"/>
    <x v="2"/>
    <n v="3.63"/>
    <s v="Student Visa"/>
    <s v="Blue Card"/>
    <s v="IELTS"/>
    <n v="5.7"/>
  </r>
  <r>
    <x v="3300"/>
    <x v="2"/>
    <x v="0"/>
    <s v="Kazan"/>
    <s v="Kazan Federal University"/>
    <s v="Psychology"/>
    <x v="0"/>
    <x v="2"/>
    <x v="0"/>
    <x v="0"/>
    <n v="2021"/>
    <x v="1"/>
    <n v="0"/>
    <s v="N/A"/>
    <s v="N/A"/>
    <x v="2"/>
    <x v="0"/>
    <n v="2.64"/>
    <s v="Tier 4"/>
    <s v="Post-Study Visa"/>
    <s v="Duolingo"/>
    <n v="7.4"/>
  </r>
  <r>
    <x v="3301"/>
    <x v="1"/>
    <x v="0"/>
    <s v="Kazan"/>
    <s v="Kazan Federal University"/>
    <s v="Finance"/>
    <x v="6"/>
    <x v="0"/>
    <x v="1"/>
    <x v="1"/>
    <n v="2023"/>
    <x v="1"/>
    <n v="0"/>
    <s v="N/A"/>
    <s v="N/A"/>
    <x v="2"/>
    <x v="0"/>
    <n v="2.5299999999999998"/>
    <s v="F1"/>
    <s v="Post-Study Visa"/>
    <s v="Duolingo"/>
    <n v="8.5"/>
  </r>
  <r>
    <x v="3302"/>
    <x v="7"/>
    <x v="1"/>
    <s v="Stuttgart"/>
    <s v="University of Stuttgart"/>
    <s v="Biotechnology"/>
    <x v="5"/>
    <x v="1"/>
    <x v="1"/>
    <x v="2"/>
    <n v="2024"/>
    <x v="1"/>
    <n v="0"/>
    <s v="N/A"/>
    <s v="N/A"/>
    <x v="2"/>
    <x v="0"/>
    <n v="2.76"/>
    <s v="Schengen Student Visa"/>
    <s v="PSW"/>
    <s v="Duolingo"/>
    <n v="6.3"/>
  </r>
  <r>
    <x v="3303"/>
    <x v="5"/>
    <x v="7"/>
    <s v="New York"/>
    <s v="Columbia University"/>
    <s v="Business Administration"/>
    <x v="3"/>
    <x v="3"/>
    <x v="0"/>
    <x v="4"/>
    <n v="2021"/>
    <x v="1"/>
    <n v="0"/>
    <s v="N/A"/>
    <s v="N/A"/>
    <x v="2"/>
    <x v="0"/>
    <n v="3.56"/>
    <s v="F1"/>
    <s v="Blue Card"/>
    <s v="IELTS"/>
    <n v="7.2"/>
  </r>
  <r>
    <x v="3304"/>
    <x v="2"/>
    <x v="4"/>
    <s v="Pretoria"/>
    <s v="University of Pretoria"/>
    <s v="Medicine"/>
    <x v="5"/>
    <x v="4"/>
    <x v="1"/>
    <x v="0"/>
    <n v="2024"/>
    <x v="0"/>
    <n v="1"/>
    <s v="South Africa"/>
    <s v="Apple"/>
    <x v="1636"/>
    <x v="1"/>
    <n v="3.98"/>
    <s v="Tier 4"/>
    <s v="Work Permit"/>
    <s v="Duolingo"/>
    <n v="8.1"/>
  </r>
  <r>
    <x v="3305"/>
    <x v="9"/>
    <x v="3"/>
    <s v="London"/>
    <s v="UCL"/>
    <s v="Architecture"/>
    <x v="7"/>
    <x v="3"/>
    <x v="0"/>
    <x v="2"/>
    <n v="2023"/>
    <x v="0"/>
    <n v="1"/>
    <s v="UK"/>
    <s v="SAP"/>
    <x v="1637"/>
    <x v="2"/>
    <n v="2.54"/>
    <s v="Student Visa"/>
    <s v="OPT"/>
    <s v="PTE"/>
    <n v="5.8"/>
  </r>
  <r>
    <x v="3306"/>
    <x v="3"/>
    <x v="5"/>
    <s v="Chennai"/>
    <s v="IIT Madras"/>
    <s v="Economics"/>
    <x v="3"/>
    <x v="2"/>
    <x v="0"/>
    <x v="0"/>
    <n v="2022"/>
    <x v="0"/>
    <n v="1"/>
    <s v="India"/>
    <s v="Amazon"/>
    <x v="1638"/>
    <x v="1"/>
    <n v="3.21"/>
    <s v="Schengen Student Visa"/>
    <s v="OPT"/>
    <s v="None"/>
    <n v="0"/>
  </r>
  <r>
    <x v="3307"/>
    <x v="2"/>
    <x v="6"/>
    <s v="Dubai"/>
    <s v="Manipal Academy Dubai"/>
    <s v="Biotechnology"/>
    <x v="3"/>
    <x v="3"/>
    <x v="1"/>
    <x v="1"/>
    <n v="2021"/>
    <x v="1"/>
    <n v="0"/>
    <s v="N/A"/>
    <s v="N/A"/>
    <x v="2"/>
    <x v="0"/>
    <n v="2.69"/>
    <s v="Schengen Student Visa"/>
    <s v="PSW"/>
    <s v="Duolingo"/>
    <n v="5.4"/>
  </r>
  <r>
    <x v="3308"/>
    <x v="1"/>
    <x v="4"/>
    <s v="Grahamstown"/>
    <s v="Rhodes University"/>
    <s v="Computer Science"/>
    <x v="5"/>
    <x v="3"/>
    <x v="0"/>
    <x v="4"/>
    <n v="2023"/>
    <x v="1"/>
    <n v="0"/>
    <s v="N/A"/>
    <s v="N/A"/>
    <x v="2"/>
    <x v="0"/>
    <n v="2.82"/>
    <s v="J1"/>
    <s v="Work Permit"/>
    <s v="PTE"/>
    <n v="8.8000000000000007"/>
  </r>
  <r>
    <x v="3309"/>
    <x v="8"/>
    <x v="0"/>
    <s v="Moscow"/>
    <s v="Bauman Moscow State Technical University"/>
    <s v="Business Administration"/>
    <x v="3"/>
    <x v="1"/>
    <x v="0"/>
    <x v="0"/>
    <n v="2026"/>
    <x v="1"/>
    <n v="0"/>
    <s v="N/A"/>
    <s v="N/A"/>
    <x v="2"/>
    <x v="0"/>
    <n v="3.3"/>
    <s v="Study Permit"/>
    <s v="PSW"/>
    <s v="None"/>
    <n v="0"/>
  </r>
  <r>
    <x v="3310"/>
    <x v="6"/>
    <x v="0"/>
    <s v="Saint Petersburg"/>
    <s v="Saint Petersburg State University"/>
    <s v="Biotechnology"/>
    <x v="7"/>
    <x v="0"/>
    <x v="1"/>
    <x v="3"/>
    <n v="2023"/>
    <x v="0"/>
    <n v="1"/>
    <s v="Russia"/>
    <s v="Microsoft"/>
    <x v="1639"/>
    <x v="1"/>
    <n v="2.67"/>
    <s v="Tier 4"/>
    <s v="Blue Card"/>
    <s v="Duolingo"/>
    <n v="8.1"/>
  </r>
  <r>
    <x v="3311"/>
    <x v="0"/>
    <x v="7"/>
    <s v="New York"/>
    <s v="NYU"/>
    <s v="Finance"/>
    <x v="2"/>
    <x v="1"/>
    <x v="0"/>
    <x v="2"/>
    <n v="2025"/>
    <x v="0"/>
    <n v="1"/>
    <s v="USA"/>
    <s v="Tesla"/>
    <x v="1640"/>
    <x v="0"/>
    <n v="3.22"/>
    <s v="Student Visa"/>
    <s v="Work Permit"/>
    <s v="Duolingo"/>
    <n v="5.8"/>
  </r>
  <r>
    <x v="3312"/>
    <x v="8"/>
    <x v="7"/>
    <s v="Los Angeles"/>
    <s v="UCLA"/>
    <s v="Electrical Engineering"/>
    <x v="6"/>
    <x v="0"/>
    <x v="0"/>
    <x v="2"/>
    <n v="2023"/>
    <x v="0"/>
    <n v="1"/>
    <s v="USA"/>
    <s v="Goldman Sachs"/>
    <x v="1641"/>
    <x v="1"/>
    <n v="2.97"/>
    <s v="J1"/>
    <s v="Work Permit"/>
    <s v="TOEFL"/>
    <n v="7.1"/>
  </r>
  <r>
    <x v="3313"/>
    <x v="0"/>
    <x v="5"/>
    <s v="Delhi"/>
    <s v="Delhi University"/>
    <s v="Law"/>
    <x v="4"/>
    <x v="0"/>
    <x v="1"/>
    <x v="0"/>
    <n v="2022"/>
    <x v="1"/>
    <n v="0"/>
    <s v="N/A"/>
    <s v="N/A"/>
    <x v="2"/>
    <x v="0"/>
    <n v="3.28"/>
    <s v="Student Visa"/>
    <s v="Work Permit"/>
    <s v="PTE"/>
    <n v="8.1999999999999993"/>
  </r>
  <r>
    <x v="3314"/>
    <x v="8"/>
    <x v="9"/>
    <s v="Dublin"/>
    <s v="Dublin City University"/>
    <s v="Mechanical Engineering"/>
    <x v="0"/>
    <x v="3"/>
    <x v="1"/>
    <x v="4"/>
    <n v="2021"/>
    <x v="1"/>
    <n v="0"/>
    <s v="N/A"/>
    <s v="N/A"/>
    <x v="2"/>
    <x v="0"/>
    <n v="2.9"/>
    <s v="F1"/>
    <s v="Blue Card"/>
    <s v="TOEFL"/>
    <n v="8.5"/>
  </r>
  <r>
    <x v="3315"/>
    <x v="3"/>
    <x v="4"/>
    <s v="Pretoria"/>
    <s v="University of Pretoria"/>
    <s v="Law"/>
    <x v="4"/>
    <x v="3"/>
    <x v="1"/>
    <x v="2"/>
    <n v="2022"/>
    <x v="0"/>
    <n v="1"/>
    <s v="South Africa"/>
    <s v="IBM"/>
    <x v="1642"/>
    <x v="1"/>
    <n v="3.41"/>
    <s v="Tier 4"/>
    <s v="PSW"/>
    <s v="IELTS"/>
    <n v="6.8"/>
  </r>
  <r>
    <x v="3316"/>
    <x v="6"/>
    <x v="9"/>
    <s v="Galway"/>
    <s v="National University of Ireland Galway"/>
    <s v="Computer Science"/>
    <x v="7"/>
    <x v="1"/>
    <x v="1"/>
    <x v="0"/>
    <n v="2026"/>
    <x v="0"/>
    <n v="1"/>
    <s v="Ireland"/>
    <s v="Goldman Sachs"/>
    <x v="1643"/>
    <x v="0"/>
    <n v="3.22"/>
    <s v="F1"/>
    <s v="PSW"/>
    <s v="IELTS"/>
    <n v="6.5"/>
  </r>
  <r>
    <x v="3317"/>
    <x v="0"/>
    <x v="6"/>
    <s v="Dubai"/>
    <s v="University of Dubai"/>
    <s v="Medicine"/>
    <x v="0"/>
    <x v="3"/>
    <x v="1"/>
    <x v="3"/>
    <n v="2023"/>
    <x v="1"/>
    <n v="0"/>
    <s v="N/A"/>
    <s v="N/A"/>
    <x v="2"/>
    <x v="0"/>
    <n v="3.79"/>
    <s v="Schengen Student Visa"/>
    <s v="PSW"/>
    <s v="None"/>
    <n v="0"/>
  </r>
  <r>
    <x v="3318"/>
    <x v="2"/>
    <x v="7"/>
    <s v="Los Angeles"/>
    <s v="UCLA"/>
    <s v="Civil Engineering"/>
    <x v="3"/>
    <x v="1"/>
    <x v="1"/>
    <x v="3"/>
    <n v="2024"/>
    <x v="0"/>
    <n v="1"/>
    <s v="USA"/>
    <s v="Siemens"/>
    <x v="1644"/>
    <x v="0"/>
    <n v="2.56"/>
    <s v="Study Permit"/>
    <s v="Blue Card"/>
    <s v="PTE"/>
    <n v="7.2"/>
  </r>
  <r>
    <x v="3319"/>
    <x v="7"/>
    <x v="4"/>
    <s v="Durban"/>
    <s v="University of KwaZulu-Natal"/>
    <s v="Political Science"/>
    <x v="2"/>
    <x v="2"/>
    <x v="0"/>
    <x v="2"/>
    <n v="2020"/>
    <x v="0"/>
    <n v="1"/>
    <s v="South Africa"/>
    <s v="McKinsey"/>
    <x v="1645"/>
    <x v="1"/>
    <n v="3.43"/>
    <s v="Study Permit"/>
    <s v="Work Permit"/>
    <s v="TOEFL"/>
    <n v="5.0999999999999996"/>
  </r>
  <r>
    <x v="3320"/>
    <x v="2"/>
    <x v="0"/>
    <s v="Moscow"/>
    <s v="Lomonosov Moscow State University"/>
    <s v="Business Administration"/>
    <x v="4"/>
    <x v="1"/>
    <x v="1"/>
    <x v="3"/>
    <n v="2025"/>
    <x v="0"/>
    <n v="1"/>
    <s v="Russia"/>
    <s v="Google"/>
    <x v="1646"/>
    <x v="2"/>
    <n v="3.15"/>
    <s v="J1"/>
    <s v="Post-Study Visa"/>
    <s v="Duolingo"/>
    <n v="8.1"/>
  </r>
  <r>
    <x v="3321"/>
    <x v="6"/>
    <x v="9"/>
    <s v="Dublin"/>
    <s v="Technological University Dublin"/>
    <s v="Political Science"/>
    <x v="2"/>
    <x v="3"/>
    <x v="1"/>
    <x v="0"/>
    <n v="2021"/>
    <x v="1"/>
    <n v="0"/>
    <s v="N/A"/>
    <s v="N/A"/>
    <x v="2"/>
    <x v="0"/>
    <n v="3.08"/>
    <s v="F1"/>
    <s v="Post-Study Visa"/>
    <s v="Duolingo"/>
    <n v="5.6"/>
  </r>
  <r>
    <x v="3322"/>
    <x v="8"/>
    <x v="8"/>
    <s v="Tampere"/>
    <s v="Tampere University"/>
    <s v="Political Science"/>
    <x v="7"/>
    <x v="4"/>
    <x v="0"/>
    <x v="3"/>
    <n v="2024"/>
    <x v="0"/>
    <n v="1"/>
    <s v="Finland"/>
    <s v="Facebook"/>
    <x v="1647"/>
    <x v="0"/>
    <n v="3.1"/>
    <s v="Tier 4"/>
    <s v="Blue Card"/>
    <s v="IELTS"/>
    <n v="6.8"/>
  </r>
  <r>
    <x v="3323"/>
    <x v="1"/>
    <x v="4"/>
    <s v="Cape Town"/>
    <s v="University of Cape Town"/>
    <s v="Design"/>
    <x v="7"/>
    <x v="2"/>
    <x v="1"/>
    <x v="3"/>
    <n v="2020"/>
    <x v="0"/>
    <n v="1"/>
    <s v="South Africa"/>
    <s v="McKinsey"/>
    <x v="1648"/>
    <x v="2"/>
    <n v="2.68"/>
    <s v="F1"/>
    <s v="Work Permit"/>
    <s v="None"/>
    <n v="0"/>
  </r>
  <r>
    <x v="3324"/>
    <x v="3"/>
    <x v="8"/>
    <s v="Joensuu"/>
    <s v="University of Eastern Finland"/>
    <s v="Architecture"/>
    <x v="3"/>
    <x v="0"/>
    <x v="0"/>
    <x v="2"/>
    <n v="2022"/>
    <x v="0"/>
    <n v="1"/>
    <s v="Finland"/>
    <s v="Microsoft"/>
    <x v="1649"/>
    <x v="1"/>
    <n v="3.81"/>
    <s v="Student Visa"/>
    <s v="PSW"/>
    <s v="IELTS"/>
    <n v="6.6"/>
  </r>
  <r>
    <x v="3325"/>
    <x v="0"/>
    <x v="3"/>
    <s v="London"/>
    <s v="UCL"/>
    <s v="Economics"/>
    <x v="1"/>
    <x v="1"/>
    <x v="0"/>
    <x v="0"/>
    <n v="2026"/>
    <x v="1"/>
    <n v="0"/>
    <s v="N/A"/>
    <s v="N/A"/>
    <x v="2"/>
    <x v="0"/>
    <n v="3.74"/>
    <s v="Schengen Student Visa"/>
    <s v="Blue Card"/>
    <s v="TOEFL"/>
    <n v="8.9"/>
  </r>
  <r>
    <x v="3326"/>
    <x v="2"/>
    <x v="3"/>
    <s v="Birmingham"/>
    <s v="University of Birmingham"/>
    <s v="Mechanical Engineering"/>
    <x v="7"/>
    <x v="3"/>
    <x v="0"/>
    <x v="1"/>
    <n v="2021"/>
    <x v="0"/>
    <n v="1"/>
    <s v="UK"/>
    <s v="Google"/>
    <x v="1650"/>
    <x v="2"/>
    <n v="3.16"/>
    <s v="F1"/>
    <s v="Post-Study Visa"/>
    <s v="IELTS"/>
    <n v="8.6"/>
  </r>
  <r>
    <x v="3327"/>
    <x v="8"/>
    <x v="7"/>
    <s v="New York"/>
    <s v="Columbia University"/>
    <s v="Electrical Engineering"/>
    <x v="3"/>
    <x v="3"/>
    <x v="0"/>
    <x v="0"/>
    <n v="2023"/>
    <x v="1"/>
    <n v="0"/>
    <s v="N/A"/>
    <s v="N/A"/>
    <x v="2"/>
    <x v="0"/>
    <n v="3.93"/>
    <s v="Student Visa"/>
    <s v="PSW"/>
    <s v="None"/>
    <n v="0"/>
  </r>
  <r>
    <x v="3328"/>
    <x v="0"/>
    <x v="7"/>
    <s v="Boston"/>
    <s v="MIT"/>
    <s v="Design"/>
    <x v="4"/>
    <x v="1"/>
    <x v="1"/>
    <x v="4"/>
    <n v="2024"/>
    <x v="0"/>
    <n v="1"/>
    <s v="USA"/>
    <s v="Facebook"/>
    <x v="1651"/>
    <x v="0"/>
    <n v="3.05"/>
    <s v="Student Visa"/>
    <s v="Work Permit"/>
    <s v="Duolingo"/>
    <n v="6.6"/>
  </r>
  <r>
    <x v="3329"/>
    <x v="0"/>
    <x v="0"/>
    <s v="Novosibirsk"/>
    <s v="Novosibirsk State University"/>
    <s v="Mechanical Engineering"/>
    <x v="1"/>
    <x v="3"/>
    <x v="1"/>
    <x v="2"/>
    <n v="2021"/>
    <x v="0"/>
    <n v="1"/>
    <s v="Russia"/>
    <s v="Intel"/>
    <x v="1652"/>
    <x v="2"/>
    <n v="2.5"/>
    <s v="Student Visa"/>
    <s v="Post-Study Visa"/>
    <s v="PTE"/>
    <n v="7.1"/>
  </r>
  <r>
    <x v="3330"/>
    <x v="4"/>
    <x v="2"/>
    <s v="London"/>
    <s v="Western University"/>
    <s v="Data Science"/>
    <x v="4"/>
    <x v="3"/>
    <x v="1"/>
    <x v="3"/>
    <n v="2021"/>
    <x v="0"/>
    <n v="1"/>
    <s v="Canada"/>
    <s v="Google"/>
    <x v="1653"/>
    <x v="2"/>
    <n v="3.66"/>
    <s v="Schengen Student Visa"/>
    <s v="Post-Study Visa"/>
    <s v="Duolingo"/>
    <n v="8.1999999999999993"/>
  </r>
  <r>
    <x v="3331"/>
    <x v="9"/>
    <x v="4"/>
    <s v="Pretoria"/>
    <s v="University of Pretoria"/>
    <s v="Business Administration"/>
    <x v="2"/>
    <x v="0"/>
    <x v="0"/>
    <x v="2"/>
    <n v="2024"/>
    <x v="0"/>
    <n v="1"/>
    <s v="South Africa"/>
    <s v="Intel"/>
    <x v="1654"/>
    <x v="1"/>
    <n v="3.08"/>
    <s v="J1"/>
    <s v="Post-Study Visa"/>
    <s v="Duolingo"/>
    <n v="7.6"/>
  </r>
  <r>
    <x v="3332"/>
    <x v="6"/>
    <x v="3"/>
    <s v="Cambridge"/>
    <s v="University of Cambridge"/>
    <s v="Business Administration"/>
    <x v="7"/>
    <x v="0"/>
    <x v="1"/>
    <x v="4"/>
    <n v="2022"/>
    <x v="1"/>
    <n v="0"/>
    <s v="N/A"/>
    <s v="N/A"/>
    <x v="2"/>
    <x v="0"/>
    <n v="3.49"/>
    <s v="Schengen Student Visa"/>
    <s v="Work Permit"/>
    <s v="None"/>
    <n v="0"/>
  </r>
  <r>
    <x v="3333"/>
    <x v="9"/>
    <x v="0"/>
    <s v="Saint Petersburg"/>
    <s v="Saint Petersburg State University"/>
    <s v="Computer Science"/>
    <x v="4"/>
    <x v="1"/>
    <x v="0"/>
    <x v="0"/>
    <n v="2026"/>
    <x v="0"/>
    <n v="1"/>
    <s v="Russia"/>
    <s v="Apple"/>
    <x v="1655"/>
    <x v="2"/>
    <n v="2.87"/>
    <s v="J1"/>
    <s v="Work Permit"/>
    <s v="TOEFL"/>
    <n v="7"/>
  </r>
  <r>
    <x v="3334"/>
    <x v="0"/>
    <x v="7"/>
    <s v="New York"/>
    <s v="NYU"/>
    <s v="Business Administration"/>
    <x v="4"/>
    <x v="1"/>
    <x v="1"/>
    <x v="1"/>
    <n v="2024"/>
    <x v="0"/>
    <n v="1"/>
    <s v="USA"/>
    <s v="Facebook"/>
    <x v="1656"/>
    <x v="2"/>
    <n v="2.73"/>
    <s v="Tier 4"/>
    <s v="Blue Card"/>
    <s v="None"/>
    <n v="0"/>
  </r>
  <r>
    <x v="3335"/>
    <x v="0"/>
    <x v="0"/>
    <s v="Saint Petersburg"/>
    <s v="Saint Petersburg State University"/>
    <s v="Architecture"/>
    <x v="4"/>
    <x v="2"/>
    <x v="1"/>
    <x v="4"/>
    <n v="2021"/>
    <x v="1"/>
    <n v="0"/>
    <s v="N/A"/>
    <s v="N/A"/>
    <x v="2"/>
    <x v="0"/>
    <n v="3.51"/>
    <s v="J1"/>
    <s v="PSW"/>
    <s v="Duolingo"/>
    <n v="6.2"/>
  </r>
  <r>
    <x v="3336"/>
    <x v="2"/>
    <x v="5"/>
    <s v="Bangalore"/>
    <s v="IISc Bangalore"/>
    <s v="Mechanical Engineering"/>
    <x v="4"/>
    <x v="3"/>
    <x v="1"/>
    <x v="4"/>
    <n v="2023"/>
    <x v="1"/>
    <n v="0"/>
    <s v="N/A"/>
    <s v="N/A"/>
    <x v="2"/>
    <x v="0"/>
    <n v="2.54"/>
    <s v="Tier 4"/>
    <s v="PSW"/>
    <s v="None"/>
    <n v="0"/>
  </r>
  <r>
    <x v="3337"/>
    <x v="6"/>
    <x v="7"/>
    <s v="Boston"/>
    <s v="MIT"/>
    <s v="Computer Science"/>
    <x v="4"/>
    <x v="0"/>
    <x v="0"/>
    <x v="0"/>
    <n v="2024"/>
    <x v="1"/>
    <n v="0"/>
    <s v="N/A"/>
    <s v="N/A"/>
    <x v="2"/>
    <x v="0"/>
    <n v="3.49"/>
    <s v="Study Permit"/>
    <s v="OPT"/>
    <s v="Duolingo"/>
    <n v="7.9"/>
  </r>
  <r>
    <x v="3338"/>
    <x v="4"/>
    <x v="3"/>
    <s v="Edinburgh"/>
    <s v="University of Edinburgh"/>
    <s v="Medicine"/>
    <x v="7"/>
    <x v="3"/>
    <x v="1"/>
    <x v="3"/>
    <n v="2023"/>
    <x v="0"/>
    <n v="1"/>
    <s v="UK"/>
    <s v="Amazon"/>
    <x v="1657"/>
    <x v="2"/>
    <n v="2.96"/>
    <s v="J1"/>
    <s v="OPT"/>
    <s v="Duolingo"/>
    <n v="7.9"/>
  </r>
  <r>
    <x v="3339"/>
    <x v="1"/>
    <x v="2"/>
    <s v="London"/>
    <s v="Western University"/>
    <s v="Design"/>
    <x v="6"/>
    <x v="0"/>
    <x v="1"/>
    <x v="1"/>
    <n v="2022"/>
    <x v="1"/>
    <n v="0"/>
    <s v="N/A"/>
    <s v="N/A"/>
    <x v="2"/>
    <x v="0"/>
    <n v="3.87"/>
    <s v="Study Permit"/>
    <s v="Work Permit"/>
    <s v="Duolingo"/>
    <n v="8.1999999999999993"/>
  </r>
  <r>
    <x v="3340"/>
    <x v="5"/>
    <x v="2"/>
    <s v="Ottawa"/>
    <s v="University of Ottawa"/>
    <s v="Law"/>
    <x v="4"/>
    <x v="2"/>
    <x v="1"/>
    <x v="1"/>
    <n v="2021"/>
    <x v="1"/>
    <n v="0"/>
    <s v="N/A"/>
    <s v="N/A"/>
    <x v="2"/>
    <x v="0"/>
    <n v="2.76"/>
    <s v="Schengen Student Visa"/>
    <s v="OPT"/>
    <s v="PTE"/>
    <n v="8.6"/>
  </r>
  <r>
    <x v="3341"/>
    <x v="1"/>
    <x v="9"/>
    <s v="Cork"/>
    <s v="University College Cork"/>
    <s v="Civil Engineering"/>
    <x v="4"/>
    <x v="4"/>
    <x v="0"/>
    <x v="0"/>
    <n v="2024"/>
    <x v="1"/>
    <n v="0"/>
    <s v="N/A"/>
    <s v="N/A"/>
    <x v="2"/>
    <x v="0"/>
    <n v="3.09"/>
    <s v="Student Visa"/>
    <s v="Post-Study Visa"/>
    <s v="PTE"/>
    <n v="8.6"/>
  </r>
  <r>
    <x v="3342"/>
    <x v="4"/>
    <x v="5"/>
    <s v="Chennai"/>
    <s v="IIT Madras"/>
    <s v="Finance"/>
    <x v="4"/>
    <x v="1"/>
    <x v="1"/>
    <x v="1"/>
    <n v="2026"/>
    <x v="0"/>
    <n v="1"/>
    <s v="India"/>
    <s v="Microsoft"/>
    <x v="1658"/>
    <x v="0"/>
    <n v="2.83"/>
    <s v="Student Visa"/>
    <s v="Post-Study Visa"/>
    <s v="IELTS"/>
    <n v="5.2"/>
  </r>
  <r>
    <x v="3343"/>
    <x v="4"/>
    <x v="3"/>
    <s v="Cambridge"/>
    <s v="University of Cambridge"/>
    <s v="Architecture"/>
    <x v="0"/>
    <x v="0"/>
    <x v="1"/>
    <x v="0"/>
    <n v="2024"/>
    <x v="0"/>
    <n v="1"/>
    <s v="UK"/>
    <s v="SAP"/>
    <x v="1659"/>
    <x v="1"/>
    <n v="3.57"/>
    <s v="Study Permit"/>
    <s v="Work Permit"/>
    <s v="IELTS"/>
    <n v="7.4"/>
  </r>
  <r>
    <x v="3344"/>
    <x v="7"/>
    <x v="9"/>
    <s v="Cork"/>
    <s v="University College Cork"/>
    <s v="Economics"/>
    <x v="6"/>
    <x v="3"/>
    <x v="1"/>
    <x v="0"/>
    <n v="2021"/>
    <x v="0"/>
    <n v="1"/>
    <s v="Ireland"/>
    <s v="Intel"/>
    <x v="1660"/>
    <x v="0"/>
    <n v="2.96"/>
    <s v="F1"/>
    <s v="OPT"/>
    <s v="TOEFL"/>
    <n v="5.7"/>
  </r>
  <r>
    <x v="3345"/>
    <x v="1"/>
    <x v="2"/>
    <s v="Edmonton"/>
    <s v="University of Alberta"/>
    <s v="Medicine"/>
    <x v="4"/>
    <x v="4"/>
    <x v="1"/>
    <x v="1"/>
    <n v="2025"/>
    <x v="1"/>
    <n v="0"/>
    <s v="N/A"/>
    <s v="N/A"/>
    <x v="2"/>
    <x v="0"/>
    <n v="2.5499999999999998"/>
    <s v="F1"/>
    <s v="PSW"/>
    <s v="TOEFL"/>
    <n v="7"/>
  </r>
  <r>
    <x v="3346"/>
    <x v="3"/>
    <x v="3"/>
    <s v="Manchester"/>
    <s v="University of Manchester"/>
    <s v="Architecture"/>
    <x v="5"/>
    <x v="0"/>
    <x v="0"/>
    <x v="4"/>
    <n v="2024"/>
    <x v="0"/>
    <n v="1"/>
    <s v="UK"/>
    <s v="Intel"/>
    <x v="1661"/>
    <x v="1"/>
    <n v="3.55"/>
    <s v="F1"/>
    <s v="PSW"/>
    <s v="PTE"/>
    <n v="8"/>
  </r>
  <r>
    <x v="3347"/>
    <x v="9"/>
    <x v="6"/>
    <s v="Dubai"/>
    <s v="Heriot-Watt Dubai"/>
    <s v="Design"/>
    <x v="1"/>
    <x v="1"/>
    <x v="0"/>
    <x v="2"/>
    <n v="2025"/>
    <x v="0"/>
    <n v="1"/>
    <s v="UAE"/>
    <s v="Deloitte"/>
    <x v="1662"/>
    <x v="1"/>
    <n v="2.8"/>
    <s v="F1"/>
    <s v="PSW"/>
    <s v="None"/>
    <n v="0"/>
  </r>
  <r>
    <x v="3348"/>
    <x v="7"/>
    <x v="1"/>
    <s v="Munich"/>
    <s v="Technical University of Munich"/>
    <s v="Medicine"/>
    <x v="2"/>
    <x v="2"/>
    <x v="0"/>
    <x v="1"/>
    <n v="2020"/>
    <x v="1"/>
    <n v="0"/>
    <s v="N/A"/>
    <s v="N/A"/>
    <x v="2"/>
    <x v="0"/>
    <n v="3.23"/>
    <s v="Student Visa"/>
    <s v="Post-Study Visa"/>
    <s v="Duolingo"/>
    <n v="7.2"/>
  </r>
  <r>
    <x v="3349"/>
    <x v="3"/>
    <x v="4"/>
    <s v="Cape Town"/>
    <s v="University of Cape Town"/>
    <s v="Electrical Engineering"/>
    <x v="2"/>
    <x v="4"/>
    <x v="0"/>
    <x v="3"/>
    <n v="2023"/>
    <x v="1"/>
    <n v="0"/>
    <s v="N/A"/>
    <s v="N/A"/>
    <x v="2"/>
    <x v="0"/>
    <n v="2.99"/>
    <s v="Tier 4"/>
    <s v="Post-Study Visa"/>
    <s v="IELTS"/>
    <n v="5"/>
  </r>
  <r>
    <x v="3350"/>
    <x v="5"/>
    <x v="2"/>
    <s v="London"/>
    <s v="Western University"/>
    <s v="Psychology"/>
    <x v="3"/>
    <x v="3"/>
    <x v="1"/>
    <x v="1"/>
    <n v="2022"/>
    <x v="1"/>
    <n v="0"/>
    <s v="N/A"/>
    <s v="N/A"/>
    <x v="2"/>
    <x v="0"/>
    <n v="3.95"/>
    <s v="Schengen Student Visa"/>
    <s v="Blue Card"/>
    <s v="None"/>
    <n v="0"/>
  </r>
  <r>
    <x v="3351"/>
    <x v="0"/>
    <x v="9"/>
    <s v="Dublin"/>
    <s v="University College Dublin"/>
    <s v="Business Administration"/>
    <x v="4"/>
    <x v="4"/>
    <x v="1"/>
    <x v="4"/>
    <n v="2025"/>
    <x v="0"/>
    <n v="1"/>
    <s v="Ireland"/>
    <s v="Apple"/>
    <x v="1663"/>
    <x v="0"/>
    <n v="2.84"/>
    <s v="Student Visa"/>
    <s v="PSW"/>
    <s v="TOEFL"/>
    <n v="6.7"/>
  </r>
  <r>
    <x v="3352"/>
    <x v="4"/>
    <x v="7"/>
    <s v="San Francisco"/>
    <s v="UC Berkeley"/>
    <s v="Biotechnology"/>
    <x v="5"/>
    <x v="1"/>
    <x v="0"/>
    <x v="2"/>
    <n v="2026"/>
    <x v="1"/>
    <n v="0"/>
    <s v="N/A"/>
    <s v="N/A"/>
    <x v="2"/>
    <x v="0"/>
    <n v="3.51"/>
    <s v="Schengen Student Visa"/>
    <s v="Post-Study Visa"/>
    <s v="IELTS"/>
    <n v="6.9"/>
  </r>
  <r>
    <x v="3353"/>
    <x v="6"/>
    <x v="4"/>
    <s v="Durban"/>
    <s v="University of KwaZulu-Natal"/>
    <s v="Biotechnology"/>
    <x v="3"/>
    <x v="4"/>
    <x v="1"/>
    <x v="3"/>
    <n v="2025"/>
    <x v="1"/>
    <n v="0"/>
    <s v="N/A"/>
    <s v="N/A"/>
    <x v="2"/>
    <x v="0"/>
    <n v="3.68"/>
    <s v="J1"/>
    <s v="Work Permit"/>
    <s v="PTE"/>
    <n v="5.9"/>
  </r>
  <r>
    <x v="3354"/>
    <x v="0"/>
    <x v="7"/>
    <s v="New York"/>
    <s v="Columbia University"/>
    <s v="Electrical Engineering"/>
    <x v="2"/>
    <x v="1"/>
    <x v="0"/>
    <x v="2"/>
    <n v="2025"/>
    <x v="1"/>
    <n v="0"/>
    <s v="N/A"/>
    <s v="N/A"/>
    <x v="2"/>
    <x v="0"/>
    <n v="3.06"/>
    <s v="Tier 4"/>
    <s v="OPT"/>
    <s v="Duolingo"/>
    <n v="6.7"/>
  </r>
  <r>
    <x v="3355"/>
    <x v="4"/>
    <x v="3"/>
    <s v="Edinburgh"/>
    <s v="University of Edinburgh"/>
    <s v="Business Administration"/>
    <x v="2"/>
    <x v="0"/>
    <x v="0"/>
    <x v="0"/>
    <n v="2023"/>
    <x v="1"/>
    <n v="0"/>
    <s v="N/A"/>
    <s v="N/A"/>
    <x v="2"/>
    <x v="0"/>
    <n v="3.35"/>
    <s v="F1"/>
    <s v="OPT"/>
    <s v="IELTS"/>
    <n v="6.2"/>
  </r>
  <r>
    <x v="3356"/>
    <x v="3"/>
    <x v="7"/>
    <s v="Chicago"/>
    <s v="University of Chicago"/>
    <s v="Data Science"/>
    <x v="3"/>
    <x v="3"/>
    <x v="1"/>
    <x v="2"/>
    <n v="2022"/>
    <x v="1"/>
    <n v="0"/>
    <s v="N/A"/>
    <s v="N/A"/>
    <x v="2"/>
    <x v="0"/>
    <n v="3.34"/>
    <s v="Schengen Student Visa"/>
    <s v="OPT"/>
    <s v="PTE"/>
    <n v="8.5"/>
  </r>
  <r>
    <x v="3357"/>
    <x v="1"/>
    <x v="9"/>
    <s v="Dublin"/>
    <s v="Technological University Dublin"/>
    <s v="Electrical Engineering"/>
    <x v="1"/>
    <x v="1"/>
    <x v="1"/>
    <x v="4"/>
    <n v="2025"/>
    <x v="1"/>
    <n v="0"/>
    <s v="N/A"/>
    <s v="N/A"/>
    <x v="2"/>
    <x v="0"/>
    <n v="3.32"/>
    <s v="Student Visa"/>
    <s v="Blue Card"/>
    <s v="IELTS"/>
    <n v="5.2"/>
  </r>
  <r>
    <x v="3358"/>
    <x v="3"/>
    <x v="8"/>
    <s v="Lappeenranta"/>
    <s v="LUT University"/>
    <s v="Business Administration"/>
    <x v="4"/>
    <x v="3"/>
    <x v="0"/>
    <x v="0"/>
    <n v="2022"/>
    <x v="0"/>
    <n v="1"/>
    <s v="Finland"/>
    <s v="Apple"/>
    <x v="1664"/>
    <x v="0"/>
    <n v="2.91"/>
    <s v="Schengen Student Visa"/>
    <s v="OPT"/>
    <s v="None"/>
    <n v="0"/>
  </r>
  <r>
    <x v="3359"/>
    <x v="4"/>
    <x v="3"/>
    <s v="London"/>
    <s v="King's College London"/>
    <s v="Electrical Engineering"/>
    <x v="2"/>
    <x v="0"/>
    <x v="0"/>
    <x v="4"/>
    <n v="2023"/>
    <x v="0"/>
    <n v="1"/>
    <s v="UK"/>
    <s v="Apple"/>
    <x v="1665"/>
    <x v="1"/>
    <n v="3.11"/>
    <s v="J1"/>
    <s v="OPT"/>
    <s v="IELTS"/>
    <n v="7.7"/>
  </r>
  <r>
    <x v="3360"/>
    <x v="9"/>
    <x v="5"/>
    <s v="Tiruchirappalli"/>
    <s v="NIT Trichy"/>
    <s v="Political Science"/>
    <x v="2"/>
    <x v="2"/>
    <x v="1"/>
    <x v="0"/>
    <n v="2022"/>
    <x v="1"/>
    <n v="0"/>
    <s v="N/A"/>
    <s v="N/A"/>
    <x v="2"/>
    <x v="0"/>
    <n v="3.07"/>
    <s v="J1"/>
    <s v="OPT"/>
    <s v="IELTS"/>
    <n v="7.8"/>
  </r>
  <r>
    <x v="3361"/>
    <x v="7"/>
    <x v="7"/>
    <s v="San Francisco"/>
    <s v="UC Berkeley"/>
    <s v="Biotechnology"/>
    <x v="1"/>
    <x v="3"/>
    <x v="1"/>
    <x v="1"/>
    <n v="2023"/>
    <x v="1"/>
    <n v="0"/>
    <s v="N/A"/>
    <s v="N/A"/>
    <x v="2"/>
    <x v="0"/>
    <n v="3.31"/>
    <s v="Study Permit"/>
    <s v="OPT"/>
    <s v="None"/>
    <n v="0"/>
  </r>
  <r>
    <x v="3362"/>
    <x v="4"/>
    <x v="3"/>
    <s v="Manchester"/>
    <s v="University of Manchester"/>
    <s v="Law"/>
    <x v="6"/>
    <x v="0"/>
    <x v="0"/>
    <x v="3"/>
    <n v="2024"/>
    <x v="0"/>
    <n v="1"/>
    <s v="UK"/>
    <s v="Goldman Sachs"/>
    <x v="1666"/>
    <x v="2"/>
    <n v="3.05"/>
    <s v="J1"/>
    <s v="Blue Card"/>
    <s v="Duolingo"/>
    <n v="7.9"/>
  </r>
  <r>
    <x v="3363"/>
    <x v="2"/>
    <x v="5"/>
    <s v="Delhi"/>
    <s v="Delhi University"/>
    <s v="Law"/>
    <x v="0"/>
    <x v="3"/>
    <x v="1"/>
    <x v="0"/>
    <n v="2022"/>
    <x v="0"/>
    <n v="1"/>
    <s v="India"/>
    <s v="Deloitte"/>
    <x v="1667"/>
    <x v="0"/>
    <n v="2.62"/>
    <s v="Tier 4"/>
    <s v="Blue Card"/>
    <s v="Duolingo"/>
    <n v="5.2"/>
  </r>
  <r>
    <x v="3364"/>
    <x v="9"/>
    <x v="1"/>
    <s v="Berlin"/>
    <s v="Humboldt University"/>
    <s v="Political Science"/>
    <x v="2"/>
    <x v="2"/>
    <x v="1"/>
    <x v="2"/>
    <n v="2022"/>
    <x v="0"/>
    <n v="1"/>
    <s v="Germany"/>
    <s v="Microsoft"/>
    <x v="1668"/>
    <x v="2"/>
    <n v="3.08"/>
    <s v="J1"/>
    <s v="Blue Card"/>
    <s v="Duolingo"/>
    <n v="5.6"/>
  </r>
  <r>
    <x v="3365"/>
    <x v="1"/>
    <x v="4"/>
    <s v="Pretoria"/>
    <s v="University of Pretoria"/>
    <s v="Psychology"/>
    <x v="2"/>
    <x v="3"/>
    <x v="1"/>
    <x v="3"/>
    <n v="2021"/>
    <x v="1"/>
    <n v="0"/>
    <s v="N/A"/>
    <s v="N/A"/>
    <x v="2"/>
    <x v="0"/>
    <n v="2.87"/>
    <s v="Student Visa"/>
    <s v="OPT"/>
    <s v="TOEFL"/>
    <n v="5.7"/>
  </r>
  <r>
    <x v="3366"/>
    <x v="4"/>
    <x v="6"/>
    <s v="Sharjah"/>
    <s v="American University of Sharjah"/>
    <s v="Data Science"/>
    <x v="7"/>
    <x v="0"/>
    <x v="0"/>
    <x v="3"/>
    <n v="2023"/>
    <x v="1"/>
    <n v="0"/>
    <s v="N/A"/>
    <s v="N/A"/>
    <x v="2"/>
    <x v="0"/>
    <n v="2.59"/>
    <s v="Schengen Student Visa"/>
    <s v="Blue Card"/>
    <s v="None"/>
    <n v="0"/>
  </r>
  <r>
    <x v="3367"/>
    <x v="2"/>
    <x v="7"/>
    <s v="New York"/>
    <s v="Columbia University"/>
    <s v="Civil Engineering"/>
    <x v="3"/>
    <x v="2"/>
    <x v="1"/>
    <x v="3"/>
    <n v="2020"/>
    <x v="0"/>
    <n v="1"/>
    <s v="USA"/>
    <s v="Microsoft"/>
    <x v="1669"/>
    <x v="1"/>
    <n v="3.26"/>
    <s v="F1"/>
    <s v="Blue Card"/>
    <s v="None"/>
    <n v="0"/>
  </r>
  <r>
    <x v="3368"/>
    <x v="9"/>
    <x v="4"/>
    <s v="Durban"/>
    <s v="University of KwaZulu-Natal"/>
    <s v="Computer Science"/>
    <x v="6"/>
    <x v="1"/>
    <x v="0"/>
    <x v="0"/>
    <n v="2025"/>
    <x v="1"/>
    <n v="0"/>
    <s v="N/A"/>
    <s v="N/A"/>
    <x v="2"/>
    <x v="0"/>
    <n v="2.78"/>
    <s v="Student Visa"/>
    <s v="Post-Study Visa"/>
    <s v="None"/>
    <n v="0"/>
  </r>
  <r>
    <x v="3369"/>
    <x v="6"/>
    <x v="2"/>
    <s v="Vancouver"/>
    <s v="University of British Columbia"/>
    <s v="Business Administration"/>
    <x v="5"/>
    <x v="4"/>
    <x v="1"/>
    <x v="1"/>
    <n v="2023"/>
    <x v="0"/>
    <n v="1"/>
    <s v="Canada"/>
    <s v="Intel"/>
    <x v="1670"/>
    <x v="0"/>
    <n v="3.6"/>
    <s v="Study Permit"/>
    <s v="PSW"/>
    <s v="None"/>
    <n v="0"/>
  </r>
  <r>
    <x v="3370"/>
    <x v="5"/>
    <x v="0"/>
    <s v="Moscow"/>
    <s v="Lomonosov Moscow State University"/>
    <s v="Economics"/>
    <x v="1"/>
    <x v="1"/>
    <x v="0"/>
    <x v="2"/>
    <n v="2025"/>
    <x v="0"/>
    <n v="1"/>
    <s v="Russia"/>
    <s v="SAP"/>
    <x v="1671"/>
    <x v="2"/>
    <n v="3.23"/>
    <s v="Student Visa"/>
    <s v="Blue Card"/>
    <s v="Duolingo"/>
    <n v="8.5"/>
  </r>
  <r>
    <x v="3371"/>
    <x v="5"/>
    <x v="8"/>
    <s v="Joensuu"/>
    <s v="University of Eastern Finland"/>
    <s v="Medicine"/>
    <x v="7"/>
    <x v="1"/>
    <x v="0"/>
    <x v="2"/>
    <n v="2026"/>
    <x v="1"/>
    <n v="0"/>
    <s v="N/A"/>
    <s v="N/A"/>
    <x v="2"/>
    <x v="0"/>
    <n v="2.71"/>
    <s v="Student Visa"/>
    <s v="Work Permit"/>
    <s v="TOEFL"/>
    <n v="7.9"/>
  </r>
  <r>
    <x v="3372"/>
    <x v="4"/>
    <x v="2"/>
    <s v="Montreal"/>
    <s v="McGill University"/>
    <s v="Electrical Engineering"/>
    <x v="7"/>
    <x v="1"/>
    <x v="1"/>
    <x v="3"/>
    <n v="2025"/>
    <x v="1"/>
    <n v="0"/>
    <s v="N/A"/>
    <s v="N/A"/>
    <x v="2"/>
    <x v="0"/>
    <n v="3.28"/>
    <s v="Student Visa"/>
    <s v="Work Permit"/>
    <s v="Duolingo"/>
    <n v="7.3"/>
  </r>
  <r>
    <x v="3373"/>
    <x v="2"/>
    <x v="2"/>
    <s v="Edmonton"/>
    <s v="University of Alberta"/>
    <s v="Mechanical Engineering"/>
    <x v="0"/>
    <x v="2"/>
    <x v="0"/>
    <x v="2"/>
    <n v="2021"/>
    <x v="0"/>
    <n v="1"/>
    <s v="Canada"/>
    <s v="Deloitte"/>
    <x v="1672"/>
    <x v="2"/>
    <n v="2.5499999999999998"/>
    <s v="Schengen Student Visa"/>
    <s v="OPT"/>
    <s v="None"/>
    <n v="0"/>
  </r>
  <r>
    <x v="3374"/>
    <x v="9"/>
    <x v="9"/>
    <s v="Dublin"/>
    <s v="University College Dublin"/>
    <s v="Civil Engineering"/>
    <x v="7"/>
    <x v="2"/>
    <x v="0"/>
    <x v="4"/>
    <n v="2021"/>
    <x v="0"/>
    <n v="1"/>
    <s v="Ireland"/>
    <s v="Microsoft"/>
    <x v="1673"/>
    <x v="0"/>
    <n v="3.91"/>
    <s v="Study Permit"/>
    <s v="Post-Study Visa"/>
    <s v="TOEFL"/>
    <n v="6.3"/>
  </r>
  <r>
    <x v="3375"/>
    <x v="0"/>
    <x v="7"/>
    <s v="Boston"/>
    <s v="Harvard University"/>
    <s v="Mechanical Engineering"/>
    <x v="3"/>
    <x v="1"/>
    <x v="0"/>
    <x v="0"/>
    <n v="2024"/>
    <x v="1"/>
    <n v="0"/>
    <s v="N/A"/>
    <s v="N/A"/>
    <x v="2"/>
    <x v="0"/>
    <n v="3.26"/>
    <s v="J1"/>
    <s v="Blue Card"/>
    <s v="PTE"/>
    <n v="8.1999999999999993"/>
  </r>
  <r>
    <x v="3376"/>
    <x v="0"/>
    <x v="2"/>
    <s v="London"/>
    <s v="Western University"/>
    <s v="Biotechnology"/>
    <x v="1"/>
    <x v="3"/>
    <x v="1"/>
    <x v="4"/>
    <n v="2021"/>
    <x v="1"/>
    <n v="0"/>
    <s v="N/A"/>
    <s v="N/A"/>
    <x v="2"/>
    <x v="0"/>
    <n v="3.9"/>
    <s v="Study Permit"/>
    <s v="Post-Study Visa"/>
    <s v="None"/>
    <n v="0"/>
  </r>
  <r>
    <x v="3377"/>
    <x v="8"/>
    <x v="7"/>
    <s v="Chicago"/>
    <s v="University of Chicago"/>
    <s v="Psychology"/>
    <x v="0"/>
    <x v="2"/>
    <x v="0"/>
    <x v="0"/>
    <n v="2022"/>
    <x v="1"/>
    <n v="0"/>
    <s v="N/A"/>
    <s v="N/A"/>
    <x v="2"/>
    <x v="0"/>
    <n v="2.73"/>
    <s v="J1"/>
    <s v="Blue Card"/>
    <s v="IELTS"/>
    <n v="8.3000000000000007"/>
  </r>
  <r>
    <x v="3378"/>
    <x v="6"/>
    <x v="5"/>
    <s v="Delhi"/>
    <s v="Delhi University"/>
    <s v="Law"/>
    <x v="1"/>
    <x v="4"/>
    <x v="1"/>
    <x v="2"/>
    <n v="2025"/>
    <x v="0"/>
    <n v="1"/>
    <s v="India"/>
    <s v="Goldman Sachs"/>
    <x v="1674"/>
    <x v="0"/>
    <n v="3.01"/>
    <s v="F1"/>
    <s v="PSW"/>
    <s v="PTE"/>
    <n v="8.3000000000000007"/>
  </r>
  <r>
    <x v="3379"/>
    <x v="6"/>
    <x v="6"/>
    <s v="Dubai"/>
    <s v="University of Dubai"/>
    <s v="Design"/>
    <x v="0"/>
    <x v="0"/>
    <x v="0"/>
    <x v="4"/>
    <n v="2024"/>
    <x v="1"/>
    <n v="0"/>
    <s v="N/A"/>
    <s v="N/A"/>
    <x v="2"/>
    <x v="0"/>
    <n v="3.89"/>
    <s v="F1"/>
    <s v="Post-Study Visa"/>
    <s v="PTE"/>
    <n v="7"/>
  </r>
  <r>
    <x v="3380"/>
    <x v="4"/>
    <x v="1"/>
    <s v="Stuttgart"/>
    <s v="University of Stuttgart"/>
    <s v="Data Science"/>
    <x v="5"/>
    <x v="3"/>
    <x v="1"/>
    <x v="3"/>
    <n v="2022"/>
    <x v="0"/>
    <n v="1"/>
    <s v="Germany"/>
    <s v="IBM"/>
    <x v="1675"/>
    <x v="0"/>
    <n v="2.9"/>
    <s v="Study Permit"/>
    <s v="Work Permit"/>
    <s v="None"/>
    <n v="0"/>
  </r>
  <r>
    <x v="3381"/>
    <x v="7"/>
    <x v="3"/>
    <s v="London"/>
    <s v="Imperial College London"/>
    <s v="Electrical Engineering"/>
    <x v="6"/>
    <x v="0"/>
    <x v="1"/>
    <x v="0"/>
    <n v="2022"/>
    <x v="1"/>
    <n v="0"/>
    <s v="N/A"/>
    <s v="N/A"/>
    <x v="2"/>
    <x v="0"/>
    <n v="3"/>
    <s v="Study Permit"/>
    <s v="PSW"/>
    <s v="IELTS"/>
    <n v="5.6"/>
  </r>
  <r>
    <x v="3382"/>
    <x v="0"/>
    <x v="2"/>
    <s v="Ottawa"/>
    <s v="University of Ottawa"/>
    <s v="Biotechnology"/>
    <x v="7"/>
    <x v="3"/>
    <x v="1"/>
    <x v="3"/>
    <n v="2021"/>
    <x v="0"/>
    <n v="1"/>
    <s v="Canada"/>
    <s v="IBM"/>
    <x v="1676"/>
    <x v="1"/>
    <n v="2.99"/>
    <s v="Schengen Student Visa"/>
    <s v="Post-Study Visa"/>
    <s v="None"/>
    <n v="0"/>
  </r>
  <r>
    <x v="3383"/>
    <x v="8"/>
    <x v="3"/>
    <s v="Edinburgh"/>
    <s v="University of Edinburgh"/>
    <s v="Data Science"/>
    <x v="4"/>
    <x v="4"/>
    <x v="1"/>
    <x v="0"/>
    <n v="2024"/>
    <x v="0"/>
    <n v="1"/>
    <s v="UK"/>
    <s v="Amazon"/>
    <x v="1677"/>
    <x v="1"/>
    <n v="2.69"/>
    <s v="Schengen Student Visa"/>
    <s v="OPT"/>
    <s v="IELTS"/>
    <n v="6.6"/>
  </r>
  <r>
    <x v="3384"/>
    <x v="8"/>
    <x v="8"/>
    <s v="Turku"/>
    <s v="University of Turku"/>
    <s v="Mechanical Engineering"/>
    <x v="6"/>
    <x v="2"/>
    <x v="1"/>
    <x v="0"/>
    <n v="2022"/>
    <x v="0"/>
    <n v="1"/>
    <s v="Finland"/>
    <s v="Siemens"/>
    <x v="1678"/>
    <x v="1"/>
    <n v="2.78"/>
    <s v="Study Permit"/>
    <s v="Work Permit"/>
    <s v="PTE"/>
    <n v="5.8"/>
  </r>
  <r>
    <x v="3385"/>
    <x v="5"/>
    <x v="3"/>
    <s v="London"/>
    <s v="Imperial College London"/>
    <s v="Design"/>
    <x v="4"/>
    <x v="3"/>
    <x v="0"/>
    <x v="4"/>
    <n v="2023"/>
    <x v="1"/>
    <n v="0"/>
    <s v="N/A"/>
    <s v="N/A"/>
    <x v="2"/>
    <x v="0"/>
    <n v="3.06"/>
    <s v="F1"/>
    <s v="Post-Study Visa"/>
    <s v="PTE"/>
    <n v="8.5"/>
  </r>
  <r>
    <x v="3386"/>
    <x v="7"/>
    <x v="8"/>
    <s v="Espoo"/>
    <s v="Aalto University"/>
    <s v="Electrical Engineering"/>
    <x v="5"/>
    <x v="4"/>
    <x v="1"/>
    <x v="1"/>
    <n v="2024"/>
    <x v="0"/>
    <n v="1"/>
    <s v="Finland"/>
    <s v="Siemens"/>
    <x v="1679"/>
    <x v="0"/>
    <n v="3.31"/>
    <s v="Study Permit"/>
    <s v="PSW"/>
    <s v="IELTS"/>
    <n v="6.2"/>
  </r>
  <r>
    <x v="3387"/>
    <x v="8"/>
    <x v="9"/>
    <s v="Maynooth"/>
    <s v="Maynooth University"/>
    <s v="Design"/>
    <x v="0"/>
    <x v="2"/>
    <x v="0"/>
    <x v="2"/>
    <n v="2022"/>
    <x v="1"/>
    <n v="0"/>
    <s v="N/A"/>
    <s v="N/A"/>
    <x v="2"/>
    <x v="0"/>
    <n v="3.56"/>
    <s v="J1"/>
    <s v="Blue Card"/>
    <s v="PTE"/>
    <n v="7.6"/>
  </r>
  <r>
    <x v="3388"/>
    <x v="7"/>
    <x v="8"/>
    <s v="Helsinki"/>
    <s v="University of Helsinki"/>
    <s v="Architecture"/>
    <x v="6"/>
    <x v="2"/>
    <x v="1"/>
    <x v="0"/>
    <n v="2021"/>
    <x v="1"/>
    <n v="0"/>
    <s v="N/A"/>
    <s v="N/A"/>
    <x v="2"/>
    <x v="0"/>
    <n v="2.9"/>
    <s v="Tier 4"/>
    <s v="OPT"/>
    <s v="PTE"/>
    <n v="8.6"/>
  </r>
  <r>
    <x v="3389"/>
    <x v="7"/>
    <x v="8"/>
    <s v="Espoo"/>
    <s v="Aalto University"/>
    <s v="Political Science"/>
    <x v="5"/>
    <x v="4"/>
    <x v="0"/>
    <x v="3"/>
    <n v="2025"/>
    <x v="1"/>
    <n v="0"/>
    <s v="N/A"/>
    <s v="N/A"/>
    <x v="2"/>
    <x v="0"/>
    <n v="3.27"/>
    <s v="Study Permit"/>
    <s v="Work Permit"/>
    <s v="IELTS"/>
    <n v="7.1"/>
  </r>
  <r>
    <x v="3390"/>
    <x v="6"/>
    <x v="7"/>
    <s v="San Francisco"/>
    <s v="Stanford University"/>
    <s v="Law"/>
    <x v="0"/>
    <x v="4"/>
    <x v="0"/>
    <x v="0"/>
    <n v="2024"/>
    <x v="1"/>
    <n v="0"/>
    <s v="N/A"/>
    <s v="N/A"/>
    <x v="2"/>
    <x v="0"/>
    <n v="3.29"/>
    <s v="Student Visa"/>
    <s v="Blue Card"/>
    <s v="IELTS"/>
    <n v="7.8"/>
  </r>
  <r>
    <x v="3391"/>
    <x v="1"/>
    <x v="8"/>
    <s v="Lappeenranta"/>
    <s v="LUT University"/>
    <s v="Finance"/>
    <x v="5"/>
    <x v="3"/>
    <x v="0"/>
    <x v="1"/>
    <n v="2023"/>
    <x v="1"/>
    <n v="0"/>
    <s v="N/A"/>
    <s v="N/A"/>
    <x v="2"/>
    <x v="0"/>
    <n v="3.01"/>
    <s v="Study Permit"/>
    <s v="PSW"/>
    <s v="IELTS"/>
    <n v="8.1999999999999993"/>
  </r>
  <r>
    <x v="3392"/>
    <x v="9"/>
    <x v="4"/>
    <s v="Cape Town"/>
    <s v="University of Cape Town"/>
    <s v="Architecture"/>
    <x v="3"/>
    <x v="1"/>
    <x v="1"/>
    <x v="3"/>
    <n v="2024"/>
    <x v="0"/>
    <n v="1"/>
    <s v="South Africa"/>
    <s v="Google"/>
    <x v="1680"/>
    <x v="0"/>
    <n v="3.6"/>
    <s v="J1"/>
    <s v="Blue Card"/>
    <s v="PTE"/>
    <n v="7.4"/>
  </r>
  <r>
    <x v="3393"/>
    <x v="6"/>
    <x v="5"/>
    <s v="Mumbai"/>
    <s v="IIT Bombay"/>
    <s v="Data Science"/>
    <x v="7"/>
    <x v="3"/>
    <x v="1"/>
    <x v="4"/>
    <n v="2023"/>
    <x v="0"/>
    <n v="1"/>
    <s v="India"/>
    <s v="Deloitte"/>
    <x v="1681"/>
    <x v="0"/>
    <n v="2.89"/>
    <s v="F1"/>
    <s v="Work Permit"/>
    <s v="Duolingo"/>
    <n v="8.1"/>
  </r>
  <r>
    <x v="3394"/>
    <x v="1"/>
    <x v="8"/>
    <s v="Espoo"/>
    <s v="Aalto University"/>
    <s v="Architecture"/>
    <x v="3"/>
    <x v="1"/>
    <x v="1"/>
    <x v="0"/>
    <n v="2025"/>
    <x v="1"/>
    <n v="0"/>
    <s v="N/A"/>
    <s v="N/A"/>
    <x v="2"/>
    <x v="0"/>
    <n v="2.8"/>
    <s v="F1"/>
    <s v="PSW"/>
    <s v="TOEFL"/>
    <n v="7.8"/>
  </r>
  <r>
    <x v="3395"/>
    <x v="2"/>
    <x v="5"/>
    <s v="Delhi"/>
    <s v="JNU Delhi"/>
    <s v="Mechanical Engineering"/>
    <x v="7"/>
    <x v="4"/>
    <x v="0"/>
    <x v="2"/>
    <n v="2024"/>
    <x v="0"/>
    <n v="1"/>
    <s v="India"/>
    <s v="Siemens"/>
    <x v="1682"/>
    <x v="1"/>
    <n v="3.76"/>
    <s v="J1"/>
    <s v="Blue Card"/>
    <s v="PTE"/>
    <n v="8.4"/>
  </r>
  <r>
    <x v="3396"/>
    <x v="3"/>
    <x v="4"/>
    <s v="Pretoria"/>
    <s v="University of Pretoria"/>
    <s v="Mechanical Engineering"/>
    <x v="3"/>
    <x v="3"/>
    <x v="1"/>
    <x v="1"/>
    <n v="2021"/>
    <x v="1"/>
    <n v="0"/>
    <s v="N/A"/>
    <s v="N/A"/>
    <x v="2"/>
    <x v="0"/>
    <n v="3.9"/>
    <s v="F1"/>
    <s v="PSW"/>
    <s v="IELTS"/>
    <n v="5.2"/>
  </r>
  <r>
    <x v="3397"/>
    <x v="7"/>
    <x v="5"/>
    <s v="Chennai"/>
    <s v="IIT Madras"/>
    <s v="Economics"/>
    <x v="4"/>
    <x v="2"/>
    <x v="1"/>
    <x v="0"/>
    <n v="2022"/>
    <x v="0"/>
    <n v="1"/>
    <s v="India"/>
    <s v="McKinsey"/>
    <x v="1683"/>
    <x v="1"/>
    <n v="3.08"/>
    <s v="Student Visa"/>
    <s v="Blue Card"/>
    <s v="Duolingo"/>
    <n v="8.9"/>
  </r>
  <r>
    <x v="3398"/>
    <x v="1"/>
    <x v="2"/>
    <s v="Edmonton"/>
    <s v="University of Alberta"/>
    <s v="Law"/>
    <x v="3"/>
    <x v="4"/>
    <x v="0"/>
    <x v="4"/>
    <n v="2024"/>
    <x v="1"/>
    <n v="0"/>
    <s v="N/A"/>
    <s v="N/A"/>
    <x v="2"/>
    <x v="0"/>
    <n v="3.29"/>
    <s v="Student Visa"/>
    <s v="PSW"/>
    <s v="IELTS"/>
    <n v="7.5"/>
  </r>
  <r>
    <x v="3399"/>
    <x v="3"/>
    <x v="5"/>
    <s v="Pilani"/>
    <s v="BITS Pilani"/>
    <s v="Architecture"/>
    <x v="4"/>
    <x v="2"/>
    <x v="1"/>
    <x v="0"/>
    <n v="2021"/>
    <x v="1"/>
    <n v="0"/>
    <s v="N/A"/>
    <s v="N/A"/>
    <x v="2"/>
    <x v="0"/>
    <n v="2.94"/>
    <s v="Tier 4"/>
    <s v="PSW"/>
    <s v="Duolingo"/>
    <n v="9"/>
  </r>
  <r>
    <x v="3400"/>
    <x v="0"/>
    <x v="6"/>
    <s v="Dubai"/>
    <s v="Heriot-Watt Dubai"/>
    <s v="Business Administration"/>
    <x v="4"/>
    <x v="0"/>
    <x v="1"/>
    <x v="3"/>
    <n v="2022"/>
    <x v="0"/>
    <n v="1"/>
    <s v="UAE"/>
    <s v="SAP"/>
    <x v="1684"/>
    <x v="2"/>
    <n v="3.4"/>
    <s v="Student Visa"/>
    <s v="Work Permit"/>
    <s v="PTE"/>
    <n v="8.5"/>
  </r>
  <r>
    <x v="3401"/>
    <x v="1"/>
    <x v="7"/>
    <s v="Los Angeles"/>
    <s v="UCLA"/>
    <s v="Architecture"/>
    <x v="2"/>
    <x v="1"/>
    <x v="1"/>
    <x v="4"/>
    <n v="2024"/>
    <x v="0"/>
    <n v="1"/>
    <s v="USA"/>
    <s v="Tesla"/>
    <x v="1685"/>
    <x v="2"/>
    <n v="2.56"/>
    <s v="Student Visa"/>
    <s v="PSW"/>
    <s v="IELTS"/>
    <n v="5.8"/>
  </r>
  <r>
    <x v="3402"/>
    <x v="6"/>
    <x v="6"/>
    <s v="Abu Dhabi"/>
    <s v="Zayed University"/>
    <s v="Psychology"/>
    <x v="0"/>
    <x v="0"/>
    <x v="0"/>
    <x v="1"/>
    <n v="2022"/>
    <x v="1"/>
    <n v="0"/>
    <s v="N/A"/>
    <s v="N/A"/>
    <x v="2"/>
    <x v="0"/>
    <n v="3.52"/>
    <s v="J1"/>
    <s v="Blue Card"/>
    <s v="PTE"/>
    <n v="6.8"/>
  </r>
  <r>
    <x v="3403"/>
    <x v="7"/>
    <x v="3"/>
    <s v="London"/>
    <s v="UCL"/>
    <s v="Civil Engineering"/>
    <x v="3"/>
    <x v="3"/>
    <x v="1"/>
    <x v="3"/>
    <n v="2022"/>
    <x v="1"/>
    <n v="0"/>
    <s v="N/A"/>
    <s v="N/A"/>
    <x v="2"/>
    <x v="0"/>
    <n v="2.5299999999999998"/>
    <s v="J1"/>
    <s v="PSW"/>
    <s v="Duolingo"/>
    <n v="5.0999999999999996"/>
  </r>
  <r>
    <x v="3404"/>
    <x v="4"/>
    <x v="3"/>
    <s v="Oxford"/>
    <s v="University of Oxford"/>
    <s v="Data Science"/>
    <x v="7"/>
    <x v="1"/>
    <x v="0"/>
    <x v="1"/>
    <n v="2024"/>
    <x v="1"/>
    <n v="0"/>
    <s v="N/A"/>
    <s v="N/A"/>
    <x v="2"/>
    <x v="0"/>
    <n v="3.21"/>
    <s v="Tier 4"/>
    <s v="PSW"/>
    <s v="PTE"/>
    <n v="8"/>
  </r>
  <r>
    <x v="3405"/>
    <x v="5"/>
    <x v="7"/>
    <s v="New York"/>
    <s v="NYU"/>
    <s v="Finance"/>
    <x v="4"/>
    <x v="3"/>
    <x v="1"/>
    <x v="2"/>
    <n v="2023"/>
    <x v="1"/>
    <n v="0"/>
    <s v="N/A"/>
    <s v="N/A"/>
    <x v="2"/>
    <x v="0"/>
    <n v="2.8"/>
    <s v="F1"/>
    <s v="PSW"/>
    <s v="IELTS"/>
    <n v="5.3"/>
  </r>
  <r>
    <x v="3406"/>
    <x v="2"/>
    <x v="6"/>
    <s v="Sharjah"/>
    <s v="American University of Sharjah"/>
    <s v="Law"/>
    <x v="6"/>
    <x v="1"/>
    <x v="1"/>
    <x v="1"/>
    <n v="2024"/>
    <x v="0"/>
    <n v="1"/>
    <s v="UAE"/>
    <s v="Apple"/>
    <x v="1686"/>
    <x v="1"/>
    <n v="2.97"/>
    <s v="Schengen Student Visa"/>
    <s v="Work Permit"/>
    <s v="TOEFL"/>
    <n v="8.5"/>
  </r>
  <r>
    <x v="3407"/>
    <x v="5"/>
    <x v="3"/>
    <s v="Birmingham"/>
    <s v="University of Birmingham"/>
    <s v="Medicine"/>
    <x v="2"/>
    <x v="0"/>
    <x v="0"/>
    <x v="0"/>
    <n v="2022"/>
    <x v="1"/>
    <n v="0"/>
    <s v="N/A"/>
    <s v="N/A"/>
    <x v="2"/>
    <x v="0"/>
    <n v="3.84"/>
    <s v="Study Permit"/>
    <s v="Blue Card"/>
    <s v="PTE"/>
    <n v="6.1"/>
  </r>
  <r>
    <x v="3408"/>
    <x v="9"/>
    <x v="4"/>
    <s v="Pretoria"/>
    <s v="University of Pretoria"/>
    <s v="Law"/>
    <x v="6"/>
    <x v="1"/>
    <x v="1"/>
    <x v="2"/>
    <n v="2025"/>
    <x v="1"/>
    <n v="0"/>
    <s v="N/A"/>
    <s v="N/A"/>
    <x v="2"/>
    <x v="0"/>
    <n v="3.71"/>
    <s v="Tier 4"/>
    <s v="Work Permit"/>
    <s v="None"/>
    <n v="0"/>
  </r>
  <r>
    <x v="3409"/>
    <x v="3"/>
    <x v="2"/>
    <s v="Montreal"/>
    <s v="McGill University"/>
    <s v="Economics"/>
    <x v="4"/>
    <x v="2"/>
    <x v="1"/>
    <x v="3"/>
    <n v="2021"/>
    <x v="0"/>
    <n v="1"/>
    <s v="Canada"/>
    <s v="SAP"/>
    <x v="1687"/>
    <x v="1"/>
    <n v="3.79"/>
    <s v="J1"/>
    <s v="PSW"/>
    <s v="IELTS"/>
    <n v="5.7"/>
  </r>
  <r>
    <x v="3410"/>
    <x v="6"/>
    <x v="8"/>
    <s v="Joensuu"/>
    <s v="University of Eastern Finland"/>
    <s v="Business Administration"/>
    <x v="5"/>
    <x v="2"/>
    <x v="1"/>
    <x v="3"/>
    <n v="2022"/>
    <x v="0"/>
    <n v="1"/>
    <s v="Finland"/>
    <s v="IBM"/>
    <x v="1688"/>
    <x v="1"/>
    <n v="3.08"/>
    <s v="Student Visa"/>
    <s v="Blue Card"/>
    <s v="PTE"/>
    <n v="5.3"/>
  </r>
  <r>
    <x v="3411"/>
    <x v="2"/>
    <x v="4"/>
    <s v="Stellenbosch"/>
    <s v="Stellenbosch University"/>
    <s v="Electrical Engineering"/>
    <x v="2"/>
    <x v="3"/>
    <x v="0"/>
    <x v="4"/>
    <n v="2022"/>
    <x v="1"/>
    <n v="0"/>
    <s v="N/A"/>
    <s v="N/A"/>
    <x v="2"/>
    <x v="0"/>
    <n v="3.67"/>
    <s v="F1"/>
    <s v="Work Permit"/>
    <s v="PTE"/>
    <n v="6.5"/>
  </r>
  <r>
    <x v="3412"/>
    <x v="0"/>
    <x v="0"/>
    <s v="Moscow"/>
    <s v="Bauman Moscow State Technical University"/>
    <s v="Architecture"/>
    <x v="2"/>
    <x v="1"/>
    <x v="1"/>
    <x v="1"/>
    <n v="2026"/>
    <x v="0"/>
    <n v="1"/>
    <s v="Russia"/>
    <s v="Apple"/>
    <x v="1689"/>
    <x v="0"/>
    <n v="2.59"/>
    <s v="Tier 4"/>
    <s v="Work Permit"/>
    <s v="TOEFL"/>
    <n v="7.8"/>
  </r>
  <r>
    <x v="3413"/>
    <x v="2"/>
    <x v="1"/>
    <s v="Munich"/>
    <s v="Technical University of Munich"/>
    <s v="Biotechnology"/>
    <x v="1"/>
    <x v="2"/>
    <x v="0"/>
    <x v="1"/>
    <n v="2021"/>
    <x v="1"/>
    <n v="0"/>
    <s v="N/A"/>
    <s v="N/A"/>
    <x v="2"/>
    <x v="0"/>
    <n v="2.91"/>
    <s v="Schengen Student Visa"/>
    <s v="PSW"/>
    <s v="None"/>
    <n v="0"/>
  </r>
  <r>
    <x v="3414"/>
    <x v="0"/>
    <x v="2"/>
    <s v="Montreal"/>
    <s v="McGill University"/>
    <s v="Law"/>
    <x v="7"/>
    <x v="4"/>
    <x v="0"/>
    <x v="3"/>
    <n v="2025"/>
    <x v="1"/>
    <n v="0"/>
    <s v="N/A"/>
    <s v="N/A"/>
    <x v="2"/>
    <x v="0"/>
    <n v="2.64"/>
    <s v="Schengen Student Visa"/>
    <s v="Blue Card"/>
    <s v="TOEFL"/>
    <n v="7.3"/>
  </r>
  <r>
    <x v="3415"/>
    <x v="8"/>
    <x v="4"/>
    <s v="Johannesburg"/>
    <s v="University of Johannesburg"/>
    <s v="Finance"/>
    <x v="5"/>
    <x v="4"/>
    <x v="0"/>
    <x v="0"/>
    <n v="2024"/>
    <x v="1"/>
    <n v="0"/>
    <s v="N/A"/>
    <s v="N/A"/>
    <x v="2"/>
    <x v="0"/>
    <n v="3.13"/>
    <s v="Student Visa"/>
    <s v="OPT"/>
    <s v="None"/>
    <n v="0"/>
  </r>
  <r>
    <x v="3416"/>
    <x v="1"/>
    <x v="4"/>
    <s v="Pretoria"/>
    <s v="University of Pretoria"/>
    <s v="Finance"/>
    <x v="5"/>
    <x v="4"/>
    <x v="0"/>
    <x v="2"/>
    <n v="2024"/>
    <x v="1"/>
    <n v="0"/>
    <s v="N/A"/>
    <s v="N/A"/>
    <x v="2"/>
    <x v="0"/>
    <n v="3.12"/>
    <s v="Study Permit"/>
    <s v="OPT"/>
    <s v="TOEFL"/>
    <n v="8"/>
  </r>
  <r>
    <x v="3417"/>
    <x v="4"/>
    <x v="7"/>
    <s v="San Francisco"/>
    <s v="Stanford University"/>
    <s v="Design"/>
    <x v="6"/>
    <x v="3"/>
    <x v="1"/>
    <x v="4"/>
    <n v="2022"/>
    <x v="0"/>
    <n v="1"/>
    <s v="USA"/>
    <s v="Amazon"/>
    <x v="1690"/>
    <x v="2"/>
    <n v="3.61"/>
    <s v="Student Visa"/>
    <s v="OPT"/>
    <s v="None"/>
    <n v="0"/>
  </r>
  <r>
    <x v="3418"/>
    <x v="3"/>
    <x v="2"/>
    <s v="Ottawa"/>
    <s v="University of Ottawa"/>
    <s v="Finance"/>
    <x v="2"/>
    <x v="2"/>
    <x v="1"/>
    <x v="1"/>
    <n v="2020"/>
    <x v="1"/>
    <n v="0"/>
    <s v="N/A"/>
    <s v="N/A"/>
    <x v="2"/>
    <x v="0"/>
    <n v="3.23"/>
    <s v="Study Permit"/>
    <s v="OPT"/>
    <s v="IELTS"/>
    <n v="7.4"/>
  </r>
  <r>
    <x v="3419"/>
    <x v="8"/>
    <x v="0"/>
    <s v="Novosibirsk"/>
    <s v="Novosibirsk State University"/>
    <s v="Medicine"/>
    <x v="7"/>
    <x v="3"/>
    <x v="0"/>
    <x v="3"/>
    <n v="2022"/>
    <x v="1"/>
    <n v="0"/>
    <s v="N/A"/>
    <s v="N/A"/>
    <x v="2"/>
    <x v="0"/>
    <n v="2.88"/>
    <s v="Tier 4"/>
    <s v="OPT"/>
    <s v="TOEFL"/>
    <n v="8.9"/>
  </r>
  <r>
    <x v="3420"/>
    <x v="1"/>
    <x v="7"/>
    <s v="Boston"/>
    <s v="MIT"/>
    <s v="Data Science"/>
    <x v="2"/>
    <x v="0"/>
    <x v="0"/>
    <x v="2"/>
    <n v="2023"/>
    <x v="1"/>
    <n v="0"/>
    <s v="N/A"/>
    <s v="N/A"/>
    <x v="2"/>
    <x v="0"/>
    <n v="3.73"/>
    <s v="Student Visa"/>
    <s v="Blue Card"/>
    <s v="None"/>
    <n v="0"/>
  </r>
  <r>
    <x v="3421"/>
    <x v="6"/>
    <x v="8"/>
    <s v="Espoo"/>
    <s v="Aalto University"/>
    <s v="Law"/>
    <x v="6"/>
    <x v="1"/>
    <x v="1"/>
    <x v="2"/>
    <n v="2025"/>
    <x v="1"/>
    <n v="0"/>
    <s v="N/A"/>
    <s v="N/A"/>
    <x v="2"/>
    <x v="0"/>
    <n v="3.28"/>
    <s v="Student Visa"/>
    <s v="OPT"/>
    <s v="None"/>
    <n v="0"/>
  </r>
  <r>
    <x v="3422"/>
    <x v="8"/>
    <x v="3"/>
    <s v="London"/>
    <s v="King's College London"/>
    <s v="Mechanical Engineering"/>
    <x v="3"/>
    <x v="1"/>
    <x v="0"/>
    <x v="4"/>
    <n v="2024"/>
    <x v="1"/>
    <n v="0"/>
    <s v="N/A"/>
    <s v="N/A"/>
    <x v="2"/>
    <x v="0"/>
    <n v="3.07"/>
    <s v="Tier 4"/>
    <s v="OPT"/>
    <s v="IELTS"/>
    <n v="8.3000000000000007"/>
  </r>
  <r>
    <x v="3423"/>
    <x v="1"/>
    <x v="0"/>
    <s v="Novosibirsk"/>
    <s v="Novosibirsk State University"/>
    <s v="Political Science"/>
    <x v="0"/>
    <x v="1"/>
    <x v="0"/>
    <x v="2"/>
    <n v="2024"/>
    <x v="1"/>
    <n v="0"/>
    <s v="N/A"/>
    <s v="N/A"/>
    <x v="2"/>
    <x v="0"/>
    <n v="3.42"/>
    <s v="Study Permit"/>
    <s v="OPT"/>
    <s v="IELTS"/>
    <n v="7.4"/>
  </r>
  <r>
    <x v="3424"/>
    <x v="1"/>
    <x v="4"/>
    <s v="Grahamstown"/>
    <s v="Rhodes University"/>
    <s v="Mechanical Engineering"/>
    <x v="1"/>
    <x v="2"/>
    <x v="1"/>
    <x v="1"/>
    <n v="2021"/>
    <x v="0"/>
    <n v="1"/>
    <s v="South Africa"/>
    <s v="Microsoft"/>
    <x v="1691"/>
    <x v="2"/>
    <n v="3.21"/>
    <s v="J1"/>
    <s v="PSW"/>
    <s v="Duolingo"/>
    <n v="8"/>
  </r>
  <r>
    <x v="3425"/>
    <x v="9"/>
    <x v="1"/>
    <s v="Munich"/>
    <s v="LMU Munich"/>
    <s v="Finance"/>
    <x v="4"/>
    <x v="4"/>
    <x v="1"/>
    <x v="2"/>
    <n v="2024"/>
    <x v="0"/>
    <n v="1"/>
    <s v="Germany"/>
    <s v="IBM"/>
    <x v="1692"/>
    <x v="0"/>
    <n v="2.81"/>
    <s v="J1"/>
    <s v="Blue Card"/>
    <s v="PTE"/>
    <n v="6.3"/>
  </r>
  <r>
    <x v="3426"/>
    <x v="6"/>
    <x v="5"/>
    <s v="Pilani"/>
    <s v="BITS Pilani"/>
    <s v="Business Administration"/>
    <x v="5"/>
    <x v="4"/>
    <x v="0"/>
    <x v="0"/>
    <n v="2023"/>
    <x v="1"/>
    <n v="0"/>
    <s v="N/A"/>
    <s v="N/A"/>
    <x v="2"/>
    <x v="0"/>
    <n v="2.99"/>
    <s v="J1"/>
    <s v="OPT"/>
    <s v="Duolingo"/>
    <n v="8.3000000000000007"/>
  </r>
  <r>
    <x v="3427"/>
    <x v="9"/>
    <x v="6"/>
    <s v="Abu Dhabi"/>
    <s v="Khalifa University"/>
    <s v="Political Science"/>
    <x v="0"/>
    <x v="1"/>
    <x v="1"/>
    <x v="1"/>
    <n v="2026"/>
    <x v="0"/>
    <n v="1"/>
    <s v="UAE"/>
    <s v="Google"/>
    <x v="1693"/>
    <x v="1"/>
    <n v="3.64"/>
    <s v="Student Visa"/>
    <s v="Work Permit"/>
    <s v="IELTS"/>
    <n v="5.7"/>
  </r>
  <r>
    <x v="3428"/>
    <x v="6"/>
    <x v="2"/>
    <s v="Kingston"/>
    <s v="Queen's University"/>
    <s v="Computer Science"/>
    <x v="4"/>
    <x v="1"/>
    <x v="0"/>
    <x v="1"/>
    <n v="2026"/>
    <x v="0"/>
    <n v="1"/>
    <s v="Canada"/>
    <s v="Microsoft"/>
    <x v="1694"/>
    <x v="0"/>
    <n v="3.5"/>
    <s v="Study Permit"/>
    <s v="Blue Card"/>
    <s v="None"/>
    <n v="0"/>
  </r>
  <r>
    <x v="3429"/>
    <x v="4"/>
    <x v="1"/>
    <s v="Berlin"/>
    <s v="Humboldt University"/>
    <s v="Medicine"/>
    <x v="3"/>
    <x v="1"/>
    <x v="0"/>
    <x v="1"/>
    <n v="2025"/>
    <x v="1"/>
    <n v="0"/>
    <s v="N/A"/>
    <s v="N/A"/>
    <x v="2"/>
    <x v="0"/>
    <n v="3.77"/>
    <s v="Tier 4"/>
    <s v="OPT"/>
    <s v="PTE"/>
    <n v="5"/>
  </r>
  <r>
    <x v="3430"/>
    <x v="7"/>
    <x v="6"/>
    <s v="Sharjah"/>
    <s v="American University of Sharjah"/>
    <s v="Psychology"/>
    <x v="5"/>
    <x v="2"/>
    <x v="1"/>
    <x v="1"/>
    <n v="2021"/>
    <x v="0"/>
    <n v="1"/>
    <s v="UAE"/>
    <s v="Tesla"/>
    <x v="1695"/>
    <x v="1"/>
    <n v="2.63"/>
    <s v="Tier 4"/>
    <s v="Blue Card"/>
    <s v="PTE"/>
    <n v="8.4"/>
  </r>
  <r>
    <x v="3431"/>
    <x v="4"/>
    <x v="5"/>
    <s v="Bangalore"/>
    <s v="IISc Bangalore"/>
    <s v="Electrical Engineering"/>
    <x v="6"/>
    <x v="2"/>
    <x v="0"/>
    <x v="2"/>
    <n v="2020"/>
    <x v="0"/>
    <n v="1"/>
    <s v="India"/>
    <s v="Amazon"/>
    <x v="1696"/>
    <x v="1"/>
    <n v="3.46"/>
    <s v="F1"/>
    <s v="PSW"/>
    <s v="TOEFL"/>
    <n v="5"/>
  </r>
  <r>
    <x v="3432"/>
    <x v="6"/>
    <x v="2"/>
    <s v="Montreal"/>
    <s v="McGill University"/>
    <s v="Computer Science"/>
    <x v="3"/>
    <x v="0"/>
    <x v="0"/>
    <x v="3"/>
    <n v="2022"/>
    <x v="1"/>
    <n v="0"/>
    <s v="N/A"/>
    <s v="N/A"/>
    <x v="2"/>
    <x v="0"/>
    <n v="3.69"/>
    <s v="Tier 4"/>
    <s v="Work Permit"/>
    <s v="TOEFL"/>
    <n v="6.9"/>
  </r>
  <r>
    <x v="3433"/>
    <x v="5"/>
    <x v="6"/>
    <s v="Sharjah"/>
    <s v="American University of Sharjah"/>
    <s v="Computer Science"/>
    <x v="4"/>
    <x v="2"/>
    <x v="0"/>
    <x v="0"/>
    <n v="2021"/>
    <x v="1"/>
    <n v="0"/>
    <s v="N/A"/>
    <s v="N/A"/>
    <x v="2"/>
    <x v="0"/>
    <n v="3.51"/>
    <s v="Study Permit"/>
    <s v="Work Permit"/>
    <s v="TOEFL"/>
    <n v="7.5"/>
  </r>
  <r>
    <x v="3434"/>
    <x v="7"/>
    <x v="6"/>
    <s v="Dubai"/>
    <s v="Heriot-Watt Dubai"/>
    <s v="Design"/>
    <x v="7"/>
    <x v="0"/>
    <x v="0"/>
    <x v="4"/>
    <n v="2023"/>
    <x v="0"/>
    <n v="1"/>
    <s v="UAE"/>
    <s v="Google"/>
    <x v="1697"/>
    <x v="0"/>
    <n v="3.79"/>
    <s v="Study Permit"/>
    <s v="Post-Study Visa"/>
    <s v="None"/>
    <n v="0"/>
  </r>
  <r>
    <x v="3435"/>
    <x v="5"/>
    <x v="1"/>
    <s v="Stuttgart"/>
    <s v="University of Stuttgart"/>
    <s v="Computer Science"/>
    <x v="1"/>
    <x v="4"/>
    <x v="1"/>
    <x v="0"/>
    <n v="2025"/>
    <x v="0"/>
    <n v="1"/>
    <s v="Germany"/>
    <s v="Goldman Sachs"/>
    <x v="1698"/>
    <x v="0"/>
    <n v="3.54"/>
    <s v="J1"/>
    <s v="OPT"/>
    <s v="IELTS"/>
    <n v="7.2"/>
  </r>
  <r>
    <x v="3436"/>
    <x v="2"/>
    <x v="2"/>
    <s v="Vancouver"/>
    <s v="University of British Columbia"/>
    <s v="Law"/>
    <x v="3"/>
    <x v="1"/>
    <x v="1"/>
    <x v="1"/>
    <n v="2026"/>
    <x v="1"/>
    <n v="0"/>
    <s v="N/A"/>
    <s v="N/A"/>
    <x v="2"/>
    <x v="0"/>
    <n v="2.9"/>
    <s v="Tier 4"/>
    <s v="Blue Card"/>
    <s v="Duolingo"/>
    <n v="7.8"/>
  </r>
  <r>
    <x v="3437"/>
    <x v="9"/>
    <x v="0"/>
    <s v="Saint Petersburg"/>
    <s v="Saint Petersburg State University"/>
    <s v="Electrical Engineering"/>
    <x v="6"/>
    <x v="2"/>
    <x v="0"/>
    <x v="4"/>
    <n v="2022"/>
    <x v="1"/>
    <n v="0"/>
    <s v="N/A"/>
    <s v="N/A"/>
    <x v="2"/>
    <x v="0"/>
    <n v="2.68"/>
    <s v="Student Visa"/>
    <s v="PSW"/>
    <s v="PTE"/>
    <n v="5.0999999999999996"/>
  </r>
  <r>
    <x v="3438"/>
    <x v="2"/>
    <x v="1"/>
    <s v="Stuttgart"/>
    <s v="University of Stuttgart"/>
    <s v="Psychology"/>
    <x v="6"/>
    <x v="3"/>
    <x v="1"/>
    <x v="2"/>
    <n v="2021"/>
    <x v="1"/>
    <n v="0"/>
    <s v="N/A"/>
    <s v="N/A"/>
    <x v="2"/>
    <x v="0"/>
    <n v="3.88"/>
    <s v="F1"/>
    <s v="Blue Card"/>
    <s v="None"/>
    <n v="0"/>
  </r>
  <r>
    <x v="3439"/>
    <x v="7"/>
    <x v="8"/>
    <s v="Joensuu"/>
    <s v="University of Eastern Finland"/>
    <s v="Law"/>
    <x v="2"/>
    <x v="3"/>
    <x v="0"/>
    <x v="3"/>
    <n v="2022"/>
    <x v="1"/>
    <n v="0"/>
    <s v="N/A"/>
    <s v="N/A"/>
    <x v="2"/>
    <x v="0"/>
    <n v="2.61"/>
    <s v="Student Visa"/>
    <s v="Work Permit"/>
    <s v="PTE"/>
    <n v="6.5"/>
  </r>
  <r>
    <x v="3440"/>
    <x v="1"/>
    <x v="9"/>
    <s v="Maynooth"/>
    <s v="Maynooth University"/>
    <s v="Mechanical Engineering"/>
    <x v="7"/>
    <x v="4"/>
    <x v="1"/>
    <x v="0"/>
    <n v="2024"/>
    <x v="1"/>
    <n v="0"/>
    <s v="N/A"/>
    <s v="N/A"/>
    <x v="2"/>
    <x v="0"/>
    <n v="3.61"/>
    <s v="Tier 4"/>
    <s v="Post-Study Visa"/>
    <s v="TOEFL"/>
    <n v="6.7"/>
  </r>
  <r>
    <x v="3441"/>
    <x v="6"/>
    <x v="3"/>
    <s v="London"/>
    <s v="UCL"/>
    <s v="Medicine"/>
    <x v="3"/>
    <x v="4"/>
    <x v="1"/>
    <x v="2"/>
    <n v="2023"/>
    <x v="1"/>
    <n v="0"/>
    <s v="N/A"/>
    <s v="N/A"/>
    <x v="2"/>
    <x v="0"/>
    <n v="2.94"/>
    <s v="F1"/>
    <s v="PSW"/>
    <s v="None"/>
    <n v="0"/>
  </r>
  <r>
    <x v="3442"/>
    <x v="4"/>
    <x v="6"/>
    <s v="Sharjah"/>
    <s v="American University of Sharjah"/>
    <s v="Political Science"/>
    <x v="6"/>
    <x v="1"/>
    <x v="1"/>
    <x v="0"/>
    <n v="2025"/>
    <x v="1"/>
    <n v="0"/>
    <s v="N/A"/>
    <s v="N/A"/>
    <x v="2"/>
    <x v="0"/>
    <n v="2.95"/>
    <s v="J1"/>
    <s v="Blue Card"/>
    <s v="PTE"/>
    <n v="7.5"/>
  </r>
  <r>
    <x v="3443"/>
    <x v="5"/>
    <x v="9"/>
    <s v="Dublin"/>
    <s v="University College Dublin"/>
    <s v="Business Administration"/>
    <x v="1"/>
    <x v="2"/>
    <x v="0"/>
    <x v="4"/>
    <n v="2021"/>
    <x v="1"/>
    <n v="0"/>
    <s v="N/A"/>
    <s v="N/A"/>
    <x v="2"/>
    <x v="0"/>
    <n v="2.67"/>
    <s v="Tier 4"/>
    <s v="Work Permit"/>
    <s v="TOEFL"/>
    <n v="5.7"/>
  </r>
  <r>
    <x v="3444"/>
    <x v="6"/>
    <x v="4"/>
    <s v="Johannesburg"/>
    <s v="University of Johannesburg"/>
    <s v="Electrical Engineering"/>
    <x v="0"/>
    <x v="2"/>
    <x v="1"/>
    <x v="2"/>
    <n v="2022"/>
    <x v="0"/>
    <n v="1"/>
    <s v="South Africa"/>
    <s v="Tesla"/>
    <x v="1699"/>
    <x v="1"/>
    <n v="3.75"/>
    <s v="Tier 4"/>
    <s v="PSW"/>
    <s v="PTE"/>
    <n v="5.2"/>
  </r>
  <r>
    <x v="3445"/>
    <x v="8"/>
    <x v="6"/>
    <s v="Dubai"/>
    <s v="Heriot-Watt Dubai"/>
    <s v="Business Administration"/>
    <x v="3"/>
    <x v="1"/>
    <x v="1"/>
    <x v="2"/>
    <n v="2025"/>
    <x v="0"/>
    <n v="1"/>
    <s v="UAE"/>
    <s v="Tesla"/>
    <x v="1700"/>
    <x v="2"/>
    <n v="2.64"/>
    <s v="Student Visa"/>
    <s v="Work Permit"/>
    <s v="PTE"/>
    <n v="5.4"/>
  </r>
  <r>
    <x v="3446"/>
    <x v="9"/>
    <x v="2"/>
    <s v="Toronto"/>
    <s v="University of Toronto"/>
    <s v="Economics"/>
    <x v="2"/>
    <x v="0"/>
    <x v="1"/>
    <x v="0"/>
    <n v="2023"/>
    <x v="0"/>
    <n v="1"/>
    <s v="Canada"/>
    <s v="Amazon"/>
    <x v="1701"/>
    <x v="1"/>
    <n v="3.56"/>
    <s v="J1"/>
    <s v="Blue Card"/>
    <s v="TOEFL"/>
    <n v="6.7"/>
  </r>
  <r>
    <x v="3447"/>
    <x v="1"/>
    <x v="8"/>
    <s v="Helsinki"/>
    <s v="University of Helsinki"/>
    <s v="Data Science"/>
    <x v="5"/>
    <x v="2"/>
    <x v="0"/>
    <x v="1"/>
    <n v="2022"/>
    <x v="0"/>
    <n v="1"/>
    <s v="Finland"/>
    <s v="Apple"/>
    <x v="1702"/>
    <x v="2"/>
    <n v="2.57"/>
    <s v="Schengen Student Visa"/>
    <s v="Post-Study Visa"/>
    <s v="TOEFL"/>
    <n v="5.5"/>
  </r>
  <r>
    <x v="3448"/>
    <x v="4"/>
    <x v="6"/>
    <s v="Dubai"/>
    <s v="Manipal Academy Dubai"/>
    <s v="Psychology"/>
    <x v="7"/>
    <x v="1"/>
    <x v="1"/>
    <x v="2"/>
    <n v="2025"/>
    <x v="0"/>
    <n v="1"/>
    <s v="UAE"/>
    <s v="Deloitte"/>
    <x v="1703"/>
    <x v="0"/>
    <n v="2.97"/>
    <s v="Schengen Student Visa"/>
    <s v="Blue Card"/>
    <s v="PTE"/>
    <n v="6.3"/>
  </r>
  <r>
    <x v="3449"/>
    <x v="2"/>
    <x v="1"/>
    <s v="Berlin"/>
    <s v="Humboldt University"/>
    <s v="Architecture"/>
    <x v="2"/>
    <x v="1"/>
    <x v="1"/>
    <x v="0"/>
    <n v="2025"/>
    <x v="1"/>
    <n v="0"/>
    <s v="N/A"/>
    <s v="N/A"/>
    <x v="2"/>
    <x v="0"/>
    <n v="3.82"/>
    <s v="Schengen Student Visa"/>
    <s v="OPT"/>
    <s v="TOEFL"/>
    <n v="6.6"/>
  </r>
  <r>
    <x v="3450"/>
    <x v="7"/>
    <x v="1"/>
    <s v="Aachen"/>
    <s v="RWTH Aachen"/>
    <s v="Computer Science"/>
    <x v="0"/>
    <x v="2"/>
    <x v="1"/>
    <x v="2"/>
    <n v="2020"/>
    <x v="0"/>
    <n v="1"/>
    <s v="Germany"/>
    <s v="Tesla"/>
    <x v="1704"/>
    <x v="2"/>
    <n v="3.58"/>
    <s v="Study Permit"/>
    <s v="Work Permit"/>
    <s v="Duolingo"/>
    <n v="7.7"/>
  </r>
  <r>
    <x v="3451"/>
    <x v="4"/>
    <x v="7"/>
    <s v="New York"/>
    <s v="NYU"/>
    <s v="Business Administration"/>
    <x v="5"/>
    <x v="1"/>
    <x v="1"/>
    <x v="3"/>
    <n v="2024"/>
    <x v="1"/>
    <n v="0"/>
    <s v="N/A"/>
    <s v="N/A"/>
    <x v="2"/>
    <x v="0"/>
    <n v="2.99"/>
    <s v="Study Permit"/>
    <s v="PSW"/>
    <s v="Duolingo"/>
    <n v="5.0999999999999996"/>
  </r>
  <r>
    <x v="3452"/>
    <x v="8"/>
    <x v="1"/>
    <s v="Heidelberg"/>
    <s v="Heidelberg University"/>
    <s v="Finance"/>
    <x v="5"/>
    <x v="4"/>
    <x v="0"/>
    <x v="1"/>
    <n v="2025"/>
    <x v="0"/>
    <n v="1"/>
    <s v="Germany"/>
    <s v="Microsoft"/>
    <x v="1705"/>
    <x v="1"/>
    <n v="3.09"/>
    <s v="Student Visa"/>
    <s v="PSW"/>
    <s v="TOEFL"/>
    <n v="6.8"/>
  </r>
  <r>
    <x v="3453"/>
    <x v="9"/>
    <x v="6"/>
    <s v="Dubai"/>
    <s v="Manipal Academy Dubai"/>
    <s v="Political Science"/>
    <x v="4"/>
    <x v="4"/>
    <x v="0"/>
    <x v="1"/>
    <n v="2023"/>
    <x v="0"/>
    <n v="1"/>
    <s v="UAE"/>
    <s v="Siemens"/>
    <x v="1706"/>
    <x v="1"/>
    <n v="2.94"/>
    <s v="Tier 4"/>
    <s v="Post-Study Visa"/>
    <s v="TOEFL"/>
    <n v="5.0999999999999996"/>
  </r>
  <r>
    <x v="3454"/>
    <x v="2"/>
    <x v="8"/>
    <s v="Turku"/>
    <s v="University of Turku"/>
    <s v="Mechanical Engineering"/>
    <x v="2"/>
    <x v="3"/>
    <x v="0"/>
    <x v="3"/>
    <n v="2023"/>
    <x v="1"/>
    <n v="0"/>
    <s v="N/A"/>
    <s v="N/A"/>
    <x v="2"/>
    <x v="0"/>
    <n v="3.97"/>
    <s v="Schengen Student Visa"/>
    <s v="Work Permit"/>
    <s v="Duolingo"/>
    <n v="6.9"/>
  </r>
  <r>
    <x v="3455"/>
    <x v="5"/>
    <x v="3"/>
    <s v="Manchester"/>
    <s v="University of Manchester"/>
    <s v="Medicine"/>
    <x v="5"/>
    <x v="0"/>
    <x v="1"/>
    <x v="0"/>
    <n v="2022"/>
    <x v="0"/>
    <n v="1"/>
    <s v="UK"/>
    <s v="McKinsey"/>
    <x v="1707"/>
    <x v="1"/>
    <n v="3.86"/>
    <s v="Tier 4"/>
    <s v="PSW"/>
    <s v="Duolingo"/>
    <n v="5"/>
  </r>
  <r>
    <x v="3456"/>
    <x v="4"/>
    <x v="0"/>
    <s v="Moscow"/>
    <s v="Higher School of Economics"/>
    <s v="Economics"/>
    <x v="3"/>
    <x v="4"/>
    <x v="0"/>
    <x v="0"/>
    <n v="2024"/>
    <x v="1"/>
    <n v="0"/>
    <s v="N/A"/>
    <s v="N/A"/>
    <x v="2"/>
    <x v="0"/>
    <n v="3.95"/>
    <s v="J1"/>
    <s v="Work Permit"/>
    <s v="PTE"/>
    <n v="8.1"/>
  </r>
  <r>
    <x v="3457"/>
    <x v="2"/>
    <x v="4"/>
    <s v="Johannesburg"/>
    <s v="University of Johannesburg"/>
    <s v="Business Administration"/>
    <x v="4"/>
    <x v="1"/>
    <x v="0"/>
    <x v="4"/>
    <n v="2025"/>
    <x v="1"/>
    <n v="0"/>
    <s v="N/A"/>
    <s v="N/A"/>
    <x v="2"/>
    <x v="0"/>
    <n v="2.75"/>
    <s v="Schengen Student Visa"/>
    <s v="Post-Study Visa"/>
    <s v="PTE"/>
    <n v="5.5"/>
  </r>
  <r>
    <x v="3458"/>
    <x v="9"/>
    <x v="9"/>
    <s v="Dublin"/>
    <s v="Dublin City University"/>
    <s v="Architecture"/>
    <x v="3"/>
    <x v="4"/>
    <x v="1"/>
    <x v="2"/>
    <n v="2025"/>
    <x v="1"/>
    <n v="0"/>
    <s v="N/A"/>
    <s v="N/A"/>
    <x v="2"/>
    <x v="0"/>
    <n v="3.91"/>
    <s v="Student Visa"/>
    <s v="PSW"/>
    <s v="PTE"/>
    <n v="5.0999999999999996"/>
  </r>
  <r>
    <x v="3459"/>
    <x v="5"/>
    <x v="0"/>
    <s v="Moscow"/>
    <s v="Moscow Institute of Physics and Technology"/>
    <s v="Computer Science"/>
    <x v="1"/>
    <x v="3"/>
    <x v="0"/>
    <x v="2"/>
    <n v="2022"/>
    <x v="1"/>
    <n v="0"/>
    <s v="N/A"/>
    <s v="N/A"/>
    <x v="2"/>
    <x v="0"/>
    <n v="3.63"/>
    <s v="J1"/>
    <s v="Post-Study Visa"/>
    <s v="IELTS"/>
    <n v="7.3"/>
  </r>
  <r>
    <x v="3460"/>
    <x v="7"/>
    <x v="8"/>
    <s v="Tampere"/>
    <s v="Tampere University"/>
    <s v="Biotechnology"/>
    <x v="7"/>
    <x v="1"/>
    <x v="1"/>
    <x v="1"/>
    <n v="2025"/>
    <x v="0"/>
    <n v="1"/>
    <s v="Finland"/>
    <s v="Siemens"/>
    <x v="1708"/>
    <x v="0"/>
    <n v="3"/>
    <s v="Study Permit"/>
    <s v="Blue Card"/>
    <s v="PTE"/>
    <n v="8.1"/>
  </r>
  <r>
    <x v="3461"/>
    <x v="1"/>
    <x v="8"/>
    <s v="Helsinki"/>
    <s v="University of Helsinki"/>
    <s v="Architecture"/>
    <x v="3"/>
    <x v="2"/>
    <x v="1"/>
    <x v="2"/>
    <n v="2020"/>
    <x v="1"/>
    <n v="0"/>
    <s v="N/A"/>
    <s v="N/A"/>
    <x v="2"/>
    <x v="0"/>
    <n v="3.4"/>
    <s v="F1"/>
    <s v="Blue Card"/>
    <s v="Duolingo"/>
    <n v="5.2"/>
  </r>
  <r>
    <x v="3462"/>
    <x v="8"/>
    <x v="6"/>
    <s v="Dubai"/>
    <s v="Middlesex University Dubai"/>
    <s v="Political Science"/>
    <x v="1"/>
    <x v="1"/>
    <x v="0"/>
    <x v="0"/>
    <n v="2026"/>
    <x v="1"/>
    <n v="0"/>
    <s v="N/A"/>
    <s v="N/A"/>
    <x v="2"/>
    <x v="0"/>
    <n v="2.5099999999999998"/>
    <s v="Student Visa"/>
    <s v="Work Permit"/>
    <s v="Duolingo"/>
    <n v="6.8"/>
  </r>
  <r>
    <x v="3463"/>
    <x v="3"/>
    <x v="4"/>
    <s v="Johannesburg"/>
    <s v="University of Johannesburg"/>
    <s v="Political Science"/>
    <x v="2"/>
    <x v="1"/>
    <x v="0"/>
    <x v="4"/>
    <n v="2024"/>
    <x v="1"/>
    <n v="0"/>
    <s v="N/A"/>
    <s v="N/A"/>
    <x v="2"/>
    <x v="0"/>
    <n v="3.86"/>
    <s v="F1"/>
    <s v="Post-Study Visa"/>
    <s v="TOEFL"/>
    <n v="6.8"/>
  </r>
  <r>
    <x v="3464"/>
    <x v="5"/>
    <x v="2"/>
    <s v="Edmonton"/>
    <s v="University of Alberta"/>
    <s v="Design"/>
    <x v="4"/>
    <x v="4"/>
    <x v="0"/>
    <x v="3"/>
    <n v="2023"/>
    <x v="1"/>
    <n v="0"/>
    <s v="N/A"/>
    <s v="N/A"/>
    <x v="2"/>
    <x v="0"/>
    <n v="3.52"/>
    <s v="J1"/>
    <s v="Post-Study Visa"/>
    <s v="Duolingo"/>
    <n v="7.1"/>
  </r>
  <r>
    <x v="3465"/>
    <x v="6"/>
    <x v="5"/>
    <s v="Tiruchirappalli"/>
    <s v="NIT Trichy"/>
    <s v="Data Science"/>
    <x v="7"/>
    <x v="0"/>
    <x v="1"/>
    <x v="4"/>
    <n v="2022"/>
    <x v="1"/>
    <n v="0"/>
    <s v="N/A"/>
    <s v="N/A"/>
    <x v="2"/>
    <x v="0"/>
    <n v="3.93"/>
    <s v="Student Visa"/>
    <s v="PSW"/>
    <s v="Duolingo"/>
    <n v="8.3000000000000007"/>
  </r>
  <r>
    <x v="3466"/>
    <x v="9"/>
    <x v="5"/>
    <s v="Delhi"/>
    <s v="Delhi University"/>
    <s v="Mechanical Engineering"/>
    <x v="4"/>
    <x v="3"/>
    <x v="0"/>
    <x v="3"/>
    <n v="2021"/>
    <x v="1"/>
    <n v="0"/>
    <s v="N/A"/>
    <s v="N/A"/>
    <x v="2"/>
    <x v="0"/>
    <n v="2.73"/>
    <s v="Tier 4"/>
    <s v="Blue Card"/>
    <s v="Duolingo"/>
    <n v="7"/>
  </r>
  <r>
    <x v="3467"/>
    <x v="3"/>
    <x v="2"/>
    <s v="Vancouver"/>
    <s v="Simon Fraser University"/>
    <s v="Data Science"/>
    <x v="0"/>
    <x v="2"/>
    <x v="0"/>
    <x v="1"/>
    <n v="2021"/>
    <x v="1"/>
    <n v="0"/>
    <s v="N/A"/>
    <s v="N/A"/>
    <x v="2"/>
    <x v="0"/>
    <n v="3.86"/>
    <s v="J1"/>
    <s v="Post-Study Visa"/>
    <s v="None"/>
    <n v="0"/>
  </r>
  <r>
    <x v="3468"/>
    <x v="7"/>
    <x v="4"/>
    <s v="Durban"/>
    <s v="University of KwaZulu-Natal"/>
    <s v="Mechanical Engineering"/>
    <x v="1"/>
    <x v="1"/>
    <x v="1"/>
    <x v="3"/>
    <n v="2026"/>
    <x v="1"/>
    <n v="0"/>
    <s v="N/A"/>
    <s v="N/A"/>
    <x v="2"/>
    <x v="0"/>
    <n v="2.76"/>
    <s v="J1"/>
    <s v="Work Permit"/>
    <s v="Duolingo"/>
    <n v="6.4"/>
  </r>
  <r>
    <x v="3469"/>
    <x v="0"/>
    <x v="0"/>
    <s v="Moscow"/>
    <s v="Bauman Moscow State Technical University"/>
    <s v="Economics"/>
    <x v="2"/>
    <x v="1"/>
    <x v="1"/>
    <x v="1"/>
    <n v="2025"/>
    <x v="0"/>
    <n v="1"/>
    <s v="Russia"/>
    <s v="Google"/>
    <x v="1709"/>
    <x v="0"/>
    <n v="3.16"/>
    <s v="J1"/>
    <s v="Post-Study Visa"/>
    <s v="TOEFL"/>
    <n v="8.3000000000000007"/>
  </r>
  <r>
    <x v="3470"/>
    <x v="5"/>
    <x v="6"/>
    <s v="Abu Dhabi"/>
    <s v="Khalifa University"/>
    <s v="Electrical Engineering"/>
    <x v="5"/>
    <x v="1"/>
    <x v="1"/>
    <x v="1"/>
    <n v="2026"/>
    <x v="1"/>
    <n v="0"/>
    <s v="N/A"/>
    <s v="N/A"/>
    <x v="2"/>
    <x v="0"/>
    <n v="4"/>
    <s v="Study Permit"/>
    <s v="Work Permit"/>
    <s v="IELTS"/>
    <n v="7.2"/>
  </r>
  <r>
    <x v="3471"/>
    <x v="2"/>
    <x v="1"/>
    <s v="Heidelberg"/>
    <s v="Heidelberg University"/>
    <s v="Medicine"/>
    <x v="3"/>
    <x v="3"/>
    <x v="1"/>
    <x v="0"/>
    <n v="2022"/>
    <x v="0"/>
    <n v="1"/>
    <s v="Germany"/>
    <s v="IBM"/>
    <x v="1710"/>
    <x v="0"/>
    <n v="3.99"/>
    <s v="Student Visa"/>
    <s v="Work Permit"/>
    <s v="PTE"/>
    <n v="7.1"/>
  </r>
  <r>
    <x v="3472"/>
    <x v="5"/>
    <x v="2"/>
    <s v="Ottawa"/>
    <s v="University of Ottawa"/>
    <s v="Architecture"/>
    <x v="7"/>
    <x v="0"/>
    <x v="0"/>
    <x v="2"/>
    <n v="2024"/>
    <x v="1"/>
    <n v="0"/>
    <s v="N/A"/>
    <s v="N/A"/>
    <x v="2"/>
    <x v="0"/>
    <n v="3.86"/>
    <s v="Tier 4"/>
    <s v="Blue Card"/>
    <s v="IELTS"/>
    <n v="7.5"/>
  </r>
  <r>
    <x v="3473"/>
    <x v="0"/>
    <x v="0"/>
    <s v="Kazan"/>
    <s v="Kazan Federal University"/>
    <s v="Business Administration"/>
    <x v="0"/>
    <x v="2"/>
    <x v="0"/>
    <x v="4"/>
    <n v="2022"/>
    <x v="1"/>
    <n v="0"/>
    <s v="N/A"/>
    <s v="N/A"/>
    <x v="2"/>
    <x v="0"/>
    <n v="2.79"/>
    <s v="Study Permit"/>
    <s v="Blue Card"/>
    <s v="Duolingo"/>
    <n v="7.2"/>
  </r>
  <r>
    <x v="3474"/>
    <x v="2"/>
    <x v="7"/>
    <s v="Los Angeles"/>
    <s v="UCLA"/>
    <s v="Biotechnology"/>
    <x v="3"/>
    <x v="2"/>
    <x v="0"/>
    <x v="1"/>
    <n v="2021"/>
    <x v="0"/>
    <n v="1"/>
    <s v="USA"/>
    <s v="Google"/>
    <x v="1711"/>
    <x v="1"/>
    <n v="3.33"/>
    <s v="Tier 4"/>
    <s v="Post-Study Visa"/>
    <s v="None"/>
    <n v="0"/>
  </r>
  <r>
    <x v="3475"/>
    <x v="0"/>
    <x v="9"/>
    <s v="Maynooth"/>
    <s v="Maynooth University"/>
    <s v="Architecture"/>
    <x v="0"/>
    <x v="1"/>
    <x v="0"/>
    <x v="3"/>
    <n v="2025"/>
    <x v="0"/>
    <n v="1"/>
    <s v="Ireland"/>
    <s v="Deloitte"/>
    <x v="1712"/>
    <x v="2"/>
    <n v="2.96"/>
    <s v="Tier 4"/>
    <s v="Work Permit"/>
    <s v="TOEFL"/>
    <n v="7.1"/>
  </r>
  <r>
    <x v="3476"/>
    <x v="5"/>
    <x v="2"/>
    <s v="Edmonton"/>
    <s v="University of Alberta"/>
    <s v="Business Administration"/>
    <x v="4"/>
    <x v="0"/>
    <x v="0"/>
    <x v="1"/>
    <n v="2023"/>
    <x v="0"/>
    <n v="1"/>
    <s v="Canada"/>
    <s v="Deloitte"/>
    <x v="1713"/>
    <x v="1"/>
    <n v="3.32"/>
    <s v="F1"/>
    <s v="Work Permit"/>
    <s v="IELTS"/>
    <n v="8.1999999999999993"/>
  </r>
  <r>
    <x v="3477"/>
    <x v="9"/>
    <x v="8"/>
    <s v="Turku"/>
    <s v="Ã…bo Akademi University"/>
    <s v="Business Administration"/>
    <x v="7"/>
    <x v="4"/>
    <x v="1"/>
    <x v="4"/>
    <n v="2023"/>
    <x v="0"/>
    <n v="1"/>
    <s v="Finland"/>
    <s v="Deloitte"/>
    <x v="1714"/>
    <x v="1"/>
    <n v="2.92"/>
    <s v="Student Visa"/>
    <s v="PSW"/>
    <s v="IELTS"/>
    <n v="6.6"/>
  </r>
  <r>
    <x v="3478"/>
    <x v="0"/>
    <x v="1"/>
    <s v="Munich"/>
    <s v="LMU Munich"/>
    <s v="Political Science"/>
    <x v="7"/>
    <x v="3"/>
    <x v="1"/>
    <x v="0"/>
    <n v="2023"/>
    <x v="1"/>
    <n v="0"/>
    <s v="N/A"/>
    <s v="N/A"/>
    <x v="2"/>
    <x v="0"/>
    <n v="3.92"/>
    <s v="Student Visa"/>
    <s v="Blue Card"/>
    <s v="None"/>
    <n v="0"/>
  </r>
  <r>
    <x v="3479"/>
    <x v="7"/>
    <x v="1"/>
    <s v="Munich"/>
    <s v="Technical University of Munich"/>
    <s v="Mechanical Engineering"/>
    <x v="5"/>
    <x v="2"/>
    <x v="0"/>
    <x v="3"/>
    <n v="2020"/>
    <x v="1"/>
    <n v="0"/>
    <s v="N/A"/>
    <s v="N/A"/>
    <x v="2"/>
    <x v="0"/>
    <n v="3.24"/>
    <s v="Tier 4"/>
    <s v="OPT"/>
    <s v="TOEFL"/>
    <n v="8.6999999999999993"/>
  </r>
  <r>
    <x v="3480"/>
    <x v="6"/>
    <x v="9"/>
    <s v="Dublin"/>
    <s v="University College Dublin"/>
    <s v="Medicine"/>
    <x v="5"/>
    <x v="3"/>
    <x v="0"/>
    <x v="1"/>
    <n v="2021"/>
    <x v="0"/>
    <n v="1"/>
    <s v="Ireland"/>
    <s v="Deloitte"/>
    <x v="1715"/>
    <x v="1"/>
    <n v="3.08"/>
    <s v="Schengen Student Visa"/>
    <s v="Work Permit"/>
    <s v="TOEFL"/>
    <n v="8.1"/>
  </r>
  <r>
    <x v="3481"/>
    <x v="3"/>
    <x v="7"/>
    <s v="San Francisco"/>
    <s v="Stanford University"/>
    <s v="Design"/>
    <x v="0"/>
    <x v="2"/>
    <x v="1"/>
    <x v="4"/>
    <n v="2021"/>
    <x v="0"/>
    <n v="1"/>
    <s v="USA"/>
    <s v="Amazon"/>
    <x v="1716"/>
    <x v="0"/>
    <n v="3.73"/>
    <s v="Student Visa"/>
    <s v="OPT"/>
    <s v="None"/>
    <n v="0"/>
  </r>
  <r>
    <x v="3482"/>
    <x v="1"/>
    <x v="4"/>
    <s v="Grahamstown"/>
    <s v="Rhodes University"/>
    <s v="Law"/>
    <x v="2"/>
    <x v="3"/>
    <x v="1"/>
    <x v="1"/>
    <n v="2021"/>
    <x v="1"/>
    <n v="0"/>
    <s v="N/A"/>
    <s v="N/A"/>
    <x v="2"/>
    <x v="0"/>
    <n v="3.57"/>
    <s v="Study Permit"/>
    <s v="Work Permit"/>
    <s v="TOEFL"/>
    <n v="8.6999999999999993"/>
  </r>
  <r>
    <x v="3483"/>
    <x v="3"/>
    <x v="0"/>
    <s v="Moscow"/>
    <s v="Moscow Institute of Physics and Technology"/>
    <s v="Architecture"/>
    <x v="3"/>
    <x v="2"/>
    <x v="1"/>
    <x v="3"/>
    <n v="2020"/>
    <x v="0"/>
    <n v="1"/>
    <s v="Russia"/>
    <s v="SAP"/>
    <x v="1717"/>
    <x v="0"/>
    <n v="2.5099999999999998"/>
    <s v="Tier 4"/>
    <s v="Blue Card"/>
    <s v="IELTS"/>
    <n v="5.6"/>
  </r>
  <r>
    <x v="3484"/>
    <x v="5"/>
    <x v="8"/>
    <s v="Espoo"/>
    <s v="Aalto University"/>
    <s v="Architecture"/>
    <x v="7"/>
    <x v="0"/>
    <x v="1"/>
    <x v="0"/>
    <n v="2022"/>
    <x v="1"/>
    <n v="0"/>
    <s v="N/A"/>
    <s v="N/A"/>
    <x v="2"/>
    <x v="0"/>
    <n v="3.64"/>
    <s v="Schengen Student Visa"/>
    <s v="Work Permit"/>
    <s v="TOEFL"/>
    <n v="8.1"/>
  </r>
  <r>
    <x v="3485"/>
    <x v="5"/>
    <x v="9"/>
    <s v="Dublin"/>
    <s v="Technological University Dublin"/>
    <s v="Mechanical Engineering"/>
    <x v="1"/>
    <x v="0"/>
    <x v="0"/>
    <x v="1"/>
    <n v="2023"/>
    <x v="0"/>
    <n v="1"/>
    <s v="Ireland"/>
    <s v="Amazon"/>
    <x v="1718"/>
    <x v="1"/>
    <n v="2.56"/>
    <s v="Student Visa"/>
    <s v="Work Permit"/>
    <s v="TOEFL"/>
    <n v="6.7"/>
  </r>
  <r>
    <x v="3486"/>
    <x v="7"/>
    <x v="8"/>
    <s v="Turku"/>
    <s v="Ã…bo Akademi University"/>
    <s v="Civil Engineering"/>
    <x v="7"/>
    <x v="2"/>
    <x v="1"/>
    <x v="1"/>
    <n v="2022"/>
    <x v="0"/>
    <n v="1"/>
    <s v="Finland"/>
    <s v="SAP"/>
    <x v="1719"/>
    <x v="0"/>
    <n v="3.13"/>
    <s v="J1"/>
    <s v="Post-Study Visa"/>
    <s v="None"/>
    <n v="0"/>
  </r>
  <r>
    <x v="3487"/>
    <x v="1"/>
    <x v="0"/>
    <s v="Moscow"/>
    <s v="Higher School of Economics"/>
    <s v="Medicine"/>
    <x v="7"/>
    <x v="0"/>
    <x v="1"/>
    <x v="3"/>
    <n v="2023"/>
    <x v="1"/>
    <n v="0"/>
    <s v="N/A"/>
    <s v="N/A"/>
    <x v="2"/>
    <x v="0"/>
    <n v="3.65"/>
    <s v="F1"/>
    <s v="PSW"/>
    <s v="PTE"/>
    <n v="7.2"/>
  </r>
  <r>
    <x v="3488"/>
    <x v="7"/>
    <x v="9"/>
    <s v="Galway"/>
    <s v="National University of Ireland Galway"/>
    <s v="Political Science"/>
    <x v="4"/>
    <x v="3"/>
    <x v="1"/>
    <x v="2"/>
    <n v="2022"/>
    <x v="0"/>
    <n v="1"/>
    <s v="Ireland"/>
    <s v="Microsoft"/>
    <x v="1720"/>
    <x v="0"/>
    <n v="3.95"/>
    <s v="Student Visa"/>
    <s v="OPT"/>
    <s v="None"/>
    <n v="0"/>
  </r>
  <r>
    <x v="3489"/>
    <x v="0"/>
    <x v="4"/>
    <s v="Stellenbosch"/>
    <s v="Stellenbosch University"/>
    <s v="Electrical Engineering"/>
    <x v="4"/>
    <x v="0"/>
    <x v="0"/>
    <x v="3"/>
    <n v="2022"/>
    <x v="0"/>
    <n v="1"/>
    <s v="South Africa"/>
    <s v="Amazon"/>
    <x v="1721"/>
    <x v="0"/>
    <n v="3.78"/>
    <s v="F1"/>
    <s v="PSW"/>
    <s v="TOEFL"/>
    <n v="8.1999999999999993"/>
  </r>
  <r>
    <x v="3490"/>
    <x v="4"/>
    <x v="2"/>
    <s v="London"/>
    <s v="Western University"/>
    <s v="Mechanical Engineering"/>
    <x v="0"/>
    <x v="0"/>
    <x v="1"/>
    <x v="4"/>
    <n v="2024"/>
    <x v="1"/>
    <n v="0"/>
    <s v="N/A"/>
    <s v="N/A"/>
    <x v="2"/>
    <x v="0"/>
    <n v="2.73"/>
    <s v="J1"/>
    <s v="OPT"/>
    <s v="TOEFL"/>
    <n v="5.0999999999999996"/>
  </r>
  <r>
    <x v="3491"/>
    <x v="7"/>
    <x v="3"/>
    <s v="Edinburgh"/>
    <s v="University of Edinburgh"/>
    <s v="Business Administration"/>
    <x v="7"/>
    <x v="1"/>
    <x v="0"/>
    <x v="3"/>
    <n v="2025"/>
    <x v="0"/>
    <n v="1"/>
    <s v="UK"/>
    <s v="Tesla"/>
    <x v="1722"/>
    <x v="0"/>
    <n v="3.6"/>
    <s v="Student Visa"/>
    <s v="Post-Study Visa"/>
    <s v="IELTS"/>
    <n v="7.5"/>
  </r>
  <r>
    <x v="3492"/>
    <x v="0"/>
    <x v="2"/>
    <s v="London"/>
    <s v="Western University"/>
    <s v="Psychology"/>
    <x v="6"/>
    <x v="2"/>
    <x v="1"/>
    <x v="3"/>
    <n v="2021"/>
    <x v="1"/>
    <n v="0"/>
    <s v="N/A"/>
    <s v="N/A"/>
    <x v="2"/>
    <x v="0"/>
    <n v="3.49"/>
    <s v="Tier 4"/>
    <s v="OPT"/>
    <s v="Duolingo"/>
    <n v="7.1"/>
  </r>
  <r>
    <x v="3493"/>
    <x v="2"/>
    <x v="0"/>
    <s v="Moscow"/>
    <s v="Bauman Moscow State Technical University"/>
    <s v="Economics"/>
    <x v="2"/>
    <x v="1"/>
    <x v="0"/>
    <x v="1"/>
    <n v="2026"/>
    <x v="0"/>
    <n v="1"/>
    <s v="Russia"/>
    <s v="Amazon"/>
    <x v="1723"/>
    <x v="0"/>
    <n v="3.54"/>
    <s v="Tier 4"/>
    <s v="Blue Card"/>
    <s v="Duolingo"/>
    <n v="6.5"/>
  </r>
  <r>
    <x v="3494"/>
    <x v="2"/>
    <x v="1"/>
    <s v="Munich"/>
    <s v="LMU Munich"/>
    <s v="Mechanical Engineering"/>
    <x v="4"/>
    <x v="3"/>
    <x v="1"/>
    <x v="0"/>
    <n v="2022"/>
    <x v="1"/>
    <n v="0"/>
    <s v="N/A"/>
    <s v="N/A"/>
    <x v="2"/>
    <x v="0"/>
    <n v="3.66"/>
    <s v="F1"/>
    <s v="Post-Study Visa"/>
    <s v="PTE"/>
    <n v="6.9"/>
  </r>
  <r>
    <x v="3495"/>
    <x v="9"/>
    <x v="9"/>
    <s v="Maynooth"/>
    <s v="Maynooth University"/>
    <s v="Business Administration"/>
    <x v="7"/>
    <x v="0"/>
    <x v="0"/>
    <x v="2"/>
    <n v="2023"/>
    <x v="1"/>
    <n v="0"/>
    <s v="N/A"/>
    <s v="N/A"/>
    <x v="2"/>
    <x v="0"/>
    <n v="3.4"/>
    <s v="Tier 4"/>
    <s v="PSW"/>
    <s v="TOEFL"/>
    <n v="7"/>
  </r>
  <r>
    <x v="3496"/>
    <x v="1"/>
    <x v="9"/>
    <s v="Dublin"/>
    <s v="Technological University Dublin"/>
    <s v="Civil Engineering"/>
    <x v="2"/>
    <x v="0"/>
    <x v="1"/>
    <x v="0"/>
    <n v="2023"/>
    <x v="1"/>
    <n v="0"/>
    <s v="N/A"/>
    <s v="N/A"/>
    <x v="2"/>
    <x v="0"/>
    <n v="3.88"/>
    <s v="F1"/>
    <s v="PSW"/>
    <s v="Duolingo"/>
    <n v="7.5"/>
  </r>
  <r>
    <x v="3497"/>
    <x v="5"/>
    <x v="2"/>
    <s v="Toronto"/>
    <s v="University of Toronto"/>
    <s v="Computer Science"/>
    <x v="0"/>
    <x v="3"/>
    <x v="1"/>
    <x v="3"/>
    <n v="2023"/>
    <x v="1"/>
    <n v="0"/>
    <s v="N/A"/>
    <s v="N/A"/>
    <x v="2"/>
    <x v="0"/>
    <n v="2.6"/>
    <s v="Tier 4"/>
    <s v="Blue Card"/>
    <s v="IELTS"/>
    <n v="5.6"/>
  </r>
  <r>
    <x v="3498"/>
    <x v="0"/>
    <x v="5"/>
    <s v="Chennai"/>
    <s v="IIT Madras"/>
    <s v="Political Science"/>
    <x v="3"/>
    <x v="2"/>
    <x v="1"/>
    <x v="1"/>
    <n v="2021"/>
    <x v="0"/>
    <n v="1"/>
    <s v="India"/>
    <s v="SAP"/>
    <x v="1724"/>
    <x v="0"/>
    <n v="3.8"/>
    <s v="Tier 4"/>
    <s v="PSW"/>
    <s v="IELTS"/>
    <n v="5.6"/>
  </r>
  <r>
    <x v="3499"/>
    <x v="0"/>
    <x v="1"/>
    <s v="Berlin"/>
    <s v="Humboldt University"/>
    <s v="Data Science"/>
    <x v="1"/>
    <x v="2"/>
    <x v="1"/>
    <x v="0"/>
    <n v="2021"/>
    <x v="1"/>
    <n v="0"/>
    <s v="N/A"/>
    <s v="N/A"/>
    <x v="2"/>
    <x v="0"/>
    <n v="3.26"/>
    <s v="F1"/>
    <s v="Work Permit"/>
    <s v="TOEFL"/>
    <n v="8.6999999999999993"/>
  </r>
  <r>
    <x v="3500"/>
    <x v="8"/>
    <x v="1"/>
    <s v="Berlin"/>
    <s v="Humboldt University"/>
    <s v="Finance"/>
    <x v="0"/>
    <x v="2"/>
    <x v="1"/>
    <x v="1"/>
    <n v="2020"/>
    <x v="0"/>
    <n v="1"/>
    <s v="Germany"/>
    <s v="Tesla"/>
    <x v="1725"/>
    <x v="0"/>
    <n v="3.18"/>
    <s v="Student Visa"/>
    <s v="Post-Study Visa"/>
    <s v="PTE"/>
    <n v="8"/>
  </r>
  <r>
    <x v="3501"/>
    <x v="0"/>
    <x v="5"/>
    <s v="Mumbai"/>
    <s v="IIT Bombay"/>
    <s v="Political Science"/>
    <x v="7"/>
    <x v="1"/>
    <x v="0"/>
    <x v="3"/>
    <n v="2025"/>
    <x v="0"/>
    <n v="1"/>
    <s v="India"/>
    <s v="Amazon"/>
    <x v="1726"/>
    <x v="0"/>
    <n v="3.56"/>
    <s v="F1"/>
    <s v="Blue Card"/>
    <s v="PTE"/>
    <n v="8.4"/>
  </r>
  <r>
    <x v="3502"/>
    <x v="0"/>
    <x v="0"/>
    <s v="Novosibirsk"/>
    <s v="Novosibirsk State University"/>
    <s v="Mechanical Engineering"/>
    <x v="0"/>
    <x v="1"/>
    <x v="0"/>
    <x v="4"/>
    <n v="2024"/>
    <x v="0"/>
    <n v="1"/>
    <s v="Russia"/>
    <s v="McKinsey"/>
    <x v="1727"/>
    <x v="0"/>
    <n v="2.83"/>
    <s v="F1"/>
    <s v="Post-Study Visa"/>
    <s v="PTE"/>
    <n v="8.6"/>
  </r>
  <r>
    <x v="3503"/>
    <x v="6"/>
    <x v="3"/>
    <s v="Cambridge"/>
    <s v="University of Cambridge"/>
    <s v="Political Science"/>
    <x v="4"/>
    <x v="1"/>
    <x v="1"/>
    <x v="3"/>
    <n v="2026"/>
    <x v="1"/>
    <n v="0"/>
    <s v="N/A"/>
    <s v="N/A"/>
    <x v="2"/>
    <x v="0"/>
    <n v="3.67"/>
    <s v="Study Permit"/>
    <s v="PSW"/>
    <s v="TOEFL"/>
    <n v="5.0999999999999996"/>
  </r>
  <r>
    <x v="3504"/>
    <x v="3"/>
    <x v="1"/>
    <s v="Munich"/>
    <s v="LMU Munich"/>
    <s v="Data Science"/>
    <x v="4"/>
    <x v="2"/>
    <x v="1"/>
    <x v="1"/>
    <n v="2022"/>
    <x v="1"/>
    <n v="0"/>
    <s v="N/A"/>
    <s v="N/A"/>
    <x v="2"/>
    <x v="0"/>
    <n v="3.77"/>
    <s v="J1"/>
    <s v="Work Permit"/>
    <s v="Duolingo"/>
    <n v="7.3"/>
  </r>
  <r>
    <x v="3505"/>
    <x v="6"/>
    <x v="2"/>
    <s v="London"/>
    <s v="Western University"/>
    <s v="Medicine"/>
    <x v="1"/>
    <x v="0"/>
    <x v="0"/>
    <x v="1"/>
    <n v="2024"/>
    <x v="0"/>
    <n v="1"/>
    <s v="Canada"/>
    <s v="Siemens"/>
    <x v="1728"/>
    <x v="1"/>
    <n v="3.53"/>
    <s v="Schengen Student Visa"/>
    <s v="OPT"/>
    <s v="IELTS"/>
    <n v="6.5"/>
  </r>
  <r>
    <x v="3506"/>
    <x v="8"/>
    <x v="4"/>
    <s v="Durban"/>
    <s v="University of KwaZulu-Natal"/>
    <s v="Biotechnology"/>
    <x v="4"/>
    <x v="2"/>
    <x v="0"/>
    <x v="2"/>
    <n v="2022"/>
    <x v="0"/>
    <n v="1"/>
    <s v="South Africa"/>
    <s v="McKinsey"/>
    <x v="1729"/>
    <x v="1"/>
    <n v="2.62"/>
    <s v="Student Visa"/>
    <s v="Post-Study Visa"/>
    <s v="TOEFL"/>
    <n v="7.8"/>
  </r>
  <r>
    <x v="3507"/>
    <x v="9"/>
    <x v="2"/>
    <s v="Vancouver"/>
    <s v="University of British Columbia"/>
    <s v="Psychology"/>
    <x v="3"/>
    <x v="4"/>
    <x v="0"/>
    <x v="0"/>
    <n v="2025"/>
    <x v="1"/>
    <n v="0"/>
    <s v="N/A"/>
    <s v="N/A"/>
    <x v="2"/>
    <x v="0"/>
    <n v="3.89"/>
    <s v="Student Visa"/>
    <s v="Work Permit"/>
    <s v="Duolingo"/>
    <n v="5"/>
  </r>
  <r>
    <x v="3508"/>
    <x v="5"/>
    <x v="0"/>
    <s v="Moscow"/>
    <s v="Moscow Institute of Physics and Technology"/>
    <s v="Law"/>
    <x v="3"/>
    <x v="3"/>
    <x v="0"/>
    <x v="2"/>
    <n v="2021"/>
    <x v="0"/>
    <n v="1"/>
    <s v="Russia"/>
    <s v="IBM"/>
    <x v="1730"/>
    <x v="2"/>
    <n v="3.12"/>
    <s v="Study Permit"/>
    <s v="Work Permit"/>
    <s v="TOEFL"/>
    <n v="8.8000000000000007"/>
  </r>
  <r>
    <x v="3509"/>
    <x v="6"/>
    <x v="7"/>
    <s v="Chicago"/>
    <s v="University of Chicago"/>
    <s v="Computer Science"/>
    <x v="0"/>
    <x v="3"/>
    <x v="1"/>
    <x v="1"/>
    <n v="2021"/>
    <x v="0"/>
    <n v="1"/>
    <s v="USA"/>
    <s v="Deloitte"/>
    <x v="1731"/>
    <x v="0"/>
    <n v="2.62"/>
    <s v="Schengen Student Visa"/>
    <s v="OPT"/>
    <s v="None"/>
    <n v="0"/>
  </r>
  <r>
    <x v="3510"/>
    <x v="0"/>
    <x v="5"/>
    <s v="Delhi"/>
    <s v="Delhi University"/>
    <s v="Mechanical Engineering"/>
    <x v="1"/>
    <x v="4"/>
    <x v="1"/>
    <x v="1"/>
    <n v="2023"/>
    <x v="0"/>
    <n v="1"/>
    <s v="India"/>
    <s v="Goldman Sachs"/>
    <x v="1732"/>
    <x v="1"/>
    <n v="3.85"/>
    <s v="J1"/>
    <s v="Work Permit"/>
    <s v="None"/>
    <n v="0"/>
  </r>
  <r>
    <x v="3511"/>
    <x v="4"/>
    <x v="2"/>
    <s v="Kingston"/>
    <s v="Queen's University"/>
    <s v="Computer Science"/>
    <x v="1"/>
    <x v="4"/>
    <x v="0"/>
    <x v="0"/>
    <n v="2024"/>
    <x v="1"/>
    <n v="0"/>
    <s v="N/A"/>
    <s v="N/A"/>
    <x v="2"/>
    <x v="0"/>
    <n v="3.33"/>
    <s v="J1"/>
    <s v="Post-Study Visa"/>
    <s v="TOEFL"/>
    <n v="5.6"/>
  </r>
  <r>
    <x v="3512"/>
    <x v="9"/>
    <x v="4"/>
    <s v="Cape Town"/>
    <s v="University of Cape Town"/>
    <s v="Biotechnology"/>
    <x v="5"/>
    <x v="4"/>
    <x v="1"/>
    <x v="0"/>
    <n v="2024"/>
    <x v="1"/>
    <n v="0"/>
    <s v="N/A"/>
    <s v="N/A"/>
    <x v="2"/>
    <x v="0"/>
    <n v="2.78"/>
    <s v="F1"/>
    <s v="Work Permit"/>
    <s v="PTE"/>
    <n v="7.3"/>
  </r>
  <r>
    <x v="3513"/>
    <x v="6"/>
    <x v="2"/>
    <s v="London"/>
    <s v="Western University"/>
    <s v="Biotechnology"/>
    <x v="7"/>
    <x v="4"/>
    <x v="0"/>
    <x v="1"/>
    <n v="2025"/>
    <x v="0"/>
    <n v="1"/>
    <s v="Canada"/>
    <s v="Deloitte"/>
    <x v="1733"/>
    <x v="1"/>
    <n v="3.55"/>
    <s v="Student Visa"/>
    <s v="Post-Study Visa"/>
    <s v="PTE"/>
    <n v="7.6"/>
  </r>
  <r>
    <x v="3514"/>
    <x v="8"/>
    <x v="4"/>
    <s v="Durban"/>
    <s v="University of KwaZulu-Natal"/>
    <s v="Economics"/>
    <x v="2"/>
    <x v="0"/>
    <x v="1"/>
    <x v="1"/>
    <n v="2023"/>
    <x v="1"/>
    <n v="0"/>
    <s v="N/A"/>
    <s v="N/A"/>
    <x v="2"/>
    <x v="0"/>
    <n v="3.26"/>
    <s v="Schengen Student Visa"/>
    <s v="Work Permit"/>
    <s v="Duolingo"/>
    <n v="5.9"/>
  </r>
  <r>
    <x v="3515"/>
    <x v="3"/>
    <x v="8"/>
    <s v="Helsinki"/>
    <s v="University of Helsinki"/>
    <s v="Psychology"/>
    <x v="7"/>
    <x v="0"/>
    <x v="1"/>
    <x v="1"/>
    <n v="2023"/>
    <x v="1"/>
    <n v="0"/>
    <s v="N/A"/>
    <s v="N/A"/>
    <x v="2"/>
    <x v="0"/>
    <n v="3.21"/>
    <s v="Tier 4"/>
    <s v="Post-Study Visa"/>
    <s v="IELTS"/>
    <n v="6.1"/>
  </r>
  <r>
    <x v="3516"/>
    <x v="9"/>
    <x v="0"/>
    <s v="Moscow"/>
    <s v="Moscow Institute of Physics and Technology"/>
    <s v="Mechanical Engineering"/>
    <x v="4"/>
    <x v="4"/>
    <x v="1"/>
    <x v="2"/>
    <n v="2025"/>
    <x v="1"/>
    <n v="0"/>
    <s v="N/A"/>
    <s v="N/A"/>
    <x v="2"/>
    <x v="0"/>
    <n v="3.06"/>
    <s v="J1"/>
    <s v="Work Permit"/>
    <s v="IELTS"/>
    <n v="7.3"/>
  </r>
  <r>
    <x v="3517"/>
    <x v="8"/>
    <x v="7"/>
    <s v="New York"/>
    <s v="Columbia University"/>
    <s v="Electrical Engineering"/>
    <x v="4"/>
    <x v="4"/>
    <x v="0"/>
    <x v="0"/>
    <n v="2023"/>
    <x v="0"/>
    <n v="1"/>
    <s v="USA"/>
    <s v="McKinsey"/>
    <x v="1734"/>
    <x v="1"/>
    <n v="2.81"/>
    <s v="Student Visa"/>
    <s v="Post-Study Visa"/>
    <s v="IELTS"/>
    <n v="6.8"/>
  </r>
  <r>
    <x v="3518"/>
    <x v="5"/>
    <x v="6"/>
    <s v="Abu Dhabi"/>
    <s v="Khalifa University"/>
    <s v="Computer Science"/>
    <x v="0"/>
    <x v="3"/>
    <x v="1"/>
    <x v="3"/>
    <n v="2022"/>
    <x v="0"/>
    <n v="1"/>
    <s v="UAE"/>
    <s v="Intel"/>
    <x v="1735"/>
    <x v="0"/>
    <n v="3.5"/>
    <s v="Schengen Student Visa"/>
    <s v="Work Permit"/>
    <s v="TOEFL"/>
    <n v="7.2"/>
  </r>
  <r>
    <x v="3519"/>
    <x v="3"/>
    <x v="9"/>
    <s v="Dublin"/>
    <s v="Technological University Dublin"/>
    <s v="Psychology"/>
    <x v="5"/>
    <x v="3"/>
    <x v="1"/>
    <x v="4"/>
    <n v="2023"/>
    <x v="1"/>
    <n v="0"/>
    <s v="N/A"/>
    <s v="N/A"/>
    <x v="2"/>
    <x v="0"/>
    <n v="3.07"/>
    <s v="Student Visa"/>
    <s v="PSW"/>
    <s v="IELTS"/>
    <n v="7"/>
  </r>
  <r>
    <x v="3520"/>
    <x v="9"/>
    <x v="1"/>
    <s v="Munich"/>
    <s v="LMU Munich"/>
    <s v="Design"/>
    <x v="3"/>
    <x v="4"/>
    <x v="0"/>
    <x v="1"/>
    <n v="2024"/>
    <x v="1"/>
    <n v="0"/>
    <s v="N/A"/>
    <s v="N/A"/>
    <x v="2"/>
    <x v="0"/>
    <n v="3.49"/>
    <s v="Student Visa"/>
    <s v="PSW"/>
    <s v="None"/>
    <n v="0"/>
  </r>
  <r>
    <x v="3521"/>
    <x v="1"/>
    <x v="6"/>
    <s v="Dubai"/>
    <s v="Heriot-Watt Dubai"/>
    <s v="Civil Engineering"/>
    <x v="0"/>
    <x v="2"/>
    <x v="1"/>
    <x v="3"/>
    <n v="2022"/>
    <x v="1"/>
    <n v="0"/>
    <s v="N/A"/>
    <s v="N/A"/>
    <x v="2"/>
    <x v="0"/>
    <n v="3.75"/>
    <s v="F1"/>
    <s v="Blue Card"/>
    <s v="TOEFL"/>
    <n v="7.5"/>
  </r>
  <r>
    <x v="3522"/>
    <x v="4"/>
    <x v="2"/>
    <s v="Montreal"/>
    <s v="McGill University"/>
    <s v="Psychology"/>
    <x v="7"/>
    <x v="3"/>
    <x v="0"/>
    <x v="2"/>
    <n v="2021"/>
    <x v="0"/>
    <n v="1"/>
    <s v="Canada"/>
    <s v="Goldman Sachs"/>
    <x v="1736"/>
    <x v="1"/>
    <n v="2.9"/>
    <s v="F1"/>
    <s v="Work Permit"/>
    <s v="IELTS"/>
    <n v="7.2"/>
  </r>
  <r>
    <x v="3523"/>
    <x v="5"/>
    <x v="6"/>
    <s v="Abu Dhabi"/>
    <s v="Zayed University"/>
    <s v="Civil Engineering"/>
    <x v="4"/>
    <x v="4"/>
    <x v="0"/>
    <x v="1"/>
    <n v="2023"/>
    <x v="0"/>
    <n v="1"/>
    <s v="UAE"/>
    <s v="Siemens"/>
    <x v="1737"/>
    <x v="0"/>
    <n v="3.4"/>
    <s v="Student Visa"/>
    <s v="Post-Study Visa"/>
    <s v="PTE"/>
    <n v="8.8000000000000007"/>
  </r>
  <r>
    <x v="3524"/>
    <x v="5"/>
    <x v="3"/>
    <s v="London"/>
    <s v="King's College London"/>
    <s v="Finance"/>
    <x v="0"/>
    <x v="3"/>
    <x v="0"/>
    <x v="1"/>
    <n v="2023"/>
    <x v="1"/>
    <n v="0"/>
    <s v="N/A"/>
    <s v="N/A"/>
    <x v="2"/>
    <x v="0"/>
    <n v="2.83"/>
    <s v="F1"/>
    <s v="Blue Card"/>
    <s v="PTE"/>
    <n v="7.5"/>
  </r>
  <r>
    <x v="3525"/>
    <x v="6"/>
    <x v="5"/>
    <s v="Chennai"/>
    <s v="IIT Madras"/>
    <s v="Architecture"/>
    <x v="6"/>
    <x v="2"/>
    <x v="1"/>
    <x v="3"/>
    <n v="2020"/>
    <x v="0"/>
    <n v="1"/>
    <s v="India"/>
    <s v="McKinsey"/>
    <x v="1738"/>
    <x v="0"/>
    <n v="4"/>
    <s v="Schengen Student Visa"/>
    <s v="Post-Study Visa"/>
    <s v="TOEFL"/>
    <n v="6.5"/>
  </r>
  <r>
    <x v="3526"/>
    <x v="1"/>
    <x v="2"/>
    <s v="Ottawa"/>
    <s v="University of Ottawa"/>
    <s v="Political Science"/>
    <x v="0"/>
    <x v="1"/>
    <x v="1"/>
    <x v="3"/>
    <n v="2026"/>
    <x v="1"/>
    <n v="0"/>
    <s v="N/A"/>
    <s v="N/A"/>
    <x v="2"/>
    <x v="0"/>
    <n v="3.19"/>
    <s v="Student Visa"/>
    <s v="Post-Study Visa"/>
    <s v="Duolingo"/>
    <n v="6.4"/>
  </r>
  <r>
    <x v="3527"/>
    <x v="0"/>
    <x v="2"/>
    <s v="Ottawa"/>
    <s v="University of Ottawa"/>
    <s v="Political Science"/>
    <x v="6"/>
    <x v="2"/>
    <x v="0"/>
    <x v="4"/>
    <n v="2020"/>
    <x v="1"/>
    <n v="0"/>
    <s v="N/A"/>
    <s v="N/A"/>
    <x v="2"/>
    <x v="0"/>
    <n v="3.22"/>
    <s v="J1"/>
    <s v="Blue Card"/>
    <s v="Duolingo"/>
    <n v="6.1"/>
  </r>
  <r>
    <x v="3528"/>
    <x v="1"/>
    <x v="8"/>
    <s v="Tampere"/>
    <s v="Tampere University"/>
    <s v="Psychology"/>
    <x v="0"/>
    <x v="0"/>
    <x v="0"/>
    <x v="2"/>
    <n v="2023"/>
    <x v="0"/>
    <n v="1"/>
    <s v="Finland"/>
    <s v="Amazon"/>
    <x v="1739"/>
    <x v="0"/>
    <n v="2.82"/>
    <s v="Tier 4"/>
    <s v="Blue Card"/>
    <s v="None"/>
    <n v="0"/>
  </r>
  <r>
    <x v="3529"/>
    <x v="2"/>
    <x v="2"/>
    <s v="Vancouver"/>
    <s v="University of British Columbia"/>
    <s v="Mechanical Engineering"/>
    <x v="4"/>
    <x v="1"/>
    <x v="1"/>
    <x v="3"/>
    <n v="2025"/>
    <x v="0"/>
    <n v="1"/>
    <s v="Canada"/>
    <s v="Amazon"/>
    <x v="1740"/>
    <x v="0"/>
    <n v="2.81"/>
    <s v="F1"/>
    <s v="Work Permit"/>
    <s v="None"/>
    <n v="0"/>
  </r>
  <r>
    <x v="3530"/>
    <x v="2"/>
    <x v="5"/>
    <s v="Delhi"/>
    <s v="JNU Delhi"/>
    <s v="Finance"/>
    <x v="4"/>
    <x v="1"/>
    <x v="1"/>
    <x v="3"/>
    <n v="2026"/>
    <x v="1"/>
    <n v="0"/>
    <s v="N/A"/>
    <s v="N/A"/>
    <x v="2"/>
    <x v="0"/>
    <n v="3.18"/>
    <s v="Study Permit"/>
    <s v="Post-Study Visa"/>
    <s v="Duolingo"/>
    <n v="8.9"/>
  </r>
  <r>
    <x v="3531"/>
    <x v="1"/>
    <x v="8"/>
    <s v="Lappeenranta"/>
    <s v="LUT University"/>
    <s v="Economics"/>
    <x v="0"/>
    <x v="4"/>
    <x v="1"/>
    <x v="2"/>
    <n v="2025"/>
    <x v="0"/>
    <n v="1"/>
    <s v="Finland"/>
    <s v="Apple"/>
    <x v="1741"/>
    <x v="1"/>
    <n v="2.5"/>
    <s v="Schengen Student Visa"/>
    <s v="Work Permit"/>
    <s v="None"/>
    <n v="0"/>
  </r>
  <r>
    <x v="3532"/>
    <x v="1"/>
    <x v="1"/>
    <s v="Berlin"/>
    <s v="Humboldt University"/>
    <s v="Business Administration"/>
    <x v="7"/>
    <x v="0"/>
    <x v="1"/>
    <x v="2"/>
    <n v="2023"/>
    <x v="0"/>
    <n v="1"/>
    <s v="Germany"/>
    <s v="McKinsey"/>
    <x v="1742"/>
    <x v="0"/>
    <n v="3.4"/>
    <s v="F1"/>
    <s v="PSW"/>
    <s v="IELTS"/>
    <n v="6.3"/>
  </r>
  <r>
    <x v="3533"/>
    <x v="6"/>
    <x v="2"/>
    <s v="Kingston"/>
    <s v="Queen's University"/>
    <s v="Finance"/>
    <x v="1"/>
    <x v="1"/>
    <x v="1"/>
    <x v="2"/>
    <n v="2025"/>
    <x v="1"/>
    <n v="0"/>
    <s v="N/A"/>
    <s v="N/A"/>
    <x v="2"/>
    <x v="0"/>
    <n v="3.27"/>
    <s v="F1"/>
    <s v="OPT"/>
    <s v="None"/>
    <n v="0"/>
  </r>
  <r>
    <x v="3534"/>
    <x v="2"/>
    <x v="4"/>
    <s v="Grahamstown"/>
    <s v="Rhodes University"/>
    <s v="Medicine"/>
    <x v="7"/>
    <x v="1"/>
    <x v="0"/>
    <x v="1"/>
    <n v="2025"/>
    <x v="0"/>
    <n v="1"/>
    <s v="South Africa"/>
    <s v="IBM"/>
    <x v="1743"/>
    <x v="2"/>
    <n v="3.6"/>
    <s v="F1"/>
    <s v="Blue Card"/>
    <s v="PTE"/>
    <n v="8.3000000000000007"/>
  </r>
  <r>
    <x v="3535"/>
    <x v="8"/>
    <x v="8"/>
    <s v="Tampere"/>
    <s v="Tampere University"/>
    <s v="Psychology"/>
    <x v="4"/>
    <x v="1"/>
    <x v="1"/>
    <x v="0"/>
    <n v="2025"/>
    <x v="1"/>
    <n v="0"/>
    <s v="N/A"/>
    <s v="N/A"/>
    <x v="2"/>
    <x v="0"/>
    <n v="3.52"/>
    <s v="Schengen Student Visa"/>
    <s v="Work Permit"/>
    <s v="None"/>
    <n v="0"/>
  </r>
  <r>
    <x v="3536"/>
    <x v="0"/>
    <x v="5"/>
    <s v="Chennai"/>
    <s v="IIT Madras"/>
    <s v="Design"/>
    <x v="0"/>
    <x v="1"/>
    <x v="0"/>
    <x v="4"/>
    <n v="2026"/>
    <x v="0"/>
    <n v="1"/>
    <s v="India"/>
    <s v="Apple"/>
    <x v="1744"/>
    <x v="0"/>
    <n v="3.97"/>
    <s v="Schengen Student Visa"/>
    <s v="Blue Card"/>
    <s v="TOEFL"/>
    <n v="7.1"/>
  </r>
  <r>
    <x v="3537"/>
    <x v="0"/>
    <x v="7"/>
    <s v="Boston"/>
    <s v="Harvard University"/>
    <s v="Electrical Engineering"/>
    <x v="4"/>
    <x v="0"/>
    <x v="1"/>
    <x v="3"/>
    <n v="2022"/>
    <x v="1"/>
    <n v="0"/>
    <s v="N/A"/>
    <s v="N/A"/>
    <x v="2"/>
    <x v="0"/>
    <n v="3.78"/>
    <s v="Tier 4"/>
    <s v="Post-Study Visa"/>
    <s v="PTE"/>
    <n v="6"/>
  </r>
  <r>
    <x v="3538"/>
    <x v="5"/>
    <x v="4"/>
    <s v="Johannesburg"/>
    <s v="University of Johannesburg"/>
    <s v="Law"/>
    <x v="1"/>
    <x v="3"/>
    <x v="1"/>
    <x v="1"/>
    <n v="2022"/>
    <x v="1"/>
    <n v="0"/>
    <s v="N/A"/>
    <s v="N/A"/>
    <x v="2"/>
    <x v="0"/>
    <n v="3.11"/>
    <s v="Tier 4"/>
    <s v="Work Permit"/>
    <s v="None"/>
    <n v="0"/>
  </r>
  <r>
    <x v="3539"/>
    <x v="5"/>
    <x v="2"/>
    <s v="Vancouver"/>
    <s v="University of British Columbia"/>
    <s v="Economics"/>
    <x v="5"/>
    <x v="0"/>
    <x v="1"/>
    <x v="3"/>
    <n v="2024"/>
    <x v="0"/>
    <n v="1"/>
    <s v="Canada"/>
    <s v="Intel"/>
    <x v="1745"/>
    <x v="2"/>
    <n v="2.91"/>
    <s v="Study Permit"/>
    <s v="Post-Study Visa"/>
    <s v="None"/>
    <n v="0"/>
  </r>
  <r>
    <x v="3540"/>
    <x v="7"/>
    <x v="9"/>
    <s v="Dublin"/>
    <s v="Technological University Dublin"/>
    <s v="Law"/>
    <x v="3"/>
    <x v="3"/>
    <x v="1"/>
    <x v="2"/>
    <n v="2022"/>
    <x v="0"/>
    <n v="1"/>
    <s v="Ireland"/>
    <s v="Apple"/>
    <x v="1746"/>
    <x v="1"/>
    <n v="3.68"/>
    <s v="Schengen Student Visa"/>
    <s v="Work Permit"/>
    <s v="Duolingo"/>
    <n v="7.6"/>
  </r>
  <r>
    <x v="3541"/>
    <x v="2"/>
    <x v="7"/>
    <s v="New York"/>
    <s v="Columbia University"/>
    <s v="Economics"/>
    <x v="7"/>
    <x v="4"/>
    <x v="1"/>
    <x v="1"/>
    <n v="2025"/>
    <x v="0"/>
    <n v="1"/>
    <s v="USA"/>
    <s v="Facebook"/>
    <x v="1747"/>
    <x v="2"/>
    <n v="3.24"/>
    <s v="Study Permit"/>
    <s v="Blue Card"/>
    <s v="TOEFL"/>
    <n v="7.2"/>
  </r>
  <r>
    <x v="3542"/>
    <x v="2"/>
    <x v="2"/>
    <s v="Vancouver"/>
    <s v="University of British Columbia"/>
    <s v="Finance"/>
    <x v="3"/>
    <x v="2"/>
    <x v="0"/>
    <x v="0"/>
    <n v="2021"/>
    <x v="0"/>
    <n v="1"/>
    <s v="Canada"/>
    <s v="Google"/>
    <x v="1748"/>
    <x v="0"/>
    <n v="3.24"/>
    <s v="F1"/>
    <s v="Post-Study Visa"/>
    <s v="None"/>
    <n v="0"/>
  </r>
  <r>
    <x v="3543"/>
    <x v="8"/>
    <x v="8"/>
    <s v="Joensuu"/>
    <s v="University of Eastern Finland"/>
    <s v="Mechanical Engineering"/>
    <x v="1"/>
    <x v="2"/>
    <x v="1"/>
    <x v="4"/>
    <n v="2020"/>
    <x v="0"/>
    <n v="1"/>
    <s v="Finland"/>
    <s v="Intel"/>
    <x v="1749"/>
    <x v="1"/>
    <n v="3.24"/>
    <s v="Study Permit"/>
    <s v="Work Permit"/>
    <s v="IELTS"/>
    <n v="7.6"/>
  </r>
  <r>
    <x v="3544"/>
    <x v="8"/>
    <x v="0"/>
    <s v="Moscow"/>
    <s v="Higher School of Economics"/>
    <s v="Psychology"/>
    <x v="0"/>
    <x v="1"/>
    <x v="1"/>
    <x v="2"/>
    <n v="2024"/>
    <x v="0"/>
    <n v="1"/>
    <s v="Russia"/>
    <s v="Deloitte"/>
    <x v="1750"/>
    <x v="0"/>
    <n v="3.16"/>
    <s v="Student Visa"/>
    <s v="Work Permit"/>
    <s v="IELTS"/>
    <n v="5.5"/>
  </r>
  <r>
    <x v="3545"/>
    <x v="0"/>
    <x v="1"/>
    <s v="Munich"/>
    <s v="Technical University of Munich"/>
    <s v="Data Science"/>
    <x v="6"/>
    <x v="0"/>
    <x v="0"/>
    <x v="2"/>
    <n v="2023"/>
    <x v="0"/>
    <n v="1"/>
    <s v="Germany"/>
    <s v="McKinsey"/>
    <x v="1751"/>
    <x v="0"/>
    <n v="3.97"/>
    <s v="J1"/>
    <s v="Post-Study Visa"/>
    <s v="IELTS"/>
    <n v="6.7"/>
  </r>
  <r>
    <x v="3546"/>
    <x v="6"/>
    <x v="9"/>
    <s v="Dublin"/>
    <s v="Dublin City University"/>
    <s v="Data Science"/>
    <x v="5"/>
    <x v="2"/>
    <x v="1"/>
    <x v="3"/>
    <n v="2020"/>
    <x v="1"/>
    <n v="0"/>
    <s v="N/A"/>
    <s v="N/A"/>
    <x v="2"/>
    <x v="0"/>
    <n v="3.5"/>
    <s v="Student Visa"/>
    <s v="Work Permit"/>
    <s v="IELTS"/>
    <n v="7.5"/>
  </r>
  <r>
    <x v="3547"/>
    <x v="8"/>
    <x v="4"/>
    <s v="Grahamstown"/>
    <s v="Rhodes University"/>
    <s v="Mechanical Engineering"/>
    <x v="3"/>
    <x v="1"/>
    <x v="0"/>
    <x v="4"/>
    <n v="2025"/>
    <x v="1"/>
    <n v="0"/>
    <s v="N/A"/>
    <s v="N/A"/>
    <x v="2"/>
    <x v="0"/>
    <n v="2.83"/>
    <s v="J1"/>
    <s v="Work Permit"/>
    <s v="IELTS"/>
    <n v="6.7"/>
  </r>
  <r>
    <x v="3548"/>
    <x v="0"/>
    <x v="0"/>
    <s v="Moscow"/>
    <s v="Bauman Moscow State Technical University"/>
    <s v="Data Science"/>
    <x v="3"/>
    <x v="4"/>
    <x v="0"/>
    <x v="0"/>
    <n v="2023"/>
    <x v="1"/>
    <n v="0"/>
    <s v="N/A"/>
    <s v="N/A"/>
    <x v="2"/>
    <x v="0"/>
    <n v="3.68"/>
    <s v="Tier 4"/>
    <s v="Blue Card"/>
    <s v="PTE"/>
    <n v="6.3"/>
  </r>
  <r>
    <x v="3549"/>
    <x v="3"/>
    <x v="9"/>
    <s v="Dublin"/>
    <s v="Trinity College Dublin"/>
    <s v="Civil Engineering"/>
    <x v="5"/>
    <x v="2"/>
    <x v="0"/>
    <x v="3"/>
    <n v="2022"/>
    <x v="0"/>
    <n v="1"/>
    <s v="Ireland"/>
    <s v="Microsoft"/>
    <x v="1752"/>
    <x v="2"/>
    <n v="2.92"/>
    <s v="Tier 4"/>
    <s v="Blue Card"/>
    <s v="None"/>
    <n v="0"/>
  </r>
  <r>
    <x v="3550"/>
    <x v="5"/>
    <x v="4"/>
    <s v="Pretoria"/>
    <s v="University of Pretoria"/>
    <s v="Computer Science"/>
    <x v="5"/>
    <x v="2"/>
    <x v="1"/>
    <x v="2"/>
    <n v="2021"/>
    <x v="1"/>
    <n v="0"/>
    <s v="N/A"/>
    <s v="N/A"/>
    <x v="2"/>
    <x v="0"/>
    <n v="3.96"/>
    <s v="Schengen Student Visa"/>
    <s v="Work Permit"/>
    <s v="IELTS"/>
    <n v="6.3"/>
  </r>
  <r>
    <x v="3551"/>
    <x v="2"/>
    <x v="7"/>
    <s v="Chicago"/>
    <s v="University of Chicago"/>
    <s v="Business Administration"/>
    <x v="6"/>
    <x v="4"/>
    <x v="0"/>
    <x v="4"/>
    <n v="2024"/>
    <x v="1"/>
    <n v="0"/>
    <s v="N/A"/>
    <s v="N/A"/>
    <x v="2"/>
    <x v="0"/>
    <n v="3.91"/>
    <s v="J1"/>
    <s v="Blue Card"/>
    <s v="IELTS"/>
    <n v="6.5"/>
  </r>
  <r>
    <x v="3552"/>
    <x v="8"/>
    <x v="0"/>
    <s v="Moscow"/>
    <s v="Bauman Moscow State Technical University"/>
    <s v="Psychology"/>
    <x v="4"/>
    <x v="4"/>
    <x v="1"/>
    <x v="3"/>
    <n v="2025"/>
    <x v="0"/>
    <n v="1"/>
    <s v="Russia"/>
    <s v="Siemens"/>
    <x v="1753"/>
    <x v="1"/>
    <n v="2.99"/>
    <s v="J1"/>
    <s v="Blue Card"/>
    <s v="IELTS"/>
    <n v="8.9"/>
  </r>
  <r>
    <x v="3553"/>
    <x v="1"/>
    <x v="0"/>
    <s v="Moscow"/>
    <s v="Bauman Moscow State Technical University"/>
    <s v="Mechanical Engineering"/>
    <x v="2"/>
    <x v="1"/>
    <x v="1"/>
    <x v="3"/>
    <n v="2025"/>
    <x v="1"/>
    <n v="0"/>
    <s v="N/A"/>
    <s v="N/A"/>
    <x v="2"/>
    <x v="0"/>
    <n v="2.94"/>
    <s v="Tier 4"/>
    <s v="Post-Study Visa"/>
    <s v="PTE"/>
    <n v="8.6999999999999993"/>
  </r>
  <r>
    <x v="3554"/>
    <x v="4"/>
    <x v="1"/>
    <s v="Stuttgart"/>
    <s v="University of Stuttgart"/>
    <s v="Electrical Engineering"/>
    <x v="7"/>
    <x v="2"/>
    <x v="0"/>
    <x v="0"/>
    <n v="2022"/>
    <x v="0"/>
    <n v="1"/>
    <s v="Germany"/>
    <s v="Microsoft"/>
    <x v="1754"/>
    <x v="2"/>
    <n v="2.71"/>
    <s v="J1"/>
    <s v="OPT"/>
    <s v="PTE"/>
    <n v="9"/>
  </r>
  <r>
    <x v="3555"/>
    <x v="7"/>
    <x v="1"/>
    <s v="Heidelberg"/>
    <s v="Heidelberg University"/>
    <s v="Mechanical Engineering"/>
    <x v="5"/>
    <x v="0"/>
    <x v="1"/>
    <x v="3"/>
    <n v="2023"/>
    <x v="0"/>
    <n v="1"/>
    <s v="Germany"/>
    <s v="Siemens"/>
    <x v="1755"/>
    <x v="2"/>
    <n v="3.46"/>
    <s v="Schengen Student Visa"/>
    <s v="Blue Card"/>
    <s v="Duolingo"/>
    <n v="7.9"/>
  </r>
  <r>
    <x v="3556"/>
    <x v="8"/>
    <x v="9"/>
    <s v="Dublin"/>
    <s v="Technological University Dublin"/>
    <s v="Medicine"/>
    <x v="4"/>
    <x v="3"/>
    <x v="0"/>
    <x v="1"/>
    <n v="2021"/>
    <x v="0"/>
    <n v="1"/>
    <s v="Ireland"/>
    <s v="Intel"/>
    <x v="1756"/>
    <x v="1"/>
    <n v="3.87"/>
    <s v="Schengen Student Visa"/>
    <s v="PSW"/>
    <s v="Duolingo"/>
    <n v="5.8"/>
  </r>
  <r>
    <x v="3557"/>
    <x v="5"/>
    <x v="8"/>
    <s v="Turku"/>
    <s v="University of Turku"/>
    <s v="Computer Science"/>
    <x v="1"/>
    <x v="2"/>
    <x v="0"/>
    <x v="0"/>
    <n v="2020"/>
    <x v="0"/>
    <n v="1"/>
    <s v="Finland"/>
    <s v="Amazon"/>
    <x v="1757"/>
    <x v="2"/>
    <n v="3.69"/>
    <s v="J1"/>
    <s v="OPT"/>
    <s v="IELTS"/>
    <n v="8.8000000000000007"/>
  </r>
  <r>
    <x v="3558"/>
    <x v="6"/>
    <x v="0"/>
    <s v="Moscow"/>
    <s v="Higher School of Economics"/>
    <s v="Finance"/>
    <x v="7"/>
    <x v="2"/>
    <x v="1"/>
    <x v="4"/>
    <n v="2021"/>
    <x v="0"/>
    <n v="1"/>
    <s v="Russia"/>
    <s v="Amazon"/>
    <x v="1758"/>
    <x v="2"/>
    <n v="3.87"/>
    <s v="Schengen Student Visa"/>
    <s v="OPT"/>
    <s v="TOEFL"/>
    <n v="7.3"/>
  </r>
  <r>
    <x v="3559"/>
    <x v="7"/>
    <x v="3"/>
    <s v="Cambridge"/>
    <s v="University of Cambridge"/>
    <s v="Finance"/>
    <x v="5"/>
    <x v="3"/>
    <x v="1"/>
    <x v="1"/>
    <n v="2023"/>
    <x v="0"/>
    <n v="1"/>
    <s v="UK"/>
    <s v="Siemens"/>
    <x v="1759"/>
    <x v="2"/>
    <n v="3.85"/>
    <s v="J1"/>
    <s v="PSW"/>
    <s v="Duolingo"/>
    <n v="5"/>
  </r>
  <r>
    <x v="3560"/>
    <x v="4"/>
    <x v="7"/>
    <s v="Boston"/>
    <s v="Harvard University"/>
    <s v="Medicine"/>
    <x v="4"/>
    <x v="2"/>
    <x v="0"/>
    <x v="1"/>
    <n v="2022"/>
    <x v="0"/>
    <n v="1"/>
    <s v="USA"/>
    <s v="Siemens"/>
    <x v="1760"/>
    <x v="1"/>
    <n v="2.67"/>
    <s v="J1"/>
    <s v="Work Permit"/>
    <s v="IELTS"/>
    <n v="5.9"/>
  </r>
  <r>
    <x v="3561"/>
    <x v="2"/>
    <x v="5"/>
    <s v="Delhi"/>
    <s v="IIT Delhi"/>
    <s v="Political Science"/>
    <x v="5"/>
    <x v="4"/>
    <x v="1"/>
    <x v="3"/>
    <n v="2025"/>
    <x v="0"/>
    <n v="1"/>
    <s v="India"/>
    <s v="Amazon"/>
    <x v="1761"/>
    <x v="2"/>
    <n v="2.62"/>
    <s v="Schengen Student Visa"/>
    <s v="PSW"/>
    <s v="IELTS"/>
    <n v="6.6"/>
  </r>
  <r>
    <x v="3562"/>
    <x v="9"/>
    <x v="2"/>
    <s v="Kingston"/>
    <s v="Queen's University"/>
    <s v="Mechanical Engineering"/>
    <x v="3"/>
    <x v="4"/>
    <x v="0"/>
    <x v="0"/>
    <n v="2024"/>
    <x v="0"/>
    <n v="1"/>
    <s v="Canada"/>
    <s v="Goldman Sachs"/>
    <x v="1762"/>
    <x v="2"/>
    <n v="2.77"/>
    <s v="Study Permit"/>
    <s v="OPT"/>
    <s v="Duolingo"/>
    <n v="6.9"/>
  </r>
  <r>
    <x v="3563"/>
    <x v="7"/>
    <x v="3"/>
    <s v="Manchester"/>
    <s v="University of Manchester"/>
    <s v="Finance"/>
    <x v="2"/>
    <x v="1"/>
    <x v="0"/>
    <x v="0"/>
    <n v="2024"/>
    <x v="1"/>
    <n v="0"/>
    <s v="N/A"/>
    <s v="N/A"/>
    <x v="2"/>
    <x v="0"/>
    <n v="3.6"/>
    <s v="F1"/>
    <s v="Post-Study Visa"/>
    <s v="PTE"/>
    <n v="6.7"/>
  </r>
  <r>
    <x v="3564"/>
    <x v="0"/>
    <x v="7"/>
    <s v="Boston"/>
    <s v="MIT"/>
    <s v="Civil Engineering"/>
    <x v="5"/>
    <x v="4"/>
    <x v="1"/>
    <x v="1"/>
    <n v="2024"/>
    <x v="1"/>
    <n v="0"/>
    <s v="N/A"/>
    <s v="N/A"/>
    <x v="2"/>
    <x v="0"/>
    <n v="3.65"/>
    <s v="Schengen Student Visa"/>
    <s v="Blue Card"/>
    <s v="IELTS"/>
    <n v="5.7"/>
  </r>
  <r>
    <x v="3565"/>
    <x v="1"/>
    <x v="0"/>
    <s v="Kazan"/>
    <s v="Kazan Federal University"/>
    <s v="Law"/>
    <x v="3"/>
    <x v="0"/>
    <x v="0"/>
    <x v="0"/>
    <n v="2024"/>
    <x v="0"/>
    <n v="1"/>
    <s v="Russia"/>
    <s v="Google"/>
    <x v="1763"/>
    <x v="0"/>
    <n v="2.5499999999999998"/>
    <s v="Schengen Student Visa"/>
    <s v="OPT"/>
    <s v="PTE"/>
    <n v="5.4"/>
  </r>
  <r>
    <x v="3566"/>
    <x v="9"/>
    <x v="5"/>
    <s v="Tiruchirappalli"/>
    <s v="NIT Trichy"/>
    <s v="Economics"/>
    <x v="6"/>
    <x v="1"/>
    <x v="0"/>
    <x v="0"/>
    <n v="2024"/>
    <x v="0"/>
    <n v="1"/>
    <s v="India"/>
    <s v="Microsoft"/>
    <x v="1764"/>
    <x v="0"/>
    <n v="3.11"/>
    <s v="Tier 4"/>
    <s v="PSW"/>
    <s v="IELTS"/>
    <n v="7.9"/>
  </r>
  <r>
    <x v="3567"/>
    <x v="6"/>
    <x v="2"/>
    <s v="Edmonton"/>
    <s v="University of Alberta"/>
    <s v="Business Administration"/>
    <x v="7"/>
    <x v="0"/>
    <x v="0"/>
    <x v="0"/>
    <n v="2023"/>
    <x v="0"/>
    <n v="1"/>
    <s v="Canada"/>
    <s v="Facebook"/>
    <x v="1765"/>
    <x v="1"/>
    <n v="3.61"/>
    <s v="Student Visa"/>
    <s v="OPT"/>
    <s v="TOEFL"/>
    <n v="7.4"/>
  </r>
  <r>
    <x v="3568"/>
    <x v="4"/>
    <x v="6"/>
    <s v="Dubai"/>
    <s v="Middlesex University Dubai"/>
    <s v="Computer Science"/>
    <x v="5"/>
    <x v="0"/>
    <x v="0"/>
    <x v="1"/>
    <n v="2023"/>
    <x v="1"/>
    <n v="0"/>
    <s v="N/A"/>
    <s v="N/A"/>
    <x v="2"/>
    <x v="0"/>
    <n v="2.83"/>
    <s v="Tier 4"/>
    <s v="PSW"/>
    <s v="TOEFL"/>
    <n v="8.8000000000000007"/>
  </r>
  <r>
    <x v="3569"/>
    <x v="2"/>
    <x v="5"/>
    <s v="Bangalore"/>
    <s v="IISc Bangalore"/>
    <s v="Architecture"/>
    <x v="6"/>
    <x v="3"/>
    <x v="0"/>
    <x v="4"/>
    <n v="2023"/>
    <x v="1"/>
    <n v="0"/>
    <s v="N/A"/>
    <s v="N/A"/>
    <x v="2"/>
    <x v="0"/>
    <n v="3.26"/>
    <s v="Schengen Student Visa"/>
    <s v="Work Permit"/>
    <s v="None"/>
    <n v="0"/>
  </r>
  <r>
    <x v="3570"/>
    <x v="8"/>
    <x v="8"/>
    <s v="Joensuu"/>
    <s v="University of Eastern Finland"/>
    <s v="Political Science"/>
    <x v="3"/>
    <x v="4"/>
    <x v="1"/>
    <x v="2"/>
    <n v="2025"/>
    <x v="1"/>
    <n v="0"/>
    <s v="N/A"/>
    <s v="N/A"/>
    <x v="2"/>
    <x v="0"/>
    <n v="3.73"/>
    <s v="Tier 4"/>
    <s v="Post-Study Visa"/>
    <s v="None"/>
    <n v="0"/>
  </r>
  <r>
    <x v="3571"/>
    <x v="7"/>
    <x v="1"/>
    <s v="Stuttgart"/>
    <s v="University of Stuttgart"/>
    <s v="Political Science"/>
    <x v="6"/>
    <x v="1"/>
    <x v="1"/>
    <x v="2"/>
    <n v="2026"/>
    <x v="1"/>
    <n v="0"/>
    <s v="N/A"/>
    <s v="N/A"/>
    <x v="2"/>
    <x v="0"/>
    <n v="3.21"/>
    <s v="Tier 4"/>
    <s v="PSW"/>
    <s v="PTE"/>
    <n v="7.3"/>
  </r>
  <r>
    <x v="3572"/>
    <x v="2"/>
    <x v="5"/>
    <s v="Delhi"/>
    <s v="Delhi University"/>
    <s v="Architecture"/>
    <x v="0"/>
    <x v="2"/>
    <x v="0"/>
    <x v="2"/>
    <n v="2020"/>
    <x v="0"/>
    <n v="1"/>
    <s v="India"/>
    <s v="Apple"/>
    <x v="1766"/>
    <x v="2"/>
    <n v="2.8"/>
    <s v="J1"/>
    <s v="OPT"/>
    <s v="TOEFL"/>
    <n v="5.6"/>
  </r>
  <r>
    <x v="3573"/>
    <x v="8"/>
    <x v="1"/>
    <s v="Aachen"/>
    <s v="RWTH Aachen"/>
    <s v="Business Administration"/>
    <x v="3"/>
    <x v="3"/>
    <x v="1"/>
    <x v="3"/>
    <n v="2021"/>
    <x v="1"/>
    <n v="0"/>
    <s v="N/A"/>
    <s v="N/A"/>
    <x v="2"/>
    <x v="0"/>
    <n v="3.5"/>
    <s v="J1"/>
    <s v="PSW"/>
    <s v="None"/>
    <n v="0"/>
  </r>
  <r>
    <x v="3574"/>
    <x v="1"/>
    <x v="2"/>
    <s v="London"/>
    <s v="Western University"/>
    <s v="Civil Engineering"/>
    <x v="1"/>
    <x v="4"/>
    <x v="0"/>
    <x v="3"/>
    <n v="2025"/>
    <x v="0"/>
    <n v="1"/>
    <s v="Canada"/>
    <s v="Intel"/>
    <x v="1767"/>
    <x v="0"/>
    <n v="2.73"/>
    <s v="Schengen Student Visa"/>
    <s v="Work Permit"/>
    <s v="PTE"/>
    <n v="6.5"/>
  </r>
  <r>
    <x v="3575"/>
    <x v="8"/>
    <x v="8"/>
    <s v="Espoo"/>
    <s v="Aalto University"/>
    <s v="Law"/>
    <x v="3"/>
    <x v="4"/>
    <x v="0"/>
    <x v="3"/>
    <n v="2025"/>
    <x v="0"/>
    <n v="1"/>
    <s v="Finland"/>
    <s v="Amazon"/>
    <x v="1768"/>
    <x v="1"/>
    <n v="3.87"/>
    <s v="Tier 4"/>
    <s v="Work Permit"/>
    <s v="Duolingo"/>
    <n v="8.8000000000000007"/>
  </r>
  <r>
    <x v="3576"/>
    <x v="2"/>
    <x v="8"/>
    <s v="Helsinki"/>
    <s v="University of Helsinki"/>
    <s v="Electrical Engineering"/>
    <x v="1"/>
    <x v="0"/>
    <x v="0"/>
    <x v="1"/>
    <n v="2024"/>
    <x v="1"/>
    <n v="0"/>
    <s v="N/A"/>
    <s v="N/A"/>
    <x v="2"/>
    <x v="0"/>
    <n v="3.11"/>
    <s v="J1"/>
    <s v="Blue Card"/>
    <s v="TOEFL"/>
    <n v="7.4"/>
  </r>
  <r>
    <x v="3577"/>
    <x v="8"/>
    <x v="5"/>
    <s v="Mumbai"/>
    <s v="IIT Bombay"/>
    <s v="Economics"/>
    <x v="6"/>
    <x v="2"/>
    <x v="1"/>
    <x v="0"/>
    <n v="2020"/>
    <x v="0"/>
    <n v="1"/>
    <s v="India"/>
    <s v="Deloitte"/>
    <x v="1769"/>
    <x v="1"/>
    <n v="2.7"/>
    <s v="J1"/>
    <s v="Blue Card"/>
    <s v="IELTS"/>
    <n v="6.1"/>
  </r>
  <r>
    <x v="3578"/>
    <x v="1"/>
    <x v="4"/>
    <s v="Cape Town"/>
    <s v="University of Cape Town"/>
    <s v="Design"/>
    <x v="6"/>
    <x v="1"/>
    <x v="0"/>
    <x v="1"/>
    <n v="2026"/>
    <x v="1"/>
    <n v="0"/>
    <s v="N/A"/>
    <s v="N/A"/>
    <x v="2"/>
    <x v="0"/>
    <n v="3.25"/>
    <s v="Study Permit"/>
    <s v="Blue Card"/>
    <s v="TOEFL"/>
    <n v="6.9"/>
  </r>
  <r>
    <x v="3579"/>
    <x v="8"/>
    <x v="8"/>
    <s v="Helsinki"/>
    <s v="University of Helsinki"/>
    <s v="Political Science"/>
    <x v="7"/>
    <x v="0"/>
    <x v="0"/>
    <x v="0"/>
    <n v="2022"/>
    <x v="1"/>
    <n v="0"/>
    <s v="N/A"/>
    <s v="N/A"/>
    <x v="2"/>
    <x v="0"/>
    <n v="3.73"/>
    <s v="J1"/>
    <s v="Blue Card"/>
    <s v="Duolingo"/>
    <n v="6.6"/>
  </r>
  <r>
    <x v="3580"/>
    <x v="4"/>
    <x v="9"/>
    <s v="Galway"/>
    <s v="National University of Ireland Galway"/>
    <s v="Economics"/>
    <x v="6"/>
    <x v="4"/>
    <x v="1"/>
    <x v="0"/>
    <n v="2025"/>
    <x v="0"/>
    <n v="1"/>
    <s v="Ireland"/>
    <s v="Deloitte"/>
    <x v="1770"/>
    <x v="1"/>
    <n v="3.1"/>
    <s v="Study Permit"/>
    <s v="Blue Card"/>
    <s v="None"/>
    <n v="0"/>
  </r>
  <r>
    <x v="3581"/>
    <x v="1"/>
    <x v="1"/>
    <s v="Munich"/>
    <s v="LMU Munich"/>
    <s v="Business Administration"/>
    <x v="7"/>
    <x v="1"/>
    <x v="1"/>
    <x v="1"/>
    <n v="2025"/>
    <x v="1"/>
    <n v="0"/>
    <s v="N/A"/>
    <s v="N/A"/>
    <x v="2"/>
    <x v="0"/>
    <n v="2.65"/>
    <s v="J1"/>
    <s v="Work Permit"/>
    <s v="IELTS"/>
    <n v="8.8000000000000007"/>
  </r>
  <r>
    <x v="3582"/>
    <x v="1"/>
    <x v="7"/>
    <s v="San Francisco"/>
    <s v="Stanford University"/>
    <s v="Economics"/>
    <x v="1"/>
    <x v="0"/>
    <x v="0"/>
    <x v="2"/>
    <n v="2022"/>
    <x v="1"/>
    <n v="0"/>
    <s v="N/A"/>
    <s v="N/A"/>
    <x v="2"/>
    <x v="0"/>
    <n v="3.46"/>
    <s v="Student Visa"/>
    <s v="Post-Study Visa"/>
    <s v="PTE"/>
    <n v="6.1"/>
  </r>
  <r>
    <x v="3583"/>
    <x v="3"/>
    <x v="8"/>
    <s v="Helsinki"/>
    <s v="University of Helsinki"/>
    <s v="Mechanical Engineering"/>
    <x v="4"/>
    <x v="3"/>
    <x v="0"/>
    <x v="1"/>
    <n v="2022"/>
    <x v="1"/>
    <n v="0"/>
    <s v="N/A"/>
    <s v="N/A"/>
    <x v="2"/>
    <x v="0"/>
    <n v="3.21"/>
    <s v="F1"/>
    <s v="OPT"/>
    <s v="TOEFL"/>
    <n v="5"/>
  </r>
  <r>
    <x v="3584"/>
    <x v="9"/>
    <x v="9"/>
    <s v="Maynooth"/>
    <s v="Maynooth University"/>
    <s v="Biotechnology"/>
    <x v="1"/>
    <x v="3"/>
    <x v="1"/>
    <x v="1"/>
    <n v="2022"/>
    <x v="1"/>
    <n v="0"/>
    <s v="N/A"/>
    <s v="N/A"/>
    <x v="2"/>
    <x v="0"/>
    <n v="2.98"/>
    <s v="Tier 4"/>
    <s v="PSW"/>
    <s v="None"/>
    <n v="0"/>
  </r>
  <r>
    <x v="3585"/>
    <x v="8"/>
    <x v="9"/>
    <s v="Dublin"/>
    <s v="Trinity College Dublin"/>
    <s v="Civil Engineering"/>
    <x v="4"/>
    <x v="0"/>
    <x v="1"/>
    <x v="1"/>
    <n v="2022"/>
    <x v="0"/>
    <n v="1"/>
    <s v="Ireland"/>
    <s v="McKinsey"/>
    <x v="1771"/>
    <x v="1"/>
    <n v="3.14"/>
    <s v="Schengen Student Visa"/>
    <s v="Post-Study Visa"/>
    <s v="None"/>
    <n v="0"/>
  </r>
  <r>
    <x v="3586"/>
    <x v="0"/>
    <x v="5"/>
    <s v="Delhi"/>
    <s v="Delhi University"/>
    <s v="Business Administration"/>
    <x v="0"/>
    <x v="2"/>
    <x v="0"/>
    <x v="2"/>
    <n v="2020"/>
    <x v="0"/>
    <n v="1"/>
    <s v="India"/>
    <s v="Intel"/>
    <x v="1772"/>
    <x v="1"/>
    <n v="3.82"/>
    <s v="Tier 4"/>
    <s v="PSW"/>
    <s v="TOEFL"/>
    <n v="8.6"/>
  </r>
  <r>
    <x v="3587"/>
    <x v="7"/>
    <x v="1"/>
    <s v="Munich"/>
    <s v="Technical University of Munich"/>
    <s v="Electrical Engineering"/>
    <x v="1"/>
    <x v="3"/>
    <x v="1"/>
    <x v="0"/>
    <n v="2021"/>
    <x v="1"/>
    <n v="0"/>
    <s v="N/A"/>
    <s v="N/A"/>
    <x v="2"/>
    <x v="0"/>
    <n v="3.87"/>
    <s v="J1"/>
    <s v="Post-Study Visa"/>
    <s v="None"/>
    <n v="0"/>
  </r>
  <r>
    <x v="3588"/>
    <x v="7"/>
    <x v="2"/>
    <s v="Toronto"/>
    <s v="University of Toronto"/>
    <s v="Electrical Engineering"/>
    <x v="3"/>
    <x v="0"/>
    <x v="1"/>
    <x v="4"/>
    <n v="2024"/>
    <x v="0"/>
    <n v="1"/>
    <s v="Canada"/>
    <s v="Amazon"/>
    <x v="1773"/>
    <x v="1"/>
    <n v="3.08"/>
    <s v="Student Visa"/>
    <s v="Work Permit"/>
    <s v="PTE"/>
    <n v="6.1"/>
  </r>
  <r>
    <x v="3589"/>
    <x v="6"/>
    <x v="6"/>
    <s v="Dubai"/>
    <s v="Manipal Academy Dubai"/>
    <s v="Computer Science"/>
    <x v="3"/>
    <x v="0"/>
    <x v="1"/>
    <x v="4"/>
    <n v="2022"/>
    <x v="0"/>
    <n v="1"/>
    <s v="UAE"/>
    <s v="Siemens"/>
    <x v="1774"/>
    <x v="1"/>
    <n v="2.95"/>
    <s v="F1"/>
    <s v="Work Permit"/>
    <s v="IELTS"/>
    <n v="5.0999999999999996"/>
  </r>
  <r>
    <x v="3590"/>
    <x v="7"/>
    <x v="5"/>
    <s v="Pilani"/>
    <s v="BITS Pilani"/>
    <s v="Computer Science"/>
    <x v="7"/>
    <x v="0"/>
    <x v="1"/>
    <x v="0"/>
    <n v="2022"/>
    <x v="0"/>
    <n v="1"/>
    <s v="India"/>
    <s v="Deloitte"/>
    <x v="1775"/>
    <x v="0"/>
    <n v="3.08"/>
    <s v="Tier 4"/>
    <s v="Work Permit"/>
    <s v="Duolingo"/>
    <n v="8.6999999999999993"/>
  </r>
  <r>
    <x v="3591"/>
    <x v="5"/>
    <x v="9"/>
    <s v="Dublin"/>
    <s v="Trinity College Dublin"/>
    <s v="Medicine"/>
    <x v="7"/>
    <x v="1"/>
    <x v="0"/>
    <x v="0"/>
    <n v="2024"/>
    <x v="0"/>
    <n v="1"/>
    <s v="Ireland"/>
    <s v="Tesla"/>
    <x v="1776"/>
    <x v="1"/>
    <n v="3.65"/>
    <s v="Tier 4"/>
    <s v="Work Permit"/>
    <s v="IELTS"/>
    <n v="6.8"/>
  </r>
  <r>
    <x v="3592"/>
    <x v="8"/>
    <x v="5"/>
    <s v="Tiruchirappalli"/>
    <s v="NIT Trichy"/>
    <s v="Political Science"/>
    <x v="6"/>
    <x v="2"/>
    <x v="0"/>
    <x v="1"/>
    <n v="2022"/>
    <x v="1"/>
    <n v="0"/>
    <s v="N/A"/>
    <s v="N/A"/>
    <x v="2"/>
    <x v="0"/>
    <n v="3.85"/>
    <s v="J1"/>
    <s v="Blue Card"/>
    <s v="None"/>
    <n v="0"/>
  </r>
  <r>
    <x v="3593"/>
    <x v="7"/>
    <x v="3"/>
    <s v="Oxford"/>
    <s v="University of Oxford"/>
    <s v="Political Science"/>
    <x v="1"/>
    <x v="0"/>
    <x v="1"/>
    <x v="1"/>
    <n v="2023"/>
    <x v="0"/>
    <n v="1"/>
    <s v="UK"/>
    <s v="Apple"/>
    <x v="1777"/>
    <x v="1"/>
    <n v="2.8"/>
    <s v="Tier 4"/>
    <s v="Post-Study Visa"/>
    <s v="TOEFL"/>
    <n v="9"/>
  </r>
  <r>
    <x v="3594"/>
    <x v="8"/>
    <x v="8"/>
    <s v="Turku"/>
    <s v="University of Turku"/>
    <s v="Design"/>
    <x v="7"/>
    <x v="2"/>
    <x v="0"/>
    <x v="4"/>
    <n v="2022"/>
    <x v="0"/>
    <n v="1"/>
    <s v="Finland"/>
    <s v="Google"/>
    <x v="1778"/>
    <x v="1"/>
    <n v="3.63"/>
    <s v="Tier 4"/>
    <s v="Blue Card"/>
    <s v="IELTS"/>
    <n v="6.1"/>
  </r>
  <r>
    <x v="3595"/>
    <x v="2"/>
    <x v="7"/>
    <s v="Los Angeles"/>
    <s v="UCLA"/>
    <s v="Design"/>
    <x v="3"/>
    <x v="3"/>
    <x v="1"/>
    <x v="0"/>
    <n v="2022"/>
    <x v="0"/>
    <n v="1"/>
    <s v="USA"/>
    <s v="Microsoft"/>
    <x v="1779"/>
    <x v="1"/>
    <n v="2.69"/>
    <s v="Student Visa"/>
    <s v="Blue Card"/>
    <s v="None"/>
    <n v="0"/>
  </r>
  <r>
    <x v="3596"/>
    <x v="0"/>
    <x v="4"/>
    <s v="Durban"/>
    <s v="University of KwaZulu-Natal"/>
    <s v="Architecture"/>
    <x v="4"/>
    <x v="0"/>
    <x v="1"/>
    <x v="1"/>
    <n v="2024"/>
    <x v="0"/>
    <n v="1"/>
    <s v="South Africa"/>
    <s v="Tesla"/>
    <x v="1780"/>
    <x v="1"/>
    <n v="3.03"/>
    <s v="Student Visa"/>
    <s v="Blue Card"/>
    <s v="None"/>
    <n v="0"/>
  </r>
  <r>
    <x v="3597"/>
    <x v="1"/>
    <x v="6"/>
    <s v="Dubai"/>
    <s v="Middlesex University Dubai"/>
    <s v="Design"/>
    <x v="5"/>
    <x v="2"/>
    <x v="0"/>
    <x v="4"/>
    <n v="2021"/>
    <x v="1"/>
    <n v="0"/>
    <s v="N/A"/>
    <s v="N/A"/>
    <x v="2"/>
    <x v="0"/>
    <n v="3.87"/>
    <s v="Schengen Student Visa"/>
    <s v="Work Permit"/>
    <s v="IELTS"/>
    <n v="6.8"/>
  </r>
  <r>
    <x v="3598"/>
    <x v="4"/>
    <x v="7"/>
    <s v="Boston"/>
    <s v="MIT"/>
    <s v="Civil Engineering"/>
    <x v="3"/>
    <x v="1"/>
    <x v="0"/>
    <x v="1"/>
    <n v="2024"/>
    <x v="0"/>
    <n v="1"/>
    <s v="USA"/>
    <s v="IBM"/>
    <x v="593"/>
    <x v="2"/>
    <n v="3.28"/>
    <s v="Tier 4"/>
    <s v="Blue Card"/>
    <s v="None"/>
    <n v="0"/>
  </r>
  <r>
    <x v="3599"/>
    <x v="6"/>
    <x v="3"/>
    <s v="Oxford"/>
    <s v="University of Oxford"/>
    <s v="Medicine"/>
    <x v="5"/>
    <x v="4"/>
    <x v="1"/>
    <x v="1"/>
    <n v="2023"/>
    <x v="0"/>
    <n v="1"/>
    <s v="UK"/>
    <s v="Amazon"/>
    <x v="1781"/>
    <x v="1"/>
    <n v="2.67"/>
    <s v="Study Permit"/>
    <s v="Post-Study Visa"/>
    <s v="Duolingo"/>
    <n v="8.4"/>
  </r>
  <r>
    <x v="3600"/>
    <x v="2"/>
    <x v="2"/>
    <s v="Vancouver"/>
    <s v="Simon Fraser University"/>
    <s v="Business Administration"/>
    <x v="3"/>
    <x v="1"/>
    <x v="1"/>
    <x v="3"/>
    <n v="2024"/>
    <x v="0"/>
    <n v="1"/>
    <s v="Canada"/>
    <s v="Goldman Sachs"/>
    <x v="1782"/>
    <x v="0"/>
    <n v="3.56"/>
    <s v="Schengen Student Visa"/>
    <s v="Blue Card"/>
    <s v="PTE"/>
    <n v="5.9"/>
  </r>
  <r>
    <x v="3601"/>
    <x v="8"/>
    <x v="0"/>
    <s v="Moscow"/>
    <s v="Bauman Moscow State Technical University"/>
    <s v="Law"/>
    <x v="1"/>
    <x v="3"/>
    <x v="1"/>
    <x v="0"/>
    <n v="2023"/>
    <x v="1"/>
    <n v="0"/>
    <s v="N/A"/>
    <s v="N/A"/>
    <x v="2"/>
    <x v="0"/>
    <n v="2.95"/>
    <s v="Schengen Student Visa"/>
    <s v="Work Permit"/>
    <s v="PTE"/>
    <n v="6.8"/>
  </r>
  <r>
    <x v="3602"/>
    <x v="1"/>
    <x v="8"/>
    <s v="Turku"/>
    <s v="Ã…bo Akademi University"/>
    <s v="Data Science"/>
    <x v="7"/>
    <x v="4"/>
    <x v="1"/>
    <x v="1"/>
    <n v="2024"/>
    <x v="1"/>
    <n v="0"/>
    <s v="N/A"/>
    <s v="N/A"/>
    <x v="2"/>
    <x v="0"/>
    <n v="2.95"/>
    <s v="Student Visa"/>
    <s v="Work Permit"/>
    <s v="Duolingo"/>
    <n v="7.9"/>
  </r>
  <r>
    <x v="3603"/>
    <x v="8"/>
    <x v="3"/>
    <s v="London"/>
    <s v="UCL"/>
    <s v="Design"/>
    <x v="7"/>
    <x v="4"/>
    <x v="1"/>
    <x v="1"/>
    <n v="2024"/>
    <x v="1"/>
    <n v="0"/>
    <s v="N/A"/>
    <s v="N/A"/>
    <x v="2"/>
    <x v="0"/>
    <n v="3.33"/>
    <s v="Study Permit"/>
    <s v="OPT"/>
    <s v="None"/>
    <n v="0"/>
  </r>
  <r>
    <x v="3604"/>
    <x v="1"/>
    <x v="5"/>
    <s v="Chennai"/>
    <s v="IIT Madras"/>
    <s v="Civil Engineering"/>
    <x v="1"/>
    <x v="1"/>
    <x v="1"/>
    <x v="2"/>
    <n v="2024"/>
    <x v="0"/>
    <n v="1"/>
    <s v="India"/>
    <s v="Google"/>
    <x v="1783"/>
    <x v="1"/>
    <n v="3.17"/>
    <s v="J1"/>
    <s v="PSW"/>
    <s v="None"/>
    <n v="0"/>
  </r>
  <r>
    <x v="3605"/>
    <x v="3"/>
    <x v="1"/>
    <s v="Aachen"/>
    <s v="RWTH Aachen"/>
    <s v="Mechanical Engineering"/>
    <x v="1"/>
    <x v="4"/>
    <x v="0"/>
    <x v="4"/>
    <n v="2023"/>
    <x v="1"/>
    <n v="0"/>
    <s v="N/A"/>
    <s v="N/A"/>
    <x v="2"/>
    <x v="0"/>
    <n v="2.86"/>
    <s v="Student Visa"/>
    <s v="Work Permit"/>
    <s v="IELTS"/>
    <n v="8.9"/>
  </r>
  <r>
    <x v="3606"/>
    <x v="5"/>
    <x v="3"/>
    <s v="Birmingham"/>
    <s v="University of Birmingham"/>
    <s v="Medicine"/>
    <x v="1"/>
    <x v="3"/>
    <x v="0"/>
    <x v="4"/>
    <n v="2023"/>
    <x v="1"/>
    <n v="0"/>
    <s v="N/A"/>
    <s v="N/A"/>
    <x v="2"/>
    <x v="0"/>
    <n v="3.08"/>
    <s v="F1"/>
    <s v="Blue Card"/>
    <s v="None"/>
    <n v="0"/>
  </r>
  <r>
    <x v="3607"/>
    <x v="2"/>
    <x v="7"/>
    <s v="New York"/>
    <s v="NYU"/>
    <s v="Medicine"/>
    <x v="4"/>
    <x v="2"/>
    <x v="0"/>
    <x v="2"/>
    <n v="2022"/>
    <x v="0"/>
    <n v="1"/>
    <s v="USA"/>
    <s v="Microsoft"/>
    <x v="1784"/>
    <x v="2"/>
    <n v="3.08"/>
    <s v="F1"/>
    <s v="Work Permit"/>
    <s v="Duolingo"/>
    <n v="5.6"/>
  </r>
  <r>
    <x v="3608"/>
    <x v="2"/>
    <x v="3"/>
    <s v="Manchester"/>
    <s v="University of Manchester"/>
    <s v="Political Science"/>
    <x v="5"/>
    <x v="1"/>
    <x v="1"/>
    <x v="2"/>
    <n v="2026"/>
    <x v="1"/>
    <n v="0"/>
    <s v="N/A"/>
    <s v="N/A"/>
    <x v="2"/>
    <x v="0"/>
    <n v="2.7"/>
    <s v="J1"/>
    <s v="OPT"/>
    <s v="TOEFL"/>
    <n v="5.8"/>
  </r>
  <r>
    <x v="3609"/>
    <x v="3"/>
    <x v="5"/>
    <s v="Mumbai"/>
    <s v="IIT Bombay"/>
    <s v="Architecture"/>
    <x v="6"/>
    <x v="3"/>
    <x v="0"/>
    <x v="2"/>
    <n v="2021"/>
    <x v="0"/>
    <n v="1"/>
    <s v="India"/>
    <s v="Intel"/>
    <x v="1785"/>
    <x v="1"/>
    <n v="2.87"/>
    <s v="Student Visa"/>
    <s v="OPT"/>
    <s v="PTE"/>
    <n v="7.4"/>
  </r>
  <r>
    <x v="3610"/>
    <x v="2"/>
    <x v="7"/>
    <s v="Los Angeles"/>
    <s v="UCLA"/>
    <s v="Medicine"/>
    <x v="4"/>
    <x v="0"/>
    <x v="1"/>
    <x v="3"/>
    <n v="2022"/>
    <x v="1"/>
    <n v="0"/>
    <s v="N/A"/>
    <s v="N/A"/>
    <x v="2"/>
    <x v="0"/>
    <n v="3.37"/>
    <s v="Schengen Student Visa"/>
    <s v="Blue Card"/>
    <s v="IELTS"/>
    <n v="6.2"/>
  </r>
  <r>
    <x v="3611"/>
    <x v="1"/>
    <x v="9"/>
    <s v="Dublin"/>
    <s v="Dublin City University"/>
    <s v="Medicine"/>
    <x v="2"/>
    <x v="0"/>
    <x v="0"/>
    <x v="1"/>
    <n v="2022"/>
    <x v="1"/>
    <n v="0"/>
    <s v="N/A"/>
    <s v="N/A"/>
    <x v="2"/>
    <x v="0"/>
    <n v="2.59"/>
    <s v="J1"/>
    <s v="Blue Card"/>
    <s v="None"/>
    <n v="0"/>
  </r>
  <r>
    <x v="3612"/>
    <x v="9"/>
    <x v="9"/>
    <s v="Dublin"/>
    <s v="Technological University Dublin"/>
    <s v="Medicine"/>
    <x v="2"/>
    <x v="0"/>
    <x v="1"/>
    <x v="1"/>
    <n v="2024"/>
    <x v="0"/>
    <n v="1"/>
    <s v="Ireland"/>
    <s v="Google"/>
    <x v="1786"/>
    <x v="0"/>
    <n v="3.78"/>
    <s v="Study Permit"/>
    <s v="OPT"/>
    <s v="Duolingo"/>
    <n v="6.6"/>
  </r>
  <r>
    <x v="3613"/>
    <x v="4"/>
    <x v="6"/>
    <s v="Dubai"/>
    <s v="University of Dubai"/>
    <s v="Psychology"/>
    <x v="7"/>
    <x v="4"/>
    <x v="1"/>
    <x v="2"/>
    <n v="2025"/>
    <x v="1"/>
    <n v="0"/>
    <s v="N/A"/>
    <s v="N/A"/>
    <x v="2"/>
    <x v="0"/>
    <n v="3.17"/>
    <s v="Schengen Student Visa"/>
    <s v="Post-Study Visa"/>
    <s v="IELTS"/>
    <n v="5.4"/>
  </r>
  <r>
    <x v="3614"/>
    <x v="8"/>
    <x v="1"/>
    <s v="Berlin"/>
    <s v="Humboldt University"/>
    <s v="Design"/>
    <x v="5"/>
    <x v="1"/>
    <x v="0"/>
    <x v="2"/>
    <n v="2026"/>
    <x v="0"/>
    <n v="1"/>
    <s v="Germany"/>
    <s v="Intel"/>
    <x v="1787"/>
    <x v="2"/>
    <n v="3.04"/>
    <s v="F1"/>
    <s v="PSW"/>
    <s v="None"/>
    <n v="0"/>
  </r>
  <r>
    <x v="3615"/>
    <x v="6"/>
    <x v="8"/>
    <s v="Helsinki"/>
    <s v="University of Helsinki"/>
    <s v="Electrical Engineering"/>
    <x v="6"/>
    <x v="3"/>
    <x v="0"/>
    <x v="3"/>
    <n v="2022"/>
    <x v="1"/>
    <n v="0"/>
    <s v="N/A"/>
    <s v="N/A"/>
    <x v="2"/>
    <x v="0"/>
    <n v="3.1"/>
    <s v="Study Permit"/>
    <s v="OPT"/>
    <s v="TOEFL"/>
    <n v="8.3000000000000007"/>
  </r>
  <r>
    <x v="3616"/>
    <x v="8"/>
    <x v="6"/>
    <s v="Dubai"/>
    <s v="Manipal Academy Dubai"/>
    <s v="Electrical Engineering"/>
    <x v="6"/>
    <x v="1"/>
    <x v="1"/>
    <x v="4"/>
    <n v="2024"/>
    <x v="1"/>
    <n v="0"/>
    <s v="N/A"/>
    <s v="N/A"/>
    <x v="2"/>
    <x v="0"/>
    <n v="2.97"/>
    <s v="F1"/>
    <s v="Post-Study Visa"/>
    <s v="PTE"/>
    <n v="8.8000000000000007"/>
  </r>
  <r>
    <x v="3617"/>
    <x v="6"/>
    <x v="8"/>
    <s v="Helsinki"/>
    <s v="University of Helsinki"/>
    <s v="Civil Engineering"/>
    <x v="2"/>
    <x v="3"/>
    <x v="0"/>
    <x v="3"/>
    <n v="2022"/>
    <x v="1"/>
    <n v="0"/>
    <s v="N/A"/>
    <s v="N/A"/>
    <x v="2"/>
    <x v="0"/>
    <n v="3.28"/>
    <s v="Study Permit"/>
    <s v="Post-Study Visa"/>
    <s v="Duolingo"/>
    <n v="8.3000000000000007"/>
  </r>
  <r>
    <x v="3618"/>
    <x v="5"/>
    <x v="3"/>
    <s v="London"/>
    <s v="UCL"/>
    <s v="Economics"/>
    <x v="0"/>
    <x v="2"/>
    <x v="0"/>
    <x v="2"/>
    <n v="2021"/>
    <x v="1"/>
    <n v="0"/>
    <s v="N/A"/>
    <s v="N/A"/>
    <x v="2"/>
    <x v="0"/>
    <n v="3.42"/>
    <s v="F1"/>
    <s v="Blue Card"/>
    <s v="IELTS"/>
    <n v="8.9"/>
  </r>
  <r>
    <x v="3619"/>
    <x v="7"/>
    <x v="5"/>
    <s v="Chennai"/>
    <s v="IIT Madras"/>
    <s v="Electrical Engineering"/>
    <x v="4"/>
    <x v="1"/>
    <x v="1"/>
    <x v="3"/>
    <n v="2026"/>
    <x v="0"/>
    <n v="1"/>
    <s v="India"/>
    <s v="Deloitte"/>
    <x v="1788"/>
    <x v="0"/>
    <n v="3.98"/>
    <s v="Student Visa"/>
    <s v="OPT"/>
    <s v="TOEFL"/>
    <n v="7.2"/>
  </r>
  <r>
    <x v="3620"/>
    <x v="7"/>
    <x v="3"/>
    <s v="Birmingham"/>
    <s v="University of Birmingham"/>
    <s v="Law"/>
    <x v="0"/>
    <x v="2"/>
    <x v="1"/>
    <x v="3"/>
    <n v="2021"/>
    <x v="0"/>
    <n v="1"/>
    <s v="UK"/>
    <s v="McKinsey"/>
    <x v="1789"/>
    <x v="0"/>
    <n v="2.57"/>
    <s v="Student Visa"/>
    <s v="PSW"/>
    <s v="IELTS"/>
    <n v="7.8"/>
  </r>
  <r>
    <x v="3621"/>
    <x v="7"/>
    <x v="8"/>
    <s v="Lappeenranta"/>
    <s v="LUT University"/>
    <s v="Political Science"/>
    <x v="5"/>
    <x v="0"/>
    <x v="1"/>
    <x v="4"/>
    <n v="2024"/>
    <x v="1"/>
    <n v="0"/>
    <s v="N/A"/>
    <s v="N/A"/>
    <x v="2"/>
    <x v="0"/>
    <n v="3.98"/>
    <s v="Student Visa"/>
    <s v="OPT"/>
    <s v="IELTS"/>
    <n v="5.7"/>
  </r>
  <r>
    <x v="3622"/>
    <x v="0"/>
    <x v="9"/>
    <s v="Dublin"/>
    <s v="Trinity College Dublin"/>
    <s v="Biotechnology"/>
    <x v="7"/>
    <x v="3"/>
    <x v="1"/>
    <x v="4"/>
    <n v="2022"/>
    <x v="0"/>
    <n v="1"/>
    <s v="Ireland"/>
    <s v="Apple"/>
    <x v="1790"/>
    <x v="2"/>
    <n v="3.79"/>
    <s v="Tier 4"/>
    <s v="OPT"/>
    <s v="TOEFL"/>
    <n v="8.1999999999999993"/>
  </r>
  <r>
    <x v="3623"/>
    <x v="4"/>
    <x v="6"/>
    <s v="Dubai"/>
    <s v="University of Dubai"/>
    <s v="Business Administration"/>
    <x v="1"/>
    <x v="1"/>
    <x v="0"/>
    <x v="1"/>
    <n v="2024"/>
    <x v="0"/>
    <n v="1"/>
    <s v="UAE"/>
    <s v="Apple"/>
    <x v="1791"/>
    <x v="2"/>
    <n v="3.91"/>
    <s v="Student Visa"/>
    <s v="Blue Card"/>
    <s v="Duolingo"/>
    <n v="7.3"/>
  </r>
  <r>
    <x v="3624"/>
    <x v="4"/>
    <x v="9"/>
    <s v="Dublin"/>
    <s v="Trinity College Dublin"/>
    <s v="Architecture"/>
    <x v="0"/>
    <x v="1"/>
    <x v="0"/>
    <x v="2"/>
    <n v="2024"/>
    <x v="0"/>
    <n v="1"/>
    <s v="Ireland"/>
    <s v="SAP"/>
    <x v="1792"/>
    <x v="1"/>
    <n v="3.81"/>
    <s v="Schengen Student Visa"/>
    <s v="Work Permit"/>
    <s v="IELTS"/>
    <n v="8.1999999999999993"/>
  </r>
  <r>
    <x v="3625"/>
    <x v="1"/>
    <x v="9"/>
    <s v="Cork"/>
    <s v="University College Cork"/>
    <s v="Law"/>
    <x v="7"/>
    <x v="3"/>
    <x v="1"/>
    <x v="3"/>
    <n v="2022"/>
    <x v="0"/>
    <n v="1"/>
    <s v="Ireland"/>
    <s v="Microsoft"/>
    <x v="1793"/>
    <x v="1"/>
    <n v="2.7"/>
    <s v="Schengen Student Visa"/>
    <s v="Work Permit"/>
    <s v="TOEFL"/>
    <n v="7.1"/>
  </r>
  <r>
    <x v="3626"/>
    <x v="5"/>
    <x v="4"/>
    <s v="Johannesburg"/>
    <s v="University of Johannesburg"/>
    <s v="Business Administration"/>
    <x v="5"/>
    <x v="0"/>
    <x v="0"/>
    <x v="4"/>
    <n v="2022"/>
    <x v="0"/>
    <n v="1"/>
    <s v="South Africa"/>
    <s v="Google"/>
    <x v="1794"/>
    <x v="1"/>
    <n v="3.98"/>
    <s v="Tier 4"/>
    <s v="Blue Card"/>
    <s v="None"/>
    <n v="0"/>
  </r>
  <r>
    <x v="3627"/>
    <x v="1"/>
    <x v="4"/>
    <s v="Johannesburg"/>
    <s v="University of Johannesburg"/>
    <s v="Finance"/>
    <x v="5"/>
    <x v="1"/>
    <x v="0"/>
    <x v="0"/>
    <n v="2025"/>
    <x v="0"/>
    <n v="1"/>
    <s v="South Africa"/>
    <s v="Tesla"/>
    <x v="1795"/>
    <x v="0"/>
    <n v="3.39"/>
    <s v="Schengen Student Visa"/>
    <s v="Blue Card"/>
    <s v="PTE"/>
    <n v="5.0999999999999996"/>
  </r>
  <r>
    <x v="3628"/>
    <x v="8"/>
    <x v="3"/>
    <s v="Cambridge"/>
    <s v="University of Cambridge"/>
    <s v="Business Administration"/>
    <x v="3"/>
    <x v="2"/>
    <x v="0"/>
    <x v="4"/>
    <n v="2021"/>
    <x v="0"/>
    <n v="1"/>
    <s v="UK"/>
    <s v="Intel"/>
    <x v="1796"/>
    <x v="0"/>
    <n v="3.22"/>
    <s v="Schengen Student Visa"/>
    <s v="Post-Study Visa"/>
    <s v="IELTS"/>
    <n v="6.5"/>
  </r>
  <r>
    <x v="3629"/>
    <x v="5"/>
    <x v="9"/>
    <s v="Dublin"/>
    <s v="Technological University Dublin"/>
    <s v="Mechanical Engineering"/>
    <x v="5"/>
    <x v="1"/>
    <x v="0"/>
    <x v="3"/>
    <n v="2026"/>
    <x v="1"/>
    <n v="0"/>
    <s v="N/A"/>
    <s v="N/A"/>
    <x v="2"/>
    <x v="0"/>
    <n v="3.13"/>
    <s v="F1"/>
    <s v="Post-Study Visa"/>
    <s v="IELTS"/>
    <n v="7.8"/>
  </r>
  <r>
    <x v="3630"/>
    <x v="3"/>
    <x v="5"/>
    <s v="Delhi"/>
    <s v="IIT Delhi"/>
    <s v="Mechanical Engineering"/>
    <x v="7"/>
    <x v="0"/>
    <x v="0"/>
    <x v="4"/>
    <n v="2023"/>
    <x v="1"/>
    <n v="0"/>
    <s v="N/A"/>
    <s v="N/A"/>
    <x v="2"/>
    <x v="0"/>
    <n v="3.87"/>
    <s v="F1"/>
    <s v="PSW"/>
    <s v="PTE"/>
    <n v="5.5"/>
  </r>
  <r>
    <x v="3631"/>
    <x v="1"/>
    <x v="9"/>
    <s v="Cork"/>
    <s v="University College Cork"/>
    <s v="Law"/>
    <x v="2"/>
    <x v="1"/>
    <x v="0"/>
    <x v="1"/>
    <n v="2024"/>
    <x v="0"/>
    <n v="1"/>
    <s v="Ireland"/>
    <s v="Microsoft"/>
    <x v="1797"/>
    <x v="0"/>
    <n v="2.71"/>
    <s v="F1"/>
    <s v="Post-Study Visa"/>
    <s v="Duolingo"/>
    <n v="8.6"/>
  </r>
  <r>
    <x v="3632"/>
    <x v="3"/>
    <x v="3"/>
    <s v="London"/>
    <s v="King's College London"/>
    <s v="Civil Engineering"/>
    <x v="3"/>
    <x v="0"/>
    <x v="1"/>
    <x v="2"/>
    <n v="2022"/>
    <x v="0"/>
    <n v="1"/>
    <s v="UK"/>
    <s v="IBM"/>
    <x v="1798"/>
    <x v="1"/>
    <n v="2.85"/>
    <s v="J1"/>
    <s v="Blue Card"/>
    <s v="Duolingo"/>
    <n v="7.7"/>
  </r>
  <r>
    <x v="3633"/>
    <x v="0"/>
    <x v="3"/>
    <s v="Birmingham"/>
    <s v="University of Birmingham"/>
    <s v="Finance"/>
    <x v="0"/>
    <x v="2"/>
    <x v="1"/>
    <x v="3"/>
    <n v="2020"/>
    <x v="1"/>
    <n v="0"/>
    <s v="N/A"/>
    <s v="N/A"/>
    <x v="2"/>
    <x v="0"/>
    <n v="3.59"/>
    <s v="Student Visa"/>
    <s v="Blue Card"/>
    <s v="None"/>
    <n v="0"/>
  </r>
  <r>
    <x v="3634"/>
    <x v="4"/>
    <x v="8"/>
    <s v="Helsinki"/>
    <s v="University of Helsinki"/>
    <s v="Computer Science"/>
    <x v="6"/>
    <x v="4"/>
    <x v="0"/>
    <x v="0"/>
    <n v="2024"/>
    <x v="0"/>
    <n v="1"/>
    <s v="Finland"/>
    <s v="Microsoft"/>
    <x v="1799"/>
    <x v="1"/>
    <n v="3.47"/>
    <s v="Schengen Student Visa"/>
    <s v="Blue Card"/>
    <s v="IELTS"/>
    <n v="6.3"/>
  </r>
  <r>
    <x v="3635"/>
    <x v="4"/>
    <x v="5"/>
    <s v="Bangalore"/>
    <s v="IISc Bangalore"/>
    <s v="Medicine"/>
    <x v="5"/>
    <x v="2"/>
    <x v="1"/>
    <x v="2"/>
    <n v="2022"/>
    <x v="0"/>
    <n v="1"/>
    <s v="India"/>
    <s v="Facebook"/>
    <x v="1800"/>
    <x v="1"/>
    <n v="3.42"/>
    <s v="Study Permit"/>
    <s v="Work Permit"/>
    <s v="PTE"/>
    <n v="5.2"/>
  </r>
  <r>
    <x v="3636"/>
    <x v="9"/>
    <x v="1"/>
    <s v="Berlin"/>
    <s v="Humboldt University"/>
    <s v="Economics"/>
    <x v="0"/>
    <x v="1"/>
    <x v="1"/>
    <x v="0"/>
    <n v="2024"/>
    <x v="0"/>
    <n v="1"/>
    <s v="Germany"/>
    <s v="Apple"/>
    <x v="1801"/>
    <x v="1"/>
    <n v="3.56"/>
    <s v="Tier 4"/>
    <s v="Blue Card"/>
    <s v="IELTS"/>
    <n v="8"/>
  </r>
  <r>
    <x v="3637"/>
    <x v="9"/>
    <x v="6"/>
    <s v="Dubai"/>
    <s v="Heriot-Watt Dubai"/>
    <s v="Business Administration"/>
    <x v="1"/>
    <x v="4"/>
    <x v="0"/>
    <x v="4"/>
    <n v="2025"/>
    <x v="1"/>
    <n v="0"/>
    <s v="N/A"/>
    <s v="N/A"/>
    <x v="2"/>
    <x v="0"/>
    <n v="3.65"/>
    <s v="Tier 4"/>
    <s v="OPT"/>
    <s v="Duolingo"/>
    <n v="5.6"/>
  </r>
  <r>
    <x v="3638"/>
    <x v="6"/>
    <x v="0"/>
    <s v="Saint Petersburg"/>
    <s v="Saint Petersburg State University"/>
    <s v="Architecture"/>
    <x v="5"/>
    <x v="4"/>
    <x v="0"/>
    <x v="0"/>
    <n v="2025"/>
    <x v="0"/>
    <n v="1"/>
    <s v="Russia"/>
    <s v="Siemens"/>
    <x v="1802"/>
    <x v="2"/>
    <n v="3.57"/>
    <s v="Student Visa"/>
    <s v="OPT"/>
    <s v="Duolingo"/>
    <n v="6.2"/>
  </r>
  <r>
    <x v="3639"/>
    <x v="1"/>
    <x v="5"/>
    <s v="Chennai"/>
    <s v="IIT Madras"/>
    <s v="Psychology"/>
    <x v="3"/>
    <x v="2"/>
    <x v="1"/>
    <x v="4"/>
    <n v="2021"/>
    <x v="0"/>
    <n v="1"/>
    <s v="India"/>
    <s v="Facebook"/>
    <x v="1803"/>
    <x v="0"/>
    <n v="3.17"/>
    <s v="Schengen Student Visa"/>
    <s v="Post-Study Visa"/>
    <s v="PTE"/>
    <n v="5.2"/>
  </r>
  <r>
    <x v="3640"/>
    <x v="2"/>
    <x v="8"/>
    <s v="Tampere"/>
    <s v="Tampere University"/>
    <s v="Architecture"/>
    <x v="5"/>
    <x v="2"/>
    <x v="1"/>
    <x v="3"/>
    <n v="2022"/>
    <x v="1"/>
    <n v="0"/>
    <s v="N/A"/>
    <s v="N/A"/>
    <x v="2"/>
    <x v="0"/>
    <n v="3.36"/>
    <s v="Schengen Student Visa"/>
    <s v="Blue Card"/>
    <s v="None"/>
    <n v="0"/>
  </r>
  <r>
    <x v="3641"/>
    <x v="2"/>
    <x v="2"/>
    <s v="London"/>
    <s v="Western University"/>
    <s v="Data Science"/>
    <x v="1"/>
    <x v="3"/>
    <x v="1"/>
    <x v="1"/>
    <n v="2023"/>
    <x v="1"/>
    <n v="0"/>
    <s v="N/A"/>
    <s v="N/A"/>
    <x v="2"/>
    <x v="0"/>
    <n v="3.07"/>
    <s v="Tier 4"/>
    <s v="Work Permit"/>
    <s v="TOEFL"/>
    <n v="6.2"/>
  </r>
  <r>
    <x v="3642"/>
    <x v="4"/>
    <x v="9"/>
    <s v="Dublin"/>
    <s v="Technological University Dublin"/>
    <s v="Data Science"/>
    <x v="4"/>
    <x v="2"/>
    <x v="0"/>
    <x v="0"/>
    <n v="2021"/>
    <x v="1"/>
    <n v="0"/>
    <s v="N/A"/>
    <s v="N/A"/>
    <x v="2"/>
    <x v="0"/>
    <n v="3.72"/>
    <s v="J1"/>
    <s v="OPT"/>
    <s v="TOEFL"/>
    <n v="5.6"/>
  </r>
  <r>
    <x v="3643"/>
    <x v="6"/>
    <x v="8"/>
    <s v="Tampere"/>
    <s v="Tampere University"/>
    <s v="Psychology"/>
    <x v="2"/>
    <x v="4"/>
    <x v="1"/>
    <x v="3"/>
    <n v="2024"/>
    <x v="0"/>
    <n v="1"/>
    <s v="Finland"/>
    <s v="SAP"/>
    <x v="1804"/>
    <x v="1"/>
    <n v="3.23"/>
    <s v="J1"/>
    <s v="OPT"/>
    <s v="None"/>
    <n v="0"/>
  </r>
  <r>
    <x v="3644"/>
    <x v="7"/>
    <x v="3"/>
    <s v="Edinburgh"/>
    <s v="University of Edinburgh"/>
    <s v="Biotechnology"/>
    <x v="7"/>
    <x v="1"/>
    <x v="0"/>
    <x v="3"/>
    <n v="2024"/>
    <x v="1"/>
    <n v="0"/>
    <s v="N/A"/>
    <s v="N/A"/>
    <x v="2"/>
    <x v="0"/>
    <n v="3.97"/>
    <s v="J1"/>
    <s v="Post-Study Visa"/>
    <s v="TOEFL"/>
    <n v="6"/>
  </r>
  <r>
    <x v="3645"/>
    <x v="4"/>
    <x v="9"/>
    <s v="Cork"/>
    <s v="University College Cork"/>
    <s v="Finance"/>
    <x v="1"/>
    <x v="2"/>
    <x v="1"/>
    <x v="2"/>
    <n v="2022"/>
    <x v="0"/>
    <n v="1"/>
    <s v="Ireland"/>
    <s v="SAP"/>
    <x v="1805"/>
    <x v="1"/>
    <n v="3.29"/>
    <s v="J1"/>
    <s v="Work Permit"/>
    <s v="TOEFL"/>
    <n v="5.4"/>
  </r>
  <r>
    <x v="3646"/>
    <x v="4"/>
    <x v="6"/>
    <s v="Abu Dhabi"/>
    <s v="Khalifa University"/>
    <s v="Mechanical Engineering"/>
    <x v="4"/>
    <x v="3"/>
    <x v="0"/>
    <x v="0"/>
    <n v="2021"/>
    <x v="0"/>
    <n v="1"/>
    <s v="UAE"/>
    <s v="Facebook"/>
    <x v="1806"/>
    <x v="0"/>
    <n v="2.62"/>
    <s v="Schengen Student Visa"/>
    <s v="PSW"/>
    <s v="TOEFL"/>
    <n v="5.7"/>
  </r>
  <r>
    <x v="3647"/>
    <x v="1"/>
    <x v="8"/>
    <s v="Turku"/>
    <s v="University of Turku"/>
    <s v="Design"/>
    <x v="0"/>
    <x v="0"/>
    <x v="0"/>
    <x v="4"/>
    <n v="2024"/>
    <x v="1"/>
    <n v="0"/>
    <s v="N/A"/>
    <s v="N/A"/>
    <x v="2"/>
    <x v="0"/>
    <n v="2.99"/>
    <s v="Student Visa"/>
    <s v="PSW"/>
    <s v="TOEFL"/>
    <n v="5.8"/>
  </r>
  <r>
    <x v="3648"/>
    <x v="8"/>
    <x v="0"/>
    <s v="Moscow"/>
    <s v="Higher School of Economics"/>
    <s v="Biotechnology"/>
    <x v="6"/>
    <x v="0"/>
    <x v="1"/>
    <x v="4"/>
    <n v="2024"/>
    <x v="1"/>
    <n v="0"/>
    <s v="N/A"/>
    <s v="N/A"/>
    <x v="2"/>
    <x v="0"/>
    <n v="2.57"/>
    <s v="Student Visa"/>
    <s v="PSW"/>
    <s v="IELTS"/>
    <n v="6.4"/>
  </r>
  <r>
    <x v="3649"/>
    <x v="8"/>
    <x v="8"/>
    <s v="Turku"/>
    <s v="University of Turku"/>
    <s v="Biotechnology"/>
    <x v="1"/>
    <x v="1"/>
    <x v="1"/>
    <x v="3"/>
    <n v="2025"/>
    <x v="0"/>
    <n v="1"/>
    <s v="Finland"/>
    <s v="Intel"/>
    <x v="1807"/>
    <x v="2"/>
    <n v="3.76"/>
    <s v="Schengen Student Visa"/>
    <s v="OPT"/>
    <s v="TOEFL"/>
    <n v="8.4"/>
  </r>
  <r>
    <x v="3650"/>
    <x v="6"/>
    <x v="9"/>
    <s v="Dublin"/>
    <s v="Technological University Dublin"/>
    <s v="Data Science"/>
    <x v="1"/>
    <x v="4"/>
    <x v="1"/>
    <x v="2"/>
    <n v="2023"/>
    <x v="1"/>
    <n v="0"/>
    <s v="N/A"/>
    <s v="N/A"/>
    <x v="2"/>
    <x v="0"/>
    <n v="3.29"/>
    <s v="Schengen Student Visa"/>
    <s v="PSW"/>
    <s v="None"/>
    <n v="0"/>
  </r>
  <r>
    <x v="3651"/>
    <x v="7"/>
    <x v="7"/>
    <s v="Boston"/>
    <s v="Harvard University"/>
    <s v="Data Science"/>
    <x v="3"/>
    <x v="3"/>
    <x v="1"/>
    <x v="3"/>
    <n v="2022"/>
    <x v="0"/>
    <n v="1"/>
    <s v="USA"/>
    <s v="Amazon"/>
    <x v="1808"/>
    <x v="0"/>
    <n v="3.89"/>
    <s v="F1"/>
    <s v="Post-Study Visa"/>
    <s v="None"/>
    <n v="0"/>
  </r>
  <r>
    <x v="3652"/>
    <x v="9"/>
    <x v="9"/>
    <s v="Cork"/>
    <s v="University College Cork"/>
    <s v="Medicine"/>
    <x v="2"/>
    <x v="4"/>
    <x v="0"/>
    <x v="1"/>
    <n v="2025"/>
    <x v="0"/>
    <n v="1"/>
    <s v="Ireland"/>
    <s v="Deloitte"/>
    <x v="1809"/>
    <x v="1"/>
    <n v="3.34"/>
    <s v="Student Visa"/>
    <s v="Blue Card"/>
    <s v="Duolingo"/>
    <n v="6.9"/>
  </r>
  <r>
    <x v="3653"/>
    <x v="5"/>
    <x v="3"/>
    <s v="London"/>
    <s v="King's College London"/>
    <s v="Computer Science"/>
    <x v="6"/>
    <x v="0"/>
    <x v="0"/>
    <x v="2"/>
    <n v="2022"/>
    <x v="0"/>
    <n v="1"/>
    <s v="UK"/>
    <s v="Deloitte"/>
    <x v="1810"/>
    <x v="1"/>
    <n v="2.87"/>
    <s v="Student Visa"/>
    <s v="PSW"/>
    <s v="Duolingo"/>
    <n v="5"/>
  </r>
  <r>
    <x v="3654"/>
    <x v="9"/>
    <x v="9"/>
    <s v="Dublin"/>
    <s v="Dublin City University"/>
    <s v="Mechanical Engineering"/>
    <x v="7"/>
    <x v="2"/>
    <x v="1"/>
    <x v="1"/>
    <n v="2020"/>
    <x v="1"/>
    <n v="0"/>
    <s v="N/A"/>
    <s v="N/A"/>
    <x v="2"/>
    <x v="0"/>
    <n v="3.84"/>
    <s v="Schengen Student Visa"/>
    <s v="Post-Study Visa"/>
    <s v="IELTS"/>
    <n v="7.2"/>
  </r>
  <r>
    <x v="3655"/>
    <x v="6"/>
    <x v="6"/>
    <s v="Dubai"/>
    <s v="Middlesex University Dubai"/>
    <s v="Psychology"/>
    <x v="2"/>
    <x v="0"/>
    <x v="0"/>
    <x v="0"/>
    <n v="2023"/>
    <x v="0"/>
    <n v="1"/>
    <s v="UAE"/>
    <s v="McKinsey"/>
    <x v="1811"/>
    <x v="0"/>
    <n v="3.37"/>
    <s v="F1"/>
    <s v="Post-Study Visa"/>
    <s v="IELTS"/>
    <n v="5.8"/>
  </r>
  <r>
    <x v="3656"/>
    <x v="9"/>
    <x v="9"/>
    <s v="Dublin"/>
    <s v="Trinity College Dublin"/>
    <s v="Civil Engineering"/>
    <x v="1"/>
    <x v="3"/>
    <x v="1"/>
    <x v="0"/>
    <n v="2022"/>
    <x v="0"/>
    <n v="1"/>
    <s v="Ireland"/>
    <s v="Microsoft"/>
    <x v="1812"/>
    <x v="2"/>
    <n v="3.38"/>
    <s v="Student Visa"/>
    <s v="PSW"/>
    <s v="PTE"/>
    <n v="8.1"/>
  </r>
  <r>
    <x v="3657"/>
    <x v="3"/>
    <x v="4"/>
    <s v="Grahamstown"/>
    <s v="Rhodes University"/>
    <s v="Medicine"/>
    <x v="1"/>
    <x v="2"/>
    <x v="1"/>
    <x v="1"/>
    <n v="2022"/>
    <x v="1"/>
    <n v="0"/>
    <s v="N/A"/>
    <s v="N/A"/>
    <x v="2"/>
    <x v="0"/>
    <n v="3.24"/>
    <s v="Tier 4"/>
    <s v="Work Permit"/>
    <s v="TOEFL"/>
    <n v="7.2"/>
  </r>
  <r>
    <x v="3658"/>
    <x v="1"/>
    <x v="0"/>
    <s v="Moscow"/>
    <s v="Lomonosov Moscow State University"/>
    <s v="Psychology"/>
    <x v="5"/>
    <x v="1"/>
    <x v="1"/>
    <x v="0"/>
    <n v="2024"/>
    <x v="0"/>
    <n v="1"/>
    <s v="Russia"/>
    <s v="Microsoft"/>
    <x v="1813"/>
    <x v="0"/>
    <n v="2.87"/>
    <s v="Tier 4"/>
    <s v="Blue Card"/>
    <s v="PTE"/>
    <n v="7.1"/>
  </r>
  <r>
    <x v="3659"/>
    <x v="1"/>
    <x v="0"/>
    <s v="Moscow"/>
    <s v="Lomonosov Moscow State University"/>
    <s v="Architecture"/>
    <x v="1"/>
    <x v="3"/>
    <x v="0"/>
    <x v="0"/>
    <n v="2023"/>
    <x v="0"/>
    <n v="1"/>
    <s v="Russia"/>
    <s v="Google"/>
    <x v="1814"/>
    <x v="2"/>
    <n v="2.74"/>
    <s v="Student Visa"/>
    <s v="Work Permit"/>
    <s v="Duolingo"/>
    <n v="8.3000000000000007"/>
  </r>
  <r>
    <x v="3660"/>
    <x v="9"/>
    <x v="5"/>
    <s v="Delhi"/>
    <s v="IIT Delhi"/>
    <s v="Design"/>
    <x v="6"/>
    <x v="3"/>
    <x v="0"/>
    <x v="0"/>
    <n v="2022"/>
    <x v="0"/>
    <n v="1"/>
    <s v="India"/>
    <s v="IBM"/>
    <x v="1815"/>
    <x v="1"/>
    <n v="2.89"/>
    <s v="Student Visa"/>
    <s v="OPT"/>
    <s v="IELTS"/>
    <n v="6.2"/>
  </r>
  <r>
    <x v="3661"/>
    <x v="3"/>
    <x v="3"/>
    <s v="Edinburgh"/>
    <s v="University of Edinburgh"/>
    <s v="Medicine"/>
    <x v="0"/>
    <x v="3"/>
    <x v="0"/>
    <x v="0"/>
    <n v="2023"/>
    <x v="0"/>
    <n v="1"/>
    <s v="UK"/>
    <s v="Deloitte"/>
    <x v="1816"/>
    <x v="2"/>
    <n v="2.91"/>
    <s v="Schengen Student Visa"/>
    <s v="Work Permit"/>
    <s v="None"/>
    <n v="0"/>
  </r>
  <r>
    <x v="3662"/>
    <x v="7"/>
    <x v="5"/>
    <s v="Mumbai"/>
    <s v="IIT Bombay"/>
    <s v="Medicine"/>
    <x v="6"/>
    <x v="4"/>
    <x v="0"/>
    <x v="4"/>
    <n v="2024"/>
    <x v="1"/>
    <n v="0"/>
    <s v="N/A"/>
    <s v="N/A"/>
    <x v="2"/>
    <x v="0"/>
    <n v="3.91"/>
    <s v="Student Visa"/>
    <s v="OPT"/>
    <s v="TOEFL"/>
    <n v="6.5"/>
  </r>
  <r>
    <x v="3663"/>
    <x v="1"/>
    <x v="0"/>
    <s v="Kazan"/>
    <s v="Kazan Federal University"/>
    <s v="Economics"/>
    <x v="4"/>
    <x v="4"/>
    <x v="1"/>
    <x v="1"/>
    <n v="2023"/>
    <x v="0"/>
    <n v="1"/>
    <s v="Russia"/>
    <s v="Amazon"/>
    <x v="1817"/>
    <x v="1"/>
    <n v="2.5099999999999998"/>
    <s v="Tier 4"/>
    <s v="Work Permit"/>
    <s v="IELTS"/>
    <n v="6.5"/>
  </r>
  <r>
    <x v="3664"/>
    <x v="0"/>
    <x v="7"/>
    <s v="Chicago"/>
    <s v="University of Chicago"/>
    <s v="Computer Science"/>
    <x v="4"/>
    <x v="4"/>
    <x v="1"/>
    <x v="3"/>
    <n v="2024"/>
    <x v="1"/>
    <n v="0"/>
    <s v="N/A"/>
    <s v="N/A"/>
    <x v="2"/>
    <x v="0"/>
    <n v="3.1"/>
    <s v="Study Permit"/>
    <s v="PSW"/>
    <s v="None"/>
    <n v="0"/>
  </r>
  <r>
    <x v="3665"/>
    <x v="1"/>
    <x v="5"/>
    <s v="Delhi"/>
    <s v="IIT Delhi"/>
    <s v="Finance"/>
    <x v="6"/>
    <x v="3"/>
    <x v="0"/>
    <x v="0"/>
    <n v="2022"/>
    <x v="1"/>
    <n v="0"/>
    <s v="N/A"/>
    <s v="N/A"/>
    <x v="2"/>
    <x v="0"/>
    <n v="3.8"/>
    <s v="J1"/>
    <s v="Post-Study Visa"/>
    <s v="Duolingo"/>
    <n v="7.1"/>
  </r>
  <r>
    <x v="3666"/>
    <x v="5"/>
    <x v="2"/>
    <s v="Kingston"/>
    <s v="Queen's University"/>
    <s v="Medicine"/>
    <x v="6"/>
    <x v="1"/>
    <x v="0"/>
    <x v="4"/>
    <n v="2024"/>
    <x v="0"/>
    <n v="1"/>
    <s v="Canada"/>
    <s v="Microsoft"/>
    <x v="1818"/>
    <x v="1"/>
    <n v="3.42"/>
    <s v="F1"/>
    <s v="PSW"/>
    <s v="TOEFL"/>
    <n v="6.1"/>
  </r>
  <r>
    <x v="3667"/>
    <x v="3"/>
    <x v="0"/>
    <s v="Moscow"/>
    <s v="Higher School of Economics"/>
    <s v="Civil Engineering"/>
    <x v="6"/>
    <x v="3"/>
    <x v="0"/>
    <x v="1"/>
    <n v="2023"/>
    <x v="1"/>
    <n v="0"/>
    <s v="N/A"/>
    <s v="N/A"/>
    <x v="2"/>
    <x v="0"/>
    <n v="3.7"/>
    <s v="Schengen Student Visa"/>
    <s v="Post-Study Visa"/>
    <s v="None"/>
    <n v="0"/>
  </r>
  <r>
    <x v="3668"/>
    <x v="8"/>
    <x v="1"/>
    <s v="Aachen"/>
    <s v="RWTH Aachen"/>
    <s v="Design"/>
    <x v="0"/>
    <x v="1"/>
    <x v="0"/>
    <x v="2"/>
    <n v="2024"/>
    <x v="1"/>
    <n v="0"/>
    <s v="N/A"/>
    <s v="N/A"/>
    <x v="2"/>
    <x v="0"/>
    <n v="3.57"/>
    <s v="Schengen Student Visa"/>
    <s v="Work Permit"/>
    <s v="Duolingo"/>
    <n v="8.1999999999999993"/>
  </r>
  <r>
    <x v="3669"/>
    <x v="0"/>
    <x v="0"/>
    <s v="Moscow"/>
    <s v="Higher School of Economics"/>
    <s v="Computer Science"/>
    <x v="3"/>
    <x v="0"/>
    <x v="0"/>
    <x v="0"/>
    <n v="2024"/>
    <x v="0"/>
    <n v="1"/>
    <s v="Russia"/>
    <s v="Amazon"/>
    <x v="1819"/>
    <x v="0"/>
    <n v="3.36"/>
    <s v="Student Visa"/>
    <s v="Post-Study Visa"/>
    <s v="None"/>
    <n v="0"/>
  </r>
  <r>
    <x v="3670"/>
    <x v="9"/>
    <x v="9"/>
    <s v="Dublin"/>
    <s v="University College Dublin"/>
    <s v="Biotechnology"/>
    <x v="1"/>
    <x v="4"/>
    <x v="1"/>
    <x v="0"/>
    <n v="2023"/>
    <x v="0"/>
    <n v="1"/>
    <s v="Ireland"/>
    <s v="Deloitte"/>
    <x v="1820"/>
    <x v="2"/>
    <n v="3.78"/>
    <s v="Schengen Student Visa"/>
    <s v="Post-Study Visa"/>
    <s v="IELTS"/>
    <n v="5.8"/>
  </r>
  <r>
    <x v="3671"/>
    <x v="5"/>
    <x v="4"/>
    <s v="Grahamstown"/>
    <s v="Rhodes University"/>
    <s v="Civil Engineering"/>
    <x v="7"/>
    <x v="0"/>
    <x v="0"/>
    <x v="4"/>
    <n v="2024"/>
    <x v="1"/>
    <n v="0"/>
    <s v="N/A"/>
    <s v="N/A"/>
    <x v="2"/>
    <x v="0"/>
    <n v="2.8"/>
    <s v="Tier 4"/>
    <s v="OPT"/>
    <s v="PTE"/>
    <n v="6.3"/>
  </r>
  <r>
    <x v="3672"/>
    <x v="3"/>
    <x v="8"/>
    <s v="Turku"/>
    <s v="University of Turku"/>
    <s v="Political Science"/>
    <x v="4"/>
    <x v="0"/>
    <x v="0"/>
    <x v="3"/>
    <n v="2023"/>
    <x v="1"/>
    <n v="0"/>
    <s v="N/A"/>
    <s v="N/A"/>
    <x v="2"/>
    <x v="0"/>
    <n v="3.53"/>
    <s v="J1"/>
    <s v="Work Permit"/>
    <s v="PTE"/>
    <n v="8"/>
  </r>
  <r>
    <x v="3673"/>
    <x v="8"/>
    <x v="6"/>
    <s v="Dubai"/>
    <s v="Heriot-Watt Dubai"/>
    <s v="Mechanical Engineering"/>
    <x v="1"/>
    <x v="2"/>
    <x v="1"/>
    <x v="2"/>
    <n v="2020"/>
    <x v="1"/>
    <n v="0"/>
    <s v="N/A"/>
    <s v="N/A"/>
    <x v="2"/>
    <x v="0"/>
    <n v="3.73"/>
    <s v="Student Visa"/>
    <s v="OPT"/>
    <s v="IELTS"/>
    <n v="7.7"/>
  </r>
  <r>
    <x v="3674"/>
    <x v="9"/>
    <x v="4"/>
    <s v="Pretoria"/>
    <s v="University of Pretoria"/>
    <s v="Biotechnology"/>
    <x v="7"/>
    <x v="4"/>
    <x v="0"/>
    <x v="3"/>
    <n v="2024"/>
    <x v="1"/>
    <n v="0"/>
    <s v="N/A"/>
    <s v="N/A"/>
    <x v="2"/>
    <x v="0"/>
    <n v="2.94"/>
    <s v="Schengen Student Visa"/>
    <s v="OPT"/>
    <s v="Duolingo"/>
    <n v="5"/>
  </r>
  <r>
    <x v="3675"/>
    <x v="1"/>
    <x v="8"/>
    <s v="Turku"/>
    <s v="Ã…bo Akademi University"/>
    <s v="Design"/>
    <x v="1"/>
    <x v="3"/>
    <x v="1"/>
    <x v="4"/>
    <n v="2021"/>
    <x v="1"/>
    <n v="0"/>
    <s v="N/A"/>
    <s v="N/A"/>
    <x v="2"/>
    <x v="0"/>
    <n v="3.54"/>
    <s v="J1"/>
    <s v="OPT"/>
    <s v="None"/>
    <n v="0"/>
  </r>
  <r>
    <x v="3676"/>
    <x v="0"/>
    <x v="3"/>
    <s v="Manchester"/>
    <s v="University of Manchester"/>
    <s v="Medicine"/>
    <x v="4"/>
    <x v="4"/>
    <x v="0"/>
    <x v="1"/>
    <n v="2024"/>
    <x v="0"/>
    <n v="1"/>
    <s v="UK"/>
    <s v="Google"/>
    <x v="1821"/>
    <x v="2"/>
    <n v="3.8"/>
    <s v="F1"/>
    <s v="Post-Study Visa"/>
    <s v="Duolingo"/>
    <n v="5.7"/>
  </r>
  <r>
    <x v="3677"/>
    <x v="3"/>
    <x v="3"/>
    <s v="London"/>
    <s v="UCL"/>
    <s v="Political Science"/>
    <x v="2"/>
    <x v="1"/>
    <x v="1"/>
    <x v="1"/>
    <n v="2026"/>
    <x v="0"/>
    <n v="1"/>
    <s v="UK"/>
    <s v="Intel"/>
    <x v="1822"/>
    <x v="2"/>
    <n v="2.8"/>
    <s v="Schengen Student Visa"/>
    <s v="Work Permit"/>
    <s v="PTE"/>
    <n v="8.8000000000000007"/>
  </r>
  <r>
    <x v="3678"/>
    <x v="0"/>
    <x v="6"/>
    <s v="Dubai"/>
    <s v="Manipal Academy Dubai"/>
    <s v="Biotechnology"/>
    <x v="3"/>
    <x v="1"/>
    <x v="0"/>
    <x v="4"/>
    <n v="2025"/>
    <x v="0"/>
    <n v="1"/>
    <s v="UAE"/>
    <s v="Goldman Sachs"/>
    <x v="1823"/>
    <x v="1"/>
    <n v="3.43"/>
    <s v="Study Permit"/>
    <s v="PSW"/>
    <s v="TOEFL"/>
    <n v="8.9"/>
  </r>
  <r>
    <x v="3679"/>
    <x v="8"/>
    <x v="0"/>
    <s v="Saint Petersburg"/>
    <s v="Saint Petersburg State University"/>
    <s v="Psychology"/>
    <x v="6"/>
    <x v="3"/>
    <x v="0"/>
    <x v="3"/>
    <n v="2023"/>
    <x v="0"/>
    <n v="1"/>
    <s v="Russia"/>
    <s v="Amazon"/>
    <x v="1824"/>
    <x v="2"/>
    <n v="2.78"/>
    <s v="F1"/>
    <s v="Post-Study Visa"/>
    <s v="PTE"/>
    <n v="7.8"/>
  </r>
  <r>
    <x v="3680"/>
    <x v="4"/>
    <x v="3"/>
    <s v="Birmingham"/>
    <s v="University of Birmingham"/>
    <s v="Computer Science"/>
    <x v="6"/>
    <x v="2"/>
    <x v="0"/>
    <x v="1"/>
    <n v="2022"/>
    <x v="0"/>
    <n v="1"/>
    <s v="UK"/>
    <s v="IBM"/>
    <x v="1825"/>
    <x v="1"/>
    <n v="2.76"/>
    <s v="Study Permit"/>
    <s v="Post-Study Visa"/>
    <s v="TOEFL"/>
    <n v="6"/>
  </r>
  <r>
    <x v="3681"/>
    <x v="0"/>
    <x v="3"/>
    <s v="Edinburgh"/>
    <s v="University of Edinburgh"/>
    <s v="Civil Engineering"/>
    <x v="6"/>
    <x v="1"/>
    <x v="0"/>
    <x v="3"/>
    <n v="2026"/>
    <x v="1"/>
    <n v="0"/>
    <s v="N/A"/>
    <s v="N/A"/>
    <x v="2"/>
    <x v="0"/>
    <n v="3.9"/>
    <s v="Study Permit"/>
    <s v="Post-Study Visa"/>
    <s v="PTE"/>
    <n v="7.7"/>
  </r>
  <r>
    <x v="3682"/>
    <x v="9"/>
    <x v="1"/>
    <s v="Berlin"/>
    <s v="TU Berlin"/>
    <s v="Business Administration"/>
    <x v="4"/>
    <x v="1"/>
    <x v="0"/>
    <x v="2"/>
    <n v="2025"/>
    <x v="1"/>
    <n v="0"/>
    <s v="N/A"/>
    <s v="N/A"/>
    <x v="2"/>
    <x v="0"/>
    <n v="3.51"/>
    <s v="Tier 4"/>
    <s v="OPT"/>
    <s v="IELTS"/>
    <n v="7.9"/>
  </r>
  <r>
    <x v="3683"/>
    <x v="8"/>
    <x v="4"/>
    <s v="Pretoria"/>
    <s v="University of Pretoria"/>
    <s v="Civil Engineering"/>
    <x v="7"/>
    <x v="4"/>
    <x v="1"/>
    <x v="1"/>
    <n v="2025"/>
    <x v="1"/>
    <n v="0"/>
    <s v="N/A"/>
    <s v="N/A"/>
    <x v="2"/>
    <x v="0"/>
    <n v="2.99"/>
    <s v="J1"/>
    <s v="Work Permit"/>
    <s v="Duolingo"/>
    <n v="8.9"/>
  </r>
  <r>
    <x v="3684"/>
    <x v="0"/>
    <x v="0"/>
    <s v="Moscow"/>
    <s v="Moscow Institute of Physics and Technology"/>
    <s v="Medicine"/>
    <x v="7"/>
    <x v="3"/>
    <x v="1"/>
    <x v="0"/>
    <n v="2023"/>
    <x v="0"/>
    <n v="1"/>
    <s v="Russia"/>
    <s v="Google"/>
    <x v="1826"/>
    <x v="1"/>
    <n v="3.75"/>
    <s v="Schengen Student Visa"/>
    <s v="Post-Study Visa"/>
    <s v="None"/>
    <n v="0"/>
  </r>
  <r>
    <x v="3685"/>
    <x v="5"/>
    <x v="9"/>
    <s v="Dublin"/>
    <s v="University College Dublin"/>
    <s v="Design"/>
    <x v="1"/>
    <x v="1"/>
    <x v="0"/>
    <x v="4"/>
    <n v="2024"/>
    <x v="1"/>
    <n v="0"/>
    <s v="N/A"/>
    <s v="N/A"/>
    <x v="2"/>
    <x v="0"/>
    <n v="3.12"/>
    <s v="Schengen Student Visa"/>
    <s v="Post-Study Visa"/>
    <s v="None"/>
    <n v="0"/>
  </r>
  <r>
    <x v="3686"/>
    <x v="4"/>
    <x v="8"/>
    <s v="Turku"/>
    <s v="Ã…bo Akademi University"/>
    <s v="Biotechnology"/>
    <x v="5"/>
    <x v="1"/>
    <x v="0"/>
    <x v="3"/>
    <n v="2026"/>
    <x v="1"/>
    <n v="0"/>
    <s v="N/A"/>
    <s v="N/A"/>
    <x v="2"/>
    <x v="0"/>
    <n v="2.6"/>
    <s v="Study Permit"/>
    <s v="Post-Study Visa"/>
    <s v="PTE"/>
    <n v="7.5"/>
  </r>
  <r>
    <x v="3687"/>
    <x v="7"/>
    <x v="3"/>
    <s v="Oxford"/>
    <s v="University of Oxford"/>
    <s v="Finance"/>
    <x v="0"/>
    <x v="0"/>
    <x v="0"/>
    <x v="4"/>
    <n v="2023"/>
    <x v="1"/>
    <n v="0"/>
    <s v="N/A"/>
    <s v="N/A"/>
    <x v="2"/>
    <x v="0"/>
    <n v="2.96"/>
    <s v="Study Permit"/>
    <s v="Blue Card"/>
    <s v="None"/>
    <n v="0"/>
  </r>
  <r>
    <x v="3688"/>
    <x v="4"/>
    <x v="1"/>
    <s v="Munich"/>
    <s v="Technical University of Munich"/>
    <s v="Data Science"/>
    <x v="7"/>
    <x v="3"/>
    <x v="1"/>
    <x v="2"/>
    <n v="2022"/>
    <x v="0"/>
    <n v="1"/>
    <s v="Germany"/>
    <s v="Intel"/>
    <x v="1827"/>
    <x v="0"/>
    <n v="2.83"/>
    <s v="Tier 4"/>
    <s v="Post-Study Visa"/>
    <s v="None"/>
    <n v="0"/>
  </r>
  <r>
    <x v="3689"/>
    <x v="3"/>
    <x v="7"/>
    <s v="Los Angeles"/>
    <s v="UCLA"/>
    <s v="Law"/>
    <x v="3"/>
    <x v="0"/>
    <x v="0"/>
    <x v="2"/>
    <n v="2023"/>
    <x v="0"/>
    <n v="1"/>
    <s v="USA"/>
    <s v="Amazon"/>
    <x v="1828"/>
    <x v="1"/>
    <n v="3.86"/>
    <s v="Study Permit"/>
    <s v="Post-Study Visa"/>
    <s v="TOEFL"/>
    <n v="8.4"/>
  </r>
  <r>
    <x v="3690"/>
    <x v="1"/>
    <x v="7"/>
    <s v="New York"/>
    <s v="NYU"/>
    <s v="Economics"/>
    <x v="3"/>
    <x v="4"/>
    <x v="1"/>
    <x v="0"/>
    <n v="2023"/>
    <x v="1"/>
    <n v="0"/>
    <s v="N/A"/>
    <s v="N/A"/>
    <x v="2"/>
    <x v="0"/>
    <n v="3.96"/>
    <s v="Schengen Student Visa"/>
    <s v="Blue Card"/>
    <s v="Duolingo"/>
    <n v="8.5"/>
  </r>
  <r>
    <x v="3691"/>
    <x v="8"/>
    <x v="8"/>
    <s v="Joensuu"/>
    <s v="University of Eastern Finland"/>
    <s v="Data Science"/>
    <x v="0"/>
    <x v="1"/>
    <x v="0"/>
    <x v="2"/>
    <n v="2026"/>
    <x v="1"/>
    <n v="0"/>
    <s v="N/A"/>
    <s v="N/A"/>
    <x v="2"/>
    <x v="0"/>
    <n v="3.97"/>
    <s v="F1"/>
    <s v="Work Permit"/>
    <s v="None"/>
    <n v="0"/>
  </r>
  <r>
    <x v="3692"/>
    <x v="2"/>
    <x v="4"/>
    <s v="Pretoria"/>
    <s v="University of Pretoria"/>
    <s v="Psychology"/>
    <x v="3"/>
    <x v="4"/>
    <x v="1"/>
    <x v="4"/>
    <n v="2023"/>
    <x v="0"/>
    <n v="1"/>
    <s v="South Africa"/>
    <s v="Amazon"/>
    <x v="1829"/>
    <x v="2"/>
    <n v="3.8"/>
    <s v="Tier 4"/>
    <s v="Work Permit"/>
    <s v="IELTS"/>
    <n v="8"/>
  </r>
  <r>
    <x v="3693"/>
    <x v="2"/>
    <x v="1"/>
    <s v="Heidelberg"/>
    <s v="Heidelberg University"/>
    <s v="Electrical Engineering"/>
    <x v="0"/>
    <x v="1"/>
    <x v="1"/>
    <x v="2"/>
    <n v="2024"/>
    <x v="1"/>
    <n v="0"/>
    <s v="N/A"/>
    <s v="N/A"/>
    <x v="2"/>
    <x v="0"/>
    <n v="3.37"/>
    <s v="Study Permit"/>
    <s v="Work Permit"/>
    <s v="None"/>
    <n v="0"/>
  </r>
  <r>
    <x v="3694"/>
    <x v="2"/>
    <x v="5"/>
    <s v="Mumbai"/>
    <s v="IIT Bombay"/>
    <s v="Design"/>
    <x v="5"/>
    <x v="4"/>
    <x v="0"/>
    <x v="4"/>
    <n v="2025"/>
    <x v="0"/>
    <n v="1"/>
    <s v="India"/>
    <s v="Siemens"/>
    <x v="1830"/>
    <x v="0"/>
    <n v="2.59"/>
    <s v="F1"/>
    <s v="Work Permit"/>
    <s v="Duolingo"/>
    <n v="5.4"/>
  </r>
  <r>
    <x v="3695"/>
    <x v="6"/>
    <x v="0"/>
    <s v="Moscow"/>
    <s v="Bauman Moscow State Technical University"/>
    <s v="Civil Engineering"/>
    <x v="0"/>
    <x v="1"/>
    <x v="1"/>
    <x v="2"/>
    <n v="2024"/>
    <x v="0"/>
    <n v="1"/>
    <s v="Russia"/>
    <s v="Intel"/>
    <x v="1831"/>
    <x v="0"/>
    <n v="3.33"/>
    <s v="Tier 4"/>
    <s v="Work Permit"/>
    <s v="Duolingo"/>
    <n v="6.9"/>
  </r>
  <r>
    <x v="3696"/>
    <x v="5"/>
    <x v="1"/>
    <s v="Heidelberg"/>
    <s v="Heidelberg University"/>
    <s v="Architecture"/>
    <x v="0"/>
    <x v="3"/>
    <x v="1"/>
    <x v="0"/>
    <n v="2021"/>
    <x v="1"/>
    <n v="0"/>
    <s v="N/A"/>
    <s v="N/A"/>
    <x v="2"/>
    <x v="0"/>
    <n v="3.69"/>
    <s v="F1"/>
    <s v="OPT"/>
    <s v="PTE"/>
    <n v="5.6"/>
  </r>
  <r>
    <x v="3697"/>
    <x v="9"/>
    <x v="8"/>
    <s v="Turku"/>
    <s v="University of Turku"/>
    <s v="Computer Science"/>
    <x v="5"/>
    <x v="0"/>
    <x v="0"/>
    <x v="1"/>
    <n v="2022"/>
    <x v="0"/>
    <n v="1"/>
    <s v="Finland"/>
    <s v="Facebook"/>
    <x v="1832"/>
    <x v="0"/>
    <n v="3.76"/>
    <s v="J1"/>
    <s v="PSW"/>
    <s v="None"/>
    <n v="0"/>
  </r>
  <r>
    <x v="3698"/>
    <x v="9"/>
    <x v="5"/>
    <s v="Delhi"/>
    <s v="IIT Delhi"/>
    <s v="Computer Science"/>
    <x v="5"/>
    <x v="1"/>
    <x v="1"/>
    <x v="2"/>
    <n v="2026"/>
    <x v="1"/>
    <n v="0"/>
    <s v="N/A"/>
    <s v="N/A"/>
    <x v="2"/>
    <x v="0"/>
    <n v="3.23"/>
    <s v="Student Visa"/>
    <s v="PSW"/>
    <s v="None"/>
    <n v="0"/>
  </r>
  <r>
    <x v="3699"/>
    <x v="8"/>
    <x v="4"/>
    <s v="Pretoria"/>
    <s v="University of Pretoria"/>
    <s v="Medicine"/>
    <x v="4"/>
    <x v="0"/>
    <x v="1"/>
    <x v="1"/>
    <n v="2022"/>
    <x v="1"/>
    <n v="0"/>
    <s v="N/A"/>
    <s v="N/A"/>
    <x v="2"/>
    <x v="0"/>
    <n v="3.8"/>
    <s v="F1"/>
    <s v="Post-Study Visa"/>
    <s v="None"/>
    <n v="0"/>
  </r>
  <r>
    <x v="3700"/>
    <x v="7"/>
    <x v="2"/>
    <s v="Kingston"/>
    <s v="Queen's University"/>
    <s v="Civil Engineering"/>
    <x v="0"/>
    <x v="3"/>
    <x v="0"/>
    <x v="1"/>
    <n v="2023"/>
    <x v="0"/>
    <n v="1"/>
    <s v="Canada"/>
    <s v="Intel"/>
    <x v="1833"/>
    <x v="0"/>
    <n v="3.53"/>
    <s v="Schengen Student Visa"/>
    <s v="Post-Study Visa"/>
    <s v="PTE"/>
    <n v="8.8000000000000007"/>
  </r>
  <r>
    <x v="3701"/>
    <x v="3"/>
    <x v="1"/>
    <s v="Munich"/>
    <s v="LMU Munich"/>
    <s v="Electrical Engineering"/>
    <x v="3"/>
    <x v="0"/>
    <x v="1"/>
    <x v="2"/>
    <n v="2024"/>
    <x v="0"/>
    <n v="1"/>
    <s v="Germany"/>
    <s v="Goldman Sachs"/>
    <x v="1834"/>
    <x v="0"/>
    <n v="2.76"/>
    <s v="Study Permit"/>
    <s v="PSW"/>
    <s v="TOEFL"/>
    <n v="5.0999999999999996"/>
  </r>
  <r>
    <x v="3702"/>
    <x v="8"/>
    <x v="9"/>
    <s v="Dublin"/>
    <s v="Dublin City University"/>
    <s v="Biotechnology"/>
    <x v="6"/>
    <x v="1"/>
    <x v="1"/>
    <x v="1"/>
    <n v="2024"/>
    <x v="0"/>
    <n v="1"/>
    <s v="Ireland"/>
    <s v="Intel"/>
    <x v="1835"/>
    <x v="1"/>
    <n v="2.95"/>
    <s v="Student Visa"/>
    <s v="Blue Card"/>
    <s v="IELTS"/>
    <n v="7.7"/>
  </r>
  <r>
    <x v="3703"/>
    <x v="7"/>
    <x v="4"/>
    <s v="Durban"/>
    <s v="University of KwaZulu-Natal"/>
    <s v="Psychology"/>
    <x v="7"/>
    <x v="0"/>
    <x v="0"/>
    <x v="4"/>
    <n v="2023"/>
    <x v="1"/>
    <n v="0"/>
    <s v="N/A"/>
    <s v="N/A"/>
    <x v="2"/>
    <x v="0"/>
    <n v="3.64"/>
    <s v="Schengen Student Visa"/>
    <s v="Blue Card"/>
    <s v="PTE"/>
    <n v="6.6"/>
  </r>
  <r>
    <x v="3704"/>
    <x v="7"/>
    <x v="6"/>
    <s v="Dubai"/>
    <s v="University of Dubai"/>
    <s v="Data Science"/>
    <x v="5"/>
    <x v="4"/>
    <x v="1"/>
    <x v="1"/>
    <n v="2025"/>
    <x v="0"/>
    <n v="1"/>
    <s v="UAE"/>
    <s v="SAP"/>
    <x v="1836"/>
    <x v="2"/>
    <n v="2.79"/>
    <s v="Student Visa"/>
    <s v="Post-Study Visa"/>
    <s v="PTE"/>
    <n v="8.1"/>
  </r>
  <r>
    <x v="3705"/>
    <x v="7"/>
    <x v="5"/>
    <s v="Pilani"/>
    <s v="BITS Pilani"/>
    <s v="Political Science"/>
    <x v="5"/>
    <x v="2"/>
    <x v="0"/>
    <x v="0"/>
    <n v="2021"/>
    <x v="0"/>
    <n v="1"/>
    <s v="India"/>
    <s v="Microsoft"/>
    <x v="1837"/>
    <x v="2"/>
    <n v="3.26"/>
    <s v="Student Visa"/>
    <s v="Post-Study Visa"/>
    <s v="IELTS"/>
    <n v="7"/>
  </r>
  <r>
    <x v="3706"/>
    <x v="3"/>
    <x v="8"/>
    <s v="Turku"/>
    <s v="University of Turku"/>
    <s v="Civil Engineering"/>
    <x v="7"/>
    <x v="1"/>
    <x v="0"/>
    <x v="2"/>
    <n v="2026"/>
    <x v="1"/>
    <n v="0"/>
    <s v="N/A"/>
    <s v="N/A"/>
    <x v="2"/>
    <x v="0"/>
    <n v="3.79"/>
    <s v="J1"/>
    <s v="Post-Study Visa"/>
    <s v="None"/>
    <n v="0"/>
  </r>
  <r>
    <x v="3707"/>
    <x v="1"/>
    <x v="0"/>
    <s v="Moscow"/>
    <s v="Moscow Institute of Physics and Technology"/>
    <s v="Civil Engineering"/>
    <x v="3"/>
    <x v="3"/>
    <x v="0"/>
    <x v="4"/>
    <n v="2021"/>
    <x v="0"/>
    <n v="1"/>
    <s v="Russia"/>
    <s v="Apple"/>
    <x v="1838"/>
    <x v="2"/>
    <n v="2.88"/>
    <s v="F1"/>
    <s v="PSW"/>
    <s v="TOEFL"/>
    <n v="8.6999999999999993"/>
  </r>
  <r>
    <x v="3708"/>
    <x v="7"/>
    <x v="9"/>
    <s v="Dublin"/>
    <s v="University College Dublin"/>
    <s v="Biotechnology"/>
    <x v="4"/>
    <x v="3"/>
    <x v="0"/>
    <x v="3"/>
    <n v="2023"/>
    <x v="1"/>
    <n v="0"/>
    <s v="N/A"/>
    <s v="N/A"/>
    <x v="2"/>
    <x v="0"/>
    <n v="3.01"/>
    <s v="Student Visa"/>
    <s v="OPT"/>
    <s v="None"/>
    <n v="0"/>
  </r>
  <r>
    <x v="3709"/>
    <x v="3"/>
    <x v="3"/>
    <s v="Oxford"/>
    <s v="University of Oxford"/>
    <s v="Law"/>
    <x v="7"/>
    <x v="2"/>
    <x v="1"/>
    <x v="2"/>
    <n v="2020"/>
    <x v="0"/>
    <n v="1"/>
    <s v="UK"/>
    <s v="Facebook"/>
    <x v="1839"/>
    <x v="2"/>
    <n v="3.09"/>
    <s v="J1"/>
    <s v="Post-Study Visa"/>
    <s v="Duolingo"/>
    <n v="8.9"/>
  </r>
  <r>
    <x v="3710"/>
    <x v="4"/>
    <x v="0"/>
    <s v="Novosibirsk"/>
    <s v="Novosibirsk State University"/>
    <s v="Civil Engineering"/>
    <x v="2"/>
    <x v="1"/>
    <x v="1"/>
    <x v="2"/>
    <n v="2025"/>
    <x v="0"/>
    <n v="1"/>
    <s v="Russia"/>
    <s v="SAP"/>
    <x v="1840"/>
    <x v="0"/>
    <n v="3.21"/>
    <s v="J1"/>
    <s v="PSW"/>
    <s v="None"/>
    <n v="0"/>
  </r>
  <r>
    <x v="3711"/>
    <x v="6"/>
    <x v="2"/>
    <s v="Ottawa"/>
    <s v="University of Ottawa"/>
    <s v="Psychology"/>
    <x v="2"/>
    <x v="1"/>
    <x v="0"/>
    <x v="0"/>
    <n v="2025"/>
    <x v="1"/>
    <n v="0"/>
    <s v="N/A"/>
    <s v="N/A"/>
    <x v="2"/>
    <x v="0"/>
    <n v="3.64"/>
    <s v="F1"/>
    <s v="PSW"/>
    <s v="PTE"/>
    <n v="6"/>
  </r>
  <r>
    <x v="3712"/>
    <x v="3"/>
    <x v="4"/>
    <s v="Stellenbosch"/>
    <s v="Stellenbosch University"/>
    <s v="Design"/>
    <x v="3"/>
    <x v="3"/>
    <x v="0"/>
    <x v="4"/>
    <n v="2021"/>
    <x v="0"/>
    <n v="1"/>
    <s v="South Africa"/>
    <s v="SAP"/>
    <x v="1841"/>
    <x v="1"/>
    <n v="2.7"/>
    <s v="Study Permit"/>
    <s v="Post-Study Visa"/>
    <s v="Duolingo"/>
    <n v="7.4"/>
  </r>
  <r>
    <x v="3713"/>
    <x v="9"/>
    <x v="2"/>
    <s v="Vancouver"/>
    <s v="Simon Fraser University"/>
    <s v="Civil Engineering"/>
    <x v="4"/>
    <x v="4"/>
    <x v="0"/>
    <x v="1"/>
    <n v="2024"/>
    <x v="1"/>
    <n v="0"/>
    <s v="N/A"/>
    <s v="N/A"/>
    <x v="2"/>
    <x v="0"/>
    <n v="2.67"/>
    <s v="Student Visa"/>
    <s v="PSW"/>
    <s v="None"/>
    <n v="0"/>
  </r>
  <r>
    <x v="3714"/>
    <x v="9"/>
    <x v="1"/>
    <s v="Munich"/>
    <s v="LMU Munich"/>
    <s v="Economics"/>
    <x v="3"/>
    <x v="3"/>
    <x v="0"/>
    <x v="0"/>
    <n v="2021"/>
    <x v="1"/>
    <n v="0"/>
    <s v="N/A"/>
    <s v="N/A"/>
    <x v="2"/>
    <x v="0"/>
    <n v="3.14"/>
    <s v="Study Permit"/>
    <s v="OPT"/>
    <s v="Duolingo"/>
    <n v="5.6"/>
  </r>
  <r>
    <x v="3715"/>
    <x v="6"/>
    <x v="2"/>
    <s v="Kingston"/>
    <s v="Queen's University"/>
    <s v="Psychology"/>
    <x v="4"/>
    <x v="4"/>
    <x v="1"/>
    <x v="1"/>
    <n v="2024"/>
    <x v="0"/>
    <n v="1"/>
    <s v="Canada"/>
    <s v="Amazon"/>
    <x v="1842"/>
    <x v="1"/>
    <n v="2.66"/>
    <s v="F1"/>
    <s v="Work Permit"/>
    <s v="PTE"/>
    <n v="7.4"/>
  </r>
  <r>
    <x v="3716"/>
    <x v="3"/>
    <x v="9"/>
    <s v="Galway"/>
    <s v="National University of Ireland Galway"/>
    <s v="Economics"/>
    <x v="1"/>
    <x v="3"/>
    <x v="0"/>
    <x v="2"/>
    <n v="2022"/>
    <x v="0"/>
    <n v="1"/>
    <s v="Ireland"/>
    <s v="Google"/>
    <x v="1843"/>
    <x v="0"/>
    <n v="3.06"/>
    <s v="F1"/>
    <s v="Work Permit"/>
    <s v="None"/>
    <n v="0"/>
  </r>
  <r>
    <x v="3717"/>
    <x v="1"/>
    <x v="8"/>
    <s v="Tampere"/>
    <s v="Tampere University"/>
    <s v="Computer Science"/>
    <x v="4"/>
    <x v="1"/>
    <x v="0"/>
    <x v="0"/>
    <n v="2024"/>
    <x v="1"/>
    <n v="0"/>
    <s v="N/A"/>
    <s v="N/A"/>
    <x v="2"/>
    <x v="0"/>
    <n v="3.97"/>
    <s v="Tier 4"/>
    <s v="Post-Study Visa"/>
    <s v="Duolingo"/>
    <n v="7"/>
  </r>
  <r>
    <x v="3718"/>
    <x v="2"/>
    <x v="2"/>
    <s v="London"/>
    <s v="Western University"/>
    <s v="Finance"/>
    <x v="7"/>
    <x v="4"/>
    <x v="0"/>
    <x v="3"/>
    <n v="2023"/>
    <x v="1"/>
    <n v="0"/>
    <s v="N/A"/>
    <s v="N/A"/>
    <x v="2"/>
    <x v="0"/>
    <n v="3.05"/>
    <s v="Tier 4"/>
    <s v="Post-Study Visa"/>
    <s v="PTE"/>
    <n v="8"/>
  </r>
  <r>
    <x v="3719"/>
    <x v="0"/>
    <x v="6"/>
    <s v="Dubai"/>
    <s v="University of Dubai"/>
    <s v="Economics"/>
    <x v="2"/>
    <x v="0"/>
    <x v="0"/>
    <x v="2"/>
    <n v="2024"/>
    <x v="0"/>
    <n v="1"/>
    <s v="UAE"/>
    <s v="Intel"/>
    <x v="1844"/>
    <x v="0"/>
    <n v="2.94"/>
    <s v="Student Visa"/>
    <s v="OPT"/>
    <s v="TOEFL"/>
    <n v="5.4"/>
  </r>
  <r>
    <x v="3720"/>
    <x v="1"/>
    <x v="7"/>
    <s v="Boston"/>
    <s v="Harvard University"/>
    <s v="Political Science"/>
    <x v="3"/>
    <x v="2"/>
    <x v="1"/>
    <x v="2"/>
    <n v="2021"/>
    <x v="0"/>
    <n v="1"/>
    <s v="USA"/>
    <s v="Apple"/>
    <x v="1845"/>
    <x v="2"/>
    <n v="3.5"/>
    <s v="Schengen Student Visa"/>
    <s v="Post-Study Visa"/>
    <s v="IELTS"/>
    <n v="8.3000000000000007"/>
  </r>
  <r>
    <x v="3721"/>
    <x v="7"/>
    <x v="2"/>
    <s v="Vancouver"/>
    <s v="University of British Columbia"/>
    <s v="Civil Engineering"/>
    <x v="3"/>
    <x v="4"/>
    <x v="1"/>
    <x v="3"/>
    <n v="2023"/>
    <x v="0"/>
    <n v="1"/>
    <s v="Canada"/>
    <s v="Tesla"/>
    <x v="1846"/>
    <x v="1"/>
    <n v="3.1"/>
    <s v="J1"/>
    <s v="Blue Card"/>
    <s v="IELTS"/>
    <n v="6.4"/>
  </r>
  <r>
    <x v="3722"/>
    <x v="5"/>
    <x v="7"/>
    <s v="Boston"/>
    <s v="MIT"/>
    <s v="Political Science"/>
    <x v="2"/>
    <x v="0"/>
    <x v="0"/>
    <x v="0"/>
    <n v="2022"/>
    <x v="0"/>
    <n v="1"/>
    <s v="USA"/>
    <s v="Deloitte"/>
    <x v="1847"/>
    <x v="0"/>
    <n v="3.72"/>
    <s v="Student Visa"/>
    <s v="Work Permit"/>
    <s v="None"/>
    <n v="0"/>
  </r>
  <r>
    <x v="3723"/>
    <x v="5"/>
    <x v="0"/>
    <s v="Novosibirsk"/>
    <s v="Novosibirsk State University"/>
    <s v="Computer Science"/>
    <x v="3"/>
    <x v="1"/>
    <x v="1"/>
    <x v="0"/>
    <n v="2024"/>
    <x v="0"/>
    <n v="1"/>
    <s v="Russia"/>
    <s v="Facebook"/>
    <x v="1848"/>
    <x v="1"/>
    <n v="3.41"/>
    <s v="Tier 4"/>
    <s v="PSW"/>
    <s v="None"/>
    <n v="0"/>
  </r>
  <r>
    <x v="3724"/>
    <x v="8"/>
    <x v="1"/>
    <s v="Stuttgart"/>
    <s v="University of Stuttgart"/>
    <s v="Computer Science"/>
    <x v="5"/>
    <x v="4"/>
    <x v="0"/>
    <x v="2"/>
    <n v="2023"/>
    <x v="0"/>
    <n v="1"/>
    <s v="Germany"/>
    <s v="Google"/>
    <x v="1849"/>
    <x v="0"/>
    <n v="3.97"/>
    <s v="F1"/>
    <s v="OPT"/>
    <s v="IELTS"/>
    <n v="5.4"/>
  </r>
  <r>
    <x v="3725"/>
    <x v="2"/>
    <x v="8"/>
    <s v="Turku"/>
    <s v="University of Turku"/>
    <s v="Data Science"/>
    <x v="5"/>
    <x v="2"/>
    <x v="0"/>
    <x v="1"/>
    <n v="2022"/>
    <x v="1"/>
    <n v="0"/>
    <s v="N/A"/>
    <s v="N/A"/>
    <x v="2"/>
    <x v="0"/>
    <n v="3.92"/>
    <s v="Study Permit"/>
    <s v="OPT"/>
    <s v="Duolingo"/>
    <n v="7.3"/>
  </r>
  <r>
    <x v="3726"/>
    <x v="3"/>
    <x v="9"/>
    <s v="Maynooth"/>
    <s v="Maynooth University"/>
    <s v="Design"/>
    <x v="3"/>
    <x v="1"/>
    <x v="1"/>
    <x v="4"/>
    <n v="2025"/>
    <x v="0"/>
    <n v="1"/>
    <s v="Ireland"/>
    <s v="Deloitte"/>
    <x v="1850"/>
    <x v="2"/>
    <n v="3"/>
    <s v="J1"/>
    <s v="Blue Card"/>
    <s v="TOEFL"/>
    <n v="6.2"/>
  </r>
  <r>
    <x v="3727"/>
    <x v="2"/>
    <x v="6"/>
    <s v="Dubai"/>
    <s v="University of Dubai"/>
    <s v="Finance"/>
    <x v="7"/>
    <x v="1"/>
    <x v="1"/>
    <x v="3"/>
    <n v="2025"/>
    <x v="1"/>
    <n v="0"/>
    <s v="N/A"/>
    <s v="N/A"/>
    <x v="2"/>
    <x v="0"/>
    <n v="2.89"/>
    <s v="Student Visa"/>
    <s v="PSW"/>
    <s v="IELTS"/>
    <n v="6.6"/>
  </r>
  <r>
    <x v="3728"/>
    <x v="7"/>
    <x v="2"/>
    <s v="Kingston"/>
    <s v="Queen's University"/>
    <s v="Mechanical Engineering"/>
    <x v="1"/>
    <x v="1"/>
    <x v="1"/>
    <x v="3"/>
    <n v="2025"/>
    <x v="1"/>
    <n v="0"/>
    <s v="N/A"/>
    <s v="N/A"/>
    <x v="2"/>
    <x v="0"/>
    <n v="2.73"/>
    <s v="Study Permit"/>
    <s v="PSW"/>
    <s v="Duolingo"/>
    <n v="7.9"/>
  </r>
  <r>
    <x v="3729"/>
    <x v="8"/>
    <x v="7"/>
    <s v="San Francisco"/>
    <s v="UC Berkeley"/>
    <s v="Finance"/>
    <x v="1"/>
    <x v="3"/>
    <x v="1"/>
    <x v="1"/>
    <n v="2021"/>
    <x v="0"/>
    <n v="1"/>
    <s v="USA"/>
    <s v="McKinsey"/>
    <x v="1851"/>
    <x v="1"/>
    <n v="3.27"/>
    <s v="Schengen Student Visa"/>
    <s v="Blue Card"/>
    <s v="None"/>
    <n v="0"/>
  </r>
  <r>
    <x v="3730"/>
    <x v="2"/>
    <x v="2"/>
    <s v="Kingston"/>
    <s v="Queen's University"/>
    <s v="Medicine"/>
    <x v="7"/>
    <x v="1"/>
    <x v="0"/>
    <x v="3"/>
    <n v="2026"/>
    <x v="0"/>
    <n v="1"/>
    <s v="Canada"/>
    <s v="SAP"/>
    <x v="1852"/>
    <x v="2"/>
    <n v="3.48"/>
    <s v="Student Visa"/>
    <s v="OPT"/>
    <s v="None"/>
    <n v="0"/>
  </r>
  <r>
    <x v="3731"/>
    <x v="1"/>
    <x v="9"/>
    <s v="Galway"/>
    <s v="National University of Ireland Galway"/>
    <s v="Political Science"/>
    <x v="3"/>
    <x v="4"/>
    <x v="0"/>
    <x v="0"/>
    <n v="2025"/>
    <x v="1"/>
    <n v="0"/>
    <s v="N/A"/>
    <s v="N/A"/>
    <x v="2"/>
    <x v="0"/>
    <n v="3.99"/>
    <s v="Tier 4"/>
    <s v="Work Permit"/>
    <s v="IELTS"/>
    <n v="6.4"/>
  </r>
  <r>
    <x v="3732"/>
    <x v="0"/>
    <x v="6"/>
    <s v="Dubai"/>
    <s v="University of Dubai"/>
    <s v="Architecture"/>
    <x v="6"/>
    <x v="3"/>
    <x v="0"/>
    <x v="1"/>
    <n v="2022"/>
    <x v="0"/>
    <n v="1"/>
    <s v="UAE"/>
    <s v="IBM"/>
    <x v="1853"/>
    <x v="0"/>
    <n v="3.8"/>
    <s v="J1"/>
    <s v="PSW"/>
    <s v="PTE"/>
    <n v="6.2"/>
  </r>
  <r>
    <x v="3733"/>
    <x v="7"/>
    <x v="3"/>
    <s v="Oxford"/>
    <s v="University of Oxford"/>
    <s v="Electrical Engineering"/>
    <x v="7"/>
    <x v="2"/>
    <x v="0"/>
    <x v="4"/>
    <n v="2020"/>
    <x v="0"/>
    <n v="1"/>
    <s v="UK"/>
    <s v="Microsoft"/>
    <x v="1854"/>
    <x v="0"/>
    <n v="3.43"/>
    <s v="Schengen Student Visa"/>
    <s v="PSW"/>
    <s v="TOEFL"/>
    <n v="6"/>
  </r>
  <r>
    <x v="3734"/>
    <x v="8"/>
    <x v="7"/>
    <s v="Los Angeles"/>
    <s v="UCLA"/>
    <s v="Mechanical Engineering"/>
    <x v="6"/>
    <x v="3"/>
    <x v="1"/>
    <x v="4"/>
    <n v="2022"/>
    <x v="0"/>
    <n v="1"/>
    <s v="USA"/>
    <s v="Tesla"/>
    <x v="1855"/>
    <x v="2"/>
    <n v="3.13"/>
    <s v="Student Visa"/>
    <s v="Work Permit"/>
    <s v="PTE"/>
    <n v="7.3"/>
  </r>
  <r>
    <x v="3735"/>
    <x v="7"/>
    <x v="6"/>
    <s v="Abu Dhabi"/>
    <s v="Zayed University"/>
    <s v="Architecture"/>
    <x v="0"/>
    <x v="1"/>
    <x v="1"/>
    <x v="4"/>
    <n v="2025"/>
    <x v="1"/>
    <n v="0"/>
    <s v="N/A"/>
    <s v="N/A"/>
    <x v="2"/>
    <x v="0"/>
    <n v="3.51"/>
    <s v="Student Visa"/>
    <s v="PSW"/>
    <s v="TOEFL"/>
    <n v="8"/>
  </r>
  <r>
    <x v="3736"/>
    <x v="7"/>
    <x v="4"/>
    <s v="Pretoria"/>
    <s v="University of Pretoria"/>
    <s v="Law"/>
    <x v="3"/>
    <x v="1"/>
    <x v="1"/>
    <x v="2"/>
    <n v="2026"/>
    <x v="1"/>
    <n v="0"/>
    <s v="N/A"/>
    <s v="N/A"/>
    <x v="2"/>
    <x v="0"/>
    <n v="2.76"/>
    <s v="Study Permit"/>
    <s v="Work Permit"/>
    <s v="Duolingo"/>
    <n v="8.4"/>
  </r>
  <r>
    <x v="3737"/>
    <x v="0"/>
    <x v="5"/>
    <s v="Chennai"/>
    <s v="IIT Madras"/>
    <s v="Mechanical Engineering"/>
    <x v="6"/>
    <x v="4"/>
    <x v="1"/>
    <x v="3"/>
    <n v="2023"/>
    <x v="1"/>
    <n v="0"/>
    <s v="N/A"/>
    <s v="N/A"/>
    <x v="2"/>
    <x v="0"/>
    <n v="3.65"/>
    <s v="Tier 4"/>
    <s v="OPT"/>
    <s v="None"/>
    <n v="0"/>
  </r>
  <r>
    <x v="3738"/>
    <x v="3"/>
    <x v="4"/>
    <s v="Johannesburg"/>
    <s v="University of the Witwatersrand"/>
    <s v="Electrical Engineering"/>
    <x v="4"/>
    <x v="2"/>
    <x v="1"/>
    <x v="1"/>
    <n v="2020"/>
    <x v="1"/>
    <n v="0"/>
    <s v="N/A"/>
    <s v="N/A"/>
    <x v="2"/>
    <x v="0"/>
    <n v="3.56"/>
    <s v="J1"/>
    <s v="Blue Card"/>
    <s v="IELTS"/>
    <n v="6"/>
  </r>
  <r>
    <x v="3739"/>
    <x v="2"/>
    <x v="5"/>
    <s v="Delhi"/>
    <s v="JNU Delhi"/>
    <s v="Data Science"/>
    <x v="0"/>
    <x v="1"/>
    <x v="0"/>
    <x v="3"/>
    <n v="2026"/>
    <x v="1"/>
    <n v="0"/>
    <s v="N/A"/>
    <s v="N/A"/>
    <x v="2"/>
    <x v="0"/>
    <n v="3.41"/>
    <s v="F1"/>
    <s v="Blue Card"/>
    <s v="PTE"/>
    <n v="8.1999999999999993"/>
  </r>
  <r>
    <x v="3740"/>
    <x v="0"/>
    <x v="4"/>
    <s v="Durban"/>
    <s v="University of KwaZulu-Natal"/>
    <s v="Electrical Engineering"/>
    <x v="7"/>
    <x v="1"/>
    <x v="0"/>
    <x v="1"/>
    <n v="2024"/>
    <x v="1"/>
    <n v="0"/>
    <s v="N/A"/>
    <s v="N/A"/>
    <x v="2"/>
    <x v="0"/>
    <n v="2.93"/>
    <s v="Tier 4"/>
    <s v="Blue Card"/>
    <s v="TOEFL"/>
    <n v="8.1999999999999993"/>
  </r>
  <r>
    <x v="3741"/>
    <x v="9"/>
    <x v="2"/>
    <s v="Vancouver"/>
    <s v="University of British Columbia"/>
    <s v="Business Administration"/>
    <x v="3"/>
    <x v="1"/>
    <x v="0"/>
    <x v="1"/>
    <n v="2026"/>
    <x v="0"/>
    <n v="1"/>
    <s v="Canada"/>
    <s v="Google"/>
    <x v="1856"/>
    <x v="2"/>
    <n v="3.89"/>
    <s v="F1"/>
    <s v="PSW"/>
    <s v="IELTS"/>
    <n v="6.4"/>
  </r>
  <r>
    <x v="3742"/>
    <x v="4"/>
    <x v="0"/>
    <s v="Novosibirsk"/>
    <s v="Novosibirsk State University"/>
    <s v="Biotechnology"/>
    <x v="5"/>
    <x v="1"/>
    <x v="0"/>
    <x v="3"/>
    <n v="2026"/>
    <x v="0"/>
    <n v="1"/>
    <s v="Russia"/>
    <s v="Amazon"/>
    <x v="1857"/>
    <x v="0"/>
    <n v="2.71"/>
    <s v="Student Visa"/>
    <s v="OPT"/>
    <s v="None"/>
    <n v="0"/>
  </r>
  <r>
    <x v="3743"/>
    <x v="1"/>
    <x v="0"/>
    <s v="Novosibirsk"/>
    <s v="Novosibirsk State University"/>
    <s v="Psychology"/>
    <x v="2"/>
    <x v="3"/>
    <x v="1"/>
    <x v="0"/>
    <n v="2022"/>
    <x v="1"/>
    <n v="0"/>
    <s v="N/A"/>
    <s v="N/A"/>
    <x v="2"/>
    <x v="0"/>
    <n v="2.57"/>
    <s v="J1"/>
    <s v="PSW"/>
    <s v="IELTS"/>
    <n v="5.0999999999999996"/>
  </r>
  <r>
    <x v="3744"/>
    <x v="4"/>
    <x v="8"/>
    <s v="Joensuu"/>
    <s v="University of Eastern Finland"/>
    <s v="Psychology"/>
    <x v="4"/>
    <x v="0"/>
    <x v="0"/>
    <x v="4"/>
    <n v="2023"/>
    <x v="0"/>
    <n v="1"/>
    <s v="Finland"/>
    <s v="SAP"/>
    <x v="1858"/>
    <x v="1"/>
    <n v="3.16"/>
    <s v="Study Permit"/>
    <s v="PSW"/>
    <s v="IELTS"/>
    <n v="7.6"/>
  </r>
  <r>
    <x v="3745"/>
    <x v="6"/>
    <x v="9"/>
    <s v="Maynooth"/>
    <s v="Maynooth University"/>
    <s v="Computer Science"/>
    <x v="4"/>
    <x v="3"/>
    <x v="0"/>
    <x v="1"/>
    <n v="2023"/>
    <x v="1"/>
    <n v="0"/>
    <s v="N/A"/>
    <s v="N/A"/>
    <x v="2"/>
    <x v="0"/>
    <n v="3.39"/>
    <s v="Schengen Student Visa"/>
    <s v="Blue Card"/>
    <s v="Duolingo"/>
    <n v="5.0999999999999996"/>
  </r>
  <r>
    <x v="3746"/>
    <x v="6"/>
    <x v="5"/>
    <s v="Pilani"/>
    <s v="BITS Pilani"/>
    <s v="Finance"/>
    <x v="7"/>
    <x v="3"/>
    <x v="0"/>
    <x v="2"/>
    <n v="2023"/>
    <x v="1"/>
    <n v="0"/>
    <s v="N/A"/>
    <s v="N/A"/>
    <x v="2"/>
    <x v="0"/>
    <n v="2.57"/>
    <s v="Schengen Student Visa"/>
    <s v="Post-Study Visa"/>
    <s v="IELTS"/>
    <n v="7.1"/>
  </r>
  <r>
    <x v="3747"/>
    <x v="0"/>
    <x v="3"/>
    <s v="London"/>
    <s v="UCL"/>
    <s v="Computer Science"/>
    <x v="4"/>
    <x v="1"/>
    <x v="1"/>
    <x v="4"/>
    <n v="2024"/>
    <x v="0"/>
    <n v="1"/>
    <s v="UK"/>
    <s v="Amazon"/>
    <x v="805"/>
    <x v="2"/>
    <n v="2.59"/>
    <s v="F1"/>
    <s v="Blue Card"/>
    <s v="IELTS"/>
    <n v="5.4"/>
  </r>
  <r>
    <x v="3748"/>
    <x v="5"/>
    <x v="7"/>
    <s v="Los Angeles"/>
    <s v="UCLA"/>
    <s v="Mechanical Engineering"/>
    <x v="6"/>
    <x v="1"/>
    <x v="0"/>
    <x v="1"/>
    <n v="2026"/>
    <x v="1"/>
    <n v="0"/>
    <s v="N/A"/>
    <s v="N/A"/>
    <x v="2"/>
    <x v="0"/>
    <n v="3.2"/>
    <s v="J1"/>
    <s v="Work Permit"/>
    <s v="PTE"/>
    <n v="5.4"/>
  </r>
  <r>
    <x v="3749"/>
    <x v="7"/>
    <x v="4"/>
    <s v="Stellenbosch"/>
    <s v="Stellenbosch University"/>
    <s v="Business Administration"/>
    <x v="3"/>
    <x v="4"/>
    <x v="0"/>
    <x v="4"/>
    <n v="2024"/>
    <x v="0"/>
    <n v="1"/>
    <s v="South Africa"/>
    <s v="Microsoft"/>
    <x v="1859"/>
    <x v="0"/>
    <n v="2.62"/>
    <s v="Student Visa"/>
    <s v="OPT"/>
    <s v="PTE"/>
    <n v="6.4"/>
  </r>
  <r>
    <x v="3750"/>
    <x v="7"/>
    <x v="2"/>
    <s v="Edmonton"/>
    <s v="University of Alberta"/>
    <s v="Computer Science"/>
    <x v="3"/>
    <x v="2"/>
    <x v="1"/>
    <x v="1"/>
    <n v="2021"/>
    <x v="0"/>
    <n v="1"/>
    <s v="Canada"/>
    <s v="Amazon"/>
    <x v="1860"/>
    <x v="2"/>
    <n v="2.81"/>
    <s v="Schengen Student Visa"/>
    <s v="Work Permit"/>
    <s v="IELTS"/>
    <n v="7.8"/>
  </r>
  <r>
    <x v="3751"/>
    <x v="7"/>
    <x v="4"/>
    <s v="Durban"/>
    <s v="University of KwaZulu-Natal"/>
    <s v="Electrical Engineering"/>
    <x v="5"/>
    <x v="4"/>
    <x v="0"/>
    <x v="1"/>
    <n v="2023"/>
    <x v="1"/>
    <n v="0"/>
    <s v="N/A"/>
    <s v="N/A"/>
    <x v="2"/>
    <x v="0"/>
    <n v="3.55"/>
    <s v="J1"/>
    <s v="OPT"/>
    <s v="PTE"/>
    <n v="6.9"/>
  </r>
  <r>
    <x v="3752"/>
    <x v="8"/>
    <x v="0"/>
    <s v="Moscow"/>
    <s v="Bauman Moscow State Technical University"/>
    <s v="Business Administration"/>
    <x v="3"/>
    <x v="1"/>
    <x v="1"/>
    <x v="3"/>
    <n v="2024"/>
    <x v="0"/>
    <n v="1"/>
    <s v="Russia"/>
    <s v="Tesla"/>
    <x v="1861"/>
    <x v="0"/>
    <n v="3.51"/>
    <s v="F1"/>
    <s v="OPT"/>
    <s v="None"/>
    <n v="0"/>
  </r>
  <r>
    <x v="3753"/>
    <x v="0"/>
    <x v="7"/>
    <s v="New York"/>
    <s v="NYU"/>
    <s v="Political Science"/>
    <x v="7"/>
    <x v="3"/>
    <x v="0"/>
    <x v="1"/>
    <n v="2023"/>
    <x v="0"/>
    <n v="1"/>
    <s v="USA"/>
    <s v="McKinsey"/>
    <x v="1862"/>
    <x v="1"/>
    <n v="3.35"/>
    <s v="Schengen Student Visa"/>
    <s v="PSW"/>
    <s v="PTE"/>
    <n v="6.3"/>
  </r>
  <r>
    <x v="3754"/>
    <x v="5"/>
    <x v="0"/>
    <s v="Novosibirsk"/>
    <s v="Novosibirsk State University"/>
    <s v="Economics"/>
    <x v="5"/>
    <x v="2"/>
    <x v="1"/>
    <x v="0"/>
    <n v="2021"/>
    <x v="1"/>
    <n v="0"/>
    <s v="N/A"/>
    <s v="N/A"/>
    <x v="2"/>
    <x v="0"/>
    <n v="2.88"/>
    <s v="F1"/>
    <s v="Post-Study Visa"/>
    <s v="Duolingo"/>
    <n v="5.4"/>
  </r>
  <r>
    <x v="3755"/>
    <x v="8"/>
    <x v="8"/>
    <s v="Tampere"/>
    <s v="Tampere University"/>
    <s v="Architecture"/>
    <x v="7"/>
    <x v="0"/>
    <x v="0"/>
    <x v="3"/>
    <n v="2024"/>
    <x v="0"/>
    <n v="1"/>
    <s v="Finland"/>
    <s v="Goldman Sachs"/>
    <x v="1863"/>
    <x v="0"/>
    <n v="3.83"/>
    <s v="Student Visa"/>
    <s v="Blue Card"/>
    <s v="None"/>
    <n v="0"/>
  </r>
  <r>
    <x v="3756"/>
    <x v="5"/>
    <x v="1"/>
    <s v="Berlin"/>
    <s v="TU Berlin"/>
    <s v="Psychology"/>
    <x v="2"/>
    <x v="0"/>
    <x v="1"/>
    <x v="3"/>
    <n v="2022"/>
    <x v="1"/>
    <n v="0"/>
    <s v="N/A"/>
    <s v="N/A"/>
    <x v="2"/>
    <x v="0"/>
    <n v="2.76"/>
    <s v="J1"/>
    <s v="Blue Card"/>
    <s v="None"/>
    <n v="0"/>
  </r>
  <r>
    <x v="3757"/>
    <x v="0"/>
    <x v="1"/>
    <s v="Stuttgart"/>
    <s v="University of Stuttgart"/>
    <s v="Electrical Engineering"/>
    <x v="0"/>
    <x v="3"/>
    <x v="0"/>
    <x v="1"/>
    <n v="2022"/>
    <x v="0"/>
    <n v="1"/>
    <s v="Germany"/>
    <s v="Microsoft"/>
    <x v="1864"/>
    <x v="0"/>
    <n v="2.62"/>
    <s v="J1"/>
    <s v="Work Permit"/>
    <s v="Duolingo"/>
    <n v="5.3"/>
  </r>
  <r>
    <x v="3758"/>
    <x v="7"/>
    <x v="8"/>
    <s v="Joensuu"/>
    <s v="University of Eastern Finland"/>
    <s v="Biotechnology"/>
    <x v="0"/>
    <x v="0"/>
    <x v="0"/>
    <x v="1"/>
    <n v="2024"/>
    <x v="0"/>
    <n v="1"/>
    <s v="Finland"/>
    <s v="Microsoft"/>
    <x v="1865"/>
    <x v="1"/>
    <n v="3.02"/>
    <s v="Study Permit"/>
    <s v="Blue Card"/>
    <s v="TOEFL"/>
    <n v="8.4"/>
  </r>
  <r>
    <x v="3759"/>
    <x v="6"/>
    <x v="2"/>
    <s v="Toronto"/>
    <s v="University of Toronto"/>
    <s v="Business Administration"/>
    <x v="2"/>
    <x v="0"/>
    <x v="1"/>
    <x v="1"/>
    <n v="2024"/>
    <x v="0"/>
    <n v="1"/>
    <s v="Canada"/>
    <s v="IBM"/>
    <x v="1866"/>
    <x v="2"/>
    <n v="3.84"/>
    <s v="Tier 4"/>
    <s v="OPT"/>
    <s v="PTE"/>
    <n v="6.2"/>
  </r>
  <r>
    <x v="3760"/>
    <x v="9"/>
    <x v="0"/>
    <s v="Moscow"/>
    <s v="Moscow Institute of Physics and Technology"/>
    <s v="Medicine"/>
    <x v="3"/>
    <x v="2"/>
    <x v="1"/>
    <x v="2"/>
    <n v="2022"/>
    <x v="1"/>
    <n v="0"/>
    <s v="N/A"/>
    <s v="N/A"/>
    <x v="2"/>
    <x v="0"/>
    <n v="2.83"/>
    <s v="Schengen Student Visa"/>
    <s v="Post-Study Visa"/>
    <s v="IELTS"/>
    <n v="5.3"/>
  </r>
  <r>
    <x v="3761"/>
    <x v="7"/>
    <x v="3"/>
    <s v="Birmingham"/>
    <s v="University of Birmingham"/>
    <s v="Psychology"/>
    <x v="2"/>
    <x v="1"/>
    <x v="0"/>
    <x v="1"/>
    <n v="2024"/>
    <x v="0"/>
    <n v="1"/>
    <s v="UK"/>
    <s v="McKinsey"/>
    <x v="1867"/>
    <x v="0"/>
    <n v="3.7"/>
    <s v="Tier 4"/>
    <s v="Blue Card"/>
    <s v="TOEFL"/>
    <n v="6.9"/>
  </r>
  <r>
    <x v="3762"/>
    <x v="1"/>
    <x v="8"/>
    <s v="Turku"/>
    <s v="Ã…bo Akademi University"/>
    <s v="Civil Engineering"/>
    <x v="7"/>
    <x v="3"/>
    <x v="0"/>
    <x v="4"/>
    <n v="2021"/>
    <x v="1"/>
    <n v="0"/>
    <s v="N/A"/>
    <s v="N/A"/>
    <x v="2"/>
    <x v="0"/>
    <n v="3.5"/>
    <s v="F1"/>
    <s v="Work Permit"/>
    <s v="Duolingo"/>
    <n v="5.8"/>
  </r>
  <r>
    <x v="3763"/>
    <x v="0"/>
    <x v="0"/>
    <s v="Moscow"/>
    <s v="Bauman Moscow State Technical University"/>
    <s v="Psychology"/>
    <x v="5"/>
    <x v="1"/>
    <x v="1"/>
    <x v="1"/>
    <n v="2026"/>
    <x v="1"/>
    <n v="0"/>
    <s v="N/A"/>
    <s v="N/A"/>
    <x v="2"/>
    <x v="0"/>
    <n v="3.25"/>
    <s v="Tier 4"/>
    <s v="Post-Study Visa"/>
    <s v="PTE"/>
    <n v="7.8"/>
  </r>
  <r>
    <x v="3764"/>
    <x v="5"/>
    <x v="3"/>
    <s v="London"/>
    <s v="Imperial College London"/>
    <s v="Finance"/>
    <x v="7"/>
    <x v="4"/>
    <x v="0"/>
    <x v="0"/>
    <n v="2023"/>
    <x v="0"/>
    <n v="1"/>
    <s v="UK"/>
    <s v="Apple"/>
    <x v="1868"/>
    <x v="2"/>
    <n v="3.29"/>
    <s v="Tier 4"/>
    <s v="Post-Study Visa"/>
    <s v="TOEFL"/>
    <n v="6.6"/>
  </r>
  <r>
    <x v="3765"/>
    <x v="7"/>
    <x v="3"/>
    <s v="Oxford"/>
    <s v="University of Oxford"/>
    <s v="Business Administration"/>
    <x v="5"/>
    <x v="1"/>
    <x v="0"/>
    <x v="0"/>
    <n v="2026"/>
    <x v="0"/>
    <n v="1"/>
    <s v="UK"/>
    <s v="Siemens"/>
    <x v="1869"/>
    <x v="2"/>
    <n v="2.65"/>
    <s v="Schengen Student Visa"/>
    <s v="Post-Study Visa"/>
    <s v="Duolingo"/>
    <n v="6.4"/>
  </r>
  <r>
    <x v="3766"/>
    <x v="1"/>
    <x v="4"/>
    <s v="Johannesburg"/>
    <s v="University of Johannesburg"/>
    <s v="Mechanical Engineering"/>
    <x v="3"/>
    <x v="3"/>
    <x v="1"/>
    <x v="4"/>
    <n v="2022"/>
    <x v="0"/>
    <n v="1"/>
    <s v="South Africa"/>
    <s v="IBM"/>
    <x v="1870"/>
    <x v="1"/>
    <n v="3.57"/>
    <s v="F1"/>
    <s v="Post-Study Visa"/>
    <s v="PTE"/>
    <n v="8.1"/>
  </r>
  <r>
    <x v="3767"/>
    <x v="7"/>
    <x v="3"/>
    <s v="London"/>
    <s v="Imperial College London"/>
    <s v="Electrical Engineering"/>
    <x v="1"/>
    <x v="2"/>
    <x v="0"/>
    <x v="1"/>
    <n v="2022"/>
    <x v="0"/>
    <n v="1"/>
    <s v="UK"/>
    <s v="McKinsey"/>
    <x v="1871"/>
    <x v="0"/>
    <n v="2.76"/>
    <s v="F1"/>
    <s v="Work Permit"/>
    <s v="Duolingo"/>
    <n v="7.1"/>
  </r>
  <r>
    <x v="3768"/>
    <x v="9"/>
    <x v="2"/>
    <s v="Ottawa"/>
    <s v="University of Ottawa"/>
    <s v="Law"/>
    <x v="6"/>
    <x v="1"/>
    <x v="0"/>
    <x v="3"/>
    <n v="2024"/>
    <x v="0"/>
    <n v="1"/>
    <s v="Canada"/>
    <s v="Goldman Sachs"/>
    <x v="1872"/>
    <x v="1"/>
    <n v="3.8"/>
    <s v="Schengen Student Visa"/>
    <s v="Post-Study Visa"/>
    <s v="IELTS"/>
    <n v="7.4"/>
  </r>
  <r>
    <x v="3769"/>
    <x v="5"/>
    <x v="9"/>
    <s v="Galway"/>
    <s v="National University of Ireland Galway"/>
    <s v="Finance"/>
    <x v="2"/>
    <x v="0"/>
    <x v="0"/>
    <x v="2"/>
    <n v="2022"/>
    <x v="0"/>
    <n v="1"/>
    <s v="Ireland"/>
    <s v="Google"/>
    <x v="1873"/>
    <x v="1"/>
    <n v="3.68"/>
    <s v="J1"/>
    <s v="Work Permit"/>
    <s v="TOEFL"/>
    <n v="7.7"/>
  </r>
  <r>
    <x v="3770"/>
    <x v="8"/>
    <x v="0"/>
    <s v="Moscow"/>
    <s v="Bauman Moscow State Technical University"/>
    <s v="Mechanical Engineering"/>
    <x v="2"/>
    <x v="3"/>
    <x v="1"/>
    <x v="4"/>
    <n v="2021"/>
    <x v="1"/>
    <n v="0"/>
    <s v="N/A"/>
    <s v="N/A"/>
    <x v="2"/>
    <x v="0"/>
    <n v="2.73"/>
    <s v="Schengen Student Visa"/>
    <s v="Post-Study Visa"/>
    <s v="IELTS"/>
    <n v="6.6"/>
  </r>
  <r>
    <x v="3771"/>
    <x v="0"/>
    <x v="9"/>
    <s v="Maynooth"/>
    <s v="Maynooth University"/>
    <s v="Law"/>
    <x v="2"/>
    <x v="2"/>
    <x v="1"/>
    <x v="2"/>
    <n v="2020"/>
    <x v="1"/>
    <n v="0"/>
    <s v="N/A"/>
    <s v="N/A"/>
    <x v="2"/>
    <x v="0"/>
    <n v="2.88"/>
    <s v="Student Visa"/>
    <s v="Work Permit"/>
    <s v="PTE"/>
    <n v="5.5"/>
  </r>
  <r>
    <x v="3772"/>
    <x v="8"/>
    <x v="0"/>
    <s v="Kazan"/>
    <s v="Kazan Federal University"/>
    <s v="Political Science"/>
    <x v="7"/>
    <x v="4"/>
    <x v="0"/>
    <x v="2"/>
    <n v="2023"/>
    <x v="1"/>
    <n v="0"/>
    <s v="N/A"/>
    <s v="N/A"/>
    <x v="2"/>
    <x v="0"/>
    <n v="3.18"/>
    <s v="Study Permit"/>
    <s v="PSW"/>
    <s v="Duolingo"/>
    <n v="8.3000000000000007"/>
  </r>
  <r>
    <x v="3773"/>
    <x v="8"/>
    <x v="6"/>
    <s v="Dubai"/>
    <s v="University of Dubai"/>
    <s v="Law"/>
    <x v="1"/>
    <x v="3"/>
    <x v="1"/>
    <x v="4"/>
    <n v="2023"/>
    <x v="1"/>
    <n v="0"/>
    <s v="N/A"/>
    <s v="N/A"/>
    <x v="2"/>
    <x v="0"/>
    <n v="3.26"/>
    <s v="Schengen Student Visa"/>
    <s v="OPT"/>
    <s v="PTE"/>
    <n v="7.1"/>
  </r>
  <r>
    <x v="3774"/>
    <x v="6"/>
    <x v="2"/>
    <s v="Edmonton"/>
    <s v="University of Alberta"/>
    <s v="Economics"/>
    <x v="1"/>
    <x v="1"/>
    <x v="1"/>
    <x v="2"/>
    <n v="2024"/>
    <x v="0"/>
    <n v="1"/>
    <s v="Canada"/>
    <s v="Deloitte"/>
    <x v="1874"/>
    <x v="1"/>
    <n v="3.31"/>
    <s v="Tier 4"/>
    <s v="PSW"/>
    <s v="TOEFL"/>
    <n v="5.5"/>
  </r>
  <r>
    <x v="3775"/>
    <x v="8"/>
    <x v="8"/>
    <s v="Tampere"/>
    <s v="Tampere University"/>
    <s v="Electrical Engineering"/>
    <x v="4"/>
    <x v="2"/>
    <x v="1"/>
    <x v="2"/>
    <n v="2022"/>
    <x v="0"/>
    <n v="1"/>
    <s v="Finland"/>
    <s v="Goldman Sachs"/>
    <x v="1875"/>
    <x v="2"/>
    <n v="3.83"/>
    <s v="J1"/>
    <s v="OPT"/>
    <s v="Duolingo"/>
    <n v="5.6"/>
  </r>
  <r>
    <x v="3776"/>
    <x v="6"/>
    <x v="5"/>
    <s v="Bangalore"/>
    <s v="IISc Bangalore"/>
    <s v="Psychology"/>
    <x v="2"/>
    <x v="3"/>
    <x v="0"/>
    <x v="3"/>
    <n v="2023"/>
    <x v="0"/>
    <n v="1"/>
    <s v="India"/>
    <s v="Siemens"/>
    <x v="1876"/>
    <x v="0"/>
    <n v="3.2"/>
    <s v="J1"/>
    <s v="Post-Study Visa"/>
    <s v="TOEFL"/>
    <n v="5.3"/>
  </r>
  <r>
    <x v="3777"/>
    <x v="0"/>
    <x v="9"/>
    <s v="Dublin"/>
    <s v="Technological University Dublin"/>
    <s v="Design"/>
    <x v="0"/>
    <x v="1"/>
    <x v="1"/>
    <x v="1"/>
    <n v="2024"/>
    <x v="1"/>
    <n v="0"/>
    <s v="N/A"/>
    <s v="N/A"/>
    <x v="2"/>
    <x v="0"/>
    <n v="3.77"/>
    <s v="F1"/>
    <s v="Blue Card"/>
    <s v="Duolingo"/>
    <n v="6.1"/>
  </r>
  <r>
    <x v="3778"/>
    <x v="0"/>
    <x v="1"/>
    <s v="Berlin"/>
    <s v="TU Berlin"/>
    <s v="Law"/>
    <x v="1"/>
    <x v="2"/>
    <x v="1"/>
    <x v="3"/>
    <n v="2021"/>
    <x v="1"/>
    <n v="0"/>
    <s v="N/A"/>
    <s v="N/A"/>
    <x v="2"/>
    <x v="0"/>
    <n v="3.45"/>
    <s v="Schengen Student Visa"/>
    <s v="OPT"/>
    <s v="PTE"/>
    <n v="8.1999999999999993"/>
  </r>
  <r>
    <x v="3779"/>
    <x v="2"/>
    <x v="8"/>
    <s v="Turku"/>
    <s v="Ã…bo Akademi University"/>
    <s v="Finance"/>
    <x v="1"/>
    <x v="2"/>
    <x v="0"/>
    <x v="3"/>
    <n v="2020"/>
    <x v="0"/>
    <n v="1"/>
    <s v="Finland"/>
    <s v="Amazon"/>
    <x v="1877"/>
    <x v="1"/>
    <n v="2.5099999999999998"/>
    <s v="F1"/>
    <s v="PSW"/>
    <s v="TOEFL"/>
    <n v="5.7"/>
  </r>
  <r>
    <x v="3780"/>
    <x v="3"/>
    <x v="8"/>
    <s v="Turku"/>
    <s v="Ã…bo Akademi University"/>
    <s v="Finance"/>
    <x v="4"/>
    <x v="4"/>
    <x v="0"/>
    <x v="1"/>
    <n v="2023"/>
    <x v="1"/>
    <n v="0"/>
    <s v="N/A"/>
    <s v="N/A"/>
    <x v="2"/>
    <x v="0"/>
    <n v="3.76"/>
    <s v="F1"/>
    <s v="Post-Study Visa"/>
    <s v="None"/>
    <n v="0"/>
  </r>
  <r>
    <x v="3781"/>
    <x v="7"/>
    <x v="1"/>
    <s v="Munich"/>
    <s v="LMU Munich"/>
    <s v="Political Science"/>
    <x v="3"/>
    <x v="0"/>
    <x v="0"/>
    <x v="4"/>
    <n v="2024"/>
    <x v="0"/>
    <n v="1"/>
    <s v="Germany"/>
    <s v="Intel"/>
    <x v="1878"/>
    <x v="1"/>
    <n v="2.73"/>
    <s v="Study Permit"/>
    <s v="Post-Study Visa"/>
    <s v="IELTS"/>
    <n v="5.0999999999999996"/>
  </r>
  <r>
    <x v="3782"/>
    <x v="2"/>
    <x v="1"/>
    <s v="Berlin"/>
    <s v="Humboldt University"/>
    <s v="Political Science"/>
    <x v="0"/>
    <x v="0"/>
    <x v="0"/>
    <x v="4"/>
    <n v="2022"/>
    <x v="1"/>
    <n v="0"/>
    <s v="N/A"/>
    <s v="N/A"/>
    <x v="2"/>
    <x v="0"/>
    <n v="3.33"/>
    <s v="Student Visa"/>
    <s v="PSW"/>
    <s v="None"/>
    <n v="0"/>
  </r>
  <r>
    <x v="3783"/>
    <x v="6"/>
    <x v="8"/>
    <s v="Espoo"/>
    <s v="Aalto University"/>
    <s v="Finance"/>
    <x v="7"/>
    <x v="3"/>
    <x v="0"/>
    <x v="0"/>
    <n v="2023"/>
    <x v="1"/>
    <n v="0"/>
    <s v="N/A"/>
    <s v="N/A"/>
    <x v="2"/>
    <x v="0"/>
    <n v="3.27"/>
    <s v="Tier 4"/>
    <s v="Blue Card"/>
    <s v="TOEFL"/>
    <n v="6.5"/>
  </r>
  <r>
    <x v="3784"/>
    <x v="2"/>
    <x v="8"/>
    <s v="Turku"/>
    <s v="University of Turku"/>
    <s v="Finance"/>
    <x v="0"/>
    <x v="4"/>
    <x v="1"/>
    <x v="1"/>
    <n v="2025"/>
    <x v="0"/>
    <n v="1"/>
    <s v="Finland"/>
    <s v="Amazon"/>
    <x v="1879"/>
    <x v="2"/>
    <n v="2.74"/>
    <s v="Tier 4"/>
    <s v="PSW"/>
    <s v="PTE"/>
    <n v="6.6"/>
  </r>
  <r>
    <x v="3785"/>
    <x v="4"/>
    <x v="7"/>
    <s v="San Francisco"/>
    <s v="UC Berkeley"/>
    <s v="Political Science"/>
    <x v="0"/>
    <x v="4"/>
    <x v="0"/>
    <x v="3"/>
    <n v="2025"/>
    <x v="0"/>
    <n v="1"/>
    <s v="USA"/>
    <s v="SAP"/>
    <x v="1880"/>
    <x v="2"/>
    <n v="3.79"/>
    <s v="J1"/>
    <s v="Blue Card"/>
    <s v="TOEFL"/>
    <n v="7.5"/>
  </r>
  <r>
    <x v="3786"/>
    <x v="8"/>
    <x v="9"/>
    <s v="Galway"/>
    <s v="National University of Ireland Galway"/>
    <s v="Electrical Engineering"/>
    <x v="1"/>
    <x v="3"/>
    <x v="0"/>
    <x v="0"/>
    <n v="2022"/>
    <x v="0"/>
    <n v="1"/>
    <s v="Ireland"/>
    <s v="Google"/>
    <x v="1881"/>
    <x v="2"/>
    <n v="3.34"/>
    <s v="Tier 4"/>
    <s v="Post-Study Visa"/>
    <s v="None"/>
    <n v="0"/>
  </r>
  <r>
    <x v="3787"/>
    <x v="1"/>
    <x v="0"/>
    <s v="Kazan"/>
    <s v="Kazan Federal University"/>
    <s v="Economics"/>
    <x v="2"/>
    <x v="2"/>
    <x v="1"/>
    <x v="0"/>
    <n v="2021"/>
    <x v="0"/>
    <n v="1"/>
    <s v="Russia"/>
    <s v="Intel"/>
    <x v="1882"/>
    <x v="0"/>
    <n v="3.93"/>
    <s v="J1"/>
    <s v="Blue Card"/>
    <s v="TOEFL"/>
    <n v="7.2"/>
  </r>
  <r>
    <x v="3788"/>
    <x v="2"/>
    <x v="5"/>
    <s v="Delhi"/>
    <s v="IIT Delhi"/>
    <s v="Electrical Engineering"/>
    <x v="2"/>
    <x v="2"/>
    <x v="0"/>
    <x v="3"/>
    <n v="2021"/>
    <x v="1"/>
    <n v="0"/>
    <s v="N/A"/>
    <s v="N/A"/>
    <x v="2"/>
    <x v="0"/>
    <n v="3.38"/>
    <s v="F1"/>
    <s v="PSW"/>
    <s v="PTE"/>
    <n v="5.7"/>
  </r>
  <r>
    <x v="3789"/>
    <x v="0"/>
    <x v="4"/>
    <s v="Johannesburg"/>
    <s v="University of Johannesburg"/>
    <s v="Finance"/>
    <x v="1"/>
    <x v="4"/>
    <x v="0"/>
    <x v="3"/>
    <n v="2025"/>
    <x v="1"/>
    <n v="0"/>
    <s v="N/A"/>
    <s v="N/A"/>
    <x v="2"/>
    <x v="0"/>
    <n v="3.05"/>
    <s v="J1"/>
    <s v="PSW"/>
    <s v="Duolingo"/>
    <n v="9"/>
  </r>
  <r>
    <x v="3790"/>
    <x v="1"/>
    <x v="6"/>
    <s v="Dubai"/>
    <s v="Manipal Academy Dubai"/>
    <s v="Electrical Engineering"/>
    <x v="0"/>
    <x v="1"/>
    <x v="1"/>
    <x v="0"/>
    <n v="2024"/>
    <x v="1"/>
    <n v="0"/>
    <s v="N/A"/>
    <s v="N/A"/>
    <x v="2"/>
    <x v="0"/>
    <n v="3.2"/>
    <s v="Schengen Student Visa"/>
    <s v="PSW"/>
    <s v="Duolingo"/>
    <n v="7.8"/>
  </r>
  <r>
    <x v="3791"/>
    <x v="8"/>
    <x v="4"/>
    <s v="Johannesburg"/>
    <s v="University of the Witwatersrand"/>
    <s v="Civil Engineering"/>
    <x v="1"/>
    <x v="2"/>
    <x v="1"/>
    <x v="3"/>
    <n v="2021"/>
    <x v="1"/>
    <n v="0"/>
    <s v="N/A"/>
    <s v="N/A"/>
    <x v="2"/>
    <x v="0"/>
    <n v="3.38"/>
    <s v="Tier 4"/>
    <s v="Work Permit"/>
    <s v="PTE"/>
    <n v="6.8"/>
  </r>
  <r>
    <x v="3792"/>
    <x v="3"/>
    <x v="3"/>
    <s v="Cambridge"/>
    <s v="University of Cambridge"/>
    <s v="Mechanical Engineering"/>
    <x v="0"/>
    <x v="3"/>
    <x v="0"/>
    <x v="3"/>
    <n v="2023"/>
    <x v="0"/>
    <n v="1"/>
    <s v="UK"/>
    <s v="Amazon"/>
    <x v="1883"/>
    <x v="0"/>
    <n v="2.93"/>
    <s v="F1"/>
    <s v="Post-Study Visa"/>
    <s v="Duolingo"/>
    <n v="8.1"/>
  </r>
  <r>
    <x v="3793"/>
    <x v="6"/>
    <x v="7"/>
    <s v="San Francisco"/>
    <s v="UC Berkeley"/>
    <s v="Mechanical Engineering"/>
    <x v="7"/>
    <x v="1"/>
    <x v="1"/>
    <x v="3"/>
    <n v="2026"/>
    <x v="0"/>
    <n v="1"/>
    <s v="USA"/>
    <s v="Deloitte"/>
    <x v="1884"/>
    <x v="2"/>
    <n v="3.24"/>
    <s v="Schengen Student Visa"/>
    <s v="OPT"/>
    <s v="None"/>
    <n v="0"/>
  </r>
  <r>
    <x v="3794"/>
    <x v="6"/>
    <x v="9"/>
    <s v="Dublin"/>
    <s v="University College Dublin"/>
    <s v="Political Science"/>
    <x v="7"/>
    <x v="1"/>
    <x v="1"/>
    <x v="0"/>
    <n v="2026"/>
    <x v="1"/>
    <n v="0"/>
    <s v="N/A"/>
    <s v="N/A"/>
    <x v="2"/>
    <x v="0"/>
    <n v="2.77"/>
    <s v="Tier 4"/>
    <s v="PSW"/>
    <s v="None"/>
    <n v="0"/>
  </r>
  <r>
    <x v="3795"/>
    <x v="1"/>
    <x v="4"/>
    <s v="Durban"/>
    <s v="University of KwaZulu-Natal"/>
    <s v="Data Science"/>
    <x v="4"/>
    <x v="2"/>
    <x v="1"/>
    <x v="4"/>
    <n v="2021"/>
    <x v="0"/>
    <n v="1"/>
    <s v="South Africa"/>
    <s v="Siemens"/>
    <x v="1885"/>
    <x v="2"/>
    <n v="2.56"/>
    <s v="J1"/>
    <s v="OPT"/>
    <s v="Duolingo"/>
    <n v="6.5"/>
  </r>
  <r>
    <x v="3796"/>
    <x v="5"/>
    <x v="0"/>
    <s v="Moscow"/>
    <s v="Bauman Moscow State Technical University"/>
    <s v="Civil Engineering"/>
    <x v="0"/>
    <x v="1"/>
    <x v="1"/>
    <x v="3"/>
    <n v="2026"/>
    <x v="0"/>
    <n v="1"/>
    <s v="Russia"/>
    <s v="Goldman Sachs"/>
    <x v="1886"/>
    <x v="2"/>
    <n v="2.68"/>
    <s v="F1"/>
    <s v="Blue Card"/>
    <s v="TOEFL"/>
    <n v="7.6"/>
  </r>
  <r>
    <x v="3797"/>
    <x v="9"/>
    <x v="1"/>
    <s v="Munich"/>
    <s v="Technical University of Munich"/>
    <s v="Law"/>
    <x v="6"/>
    <x v="1"/>
    <x v="0"/>
    <x v="0"/>
    <n v="2025"/>
    <x v="0"/>
    <n v="1"/>
    <s v="Germany"/>
    <s v="Apple"/>
    <x v="1887"/>
    <x v="2"/>
    <n v="2.92"/>
    <s v="Tier 4"/>
    <s v="PSW"/>
    <s v="IELTS"/>
    <n v="6"/>
  </r>
  <r>
    <x v="3798"/>
    <x v="4"/>
    <x v="1"/>
    <s v="Berlin"/>
    <s v="TU Berlin"/>
    <s v="Computer Science"/>
    <x v="5"/>
    <x v="4"/>
    <x v="0"/>
    <x v="4"/>
    <n v="2024"/>
    <x v="0"/>
    <n v="1"/>
    <s v="Germany"/>
    <s v="Goldman Sachs"/>
    <x v="1888"/>
    <x v="1"/>
    <n v="2.59"/>
    <s v="Schengen Student Visa"/>
    <s v="OPT"/>
    <s v="IELTS"/>
    <n v="7.6"/>
  </r>
  <r>
    <x v="3799"/>
    <x v="5"/>
    <x v="6"/>
    <s v="Abu Dhabi"/>
    <s v="Zayed University"/>
    <s v="Law"/>
    <x v="3"/>
    <x v="1"/>
    <x v="0"/>
    <x v="0"/>
    <n v="2026"/>
    <x v="0"/>
    <n v="1"/>
    <s v="UAE"/>
    <s v="Tesla"/>
    <x v="1889"/>
    <x v="0"/>
    <n v="3.27"/>
    <s v="F1"/>
    <s v="Work Permit"/>
    <s v="Duolingo"/>
    <n v="6.2"/>
  </r>
  <r>
    <x v="3800"/>
    <x v="6"/>
    <x v="8"/>
    <s v="Tampere"/>
    <s v="Tampere University"/>
    <s v="Design"/>
    <x v="6"/>
    <x v="0"/>
    <x v="0"/>
    <x v="4"/>
    <n v="2023"/>
    <x v="1"/>
    <n v="0"/>
    <s v="N/A"/>
    <s v="N/A"/>
    <x v="2"/>
    <x v="0"/>
    <n v="2.86"/>
    <s v="Tier 4"/>
    <s v="OPT"/>
    <s v="PTE"/>
    <n v="6.5"/>
  </r>
  <r>
    <x v="3801"/>
    <x v="0"/>
    <x v="7"/>
    <s v="New York"/>
    <s v="Columbia University"/>
    <s v="Civil Engineering"/>
    <x v="5"/>
    <x v="0"/>
    <x v="0"/>
    <x v="0"/>
    <n v="2023"/>
    <x v="0"/>
    <n v="1"/>
    <s v="USA"/>
    <s v="Apple"/>
    <x v="1890"/>
    <x v="2"/>
    <n v="3.14"/>
    <s v="J1"/>
    <s v="PSW"/>
    <s v="IELTS"/>
    <n v="7.5"/>
  </r>
  <r>
    <x v="3802"/>
    <x v="3"/>
    <x v="1"/>
    <s v="Berlin"/>
    <s v="TU Berlin"/>
    <s v="Civil Engineering"/>
    <x v="6"/>
    <x v="3"/>
    <x v="1"/>
    <x v="0"/>
    <n v="2022"/>
    <x v="1"/>
    <n v="0"/>
    <s v="N/A"/>
    <s v="N/A"/>
    <x v="2"/>
    <x v="0"/>
    <n v="2.65"/>
    <s v="Student Visa"/>
    <s v="PSW"/>
    <s v="PTE"/>
    <n v="7"/>
  </r>
  <r>
    <x v="3803"/>
    <x v="0"/>
    <x v="1"/>
    <s v="Heidelberg"/>
    <s v="Heidelberg University"/>
    <s v="Electrical Engineering"/>
    <x v="2"/>
    <x v="4"/>
    <x v="0"/>
    <x v="0"/>
    <n v="2025"/>
    <x v="0"/>
    <n v="1"/>
    <s v="Germany"/>
    <s v="McKinsey"/>
    <x v="1891"/>
    <x v="1"/>
    <n v="2.98"/>
    <s v="J1"/>
    <s v="PSW"/>
    <s v="IELTS"/>
    <n v="6.8"/>
  </r>
  <r>
    <x v="3804"/>
    <x v="7"/>
    <x v="4"/>
    <s v="Stellenbosch"/>
    <s v="Stellenbosch University"/>
    <s v="Medicine"/>
    <x v="2"/>
    <x v="3"/>
    <x v="1"/>
    <x v="4"/>
    <n v="2021"/>
    <x v="0"/>
    <n v="1"/>
    <s v="South Africa"/>
    <s v="Apple"/>
    <x v="1892"/>
    <x v="0"/>
    <n v="3.07"/>
    <s v="F1"/>
    <s v="OPT"/>
    <s v="None"/>
    <n v="0"/>
  </r>
  <r>
    <x v="3805"/>
    <x v="4"/>
    <x v="5"/>
    <s v="Tiruchirappalli"/>
    <s v="NIT Trichy"/>
    <s v="Architecture"/>
    <x v="4"/>
    <x v="1"/>
    <x v="0"/>
    <x v="3"/>
    <n v="2025"/>
    <x v="1"/>
    <n v="0"/>
    <s v="N/A"/>
    <s v="N/A"/>
    <x v="2"/>
    <x v="0"/>
    <n v="2.5499999999999998"/>
    <s v="Student Visa"/>
    <s v="Work Permit"/>
    <s v="TOEFL"/>
    <n v="5.5"/>
  </r>
  <r>
    <x v="3806"/>
    <x v="2"/>
    <x v="1"/>
    <s v="Munich"/>
    <s v="Technical University of Munich"/>
    <s v="Political Science"/>
    <x v="0"/>
    <x v="2"/>
    <x v="1"/>
    <x v="3"/>
    <n v="2020"/>
    <x v="1"/>
    <n v="0"/>
    <s v="N/A"/>
    <s v="N/A"/>
    <x v="2"/>
    <x v="0"/>
    <n v="3.2"/>
    <s v="F1"/>
    <s v="PSW"/>
    <s v="PTE"/>
    <n v="6.4"/>
  </r>
  <r>
    <x v="3807"/>
    <x v="1"/>
    <x v="7"/>
    <s v="New York"/>
    <s v="NYU"/>
    <s v="Architecture"/>
    <x v="6"/>
    <x v="4"/>
    <x v="0"/>
    <x v="3"/>
    <n v="2024"/>
    <x v="1"/>
    <n v="0"/>
    <s v="N/A"/>
    <s v="N/A"/>
    <x v="2"/>
    <x v="0"/>
    <n v="3.33"/>
    <s v="Study Permit"/>
    <s v="OPT"/>
    <s v="Duolingo"/>
    <n v="5.7"/>
  </r>
  <r>
    <x v="3808"/>
    <x v="9"/>
    <x v="8"/>
    <s v="Joensuu"/>
    <s v="University of Eastern Finland"/>
    <s v="Civil Engineering"/>
    <x v="0"/>
    <x v="3"/>
    <x v="0"/>
    <x v="3"/>
    <n v="2023"/>
    <x v="0"/>
    <n v="1"/>
    <s v="Finland"/>
    <s v="McKinsey"/>
    <x v="1893"/>
    <x v="0"/>
    <n v="3.24"/>
    <s v="Student Visa"/>
    <s v="OPT"/>
    <s v="None"/>
    <n v="0"/>
  </r>
  <r>
    <x v="3809"/>
    <x v="1"/>
    <x v="7"/>
    <s v="Boston"/>
    <s v="Harvard University"/>
    <s v="Data Science"/>
    <x v="3"/>
    <x v="3"/>
    <x v="1"/>
    <x v="0"/>
    <n v="2022"/>
    <x v="1"/>
    <n v="0"/>
    <s v="N/A"/>
    <s v="N/A"/>
    <x v="2"/>
    <x v="0"/>
    <n v="3.46"/>
    <s v="Tier 4"/>
    <s v="Post-Study Visa"/>
    <s v="IELTS"/>
    <n v="5.2"/>
  </r>
  <r>
    <x v="3810"/>
    <x v="1"/>
    <x v="5"/>
    <s v="Delhi"/>
    <s v="Delhi University"/>
    <s v="Psychology"/>
    <x v="3"/>
    <x v="1"/>
    <x v="1"/>
    <x v="1"/>
    <n v="2024"/>
    <x v="0"/>
    <n v="1"/>
    <s v="India"/>
    <s v="Deloitte"/>
    <x v="1894"/>
    <x v="1"/>
    <n v="2.72"/>
    <s v="Tier 4"/>
    <s v="Post-Study Visa"/>
    <s v="Duolingo"/>
    <n v="6.3"/>
  </r>
  <r>
    <x v="3811"/>
    <x v="9"/>
    <x v="0"/>
    <s v="Moscow"/>
    <s v="Bauman Moscow State Technical University"/>
    <s v="Biotechnology"/>
    <x v="7"/>
    <x v="4"/>
    <x v="1"/>
    <x v="2"/>
    <n v="2024"/>
    <x v="1"/>
    <n v="0"/>
    <s v="N/A"/>
    <s v="N/A"/>
    <x v="2"/>
    <x v="0"/>
    <n v="3.13"/>
    <s v="J1"/>
    <s v="Work Permit"/>
    <s v="None"/>
    <n v="0"/>
  </r>
  <r>
    <x v="3812"/>
    <x v="9"/>
    <x v="9"/>
    <s v="Dublin"/>
    <s v="Trinity College Dublin"/>
    <s v="Architecture"/>
    <x v="3"/>
    <x v="0"/>
    <x v="0"/>
    <x v="0"/>
    <n v="2024"/>
    <x v="1"/>
    <n v="0"/>
    <s v="N/A"/>
    <s v="N/A"/>
    <x v="2"/>
    <x v="0"/>
    <n v="3.75"/>
    <s v="Schengen Student Visa"/>
    <s v="Post-Study Visa"/>
    <s v="PTE"/>
    <n v="8.6"/>
  </r>
  <r>
    <x v="3813"/>
    <x v="8"/>
    <x v="8"/>
    <s v="Espoo"/>
    <s v="Aalto University"/>
    <s v="Economics"/>
    <x v="0"/>
    <x v="0"/>
    <x v="0"/>
    <x v="4"/>
    <n v="2023"/>
    <x v="0"/>
    <n v="1"/>
    <s v="Finland"/>
    <s v="Google"/>
    <x v="1895"/>
    <x v="1"/>
    <n v="3.31"/>
    <s v="F1"/>
    <s v="Work Permit"/>
    <s v="Duolingo"/>
    <n v="7.8"/>
  </r>
  <r>
    <x v="3814"/>
    <x v="6"/>
    <x v="8"/>
    <s v="Helsinki"/>
    <s v="University of Helsinki"/>
    <s v="Political Science"/>
    <x v="0"/>
    <x v="2"/>
    <x v="0"/>
    <x v="3"/>
    <n v="2022"/>
    <x v="0"/>
    <n v="1"/>
    <s v="Finland"/>
    <s v="Apple"/>
    <x v="1896"/>
    <x v="2"/>
    <n v="2.8"/>
    <s v="Student Visa"/>
    <s v="PSW"/>
    <s v="PTE"/>
    <n v="7.9"/>
  </r>
  <r>
    <x v="3815"/>
    <x v="7"/>
    <x v="1"/>
    <s v="Berlin"/>
    <s v="TU Berlin"/>
    <s v="Civil Engineering"/>
    <x v="1"/>
    <x v="4"/>
    <x v="1"/>
    <x v="4"/>
    <n v="2024"/>
    <x v="0"/>
    <n v="1"/>
    <s v="Germany"/>
    <s v="Apple"/>
    <x v="1897"/>
    <x v="2"/>
    <n v="2.5299999999999998"/>
    <s v="J1"/>
    <s v="Post-Study Visa"/>
    <s v="IELTS"/>
    <n v="5.0999999999999996"/>
  </r>
  <r>
    <x v="3816"/>
    <x v="1"/>
    <x v="6"/>
    <s v="Abu Dhabi"/>
    <s v="Zayed University"/>
    <s v="Architecture"/>
    <x v="3"/>
    <x v="2"/>
    <x v="0"/>
    <x v="2"/>
    <n v="2021"/>
    <x v="1"/>
    <n v="0"/>
    <s v="N/A"/>
    <s v="N/A"/>
    <x v="2"/>
    <x v="0"/>
    <n v="2.99"/>
    <s v="F1"/>
    <s v="Post-Study Visa"/>
    <s v="TOEFL"/>
    <n v="5.2"/>
  </r>
  <r>
    <x v="3817"/>
    <x v="4"/>
    <x v="0"/>
    <s v="Saint Petersburg"/>
    <s v="Saint Petersburg State University"/>
    <s v="Architecture"/>
    <x v="5"/>
    <x v="3"/>
    <x v="1"/>
    <x v="2"/>
    <n v="2021"/>
    <x v="0"/>
    <n v="1"/>
    <s v="Russia"/>
    <s v="SAP"/>
    <x v="1898"/>
    <x v="0"/>
    <n v="3.81"/>
    <s v="Tier 4"/>
    <s v="Post-Study Visa"/>
    <s v="Duolingo"/>
    <n v="6.8"/>
  </r>
  <r>
    <x v="3818"/>
    <x v="1"/>
    <x v="0"/>
    <s v="Moscow"/>
    <s v="Higher School of Economics"/>
    <s v="Architecture"/>
    <x v="4"/>
    <x v="2"/>
    <x v="1"/>
    <x v="0"/>
    <n v="2021"/>
    <x v="1"/>
    <n v="0"/>
    <s v="N/A"/>
    <s v="N/A"/>
    <x v="2"/>
    <x v="0"/>
    <n v="3.75"/>
    <s v="Study Permit"/>
    <s v="Post-Study Visa"/>
    <s v="None"/>
    <n v="0"/>
  </r>
  <r>
    <x v="3819"/>
    <x v="7"/>
    <x v="8"/>
    <s v="Joensuu"/>
    <s v="University of Eastern Finland"/>
    <s v="Finance"/>
    <x v="0"/>
    <x v="4"/>
    <x v="1"/>
    <x v="0"/>
    <n v="2024"/>
    <x v="1"/>
    <n v="0"/>
    <s v="N/A"/>
    <s v="N/A"/>
    <x v="2"/>
    <x v="0"/>
    <n v="2.69"/>
    <s v="Student Visa"/>
    <s v="OPT"/>
    <s v="None"/>
    <n v="0"/>
  </r>
  <r>
    <x v="3820"/>
    <x v="2"/>
    <x v="2"/>
    <s v="Vancouver"/>
    <s v="Simon Fraser University"/>
    <s v="Electrical Engineering"/>
    <x v="4"/>
    <x v="4"/>
    <x v="0"/>
    <x v="2"/>
    <n v="2025"/>
    <x v="0"/>
    <n v="1"/>
    <s v="Canada"/>
    <s v="Deloitte"/>
    <x v="1899"/>
    <x v="0"/>
    <n v="2.66"/>
    <s v="J1"/>
    <s v="Work Permit"/>
    <s v="None"/>
    <n v="0"/>
  </r>
  <r>
    <x v="3821"/>
    <x v="9"/>
    <x v="6"/>
    <s v="Dubai"/>
    <s v="Manipal Academy Dubai"/>
    <s v="Data Science"/>
    <x v="6"/>
    <x v="3"/>
    <x v="1"/>
    <x v="4"/>
    <n v="2021"/>
    <x v="0"/>
    <n v="1"/>
    <s v="UAE"/>
    <s v="IBM"/>
    <x v="1900"/>
    <x v="2"/>
    <n v="2.58"/>
    <s v="Schengen Student Visa"/>
    <s v="Post-Study Visa"/>
    <s v="Duolingo"/>
    <n v="5.6"/>
  </r>
  <r>
    <x v="3822"/>
    <x v="8"/>
    <x v="9"/>
    <s v="Dublin"/>
    <s v="Technological University Dublin"/>
    <s v="Law"/>
    <x v="6"/>
    <x v="0"/>
    <x v="0"/>
    <x v="4"/>
    <n v="2024"/>
    <x v="0"/>
    <n v="1"/>
    <s v="Ireland"/>
    <s v="IBM"/>
    <x v="1901"/>
    <x v="0"/>
    <n v="3.89"/>
    <s v="Student Visa"/>
    <s v="Post-Study Visa"/>
    <s v="IELTS"/>
    <n v="7.7"/>
  </r>
  <r>
    <x v="3823"/>
    <x v="1"/>
    <x v="1"/>
    <s v="Munich"/>
    <s v="Technical University of Munich"/>
    <s v="Psychology"/>
    <x v="7"/>
    <x v="2"/>
    <x v="0"/>
    <x v="2"/>
    <n v="2021"/>
    <x v="1"/>
    <n v="0"/>
    <s v="N/A"/>
    <s v="N/A"/>
    <x v="2"/>
    <x v="0"/>
    <n v="3.46"/>
    <s v="Study Permit"/>
    <s v="Blue Card"/>
    <s v="Duolingo"/>
    <n v="5.3"/>
  </r>
  <r>
    <x v="3824"/>
    <x v="8"/>
    <x v="3"/>
    <s v="Edinburgh"/>
    <s v="University of Edinburgh"/>
    <s v="Business Administration"/>
    <x v="0"/>
    <x v="4"/>
    <x v="0"/>
    <x v="3"/>
    <n v="2025"/>
    <x v="0"/>
    <n v="1"/>
    <s v="UK"/>
    <s v="Goldman Sachs"/>
    <x v="1902"/>
    <x v="1"/>
    <n v="3.5"/>
    <s v="J1"/>
    <s v="OPT"/>
    <s v="None"/>
    <n v="0"/>
  </r>
  <r>
    <x v="3825"/>
    <x v="7"/>
    <x v="9"/>
    <s v="Maynooth"/>
    <s v="Maynooth University"/>
    <s v="Psychology"/>
    <x v="6"/>
    <x v="4"/>
    <x v="1"/>
    <x v="3"/>
    <n v="2024"/>
    <x v="1"/>
    <n v="0"/>
    <s v="N/A"/>
    <s v="N/A"/>
    <x v="2"/>
    <x v="0"/>
    <n v="3.92"/>
    <s v="Tier 4"/>
    <s v="OPT"/>
    <s v="IELTS"/>
    <n v="5.2"/>
  </r>
  <r>
    <x v="3826"/>
    <x v="0"/>
    <x v="7"/>
    <s v="New York"/>
    <s v="Columbia University"/>
    <s v="Finance"/>
    <x v="2"/>
    <x v="3"/>
    <x v="1"/>
    <x v="3"/>
    <n v="2023"/>
    <x v="0"/>
    <n v="1"/>
    <s v="USA"/>
    <s v="Deloitte"/>
    <x v="1903"/>
    <x v="2"/>
    <n v="3.21"/>
    <s v="Student Visa"/>
    <s v="PSW"/>
    <s v="None"/>
    <n v="0"/>
  </r>
  <r>
    <x v="3827"/>
    <x v="9"/>
    <x v="6"/>
    <s v="Abu Dhabi"/>
    <s v="Khalifa University"/>
    <s v="Data Science"/>
    <x v="0"/>
    <x v="4"/>
    <x v="0"/>
    <x v="3"/>
    <n v="2023"/>
    <x v="0"/>
    <n v="1"/>
    <s v="UAE"/>
    <s v="IBM"/>
    <x v="1904"/>
    <x v="2"/>
    <n v="3.24"/>
    <s v="Tier 4"/>
    <s v="OPT"/>
    <s v="IELTS"/>
    <n v="7.9"/>
  </r>
  <r>
    <x v="3828"/>
    <x v="2"/>
    <x v="1"/>
    <s v="Munich"/>
    <s v="LMU Munich"/>
    <s v="Business Administration"/>
    <x v="1"/>
    <x v="1"/>
    <x v="1"/>
    <x v="4"/>
    <n v="2025"/>
    <x v="1"/>
    <n v="0"/>
    <s v="N/A"/>
    <s v="N/A"/>
    <x v="2"/>
    <x v="0"/>
    <n v="3.15"/>
    <s v="Study Permit"/>
    <s v="Post-Study Visa"/>
    <s v="None"/>
    <n v="0"/>
  </r>
  <r>
    <x v="3829"/>
    <x v="2"/>
    <x v="8"/>
    <s v="Turku"/>
    <s v="Ã…bo Akademi University"/>
    <s v="Economics"/>
    <x v="2"/>
    <x v="0"/>
    <x v="1"/>
    <x v="3"/>
    <n v="2024"/>
    <x v="0"/>
    <n v="1"/>
    <s v="Finland"/>
    <s v="SAP"/>
    <x v="1905"/>
    <x v="2"/>
    <n v="2.77"/>
    <s v="Schengen Student Visa"/>
    <s v="Work Permit"/>
    <s v="TOEFL"/>
    <n v="5.5"/>
  </r>
  <r>
    <x v="3830"/>
    <x v="9"/>
    <x v="0"/>
    <s v="Moscow"/>
    <s v="Moscow Institute of Physics and Technology"/>
    <s v="Psychology"/>
    <x v="1"/>
    <x v="4"/>
    <x v="0"/>
    <x v="3"/>
    <n v="2025"/>
    <x v="1"/>
    <n v="0"/>
    <s v="N/A"/>
    <s v="N/A"/>
    <x v="2"/>
    <x v="0"/>
    <n v="3.26"/>
    <s v="Study Permit"/>
    <s v="Blue Card"/>
    <s v="TOEFL"/>
    <n v="8.5"/>
  </r>
  <r>
    <x v="3831"/>
    <x v="1"/>
    <x v="6"/>
    <s v="Dubai"/>
    <s v="Middlesex University Dubai"/>
    <s v="Finance"/>
    <x v="0"/>
    <x v="2"/>
    <x v="0"/>
    <x v="2"/>
    <n v="2021"/>
    <x v="1"/>
    <n v="0"/>
    <s v="N/A"/>
    <s v="N/A"/>
    <x v="2"/>
    <x v="0"/>
    <n v="3.74"/>
    <s v="F1"/>
    <s v="Post-Study Visa"/>
    <s v="None"/>
    <n v="0"/>
  </r>
  <r>
    <x v="3832"/>
    <x v="3"/>
    <x v="0"/>
    <s v="Moscow"/>
    <s v="Moscow Institute of Physics and Technology"/>
    <s v="Finance"/>
    <x v="6"/>
    <x v="3"/>
    <x v="1"/>
    <x v="4"/>
    <n v="2021"/>
    <x v="1"/>
    <n v="0"/>
    <s v="N/A"/>
    <s v="N/A"/>
    <x v="2"/>
    <x v="0"/>
    <n v="3.51"/>
    <s v="Schengen Student Visa"/>
    <s v="Work Permit"/>
    <s v="PTE"/>
    <n v="6.2"/>
  </r>
  <r>
    <x v="3833"/>
    <x v="5"/>
    <x v="4"/>
    <s v="Cape Town"/>
    <s v="University of Cape Town"/>
    <s v="Design"/>
    <x v="5"/>
    <x v="4"/>
    <x v="0"/>
    <x v="4"/>
    <n v="2025"/>
    <x v="0"/>
    <n v="1"/>
    <s v="South Africa"/>
    <s v="SAP"/>
    <x v="1906"/>
    <x v="0"/>
    <n v="3.57"/>
    <s v="Study Permit"/>
    <s v="Work Permit"/>
    <s v="PTE"/>
    <n v="7.3"/>
  </r>
  <r>
    <x v="3834"/>
    <x v="7"/>
    <x v="5"/>
    <s v="Delhi"/>
    <s v="Delhi University"/>
    <s v="Design"/>
    <x v="2"/>
    <x v="0"/>
    <x v="1"/>
    <x v="4"/>
    <n v="2023"/>
    <x v="1"/>
    <n v="0"/>
    <s v="N/A"/>
    <s v="N/A"/>
    <x v="2"/>
    <x v="0"/>
    <n v="3.24"/>
    <s v="Study Permit"/>
    <s v="Blue Card"/>
    <s v="Duolingo"/>
    <n v="6.4"/>
  </r>
  <r>
    <x v="3835"/>
    <x v="5"/>
    <x v="8"/>
    <s v="Tampere"/>
    <s v="Tampere University"/>
    <s v="Biotechnology"/>
    <x v="4"/>
    <x v="0"/>
    <x v="1"/>
    <x v="1"/>
    <n v="2024"/>
    <x v="1"/>
    <n v="0"/>
    <s v="N/A"/>
    <s v="N/A"/>
    <x v="2"/>
    <x v="0"/>
    <n v="3.01"/>
    <s v="F1"/>
    <s v="Blue Card"/>
    <s v="None"/>
    <n v="0"/>
  </r>
  <r>
    <x v="3836"/>
    <x v="6"/>
    <x v="4"/>
    <s v="Grahamstown"/>
    <s v="Rhodes University"/>
    <s v="Civil Engineering"/>
    <x v="1"/>
    <x v="2"/>
    <x v="1"/>
    <x v="3"/>
    <n v="2020"/>
    <x v="1"/>
    <n v="0"/>
    <s v="N/A"/>
    <s v="N/A"/>
    <x v="2"/>
    <x v="0"/>
    <n v="3.55"/>
    <s v="Student Visa"/>
    <s v="OPT"/>
    <s v="PTE"/>
    <n v="6.9"/>
  </r>
  <r>
    <x v="3837"/>
    <x v="7"/>
    <x v="2"/>
    <s v="Edmonton"/>
    <s v="University of Alberta"/>
    <s v="Design"/>
    <x v="7"/>
    <x v="0"/>
    <x v="0"/>
    <x v="4"/>
    <n v="2022"/>
    <x v="0"/>
    <n v="1"/>
    <s v="Canada"/>
    <s v="Intel"/>
    <x v="1907"/>
    <x v="0"/>
    <n v="3.26"/>
    <s v="Student Visa"/>
    <s v="Blue Card"/>
    <s v="IELTS"/>
    <n v="5.7"/>
  </r>
  <r>
    <x v="3838"/>
    <x v="2"/>
    <x v="4"/>
    <s v="Grahamstown"/>
    <s v="Rhodes University"/>
    <s v="Data Science"/>
    <x v="6"/>
    <x v="2"/>
    <x v="0"/>
    <x v="0"/>
    <n v="2022"/>
    <x v="1"/>
    <n v="0"/>
    <s v="N/A"/>
    <s v="N/A"/>
    <x v="2"/>
    <x v="0"/>
    <n v="3"/>
    <s v="J1"/>
    <s v="Work Permit"/>
    <s v="PTE"/>
    <n v="6.9"/>
  </r>
  <r>
    <x v="3839"/>
    <x v="6"/>
    <x v="0"/>
    <s v="Moscow"/>
    <s v="Moscow Institute of Physics and Technology"/>
    <s v="Architecture"/>
    <x v="1"/>
    <x v="4"/>
    <x v="0"/>
    <x v="2"/>
    <n v="2025"/>
    <x v="0"/>
    <n v="1"/>
    <s v="Russia"/>
    <s v="Facebook"/>
    <x v="1908"/>
    <x v="2"/>
    <n v="3.8"/>
    <s v="Student Visa"/>
    <s v="Post-Study Visa"/>
    <s v="TOEFL"/>
    <n v="6.1"/>
  </r>
  <r>
    <x v="3840"/>
    <x v="1"/>
    <x v="0"/>
    <s v="Moscow"/>
    <s v="Moscow Institute of Physics and Technology"/>
    <s v="Law"/>
    <x v="7"/>
    <x v="0"/>
    <x v="1"/>
    <x v="3"/>
    <n v="2022"/>
    <x v="0"/>
    <n v="1"/>
    <s v="Russia"/>
    <s v="McKinsey"/>
    <x v="1909"/>
    <x v="1"/>
    <n v="3.7"/>
    <s v="Student Visa"/>
    <s v="Work Permit"/>
    <s v="PTE"/>
    <n v="5.7"/>
  </r>
  <r>
    <x v="3841"/>
    <x v="1"/>
    <x v="4"/>
    <s v="Pretoria"/>
    <s v="University of Pretoria"/>
    <s v="Law"/>
    <x v="3"/>
    <x v="4"/>
    <x v="1"/>
    <x v="4"/>
    <n v="2023"/>
    <x v="0"/>
    <n v="1"/>
    <s v="South Africa"/>
    <s v="Goldman Sachs"/>
    <x v="1910"/>
    <x v="2"/>
    <n v="3.98"/>
    <s v="Tier 4"/>
    <s v="OPT"/>
    <s v="None"/>
    <n v="0"/>
  </r>
  <r>
    <x v="3842"/>
    <x v="1"/>
    <x v="9"/>
    <s v="Cork"/>
    <s v="University College Cork"/>
    <s v="Computer Science"/>
    <x v="0"/>
    <x v="1"/>
    <x v="1"/>
    <x v="0"/>
    <n v="2024"/>
    <x v="0"/>
    <n v="1"/>
    <s v="Ireland"/>
    <s v="Google"/>
    <x v="1911"/>
    <x v="1"/>
    <n v="3.12"/>
    <s v="Schengen Student Visa"/>
    <s v="PSW"/>
    <s v="Duolingo"/>
    <n v="5.4"/>
  </r>
  <r>
    <x v="3843"/>
    <x v="2"/>
    <x v="8"/>
    <s v="Joensuu"/>
    <s v="University of Eastern Finland"/>
    <s v="Civil Engineering"/>
    <x v="4"/>
    <x v="1"/>
    <x v="0"/>
    <x v="4"/>
    <n v="2026"/>
    <x v="1"/>
    <n v="0"/>
    <s v="N/A"/>
    <s v="N/A"/>
    <x v="2"/>
    <x v="0"/>
    <n v="3.41"/>
    <s v="Study Permit"/>
    <s v="PSW"/>
    <s v="TOEFL"/>
    <n v="6.1"/>
  </r>
  <r>
    <x v="3844"/>
    <x v="9"/>
    <x v="5"/>
    <s v="Chennai"/>
    <s v="IIT Madras"/>
    <s v="Medicine"/>
    <x v="2"/>
    <x v="0"/>
    <x v="1"/>
    <x v="0"/>
    <n v="2022"/>
    <x v="0"/>
    <n v="1"/>
    <s v="India"/>
    <s v="Tesla"/>
    <x v="1912"/>
    <x v="0"/>
    <n v="3.35"/>
    <s v="Tier 4"/>
    <s v="Blue Card"/>
    <s v="Duolingo"/>
    <n v="7.5"/>
  </r>
  <r>
    <x v="3845"/>
    <x v="0"/>
    <x v="1"/>
    <s v="Stuttgart"/>
    <s v="University of Stuttgart"/>
    <s v="Psychology"/>
    <x v="7"/>
    <x v="3"/>
    <x v="0"/>
    <x v="2"/>
    <n v="2023"/>
    <x v="1"/>
    <n v="0"/>
    <s v="N/A"/>
    <s v="N/A"/>
    <x v="2"/>
    <x v="0"/>
    <n v="2.81"/>
    <s v="Schengen Student Visa"/>
    <s v="Work Permit"/>
    <s v="Duolingo"/>
    <n v="7.8"/>
  </r>
  <r>
    <x v="3846"/>
    <x v="6"/>
    <x v="9"/>
    <s v="Dublin"/>
    <s v="Dublin City University"/>
    <s v="Psychology"/>
    <x v="6"/>
    <x v="2"/>
    <x v="1"/>
    <x v="3"/>
    <n v="2021"/>
    <x v="0"/>
    <n v="1"/>
    <s v="Ireland"/>
    <s v="SAP"/>
    <x v="1913"/>
    <x v="0"/>
    <n v="3.56"/>
    <s v="Schengen Student Visa"/>
    <s v="OPT"/>
    <s v="PTE"/>
    <n v="8.3000000000000007"/>
  </r>
  <r>
    <x v="3847"/>
    <x v="8"/>
    <x v="7"/>
    <s v="New York"/>
    <s v="Columbia University"/>
    <s v="Finance"/>
    <x v="2"/>
    <x v="2"/>
    <x v="1"/>
    <x v="3"/>
    <n v="2020"/>
    <x v="1"/>
    <n v="0"/>
    <s v="N/A"/>
    <s v="N/A"/>
    <x v="2"/>
    <x v="0"/>
    <n v="3.37"/>
    <s v="F1"/>
    <s v="Post-Study Visa"/>
    <s v="TOEFL"/>
    <n v="7.3"/>
  </r>
  <r>
    <x v="3848"/>
    <x v="4"/>
    <x v="3"/>
    <s v="London"/>
    <s v="UCL"/>
    <s v="Mechanical Engineering"/>
    <x v="7"/>
    <x v="4"/>
    <x v="1"/>
    <x v="1"/>
    <n v="2024"/>
    <x v="1"/>
    <n v="0"/>
    <s v="N/A"/>
    <s v="N/A"/>
    <x v="2"/>
    <x v="0"/>
    <n v="2.52"/>
    <s v="Schengen Student Visa"/>
    <s v="Work Permit"/>
    <s v="Duolingo"/>
    <n v="8.1999999999999993"/>
  </r>
  <r>
    <x v="3849"/>
    <x v="8"/>
    <x v="6"/>
    <s v="Dubai"/>
    <s v="Heriot-Watt Dubai"/>
    <s v="Medicine"/>
    <x v="2"/>
    <x v="4"/>
    <x v="0"/>
    <x v="4"/>
    <n v="2025"/>
    <x v="0"/>
    <n v="1"/>
    <s v="UAE"/>
    <s v="Goldman Sachs"/>
    <x v="1914"/>
    <x v="1"/>
    <n v="3.83"/>
    <s v="Tier 4"/>
    <s v="Post-Study Visa"/>
    <s v="TOEFL"/>
    <n v="8.1"/>
  </r>
  <r>
    <x v="3850"/>
    <x v="8"/>
    <x v="7"/>
    <s v="San Francisco"/>
    <s v="UC Berkeley"/>
    <s v="Architecture"/>
    <x v="3"/>
    <x v="0"/>
    <x v="0"/>
    <x v="3"/>
    <n v="2023"/>
    <x v="1"/>
    <n v="0"/>
    <s v="N/A"/>
    <s v="N/A"/>
    <x v="2"/>
    <x v="0"/>
    <n v="3.24"/>
    <s v="Student Visa"/>
    <s v="Blue Card"/>
    <s v="None"/>
    <n v="0"/>
  </r>
  <r>
    <x v="3851"/>
    <x v="9"/>
    <x v="1"/>
    <s v="Aachen"/>
    <s v="RWTH Aachen"/>
    <s v="Mechanical Engineering"/>
    <x v="6"/>
    <x v="0"/>
    <x v="1"/>
    <x v="0"/>
    <n v="2023"/>
    <x v="1"/>
    <n v="0"/>
    <s v="N/A"/>
    <s v="N/A"/>
    <x v="2"/>
    <x v="0"/>
    <n v="2.63"/>
    <s v="Study Permit"/>
    <s v="Blue Card"/>
    <s v="IELTS"/>
    <n v="7.6"/>
  </r>
  <r>
    <x v="3852"/>
    <x v="2"/>
    <x v="7"/>
    <s v="San Francisco"/>
    <s v="Stanford University"/>
    <s v="Electrical Engineering"/>
    <x v="0"/>
    <x v="2"/>
    <x v="1"/>
    <x v="0"/>
    <n v="2020"/>
    <x v="0"/>
    <n v="1"/>
    <s v="USA"/>
    <s v="Google"/>
    <x v="1915"/>
    <x v="1"/>
    <n v="3.3"/>
    <s v="Study Permit"/>
    <s v="Post-Study Visa"/>
    <s v="TOEFL"/>
    <n v="8.9"/>
  </r>
  <r>
    <x v="3853"/>
    <x v="7"/>
    <x v="6"/>
    <s v="Dubai"/>
    <s v="Middlesex University Dubai"/>
    <s v="Civil Engineering"/>
    <x v="2"/>
    <x v="2"/>
    <x v="0"/>
    <x v="4"/>
    <n v="2020"/>
    <x v="0"/>
    <n v="1"/>
    <s v="UAE"/>
    <s v="Goldman Sachs"/>
    <x v="1916"/>
    <x v="1"/>
    <n v="2.87"/>
    <s v="Student Visa"/>
    <s v="Blue Card"/>
    <s v="None"/>
    <n v="0"/>
  </r>
  <r>
    <x v="3854"/>
    <x v="9"/>
    <x v="9"/>
    <s v="Galway"/>
    <s v="National University of Ireland Galway"/>
    <s v="Business Administration"/>
    <x v="4"/>
    <x v="0"/>
    <x v="0"/>
    <x v="4"/>
    <n v="2023"/>
    <x v="1"/>
    <n v="0"/>
    <s v="N/A"/>
    <s v="N/A"/>
    <x v="2"/>
    <x v="0"/>
    <n v="3.74"/>
    <s v="Study Permit"/>
    <s v="Post-Study Visa"/>
    <s v="TOEFL"/>
    <n v="7"/>
  </r>
  <r>
    <x v="3855"/>
    <x v="0"/>
    <x v="2"/>
    <s v="Vancouver"/>
    <s v="Simon Fraser University"/>
    <s v="Psychology"/>
    <x v="1"/>
    <x v="2"/>
    <x v="1"/>
    <x v="1"/>
    <n v="2022"/>
    <x v="0"/>
    <n v="1"/>
    <s v="Canada"/>
    <s v="Google"/>
    <x v="1917"/>
    <x v="1"/>
    <n v="2.76"/>
    <s v="Student Visa"/>
    <s v="OPT"/>
    <s v="IELTS"/>
    <n v="8.3000000000000007"/>
  </r>
  <r>
    <x v="3856"/>
    <x v="3"/>
    <x v="5"/>
    <s v="Pilani"/>
    <s v="BITS Pilani"/>
    <s v="Computer Science"/>
    <x v="1"/>
    <x v="3"/>
    <x v="0"/>
    <x v="2"/>
    <n v="2021"/>
    <x v="0"/>
    <n v="1"/>
    <s v="India"/>
    <s v="Tesla"/>
    <x v="1918"/>
    <x v="2"/>
    <n v="3.21"/>
    <s v="Study Permit"/>
    <s v="Work Permit"/>
    <s v="PTE"/>
    <n v="5.7"/>
  </r>
  <r>
    <x v="3857"/>
    <x v="4"/>
    <x v="8"/>
    <s v="Espoo"/>
    <s v="Aalto University"/>
    <s v="Computer Science"/>
    <x v="6"/>
    <x v="0"/>
    <x v="1"/>
    <x v="4"/>
    <n v="2024"/>
    <x v="1"/>
    <n v="0"/>
    <s v="N/A"/>
    <s v="N/A"/>
    <x v="2"/>
    <x v="0"/>
    <n v="3.64"/>
    <s v="J1"/>
    <s v="Work Permit"/>
    <s v="IELTS"/>
    <n v="7.5"/>
  </r>
  <r>
    <x v="3858"/>
    <x v="7"/>
    <x v="5"/>
    <s v="Chennai"/>
    <s v="IIT Madras"/>
    <s v="Medicine"/>
    <x v="7"/>
    <x v="2"/>
    <x v="1"/>
    <x v="1"/>
    <n v="2020"/>
    <x v="1"/>
    <n v="0"/>
    <s v="N/A"/>
    <s v="N/A"/>
    <x v="2"/>
    <x v="0"/>
    <n v="3.73"/>
    <s v="J1"/>
    <s v="Post-Study Visa"/>
    <s v="None"/>
    <n v="0"/>
  </r>
  <r>
    <x v="3859"/>
    <x v="8"/>
    <x v="3"/>
    <s v="Edinburgh"/>
    <s v="University of Edinburgh"/>
    <s v="Law"/>
    <x v="1"/>
    <x v="4"/>
    <x v="0"/>
    <x v="1"/>
    <n v="2023"/>
    <x v="1"/>
    <n v="0"/>
    <s v="N/A"/>
    <s v="N/A"/>
    <x v="2"/>
    <x v="0"/>
    <n v="3.03"/>
    <s v="Student Visa"/>
    <s v="PSW"/>
    <s v="IELTS"/>
    <n v="7.8"/>
  </r>
  <r>
    <x v="3860"/>
    <x v="6"/>
    <x v="0"/>
    <s v="Moscow"/>
    <s v="Bauman Moscow State Technical University"/>
    <s v="Law"/>
    <x v="0"/>
    <x v="3"/>
    <x v="0"/>
    <x v="1"/>
    <n v="2021"/>
    <x v="1"/>
    <n v="0"/>
    <s v="N/A"/>
    <s v="N/A"/>
    <x v="2"/>
    <x v="0"/>
    <n v="3.36"/>
    <s v="Tier 4"/>
    <s v="PSW"/>
    <s v="None"/>
    <n v="0"/>
  </r>
  <r>
    <x v="3861"/>
    <x v="7"/>
    <x v="2"/>
    <s v="Ottawa"/>
    <s v="University of Ottawa"/>
    <s v="Data Science"/>
    <x v="0"/>
    <x v="1"/>
    <x v="0"/>
    <x v="3"/>
    <n v="2024"/>
    <x v="0"/>
    <n v="1"/>
    <s v="Canada"/>
    <s v="Amazon"/>
    <x v="1919"/>
    <x v="2"/>
    <n v="3.13"/>
    <s v="F1"/>
    <s v="Blue Card"/>
    <s v="IELTS"/>
    <n v="8.3000000000000007"/>
  </r>
  <r>
    <x v="3862"/>
    <x v="2"/>
    <x v="5"/>
    <s v="Bangalore"/>
    <s v="IISc Bangalore"/>
    <s v="Architecture"/>
    <x v="7"/>
    <x v="1"/>
    <x v="0"/>
    <x v="0"/>
    <n v="2024"/>
    <x v="0"/>
    <n v="1"/>
    <s v="India"/>
    <s v="Google"/>
    <x v="1920"/>
    <x v="0"/>
    <n v="2.6"/>
    <s v="F1"/>
    <s v="Post-Study Visa"/>
    <s v="None"/>
    <n v="0"/>
  </r>
  <r>
    <x v="3863"/>
    <x v="6"/>
    <x v="9"/>
    <s v="Dublin"/>
    <s v="Trinity College Dublin"/>
    <s v="Political Science"/>
    <x v="6"/>
    <x v="4"/>
    <x v="0"/>
    <x v="0"/>
    <n v="2023"/>
    <x v="1"/>
    <n v="0"/>
    <s v="N/A"/>
    <s v="N/A"/>
    <x v="2"/>
    <x v="0"/>
    <n v="2.6"/>
    <s v="Student Visa"/>
    <s v="Blue Card"/>
    <s v="None"/>
    <n v="0"/>
  </r>
  <r>
    <x v="3864"/>
    <x v="0"/>
    <x v="9"/>
    <s v="Galway"/>
    <s v="National University of Ireland Galway"/>
    <s v="Design"/>
    <x v="3"/>
    <x v="3"/>
    <x v="0"/>
    <x v="0"/>
    <n v="2021"/>
    <x v="0"/>
    <n v="1"/>
    <s v="Ireland"/>
    <s v="Google"/>
    <x v="1921"/>
    <x v="2"/>
    <n v="2.84"/>
    <s v="Student Visa"/>
    <s v="OPT"/>
    <s v="TOEFL"/>
    <n v="7.4"/>
  </r>
  <r>
    <x v="3865"/>
    <x v="6"/>
    <x v="4"/>
    <s v="Durban"/>
    <s v="University of KwaZulu-Natal"/>
    <s v="Economics"/>
    <x v="1"/>
    <x v="2"/>
    <x v="1"/>
    <x v="2"/>
    <n v="2020"/>
    <x v="0"/>
    <n v="1"/>
    <s v="South Africa"/>
    <s v="Microsoft"/>
    <x v="1922"/>
    <x v="1"/>
    <n v="2.73"/>
    <s v="J1"/>
    <s v="Blue Card"/>
    <s v="Duolingo"/>
    <n v="8.1"/>
  </r>
  <r>
    <x v="3866"/>
    <x v="0"/>
    <x v="3"/>
    <s v="London"/>
    <s v="Imperial College London"/>
    <s v="Law"/>
    <x v="4"/>
    <x v="0"/>
    <x v="0"/>
    <x v="3"/>
    <n v="2024"/>
    <x v="0"/>
    <n v="1"/>
    <s v="UK"/>
    <s v="McKinsey"/>
    <x v="1923"/>
    <x v="2"/>
    <n v="3.58"/>
    <s v="Student Visa"/>
    <s v="Work Permit"/>
    <s v="None"/>
    <n v="0"/>
  </r>
  <r>
    <x v="3867"/>
    <x v="5"/>
    <x v="8"/>
    <s v="Turku"/>
    <s v="University of Turku"/>
    <s v="Business Administration"/>
    <x v="7"/>
    <x v="2"/>
    <x v="1"/>
    <x v="1"/>
    <n v="2022"/>
    <x v="0"/>
    <n v="1"/>
    <s v="Finland"/>
    <s v="Tesla"/>
    <x v="1924"/>
    <x v="2"/>
    <n v="3.95"/>
    <s v="Schengen Student Visa"/>
    <s v="PSW"/>
    <s v="None"/>
    <n v="0"/>
  </r>
  <r>
    <x v="3868"/>
    <x v="5"/>
    <x v="4"/>
    <s v="Cape Town"/>
    <s v="University of Cape Town"/>
    <s v="Biotechnology"/>
    <x v="1"/>
    <x v="1"/>
    <x v="0"/>
    <x v="3"/>
    <n v="2025"/>
    <x v="0"/>
    <n v="1"/>
    <s v="South Africa"/>
    <s v="Microsoft"/>
    <x v="1925"/>
    <x v="2"/>
    <n v="3.32"/>
    <s v="F1"/>
    <s v="PSW"/>
    <s v="PTE"/>
    <n v="7.5"/>
  </r>
  <r>
    <x v="3869"/>
    <x v="2"/>
    <x v="8"/>
    <s v="Tampere"/>
    <s v="Tampere University"/>
    <s v="Civil Engineering"/>
    <x v="3"/>
    <x v="4"/>
    <x v="1"/>
    <x v="2"/>
    <n v="2025"/>
    <x v="0"/>
    <n v="1"/>
    <s v="Finland"/>
    <s v="Deloitte"/>
    <x v="1926"/>
    <x v="2"/>
    <n v="3.6"/>
    <s v="Student Visa"/>
    <s v="Work Permit"/>
    <s v="PTE"/>
    <n v="6.7"/>
  </r>
  <r>
    <x v="3870"/>
    <x v="9"/>
    <x v="2"/>
    <s v="London"/>
    <s v="Western University"/>
    <s v="Computer Science"/>
    <x v="4"/>
    <x v="0"/>
    <x v="1"/>
    <x v="1"/>
    <n v="2024"/>
    <x v="0"/>
    <n v="1"/>
    <s v="Canada"/>
    <s v="Amazon"/>
    <x v="1927"/>
    <x v="2"/>
    <n v="3.56"/>
    <s v="Study Permit"/>
    <s v="Work Permit"/>
    <s v="Duolingo"/>
    <n v="8.6"/>
  </r>
  <r>
    <x v="3871"/>
    <x v="9"/>
    <x v="5"/>
    <s v="Delhi"/>
    <s v="Delhi University"/>
    <s v="Business Administration"/>
    <x v="4"/>
    <x v="1"/>
    <x v="1"/>
    <x v="3"/>
    <n v="2026"/>
    <x v="0"/>
    <n v="1"/>
    <s v="India"/>
    <s v="McKinsey"/>
    <x v="1928"/>
    <x v="0"/>
    <n v="3.36"/>
    <s v="Study Permit"/>
    <s v="Post-Study Visa"/>
    <s v="None"/>
    <n v="0"/>
  </r>
  <r>
    <x v="3872"/>
    <x v="9"/>
    <x v="8"/>
    <s v="Turku"/>
    <s v="Ã…bo Akademi University"/>
    <s v="Data Science"/>
    <x v="2"/>
    <x v="3"/>
    <x v="0"/>
    <x v="0"/>
    <n v="2022"/>
    <x v="1"/>
    <n v="0"/>
    <s v="N/A"/>
    <s v="N/A"/>
    <x v="2"/>
    <x v="0"/>
    <n v="3.23"/>
    <s v="F1"/>
    <s v="Blue Card"/>
    <s v="IELTS"/>
    <n v="5.2"/>
  </r>
  <r>
    <x v="3873"/>
    <x v="2"/>
    <x v="4"/>
    <s v="Johannesburg"/>
    <s v="University of the Witwatersrand"/>
    <s v="Data Science"/>
    <x v="4"/>
    <x v="1"/>
    <x v="0"/>
    <x v="2"/>
    <n v="2026"/>
    <x v="0"/>
    <n v="1"/>
    <s v="South Africa"/>
    <s v="McKinsey"/>
    <x v="1929"/>
    <x v="1"/>
    <n v="3.91"/>
    <s v="J1"/>
    <s v="PSW"/>
    <s v="IELTS"/>
    <n v="5.6"/>
  </r>
  <r>
    <x v="3874"/>
    <x v="6"/>
    <x v="6"/>
    <s v="Dubai"/>
    <s v="Heriot-Watt Dubai"/>
    <s v="Psychology"/>
    <x v="0"/>
    <x v="3"/>
    <x v="0"/>
    <x v="1"/>
    <n v="2021"/>
    <x v="0"/>
    <n v="1"/>
    <s v="UAE"/>
    <s v="Siemens"/>
    <x v="1930"/>
    <x v="2"/>
    <n v="3.84"/>
    <s v="Study Permit"/>
    <s v="OPT"/>
    <s v="Duolingo"/>
    <n v="7.1"/>
  </r>
  <r>
    <x v="3875"/>
    <x v="4"/>
    <x v="0"/>
    <s v="Moscow"/>
    <s v="Bauman Moscow State Technical University"/>
    <s v="Mechanical Engineering"/>
    <x v="6"/>
    <x v="3"/>
    <x v="1"/>
    <x v="0"/>
    <n v="2022"/>
    <x v="1"/>
    <n v="0"/>
    <s v="N/A"/>
    <s v="N/A"/>
    <x v="2"/>
    <x v="0"/>
    <n v="2.68"/>
    <s v="Study Permit"/>
    <s v="Post-Study Visa"/>
    <s v="TOEFL"/>
    <n v="8.6"/>
  </r>
  <r>
    <x v="3876"/>
    <x v="2"/>
    <x v="5"/>
    <s v="Chennai"/>
    <s v="IIT Madras"/>
    <s v="Business Administration"/>
    <x v="7"/>
    <x v="1"/>
    <x v="0"/>
    <x v="2"/>
    <n v="2026"/>
    <x v="1"/>
    <n v="0"/>
    <s v="N/A"/>
    <s v="N/A"/>
    <x v="2"/>
    <x v="0"/>
    <n v="3.83"/>
    <s v="Tier 4"/>
    <s v="Work Permit"/>
    <s v="Duolingo"/>
    <n v="5.0999999999999996"/>
  </r>
  <r>
    <x v="3877"/>
    <x v="4"/>
    <x v="6"/>
    <s v="Sharjah"/>
    <s v="American University of Sharjah"/>
    <s v="Biotechnology"/>
    <x v="3"/>
    <x v="3"/>
    <x v="1"/>
    <x v="3"/>
    <n v="2021"/>
    <x v="1"/>
    <n v="0"/>
    <s v="N/A"/>
    <s v="N/A"/>
    <x v="2"/>
    <x v="0"/>
    <n v="3.7"/>
    <s v="F1"/>
    <s v="OPT"/>
    <s v="TOEFL"/>
    <n v="8"/>
  </r>
  <r>
    <x v="3878"/>
    <x v="5"/>
    <x v="2"/>
    <s v="Montreal"/>
    <s v="McGill University"/>
    <s v="Design"/>
    <x v="4"/>
    <x v="2"/>
    <x v="1"/>
    <x v="0"/>
    <n v="2022"/>
    <x v="1"/>
    <n v="0"/>
    <s v="N/A"/>
    <s v="N/A"/>
    <x v="2"/>
    <x v="0"/>
    <n v="3.52"/>
    <s v="Schengen Student Visa"/>
    <s v="Blue Card"/>
    <s v="PTE"/>
    <n v="8.6"/>
  </r>
  <r>
    <x v="3879"/>
    <x v="0"/>
    <x v="9"/>
    <s v="Galway"/>
    <s v="National University of Ireland Galway"/>
    <s v="Political Science"/>
    <x v="4"/>
    <x v="2"/>
    <x v="0"/>
    <x v="2"/>
    <n v="2020"/>
    <x v="1"/>
    <n v="0"/>
    <s v="N/A"/>
    <s v="N/A"/>
    <x v="2"/>
    <x v="0"/>
    <n v="3.57"/>
    <s v="Study Permit"/>
    <s v="Blue Card"/>
    <s v="None"/>
    <n v="0"/>
  </r>
  <r>
    <x v="3880"/>
    <x v="0"/>
    <x v="1"/>
    <s v="Munich"/>
    <s v="LMU Munich"/>
    <s v="Biotechnology"/>
    <x v="1"/>
    <x v="3"/>
    <x v="0"/>
    <x v="3"/>
    <n v="2021"/>
    <x v="0"/>
    <n v="1"/>
    <s v="Germany"/>
    <s v="Microsoft"/>
    <x v="1931"/>
    <x v="2"/>
    <n v="3.64"/>
    <s v="Student Visa"/>
    <s v="PSW"/>
    <s v="IELTS"/>
    <n v="5.4"/>
  </r>
  <r>
    <x v="3881"/>
    <x v="1"/>
    <x v="8"/>
    <s v="Espoo"/>
    <s v="Aalto University"/>
    <s v="Mechanical Engineering"/>
    <x v="6"/>
    <x v="2"/>
    <x v="0"/>
    <x v="1"/>
    <n v="2022"/>
    <x v="0"/>
    <n v="1"/>
    <s v="Finland"/>
    <s v="Google"/>
    <x v="1932"/>
    <x v="0"/>
    <n v="3.72"/>
    <s v="Tier 4"/>
    <s v="Blue Card"/>
    <s v="PTE"/>
    <n v="6.9"/>
  </r>
  <r>
    <x v="3882"/>
    <x v="0"/>
    <x v="4"/>
    <s v="Durban"/>
    <s v="University of KwaZulu-Natal"/>
    <s v="Data Science"/>
    <x v="4"/>
    <x v="1"/>
    <x v="0"/>
    <x v="0"/>
    <n v="2026"/>
    <x v="1"/>
    <n v="0"/>
    <s v="N/A"/>
    <s v="N/A"/>
    <x v="2"/>
    <x v="0"/>
    <n v="2.72"/>
    <s v="Student Visa"/>
    <s v="PSW"/>
    <s v="PTE"/>
    <n v="6"/>
  </r>
  <r>
    <x v="3883"/>
    <x v="1"/>
    <x v="6"/>
    <s v="Dubai"/>
    <s v="Manipal Academy Dubai"/>
    <s v="Business Administration"/>
    <x v="6"/>
    <x v="4"/>
    <x v="0"/>
    <x v="4"/>
    <n v="2024"/>
    <x v="1"/>
    <n v="0"/>
    <s v="N/A"/>
    <s v="N/A"/>
    <x v="2"/>
    <x v="0"/>
    <n v="2.9"/>
    <s v="F1"/>
    <s v="PSW"/>
    <s v="IELTS"/>
    <n v="5.4"/>
  </r>
  <r>
    <x v="3884"/>
    <x v="9"/>
    <x v="8"/>
    <s v="Joensuu"/>
    <s v="University of Eastern Finland"/>
    <s v="Political Science"/>
    <x v="2"/>
    <x v="3"/>
    <x v="0"/>
    <x v="4"/>
    <n v="2023"/>
    <x v="0"/>
    <n v="1"/>
    <s v="Finland"/>
    <s v="Siemens"/>
    <x v="1933"/>
    <x v="1"/>
    <n v="2.58"/>
    <s v="Schengen Student Visa"/>
    <s v="Post-Study Visa"/>
    <s v="TOEFL"/>
    <n v="8.8000000000000007"/>
  </r>
  <r>
    <x v="3885"/>
    <x v="7"/>
    <x v="9"/>
    <s v="Dublin"/>
    <s v="Trinity College Dublin"/>
    <s v="Electrical Engineering"/>
    <x v="0"/>
    <x v="2"/>
    <x v="0"/>
    <x v="3"/>
    <n v="2022"/>
    <x v="1"/>
    <n v="0"/>
    <s v="N/A"/>
    <s v="N/A"/>
    <x v="2"/>
    <x v="0"/>
    <n v="2.63"/>
    <s v="Study Permit"/>
    <s v="Work Permit"/>
    <s v="IELTS"/>
    <n v="7"/>
  </r>
  <r>
    <x v="3886"/>
    <x v="0"/>
    <x v="6"/>
    <s v="Dubai"/>
    <s v="Middlesex University Dubai"/>
    <s v="Civil Engineering"/>
    <x v="7"/>
    <x v="2"/>
    <x v="1"/>
    <x v="4"/>
    <n v="2020"/>
    <x v="1"/>
    <n v="0"/>
    <s v="N/A"/>
    <s v="N/A"/>
    <x v="2"/>
    <x v="0"/>
    <n v="3.5"/>
    <s v="Tier 4"/>
    <s v="Blue Card"/>
    <s v="PTE"/>
    <n v="6.4"/>
  </r>
  <r>
    <x v="3887"/>
    <x v="6"/>
    <x v="8"/>
    <s v="Turku"/>
    <s v="Ã…bo Akademi University"/>
    <s v="Law"/>
    <x v="7"/>
    <x v="0"/>
    <x v="0"/>
    <x v="2"/>
    <n v="2023"/>
    <x v="1"/>
    <n v="0"/>
    <s v="N/A"/>
    <s v="N/A"/>
    <x v="2"/>
    <x v="0"/>
    <n v="3.05"/>
    <s v="Student Visa"/>
    <s v="PSW"/>
    <s v="None"/>
    <n v="0"/>
  </r>
  <r>
    <x v="3888"/>
    <x v="3"/>
    <x v="7"/>
    <s v="San Francisco"/>
    <s v="Stanford University"/>
    <s v="Design"/>
    <x v="4"/>
    <x v="4"/>
    <x v="1"/>
    <x v="3"/>
    <n v="2024"/>
    <x v="0"/>
    <n v="1"/>
    <s v="USA"/>
    <s v="Tesla"/>
    <x v="1934"/>
    <x v="1"/>
    <n v="3.21"/>
    <s v="Schengen Student Visa"/>
    <s v="OPT"/>
    <s v="IELTS"/>
    <n v="5"/>
  </r>
  <r>
    <x v="3889"/>
    <x v="4"/>
    <x v="3"/>
    <s v="London"/>
    <s v="Imperial College London"/>
    <s v="Biotechnology"/>
    <x v="3"/>
    <x v="4"/>
    <x v="0"/>
    <x v="2"/>
    <n v="2024"/>
    <x v="0"/>
    <n v="1"/>
    <s v="UK"/>
    <s v="Facebook"/>
    <x v="1935"/>
    <x v="0"/>
    <n v="2.88"/>
    <s v="Tier 4"/>
    <s v="Work Permit"/>
    <s v="Duolingo"/>
    <n v="5.6"/>
  </r>
  <r>
    <x v="3890"/>
    <x v="9"/>
    <x v="2"/>
    <s v="Montreal"/>
    <s v="McGill University"/>
    <s v="Biotechnology"/>
    <x v="3"/>
    <x v="0"/>
    <x v="0"/>
    <x v="0"/>
    <n v="2022"/>
    <x v="1"/>
    <n v="0"/>
    <s v="N/A"/>
    <s v="N/A"/>
    <x v="2"/>
    <x v="0"/>
    <n v="3.56"/>
    <s v="Tier 4"/>
    <s v="OPT"/>
    <s v="None"/>
    <n v="0"/>
  </r>
  <r>
    <x v="3891"/>
    <x v="5"/>
    <x v="0"/>
    <s v="Saint Petersburg"/>
    <s v="Saint Petersburg State University"/>
    <s v="Mechanical Engineering"/>
    <x v="5"/>
    <x v="0"/>
    <x v="1"/>
    <x v="4"/>
    <n v="2022"/>
    <x v="1"/>
    <n v="0"/>
    <s v="N/A"/>
    <s v="N/A"/>
    <x v="2"/>
    <x v="0"/>
    <n v="3.61"/>
    <s v="F1"/>
    <s v="Post-Study Visa"/>
    <s v="TOEFL"/>
    <n v="8.1999999999999993"/>
  </r>
  <r>
    <x v="3892"/>
    <x v="5"/>
    <x v="2"/>
    <s v="London"/>
    <s v="Western University"/>
    <s v="Data Science"/>
    <x v="0"/>
    <x v="0"/>
    <x v="0"/>
    <x v="2"/>
    <n v="2022"/>
    <x v="0"/>
    <n v="1"/>
    <s v="Canada"/>
    <s v="IBM"/>
    <x v="1936"/>
    <x v="1"/>
    <n v="3.48"/>
    <s v="Student Visa"/>
    <s v="OPT"/>
    <s v="PTE"/>
    <n v="5.0999999999999996"/>
  </r>
  <r>
    <x v="3893"/>
    <x v="6"/>
    <x v="7"/>
    <s v="Los Angeles"/>
    <s v="UCLA"/>
    <s v="Psychology"/>
    <x v="6"/>
    <x v="0"/>
    <x v="1"/>
    <x v="3"/>
    <n v="2024"/>
    <x v="0"/>
    <n v="1"/>
    <s v="USA"/>
    <s v="Apple"/>
    <x v="1937"/>
    <x v="2"/>
    <n v="2.57"/>
    <s v="J1"/>
    <s v="OPT"/>
    <s v="Duolingo"/>
    <n v="8.9"/>
  </r>
  <r>
    <x v="3894"/>
    <x v="9"/>
    <x v="0"/>
    <s v="Moscow"/>
    <s v="Lomonosov Moscow State University"/>
    <s v="Data Science"/>
    <x v="7"/>
    <x v="2"/>
    <x v="1"/>
    <x v="2"/>
    <n v="2021"/>
    <x v="0"/>
    <n v="1"/>
    <s v="Russia"/>
    <s v="Facebook"/>
    <x v="1938"/>
    <x v="2"/>
    <n v="3.55"/>
    <s v="Tier 4"/>
    <s v="OPT"/>
    <s v="Duolingo"/>
    <n v="8"/>
  </r>
  <r>
    <x v="3895"/>
    <x v="7"/>
    <x v="9"/>
    <s v="Maynooth"/>
    <s v="Maynooth University"/>
    <s v="Psychology"/>
    <x v="5"/>
    <x v="0"/>
    <x v="1"/>
    <x v="4"/>
    <n v="2024"/>
    <x v="1"/>
    <n v="0"/>
    <s v="N/A"/>
    <s v="N/A"/>
    <x v="2"/>
    <x v="0"/>
    <n v="3.84"/>
    <s v="F1"/>
    <s v="PSW"/>
    <s v="PTE"/>
    <n v="7.5"/>
  </r>
  <r>
    <x v="3896"/>
    <x v="5"/>
    <x v="6"/>
    <s v="Dubai"/>
    <s v="Middlesex University Dubai"/>
    <s v="Psychology"/>
    <x v="5"/>
    <x v="0"/>
    <x v="1"/>
    <x v="1"/>
    <n v="2023"/>
    <x v="0"/>
    <n v="1"/>
    <s v="UAE"/>
    <s v="Facebook"/>
    <x v="1939"/>
    <x v="2"/>
    <n v="2.63"/>
    <s v="F1"/>
    <s v="PSW"/>
    <s v="TOEFL"/>
    <n v="7.1"/>
  </r>
  <r>
    <x v="3897"/>
    <x v="1"/>
    <x v="6"/>
    <s v="Dubai"/>
    <s v="Heriot-Watt Dubai"/>
    <s v="Economics"/>
    <x v="6"/>
    <x v="0"/>
    <x v="0"/>
    <x v="2"/>
    <n v="2024"/>
    <x v="1"/>
    <n v="0"/>
    <s v="N/A"/>
    <s v="N/A"/>
    <x v="2"/>
    <x v="0"/>
    <n v="3.8"/>
    <s v="F1"/>
    <s v="OPT"/>
    <s v="None"/>
    <n v="0"/>
  </r>
  <r>
    <x v="3898"/>
    <x v="5"/>
    <x v="3"/>
    <s v="Oxford"/>
    <s v="University of Oxford"/>
    <s v="Economics"/>
    <x v="3"/>
    <x v="1"/>
    <x v="0"/>
    <x v="1"/>
    <n v="2024"/>
    <x v="1"/>
    <n v="0"/>
    <s v="N/A"/>
    <s v="N/A"/>
    <x v="2"/>
    <x v="0"/>
    <n v="2.82"/>
    <s v="Study Permit"/>
    <s v="PSW"/>
    <s v="PTE"/>
    <n v="5.7"/>
  </r>
  <r>
    <x v="3899"/>
    <x v="2"/>
    <x v="3"/>
    <s v="Edinburgh"/>
    <s v="University of Edinburgh"/>
    <s v="Business Administration"/>
    <x v="4"/>
    <x v="4"/>
    <x v="0"/>
    <x v="1"/>
    <n v="2024"/>
    <x v="0"/>
    <n v="1"/>
    <s v="UK"/>
    <s v="Tesla"/>
    <x v="1940"/>
    <x v="1"/>
    <n v="3.69"/>
    <s v="Student Visa"/>
    <s v="Work Permit"/>
    <s v="PTE"/>
    <n v="6"/>
  </r>
  <r>
    <x v="3900"/>
    <x v="2"/>
    <x v="4"/>
    <s v="Cape Town"/>
    <s v="University of Cape Town"/>
    <s v="Architecture"/>
    <x v="7"/>
    <x v="4"/>
    <x v="1"/>
    <x v="4"/>
    <n v="2023"/>
    <x v="0"/>
    <n v="1"/>
    <s v="South Africa"/>
    <s v="Intel"/>
    <x v="1941"/>
    <x v="1"/>
    <n v="2.59"/>
    <s v="J1"/>
    <s v="Work Permit"/>
    <s v="None"/>
    <n v="0"/>
  </r>
  <r>
    <x v="3901"/>
    <x v="2"/>
    <x v="8"/>
    <s v="Joensuu"/>
    <s v="University of Eastern Finland"/>
    <s v="Data Science"/>
    <x v="0"/>
    <x v="4"/>
    <x v="0"/>
    <x v="3"/>
    <n v="2024"/>
    <x v="0"/>
    <n v="1"/>
    <s v="Finland"/>
    <s v="Deloitte"/>
    <x v="1942"/>
    <x v="1"/>
    <n v="3"/>
    <s v="Student Visa"/>
    <s v="Blue Card"/>
    <s v="PTE"/>
    <n v="8.8000000000000007"/>
  </r>
  <r>
    <x v="3902"/>
    <x v="7"/>
    <x v="7"/>
    <s v="Los Angeles"/>
    <s v="UCLA"/>
    <s v="Data Science"/>
    <x v="4"/>
    <x v="0"/>
    <x v="0"/>
    <x v="1"/>
    <n v="2022"/>
    <x v="0"/>
    <n v="1"/>
    <s v="USA"/>
    <s v="Apple"/>
    <x v="1943"/>
    <x v="0"/>
    <n v="3.84"/>
    <s v="J1"/>
    <s v="Work Permit"/>
    <s v="IELTS"/>
    <n v="6.5"/>
  </r>
  <r>
    <x v="3903"/>
    <x v="5"/>
    <x v="1"/>
    <s v="Munich"/>
    <s v="Technical University of Munich"/>
    <s v="Law"/>
    <x v="5"/>
    <x v="3"/>
    <x v="0"/>
    <x v="0"/>
    <n v="2022"/>
    <x v="1"/>
    <n v="0"/>
    <s v="N/A"/>
    <s v="N/A"/>
    <x v="2"/>
    <x v="0"/>
    <n v="3.11"/>
    <s v="F1"/>
    <s v="Work Permit"/>
    <s v="PTE"/>
    <n v="8.3000000000000007"/>
  </r>
  <r>
    <x v="3904"/>
    <x v="3"/>
    <x v="8"/>
    <s v="Helsinki"/>
    <s v="University of Helsinki"/>
    <s v="Electrical Engineering"/>
    <x v="1"/>
    <x v="0"/>
    <x v="1"/>
    <x v="3"/>
    <n v="2024"/>
    <x v="1"/>
    <n v="0"/>
    <s v="N/A"/>
    <s v="N/A"/>
    <x v="2"/>
    <x v="0"/>
    <n v="3.19"/>
    <s v="Study Permit"/>
    <s v="PSW"/>
    <s v="Duolingo"/>
    <n v="7.5"/>
  </r>
  <r>
    <x v="3905"/>
    <x v="5"/>
    <x v="0"/>
    <s v="Moscow"/>
    <s v="Bauman Moscow State Technical University"/>
    <s v="Business Administration"/>
    <x v="3"/>
    <x v="2"/>
    <x v="0"/>
    <x v="3"/>
    <n v="2022"/>
    <x v="1"/>
    <n v="0"/>
    <s v="N/A"/>
    <s v="N/A"/>
    <x v="2"/>
    <x v="0"/>
    <n v="2.81"/>
    <s v="Study Permit"/>
    <s v="PSW"/>
    <s v="Duolingo"/>
    <n v="7.2"/>
  </r>
  <r>
    <x v="3906"/>
    <x v="5"/>
    <x v="7"/>
    <s v="New York"/>
    <s v="Columbia University"/>
    <s v="Biotechnology"/>
    <x v="6"/>
    <x v="3"/>
    <x v="0"/>
    <x v="0"/>
    <n v="2021"/>
    <x v="0"/>
    <n v="1"/>
    <s v="USA"/>
    <s v="McKinsey"/>
    <x v="1944"/>
    <x v="2"/>
    <n v="3.54"/>
    <s v="Study Permit"/>
    <s v="PSW"/>
    <s v="None"/>
    <n v="0"/>
  </r>
  <r>
    <x v="3907"/>
    <x v="4"/>
    <x v="8"/>
    <s v="Lappeenranta"/>
    <s v="LUT University"/>
    <s v="Law"/>
    <x v="5"/>
    <x v="4"/>
    <x v="1"/>
    <x v="2"/>
    <n v="2024"/>
    <x v="1"/>
    <n v="0"/>
    <s v="N/A"/>
    <s v="N/A"/>
    <x v="2"/>
    <x v="0"/>
    <n v="2.76"/>
    <s v="Tier 4"/>
    <s v="PSW"/>
    <s v="TOEFL"/>
    <n v="6.1"/>
  </r>
  <r>
    <x v="3908"/>
    <x v="5"/>
    <x v="0"/>
    <s v="Moscow"/>
    <s v="Higher School of Economics"/>
    <s v="Data Science"/>
    <x v="4"/>
    <x v="2"/>
    <x v="0"/>
    <x v="1"/>
    <n v="2021"/>
    <x v="0"/>
    <n v="1"/>
    <s v="Russia"/>
    <s v="SAP"/>
    <x v="1945"/>
    <x v="2"/>
    <n v="3.86"/>
    <s v="Study Permit"/>
    <s v="OPT"/>
    <s v="IELTS"/>
    <n v="8.9"/>
  </r>
  <r>
    <x v="3909"/>
    <x v="3"/>
    <x v="0"/>
    <s v="Kazan"/>
    <s v="Kazan Federal University"/>
    <s v="Political Science"/>
    <x v="7"/>
    <x v="0"/>
    <x v="0"/>
    <x v="4"/>
    <n v="2022"/>
    <x v="1"/>
    <n v="0"/>
    <s v="N/A"/>
    <s v="N/A"/>
    <x v="2"/>
    <x v="0"/>
    <n v="2.5099999999999998"/>
    <s v="Schengen Student Visa"/>
    <s v="Work Permit"/>
    <s v="Duolingo"/>
    <n v="7"/>
  </r>
  <r>
    <x v="3910"/>
    <x v="5"/>
    <x v="9"/>
    <s v="Cork"/>
    <s v="University College Cork"/>
    <s v="Law"/>
    <x v="7"/>
    <x v="3"/>
    <x v="1"/>
    <x v="2"/>
    <n v="2022"/>
    <x v="1"/>
    <n v="0"/>
    <s v="N/A"/>
    <s v="N/A"/>
    <x v="2"/>
    <x v="0"/>
    <n v="3.74"/>
    <s v="Tier 4"/>
    <s v="Post-Study Visa"/>
    <s v="TOEFL"/>
    <n v="7.6"/>
  </r>
  <r>
    <x v="3911"/>
    <x v="7"/>
    <x v="9"/>
    <s v="Maynooth"/>
    <s v="Maynooth University"/>
    <s v="Psychology"/>
    <x v="7"/>
    <x v="2"/>
    <x v="0"/>
    <x v="4"/>
    <n v="2022"/>
    <x v="0"/>
    <n v="1"/>
    <s v="Ireland"/>
    <s v="Google"/>
    <x v="1946"/>
    <x v="2"/>
    <n v="3.5"/>
    <s v="Schengen Student Visa"/>
    <s v="Blue Card"/>
    <s v="IELTS"/>
    <n v="6.4"/>
  </r>
  <r>
    <x v="3912"/>
    <x v="7"/>
    <x v="1"/>
    <s v="Stuttgart"/>
    <s v="University of Stuttgart"/>
    <s v="Psychology"/>
    <x v="7"/>
    <x v="2"/>
    <x v="0"/>
    <x v="0"/>
    <n v="2021"/>
    <x v="1"/>
    <n v="0"/>
    <s v="N/A"/>
    <s v="N/A"/>
    <x v="2"/>
    <x v="0"/>
    <n v="2.62"/>
    <s v="Schengen Student Visa"/>
    <s v="Blue Card"/>
    <s v="PTE"/>
    <n v="7.8"/>
  </r>
  <r>
    <x v="3913"/>
    <x v="4"/>
    <x v="0"/>
    <s v="Moscow"/>
    <s v="Higher School of Economics"/>
    <s v="Law"/>
    <x v="6"/>
    <x v="2"/>
    <x v="0"/>
    <x v="2"/>
    <n v="2022"/>
    <x v="0"/>
    <n v="1"/>
    <s v="Russia"/>
    <s v="Google"/>
    <x v="1947"/>
    <x v="0"/>
    <n v="3.95"/>
    <s v="Study Permit"/>
    <s v="OPT"/>
    <s v="IELTS"/>
    <n v="6.1"/>
  </r>
  <r>
    <x v="3914"/>
    <x v="5"/>
    <x v="9"/>
    <s v="Dublin"/>
    <s v="Trinity College Dublin"/>
    <s v="Electrical Engineering"/>
    <x v="0"/>
    <x v="0"/>
    <x v="1"/>
    <x v="0"/>
    <n v="2024"/>
    <x v="1"/>
    <n v="0"/>
    <s v="N/A"/>
    <s v="N/A"/>
    <x v="2"/>
    <x v="0"/>
    <n v="3.9"/>
    <s v="F1"/>
    <s v="OPT"/>
    <s v="None"/>
    <n v="0"/>
  </r>
  <r>
    <x v="3915"/>
    <x v="9"/>
    <x v="6"/>
    <s v="Dubai"/>
    <s v="Manipal Academy Dubai"/>
    <s v="Architecture"/>
    <x v="7"/>
    <x v="2"/>
    <x v="0"/>
    <x v="4"/>
    <n v="2022"/>
    <x v="0"/>
    <n v="1"/>
    <s v="UAE"/>
    <s v="SAP"/>
    <x v="1948"/>
    <x v="1"/>
    <n v="3.72"/>
    <s v="Study Permit"/>
    <s v="Work Permit"/>
    <s v="Duolingo"/>
    <n v="5.2"/>
  </r>
  <r>
    <x v="3916"/>
    <x v="3"/>
    <x v="8"/>
    <s v="Joensuu"/>
    <s v="University of Eastern Finland"/>
    <s v="Political Science"/>
    <x v="7"/>
    <x v="1"/>
    <x v="0"/>
    <x v="0"/>
    <n v="2024"/>
    <x v="0"/>
    <n v="1"/>
    <s v="Finland"/>
    <s v="Google"/>
    <x v="1949"/>
    <x v="0"/>
    <n v="3.61"/>
    <s v="Tier 4"/>
    <s v="Work Permit"/>
    <s v="None"/>
    <n v="0"/>
  </r>
  <r>
    <x v="3917"/>
    <x v="0"/>
    <x v="3"/>
    <s v="London"/>
    <s v="UCL"/>
    <s v="Computer Science"/>
    <x v="6"/>
    <x v="0"/>
    <x v="1"/>
    <x v="2"/>
    <n v="2023"/>
    <x v="0"/>
    <n v="1"/>
    <s v="UK"/>
    <s v="Goldman Sachs"/>
    <x v="1950"/>
    <x v="2"/>
    <n v="2.72"/>
    <s v="Schengen Student Visa"/>
    <s v="Work Permit"/>
    <s v="PTE"/>
    <n v="5.4"/>
  </r>
  <r>
    <x v="3918"/>
    <x v="9"/>
    <x v="1"/>
    <s v="Munich"/>
    <s v="LMU Munich"/>
    <s v="Civil Engineering"/>
    <x v="0"/>
    <x v="0"/>
    <x v="1"/>
    <x v="1"/>
    <n v="2022"/>
    <x v="0"/>
    <n v="1"/>
    <s v="Germany"/>
    <s v="Google"/>
    <x v="1951"/>
    <x v="0"/>
    <n v="3.75"/>
    <s v="Student Visa"/>
    <s v="Work Permit"/>
    <s v="PTE"/>
    <n v="7.9"/>
  </r>
  <r>
    <x v="3919"/>
    <x v="0"/>
    <x v="2"/>
    <s v="Kingston"/>
    <s v="Queen's University"/>
    <s v="Computer Science"/>
    <x v="1"/>
    <x v="3"/>
    <x v="1"/>
    <x v="4"/>
    <n v="2021"/>
    <x v="1"/>
    <n v="0"/>
    <s v="N/A"/>
    <s v="N/A"/>
    <x v="2"/>
    <x v="0"/>
    <n v="4"/>
    <s v="J1"/>
    <s v="PSW"/>
    <s v="IELTS"/>
    <n v="7.8"/>
  </r>
  <r>
    <x v="3920"/>
    <x v="1"/>
    <x v="0"/>
    <s v="Moscow"/>
    <s v="Higher School of Economics"/>
    <s v="Civil Engineering"/>
    <x v="0"/>
    <x v="2"/>
    <x v="0"/>
    <x v="4"/>
    <n v="2022"/>
    <x v="0"/>
    <n v="1"/>
    <s v="Russia"/>
    <s v="Facebook"/>
    <x v="1952"/>
    <x v="1"/>
    <n v="2.83"/>
    <s v="J1"/>
    <s v="PSW"/>
    <s v="None"/>
    <n v="0"/>
  </r>
  <r>
    <x v="3921"/>
    <x v="0"/>
    <x v="2"/>
    <s v="Ottawa"/>
    <s v="University of Ottawa"/>
    <s v="Medicine"/>
    <x v="1"/>
    <x v="4"/>
    <x v="0"/>
    <x v="2"/>
    <n v="2024"/>
    <x v="0"/>
    <n v="1"/>
    <s v="Canada"/>
    <s v="Facebook"/>
    <x v="1953"/>
    <x v="1"/>
    <n v="2.7"/>
    <s v="J1"/>
    <s v="PSW"/>
    <s v="Duolingo"/>
    <n v="5.0999999999999996"/>
  </r>
  <r>
    <x v="3922"/>
    <x v="5"/>
    <x v="9"/>
    <s v="Dublin"/>
    <s v="University College Dublin"/>
    <s v="Psychology"/>
    <x v="3"/>
    <x v="3"/>
    <x v="1"/>
    <x v="3"/>
    <n v="2022"/>
    <x v="1"/>
    <n v="0"/>
    <s v="N/A"/>
    <s v="N/A"/>
    <x v="2"/>
    <x v="0"/>
    <n v="3.63"/>
    <s v="J1"/>
    <s v="OPT"/>
    <s v="PTE"/>
    <n v="7.6"/>
  </r>
  <r>
    <x v="3923"/>
    <x v="8"/>
    <x v="8"/>
    <s v="Turku"/>
    <s v="University of Turku"/>
    <s v="Economics"/>
    <x v="0"/>
    <x v="1"/>
    <x v="1"/>
    <x v="4"/>
    <n v="2025"/>
    <x v="0"/>
    <n v="1"/>
    <s v="Finland"/>
    <s v="McKinsey"/>
    <x v="1954"/>
    <x v="0"/>
    <n v="3.54"/>
    <s v="Student Visa"/>
    <s v="Post-Study Visa"/>
    <s v="PTE"/>
    <n v="8"/>
  </r>
  <r>
    <x v="3924"/>
    <x v="1"/>
    <x v="0"/>
    <s v="Moscow"/>
    <s v="Higher School of Economics"/>
    <s v="Biotechnology"/>
    <x v="1"/>
    <x v="4"/>
    <x v="0"/>
    <x v="4"/>
    <n v="2024"/>
    <x v="1"/>
    <n v="0"/>
    <s v="N/A"/>
    <s v="N/A"/>
    <x v="2"/>
    <x v="0"/>
    <n v="3.16"/>
    <s v="Study Permit"/>
    <s v="Post-Study Visa"/>
    <s v="PTE"/>
    <n v="8.3000000000000007"/>
  </r>
  <r>
    <x v="3925"/>
    <x v="1"/>
    <x v="8"/>
    <s v="Helsinki"/>
    <s v="University of Helsinki"/>
    <s v="Psychology"/>
    <x v="4"/>
    <x v="1"/>
    <x v="0"/>
    <x v="1"/>
    <n v="2024"/>
    <x v="0"/>
    <n v="1"/>
    <s v="Finland"/>
    <s v="Siemens"/>
    <x v="1955"/>
    <x v="2"/>
    <n v="3.46"/>
    <s v="J1"/>
    <s v="PSW"/>
    <s v="PTE"/>
    <n v="5.3"/>
  </r>
  <r>
    <x v="3926"/>
    <x v="7"/>
    <x v="1"/>
    <s v="Munich"/>
    <s v="LMU Munich"/>
    <s v="Electrical Engineering"/>
    <x v="3"/>
    <x v="3"/>
    <x v="1"/>
    <x v="2"/>
    <n v="2021"/>
    <x v="0"/>
    <n v="1"/>
    <s v="Germany"/>
    <s v="SAP"/>
    <x v="1956"/>
    <x v="1"/>
    <n v="3.75"/>
    <s v="J1"/>
    <s v="Blue Card"/>
    <s v="None"/>
    <n v="0"/>
  </r>
  <r>
    <x v="3927"/>
    <x v="4"/>
    <x v="5"/>
    <s v="Mumbai"/>
    <s v="IIT Bombay"/>
    <s v="Civil Engineering"/>
    <x v="1"/>
    <x v="4"/>
    <x v="1"/>
    <x v="2"/>
    <n v="2024"/>
    <x v="0"/>
    <n v="1"/>
    <s v="India"/>
    <s v="IBM"/>
    <x v="1957"/>
    <x v="1"/>
    <n v="3.62"/>
    <s v="Schengen Student Visa"/>
    <s v="Blue Card"/>
    <s v="None"/>
    <n v="0"/>
  </r>
  <r>
    <x v="3928"/>
    <x v="8"/>
    <x v="6"/>
    <s v="Abu Dhabi"/>
    <s v="Zayed University"/>
    <s v="Medicine"/>
    <x v="1"/>
    <x v="0"/>
    <x v="1"/>
    <x v="4"/>
    <n v="2024"/>
    <x v="0"/>
    <n v="1"/>
    <s v="UAE"/>
    <s v="SAP"/>
    <x v="1958"/>
    <x v="0"/>
    <n v="3.22"/>
    <s v="F1"/>
    <s v="OPT"/>
    <s v="TOEFL"/>
    <n v="6.4"/>
  </r>
  <r>
    <x v="3929"/>
    <x v="8"/>
    <x v="7"/>
    <s v="San Francisco"/>
    <s v="Stanford University"/>
    <s v="Medicine"/>
    <x v="3"/>
    <x v="3"/>
    <x v="0"/>
    <x v="1"/>
    <n v="2023"/>
    <x v="1"/>
    <n v="0"/>
    <s v="N/A"/>
    <s v="N/A"/>
    <x v="2"/>
    <x v="0"/>
    <n v="3.66"/>
    <s v="F1"/>
    <s v="Post-Study Visa"/>
    <s v="Duolingo"/>
    <n v="7.7"/>
  </r>
  <r>
    <x v="3930"/>
    <x v="6"/>
    <x v="8"/>
    <s v="Turku"/>
    <s v="University of Turku"/>
    <s v="Data Science"/>
    <x v="1"/>
    <x v="0"/>
    <x v="1"/>
    <x v="2"/>
    <n v="2024"/>
    <x v="0"/>
    <n v="1"/>
    <s v="Finland"/>
    <s v="McKinsey"/>
    <x v="1959"/>
    <x v="0"/>
    <n v="2.75"/>
    <s v="J1"/>
    <s v="Post-Study Visa"/>
    <s v="Duolingo"/>
    <n v="5.7"/>
  </r>
  <r>
    <x v="3931"/>
    <x v="4"/>
    <x v="0"/>
    <s v="Saint Petersburg"/>
    <s v="Saint Petersburg State University"/>
    <s v="Data Science"/>
    <x v="1"/>
    <x v="4"/>
    <x v="1"/>
    <x v="2"/>
    <n v="2024"/>
    <x v="0"/>
    <n v="1"/>
    <s v="Russia"/>
    <s v="Intel"/>
    <x v="1960"/>
    <x v="1"/>
    <n v="3.05"/>
    <s v="Tier 4"/>
    <s v="PSW"/>
    <s v="PTE"/>
    <n v="8.9"/>
  </r>
  <r>
    <x v="3932"/>
    <x v="2"/>
    <x v="7"/>
    <s v="Boston"/>
    <s v="MIT"/>
    <s v="Electrical Engineering"/>
    <x v="7"/>
    <x v="3"/>
    <x v="1"/>
    <x v="4"/>
    <n v="2023"/>
    <x v="0"/>
    <n v="1"/>
    <s v="USA"/>
    <s v="Amazon"/>
    <x v="1961"/>
    <x v="0"/>
    <n v="3.23"/>
    <s v="Tier 4"/>
    <s v="Work Permit"/>
    <s v="IELTS"/>
    <n v="8.6"/>
  </r>
  <r>
    <x v="3933"/>
    <x v="4"/>
    <x v="3"/>
    <s v="London"/>
    <s v="King's College London"/>
    <s v="Medicine"/>
    <x v="6"/>
    <x v="4"/>
    <x v="0"/>
    <x v="3"/>
    <n v="2024"/>
    <x v="0"/>
    <n v="1"/>
    <s v="UK"/>
    <s v="IBM"/>
    <x v="1962"/>
    <x v="0"/>
    <n v="3.93"/>
    <s v="Schengen Student Visa"/>
    <s v="Blue Card"/>
    <s v="None"/>
    <n v="0"/>
  </r>
  <r>
    <x v="3934"/>
    <x v="1"/>
    <x v="2"/>
    <s v="Montreal"/>
    <s v="McGill University"/>
    <s v="Mechanical Engineering"/>
    <x v="0"/>
    <x v="4"/>
    <x v="0"/>
    <x v="1"/>
    <n v="2023"/>
    <x v="0"/>
    <n v="1"/>
    <s v="Canada"/>
    <s v="Apple"/>
    <x v="1963"/>
    <x v="1"/>
    <n v="3.77"/>
    <s v="Study Permit"/>
    <s v="Post-Study Visa"/>
    <s v="Duolingo"/>
    <n v="8.6999999999999993"/>
  </r>
  <r>
    <x v="3935"/>
    <x v="5"/>
    <x v="0"/>
    <s v="Novosibirsk"/>
    <s v="Novosibirsk State University"/>
    <s v="Civil Engineering"/>
    <x v="7"/>
    <x v="3"/>
    <x v="1"/>
    <x v="4"/>
    <n v="2021"/>
    <x v="1"/>
    <n v="0"/>
    <s v="N/A"/>
    <s v="N/A"/>
    <x v="2"/>
    <x v="0"/>
    <n v="3.06"/>
    <s v="J1"/>
    <s v="OPT"/>
    <s v="None"/>
    <n v="0"/>
  </r>
  <r>
    <x v="3936"/>
    <x v="6"/>
    <x v="5"/>
    <s v="Tiruchirappalli"/>
    <s v="NIT Trichy"/>
    <s v="Design"/>
    <x v="1"/>
    <x v="4"/>
    <x v="0"/>
    <x v="0"/>
    <n v="2024"/>
    <x v="0"/>
    <n v="1"/>
    <s v="India"/>
    <s v="Deloitte"/>
    <x v="1964"/>
    <x v="1"/>
    <n v="2.5299999999999998"/>
    <s v="Study Permit"/>
    <s v="Blue Card"/>
    <s v="None"/>
    <n v="0"/>
  </r>
  <r>
    <x v="3937"/>
    <x v="3"/>
    <x v="2"/>
    <s v="London"/>
    <s v="Western University"/>
    <s v="Architecture"/>
    <x v="2"/>
    <x v="0"/>
    <x v="1"/>
    <x v="2"/>
    <n v="2023"/>
    <x v="1"/>
    <n v="0"/>
    <s v="N/A"/>
    <s v="N/A"/>
    <x v="2"/>
    <x v="0"/>
    <n v="2.89"/>
    <s v="F1"/>
    <s v="PSW"/>
    <s v="TOEFL"/>
    <n v="5.8"/>
  </r>
  <r>
    <x v="3938"/>
    <x v="7"/>
    <x v="1"/>
    <s v="Stuttgart"/>
    <s v="University of Stuttgart"/>
    <s v="Medicine"/>
    <x v="1"/>
    <x v="0"/>
    <x v="0"/>
    <x v="4"/>
    <n v="2024"/>
    <x v="0"/>
    <n v="1"/>
    <s v="Germany"/>
    <s v="Google"/>
    <x v="1351"/>
    <x v="2"/>
    <n v="2.9"/>
    <s v="Tier 4"/>
    <s v="Post-Study Visa"/>
    <s v="TOEFL"/>
    <n v="6"/>
  </r>
  <r>
    <x v="3939"/>
    <x v="5"/>
    <x v="0"/>
    <s v="Saint Petersburg"/>
    <s v="Saint Petersburg State University"/>
    <s v="Electrical Engineering"/>
    <x v="7"/>
    <x v="3"/>
    <x v="1"/>
    <x v="2"/>
    <n v="2023"/>
    <x v="1"/>
    <n v="0"/>
    <s v="N/A"/>
    <s v="N/A"/>
    <x v="2"/>
    <x v="0"/>
    <n v="3.23"/>
    <s v="F1"/>
    <s v="Post-Study Visa"/>
    <s v="Duolingo"/>
    <n v="8.3000000000000007"/>
  </r>
  <r>
    <x v="3940"/>
    <x v="2"/>
    <x v="3"/>
    <s v="London"/>
    <s v="Imperial College London"/>
    <s v="Finance"/>
    <x v="1"/>
    <x v="0"/>
    <x v="0"/>
    <x v="3"/>
    <n v="2022"/>
    <x v="1"/>
    <n v="0"/>
    <s v="N/A"/>
    <s v="N/A"/>
    <x v="2"/>
    <x v="0"/>
    <n v="2.58"/>
    <s v="F1"/>
    <s v="Work Permit"/>
    <s v="PTE"/>
    <n v="5.5"/>
  </r>
  <r>
    <x v="3941"/>
    <x v="0"/>
    <x v="3"/>
    <s v="Manchester"/>
    <s v="University of Manchester"/>
    <s v="Biotechnology"/>
    <x v="1"/>
    <x v="3"/>
    <x v="1"/>
    <x v="3"/>
    <n v="2022"/>
    <x v="0"/>
    <n v="1"/>
    <s v="UK"/>
    <s v="McKinsey"/>
    <x v="1965"/>
    <x v="2"/>
    <n v="3.57"/>
    <s v="J1"/>
    <s v="Post-Study Visa"/>
    <s v="None"/>
    <n v="0"/>
  </r>
  <r>
    <x v="3942"/>
    <x v="8"/>
    <x v="4"/>
    <s v="Johannesburg"/>
    <s v="University of the Witwatersrand"/>
    <s v="Mechanical Engineering"/>
    <x v="3"/>
    <x v="4"/>
    <x v="1"/>
    <x v="1"/>
    <n v="2023"/>
    <x v="1"/>
    <n v="0"/>
    <s v="N/A"/>
    <s v="N/A"/>
    <x v="2"/>
    <x v="0"/>
    <n v="3.29"/>
    <s v="J1"/>
    <s v="Work Permit"/>
    <s v="None"/>
    <n v="0"/>
  </r>
  <r>
    <x v="3943"/>
    <x v="1"/>
    <x v="9"/>
    <s v="Dublin"/>
    <s v="Dublin City University"/>
    <s v="Civil Engineering"/>
    <x v="5"/>
    <x v="1"/>
    <x v="0"/>
    <x v="3"/>
    <n v="2026"/>
    <x v="1"/>
    <n v="0"/>
    <s v="N/A"/>
    <s v="N/A"/>
    <x v="2"/>
    <x v="0"/>
    <n v="3.3"/>
    <s v="Study Permit"/>
    <s v="Work Permit"/>
    <s v="PTE"/>
    <n v="8.5"/>
  </r>
  <r>
    <x v="3944"/>
    <x v="4"/>
    <x v="9"/>
    <s v="Dublin"/>
    <s v="University College Dublin"/>
    <s v="Medicine"/>
    <x v="1"/>
    <x v="2"/>
    <x v="0"/>
    <x v="0"/>
    <n v="2021"/>
    <x v="0"/>
    <n v="1"/>
    <s v="Ireland"/>
    <s v="IBM"/>
    <x v="1966"/>
    <x v="2"/>
    <n v="3.78"/>
    <s v="Schengen Student Visa"/>
    <s v="Post-Study Visa"/>
    <s v="Duolingo"/>
    <n v="8"/>
  </r>
  <r>
    <x v="3945"/>
    <x v="5"/>
    <x v="4"/>
    <s v="Cape Town"/>
    <s v="University of Cape Town"/>
    <s v="Political Science"/>
    <x v="1"/>
    <x v="4"/>
    <x v="0"/>
    <x v="2"/>
    <n v="2024"/>
    <x v="0"/>
    <n v="1"/>
    <s v="South Africa"/>
    <s v="Siemens"/>
    <x v="1967"/>
    <x v="2"/>
    <n v="3.93"/>
    <s v="Schengen Student Visa"/>
    <s v="PSW"/>
    <s v="TOEFL"/>
    <n v="7.8"/>
  </r>
  <r>
    <x v="3946"/>
    <x v="4"/>
    <x v="2"/>
    <s v="Ottawa"/>
    <s v="University of Ottawa"/>
    <s v="Medicine"/>
    <x v="4"/>
    <x v="0"/>
    <x v="1"/>
    <x v="4"/>
    <n v="2022"/>
    <x v="1"/>
    <n v="0"/>
    <s v="N/A"/>
    <s v="N/A"/>
    <x v="2"/>
    <x v="0"/>
    <n v="3.55"/>
    <s v="Tier 4"/>
    <s v="Blue Card"/>
    <s v="TOEFL"/>
    <n v="5.5"/>
  </r>
  <r>
    <x v="3947"/>
    <x v="8"/>
    <x v="4"/>
    <s v="Cape Town"/>
    <s v="University of Cape Town"/>
    <s v="Architecture"/>
    <x v="6"/>
    <x v="3"/>
    <x v="1"/>
    <x v="2"/>
    <n v="2021"/>
    <x v="0"/>
    <n v="1"/>
    <s v="South Africa"/>
    <s v="Apple"/>
    <x v="1968"/>
    <x v="2"/>
    <n v="3"/>
    <s v="Study Permit"/>
    <s v="PSW"/>
    <s v="Duolingo"/>
    <n v="7.6"/>
  </r>
  <r>
    <x v="3948"/>
    <x v="1"/>
    <x v="1"/>
    <s v="Berlin"/>
    <s v="TU Berlin"/>
    <s v="Economics"/>
    <x v="5"/>
    <x v="3"/>
    <x v="1"/>
    <x v="1"/>
    <n v="2023"/>
    <x v="1"/>
    <n v="0"/>
    <s v="N/A"/>
    <s v="N/A"/>
    <x v="2"/>
    <x v="0"/>
    <n v="3.26"/>
    <s v="F1"/>
    <s v="PSW"/>
    <s v="IELTS"/>
    <n v="8.6"/>
  </r>
  <r>
    <x v="3949"/>
    <x v="5"/>
    <x v="4"/>
    <s v="Stellenbosch"/>
    <s v="Stellenbosch University"/>
    <s v="Medicine"/>
    <x v="1"/>
    <x v="1"/>
    <x v="0"/>
    <x v="2"/>
    <n v="2025"/>
    <x v="1"/>
    <n v="0"/>
    <s v="N/A"/>
    <s v="N/A"/>
    <x v="2"/>
    <x v="0"/>
    <n v="3.61"/>
    <s v="J1"/>
    <s v="Work Permit"/>
    <s v="PTE"/>
    <n v="8.6"/>
  </r>
  <r>
    <x v="3950"/>
    <x v="5"/>
    <x v="6"/>
    <s v="Dubai"/>
    <s v="University of Dubai"/>
    <s v="Mechanical Engineering"/>
    <x v="6"/>
    <x v="4"/>
    <x v="1"/>
    <x v="1"/>
    <n v="2023"/>
    <x v="0"/>
    <n v="1"/>
    <s v="UAE"/>
    <s v="Deloitte"/>
    <x v="1969"/>
    <x v="1"/>
    <n v="3.51"/>
    <s v="Schengen Student Visa"/>
    <s v="Work Permit"/>
    <s v="PTE"/>
    <n v="7.4"/>
  </r>
  <r>
    <x v="3951"/>
    <x v="9"/>
    <x v="8"/>
    <s v="Espoo"/>
    <s v="Aalto University"/>
    <s v="Data Science"/>
    <x v="6"/>
    <x v="3"/>
    <x v="0"/>
    <x v="0"/>
    <n v="2023"/>
    <x v="0"/>
    <n v="1"/>
    <s v="Finland"/>
    <s v="McKinsey"/>
    <x v="1970"/>
    <x v="2"/>
    <n v="3.89"/>
    <s v="F1"/>
    <s v="Work Permit"/>
    <s v="None"/>
    <n v="0"/>
  </r>
  <r>
    <x v="3952"/>
    <x v="7"/>
    <x v="3"/>
    <s v="London"/>
    <s v="Imperial College London"/>
    <s v="Electrical Engineering"/>
    <x v="0"/>
    <x v="1"/>
    <x v="1"/>
    <x v="0"/>
    <n v="2025"/>
    <x v="1"/>
    <n v="0"/>
    <s v="N/A"/>
    <s v="N/A"/>
    <x v="2"/>
    <x v="0"/>
    <n v="3.2"/>
    <s v="Tier 4"/>
    <s v="PSW"/>
    <s v="None"/>
    <n v="0"/>
  </r>
  <r>
    <x v="3953"/>
    <x v="0"/>
    <x v="2"/>
    <s v="Kingston"/>
    <s v="Queen's University"/>
    <s v="Electrical Engineering"/>
    <x v="5"/>
    <x v="3"/>
    <x v="0"/>
    <x v="3"/>
    <n v="2022"/>
    <x v="1"/>
    <n v="0"/>
    <s v="N/A"/>
    <s v="N/A"/>
    <x v="2"/>
    <x v="0"/>
    <n v="3.97"/>
    <s v="Student Visa"/>
    <s v="OPT"/>
    <s v="Duolingo"/>
    <n v="6.8"/>
  </r>
  <r>
    <x v="3954"/>
    <x v="1"/>
    <x v="5"/>
    <s v="Chennai"/>
    <s v="IIT Madras"/>
    <s v="Electrical Engineering"/>
    <x v="7"/>
    <x v="4"/>
    <x v="0"/>
    <x v="4"/>
    <n v="2023"/>
    <x v="1"/>
    <n v="0"/>
    <s v="N/A"/>
    <s v="N/A"/>
    <x v="2"/>
    <x v="0"/>
    <n v="3.06"/>
    <s v="Schengen Student Visa"/>
    <s v="OPT"/>
    <s v="PTE"/>
    <n v="7"/>
  </r>
  <r>
    <x v="3955"/>
    <x v="7"/>
    <x v="3"/>
    <s v="Cambridge"/>
    <s v="University of Cambridge"/>
    <s v="Economics"/>
    <x v="1"/>
    <x v="0"/>
    <x v="0"/>
    <x v="2"/>
    <n v="2023"/>
    <x v="1"/>
    <n v="0"/>
    <s v="N/A"/>
    <s v="N/A"/>
    <x v="2"/>
    <x v="0"/>
    <n v="2.8"/>
    <s v="Schengen Student Visa"/>
    <s v="Blue Card"/>
    <s v="IELTS"/>
    <n v="5.2"/>
  </r>
  <r>
    <x v="3956"/>
    <x v="1"/>
    <x v="5"/>
    <s v="Mumbai"/>
    <s v="IIT Bombay"/>
    <s v="Design"/>
    <x v="7"/>
    <x v="2"/>
    <x v="0"/>
    <x v="0"/>
    <n v="2020"/>
    <x v="0"/>
    <n v="1"/>
    <s v="India"/>
    <s v="Apple"/>
    <x v="1971"/>
    <x v="1"/>
    <n v="2.97"/>
    <s v="Study Permit"/>
    <s v="OPT"/>
    <s v="None"/>
    <n v="0"/>
  </r>
  <r>
    <x v="3957"/>
    <x v="7"/>
    <x v="2"/>
    <s v="Montreal"/>
    <s v="McGill University"/>
    <s v="Business Administration"/>
    <x v="0"/>
    <x v="1"/>
    <x v="0"/>
    <x v="2"/>
    <n v="2026"/>
    <x v="0"/>
    <n v="1"/>
    <s v="Canada"/>
    <s v="McKinsey"/>
    <x v="1972"/>
    <x v="2"/>
    <n v="2.74"/>
    <s v="Student Visa"/>
    <s v="Blue Card"/>
    <s v="PTE"/>
    <n v="6.2"/>
  </r>
  <r>
    <x v="3958"/>
    <x v="6"/>
    <x v="6"/>
    <s v="Abu Dhabi"/>
    <s v="Zayed University"/>
    <s v="Design"/>
    <x v="4"/>
    <x v="1"/>
    <x v="1"/>
    <x v="2"/>
    <n v="2024"/>
    <x v="1"/>
    <n v="0"/>
    <s v="N/A"/>
    <s v="N/A"/>
    <x v="2"/>
    <x v="0"/>
    <n v="2.86"/>
    <s v="Tier 4"/>
    <s v="OPT"/>
    <s v="Duolingo"/>
    <n v="5.4"/>
  </r>
  <r>
    <x v="3959"/>
    <x v="9"/>
    <x v="1"/>
    <s v="Aachen"/>
    <s v="RWTH Aachen"/>
    <s v="Civil Engineering"/>
    <x v="7"/>
    <x v="2"/>
    <x v="0"/>
    <x v="3"/>
    <n v="2020"/>
    <x v="1"/>
    <n v="0"/>
    <s v="N/A"/>
    <s v="N/A"/>
    <x v="2"/>
    <x v="0"/>
    <n v="3.29"/>
    <s v="Tier 4"/>
    <s v="Post-Study Visa"/>
    <s v="Duolingo"/>
    <n v="8.9"/>
  </r>
  <r>
    <x v="3960"/>
    <x v="3"/>
    <x v="8"/>
    <s v="Joensuu"/>
    <s v="University of Eastern Finland"/>
    <s v="Civil Engineering"/>
    <x v="6"/>
    <x v="0"/>
    <x v="0"/>
    <x v="0"/>
    <n v="2023"/>
    <x v="1"/>
    <n v="0"/>
    <s v="N/A"/>
    <s v="N/A"/>
    <x v="2"/>
    <x v="0"/>
    <n v="2.92"/>
    <s v="F1"/>
    <s v="Blue Card"/>
    <s v="IELTS"/>
    <n v="8.5"/>
  </r>
  <r>
    <x v="3961"/>
    <x v="2"/>
    <x v="5"/>
    <s v="Mumbai"/>
    <s v="IIT Bombay"/>
    <s v="Data Science"/>
    <x v="7"/>
    <x v="4"/>
    <x v="1"/>
    <x v="4"/>
    <n v="2024"/>
    <x v="0"/>
    <n v="1"/>
    <s v="India"/>
    <s v="Tesla"/>
    <x v="1973"/>
    <x v="0"/>
    <n v="2.8"/>
    <s v="Tier 4"/>
    <s v="OPT"/>
    <s v="TOEFL"/>
    <n v="8.1"/>
  </r>
  <r>
    <x v="3962"/>
    <x v="8"/>
    <x v="6"/>
    <s v="Dubai"/>
    <s v="Manipal Academy Dubai"/>
    <s v="Biotechnology"/>
    <x v="6"/>
    <x v="0"/>
    <x v="1"/>
    <x v="0"/>
    <n v="2023"/>
    <x v="1"/>
    <n v="0"/>
    <s v="N/A"/>
    <s v="N/A"/>
    <x v="2"/>
    <x v="0"/>
    <n v="3.22"/>
    <s v="J1"/>
    <s v="Post-Study Visa"/>
    <s v="PTE"/>
    <n v="5.8"/>
  </r>
  <r>
    <x v="3963"/>
    <x v="6"/>
    <x v="9"/>
    <s v="Dublin"/>
    <s v="Trinity College Dublin"/>
    <s v="Medicine"/>
    <x v="4"/>
    <x v="4"/>
    <x v="1"/>
    <x v="4"/>
    <n v="2024"/>
    <x v="1"/>
    <n v="0"/>
    <s v="N/A"/>
    <s v="N/A"/>
    <x v="2"/>
    <x v="0"/>
    <n v="3.03"/>
    <s v="Study Permit"/>
    <s v="Post-Study Visa"/>
    <s v="PTE"/>
    <n v="8.3000000000000007"/>
  </r>
  <r>
    <x v="3964"/>
    <x v="2"/>
    <x v="5"/>
    <s v="Delhi"/>
    <s v="JNU Delhi"/>
    <s v="Psychology"/>
    <x v="4"/>
    <x v="3"/>
    <x v="1"/>
    <x v="2"/>
    <n v="2022"/>
    <x v="0"/>
    <n v="1"/>
    <s v="India"/>
    <s v="Goldman Sachs"/>
    <x v="1974"/>
    <x v="0"/>
    <n v="3.07"/>
    <s v="Study Permit"/>
    <s v="OPT"/>
    <s v="None"/>
    <n v="0"/>
  </r>
  <r>
    <x v="3965"/>
    <x v="2"/>
    <x v="3"/>
    <s v="London"/>
    <s v="Imperial College London"/>
    <s v="Data Science"/>
    <x v="6"/>
    <x v="1"/>
    <x v="1"/>
    <x v="1"/>
    <n v="2026"/>
    <x v="1"/>
    <n v="0"/>
    <s v="N/A"/>
    <s v="N/A"/>
    <x v="2"/>
    <x v="0"/>
    <n v="3.64"/>
    <s v="Tier 4"/>
    <s v="Work Permit"/>
    <s v="TOEFL"/>
    <n v="6.9"/>
  </r>
  <r>
    <x v="3966"/>
    <x v="5"/>
    <x v="7"/>
    <s v="Los Angeles"/>
    <s v="UCLA"/>
    <s v="Psychology"/>
    <x v="7"/>
    <x v="1"/>
    <x v="0"/>
    <x v="0"/>
    <n v="2024"/>
    <x v="0"/>
    <n v="1"/>
    <s v="USA"/>
    <s v="Microsoft"/>
    <x v="1975"/>
    <x v="0"/>
    <n v="3.88"/>
    <s v="J1"/>
    <s v="PSW"/>
    <s v="PTE"/>
    <n v="5.8"/>
  </r>
  <r>
    <x v="3967"/>
    <x v="1"/>
    <x v="5"/>
    <s v="Chennai"/>
    <s v="IIT Madras"/>
    <s v="Civil Engineering"/>
    <x v="6"/>
    <x v="4"/>
    <x v="0"/>
    <x v="1"/>
    <n v="2023"/>
    <x v="1"/>
    <n v="0"/>
    <s v="N/A"/>
    <s v="N/A"/>
    <x v="2"/>
    <x v="0"/>
    <n v="2.64"/>
    <s v="F1"/>
    <s v="Blue Card"/>
    <s v="IELTS"/>
    <n v="7.5"/>
  </r>
  <r>
    <x v="3968"/>
    <x v="0"/>
    <x v="6"/>
    <s v="Abu Dhabi"/>
    <s v="Zayed University"/>
    <s v="Economics"/>
    <x v="2"/>
    <x v="1"/>
    <x v="0"/>
    <x v="4"/>
    <n v="2024"/>
    <x v="0"/>
    <n v="1"/>
    <s v="UAE"/>
    <s v="Goldman Sachs"/>
    <x v="1976"/>
    <x v="2"/>
    <n v="3.29"/>
    <s v="Study Permit"/>
    <s v="PSW"/>
    <s v="Duolingo"/>
    <n v="7.1"/>
  </r>
  <r>
    <x v="3969"/>
    <x v="7"/>
    <x v="2"/>
    <s v="Edmonton"/>
    <s v="University of Alberta"/>
    <s v="Psychology"/>
    <x v="2"/>
    <x v="1"/>
    <x v="1"/>
    <x v="1"/>
    <n v="2026"/>
    <x v="0"/>
    <n v="1"/>
    <s v="Canada"/>
    <s v="Amazon"/>
    <x v="1977"/>
    <x v="2"/>
    <n v="3.09"/>
    <s v="J1"/>
    <s v="Blue Card"/>
    <s v="PTE"/>
    <n v="8.6"/>
  </r>
  <r>
    <x v="3970"/>
    <x v="0"/>
    <x v="7"/>
    <s v="Los Angeles"/>
    <s v="UCLA"/>
    <s v="Political Science"/>
    <x v="0"/>
    <x v="2"/>
    <x v="0"/>
    <x v="0"/>
    <n v="2022"/>
    <x v="0"/>
    <n v="1"/>
    <s v="USA"/>
    <s v="McKinsey"/>
    <x v="1978"/>
    <x v="1"/>
    <n v="3.83"/>
    <s v="Schengen Student Visa"/>
    <s v="OPT"/>
    <s v="None"/>
    <n v="0"/>
  </r>
  <r>
    <x v="3971"/>
    <x v="9"/>
    <x v="3"/>
    <s v="London"/>
    <s v="UCL"/>
    <s v="Mechanical Engineering"/>
    <x v="6"/>
    <x v="3"/>
    <x v="1"/>
    <x v="0"/>
    <n v="2023"/>
    <x v="0"/>
    <n v="1"/>
    <s v="UK"/>
    <s v="Google"/>
    <x v="1979"/>
    <x v="0"/>
    <n v="2.93"/>
    <s v="Study Permit"/>
    <s v="PSW"/>
    <s v="Duolingo"/>
    <n v="6.3"/>
  </r>
  <r>
    <x v="3972"/>
    <x v="4"/>
    <x v="8"/>
    <s v="Turku"/>
    <s v="Ã…bo Akademi University"/>
    <s v="Data Science"/>
    <x v="2"/>
    <x v="2"/>
    <x v="1"/>
    <x v="4"/>
    <n v="2021"/>
    <x v="0"/>
    <n v="1"/>
    <s v="Finland"/>
    <s v="IBM"/>
    <x v="1980"/>
    <x v="0"/>
    <n v="3.44"/>
    <s v="Student Visa"/>
    <s v="OPT"/>
    <s v="PTE"/>
    <n v="5.5"/>
  </r>
  <r>
    <x v="3973"/>
    <x v="8"/>
    <x v="0"/>
    <s v="Novosibirsk"/>
    <s v="Novosibirsk State University"/>
    <s v="Medicine"/>
    <x v="3"/>
    <x v="2"/>
    <x v="1"/>
    <x v="1"/>
    <n v="2021"/>
    <x v="1"/>
    <n v="0"/>
    <s v="N/A"/>
    <s v="N/A"/>
    <x v="2"/>
    <x v="0"/>
    <n v="2.8"/>
    <s v="Tier 4"/>
    <s v="PSW"/>
    <s v="PTE"/>
    <n v="8"/>
  </r>
  <r>
    <x v="3974"/>
    <x v="3"/>
    <x v="8"/>
    <s v="Helsinki"/>
    <s v="University of Helsinki"/>
    <s v="Mechanical Engineering"/>
    <x v="2"/>
    <x v="3"/>
    <x v="0"/>
    <x v="0"/>
    <n v="2022"/>
    <x v="1"/>
    <n v="0"/>
    <s v="N/A"/>
    <s v="N/A"/>
    <x v="2"/>
    <x v="0"/>
    <n v="3.45"/>
    <s v="Schengen Student Visa"/>
    <s v="Post-Study Visa"/>
    <s v="None"/>
    <n v="0"/>
  </r>
  <r>
    <x v="3975"/>
    <x v="2"/>
    <x v="7"/>
    <s v="Boston"/>
    <s v="Harvard University"/>
    <s v="Finance"/>
    <x v="7"/>
    <x v="4"/>
    <x v="0"/>
    <x v="3"/>
    <n v="2024"/>
    <x v="0"/>
    <n v="1"/>
    <s v="USA"/>
    <s v="Microsoft"/>
    <x v="1981"/>
    <x v="0"/>
    <n v="3.2"/>
    <s v="J1"/>
    <s v="PSW"/>
    <s v="IELTS"/>
    <n v="7.8"/>
  </r>
  <r>
    <x v="3976"/>
    <x v="8"/>
    <x v="8"/>
    <s v="Tampere"/>
    <s v="Tampere University"/>
    <s v="Political Science"/>
    <x v="2"/>
    <x v="4"/>
    <x v="1"/>
    <x v="2"/>
    <n v="2024"/>
    <x v="0"/>
    <n v="1"/>
    <s v="Finland"/>
    <s v="Deloitte"/>
    <x v="1982"/>
    <x v="1"/>
    <n v="3.61"/>
    <s v="Student Visa"/>
    <s v="Work Permit"/>
    <s v="Duolingo"/>
    <n v="8"/>
  </r>
  <r>
    <x v="3977"/>
    <x v="4"/>
    <x v="9"/>
    <s v="Dublin"/>
    <s v="University College Dublin"/>
    <s v="Design"/>
    <x v="7"/>
    <x v="3"/>
    <x v="1"/>
    <x v="3"/>
    <n v="2022"/>
    <x v="1"/>
    <n v="0"/>
    <s v="N/A"/>
    <s v="N/A"/>
    <x v="2"/>
    <x v="0"/>
    <n v="2.65"/>
    <s v="Tier 4"/>
    <s v="Work Permit"/>
    <s v="TOEFL"/>
    <n v="8.1999999999999993"/>
  </r>
  <r>
    <x v="3978"/>
    <x v="0"/>
    <x v="9"/>
    <s v="Maynooth"/>
    <s v="Maynooth University"/>
    <s v="Law"/>
    <x v="2"/>
    <x v="0"/>
    <x v="1"/>
    <x v="0"/>
    <n v="2022"/>
    <x v="1"/>
    <n v="0"/>
    <s v="N/A"/>
    <s v="N/A"/>
    <x v="2"/>
    <x v="0"/>
    <n v="3.56"/>
    <s v="J1"/>
    <s v="PSW"/>
    <s v="IELTS"/>
    <n v="6"/>
  </r>
  <r>
    <x v="3979"/>
    <x v="3"/>
    <x v="0"/>
    <s v="Moscow"/>
    <s v="Higher School of Economics"/>
    <s v="Economics"/>
    <x v="3"/>
    <x v="1"/>
    <x v="1"/>
    <x v="0"/>
    <n v="2024"/>
    <x v="0"/>
    <n v="1"/>
    <s v="Russia"/>
    <s v="Intel"/>
    <x v="1983"/>
    <x v="1"/>
    <n v="3.7"/>
    <s v="Schengen Student Visa"/>
    <s v="PSW"/>
    <s v="None"/>
    <n v="0"/>
  </r>
  <r>
    <x v="3980"/>
    <x v="9"/>
    <x v="1"/>
    <s v="Stuttgart"/>
    <s v="University of Stuttgart"/>
    <s v="Business Administration"/>
    <x v="3"/>
    <x v="2"/>
    <x v="1"/>
    <x v="0"/>
    <n v="2021"/>
    <x v="0"/>
    <n v="1"/>
    <s v="Germany"/>
    <s v="Microsoft"/>
    <x v="1984"/>
    <x v="0"/>
    <n v="2.8"/>
    <s v="Study Permit"/>
    <s v="Work Permit"/>
    <s v="PTE"/>
    <n v="6.2"/>
  </r>
  <r>
    <x v="3981"/>
    <x v="2"/>
    <x v="7"/>
    <s v="San Francisco"/>
    <s v="UC Berkeley"/>
    <s v="Design"/>
    <x v="1"/>
    <x v="3"/>
    <x v="0"/>
    <x v="3"/>
    <n v="2021"/>
    <x v="0"/>
    <n v="1"/>
    <s v="USA"/>
    <s v="IBM"/>
    <x v="1985"/>
    <x v="0"/>
    <n v="3.15"/>
    <s v="Student Visa"/>
    <s v="Work Permit"/>
    <s v="TOEFL"/>
    <n v="8.4"/>
  </r>
  <r>
    <x v="3982"/>
    <x v="5"/>
    <x v="0"/>
    <s v="Saint Petersburg"/>
    <s v="Saint Petersburg State University"/>
    <s v="Business Administration"/>
    <x v="5"/>
    <x v="0"/>
    <x v="0"/>
    <x v="1"/>
    <n v="2023"/>
    <x v="0"/>
    <n v="1"/>
    <s v="Russia"/>
    <s v="Goldman Sachs"/>
    <x v="1986"/>
    <x v="2"/>
    <n v="3.42"/>
    <s v="Student Visa"/>
    <s v="OPT"/>
    <s v="Duolingo"/>
    <n v="6.8"/>
  </r>
  <r>
    <x v="3983"/>
    <x v="9"/>
    <x v="9"/>
    <s v="Dublin"/>
    <s v="Dublin City University"/>
    <s v="Biotechnology"/>
    <x v="7"/>
    <x v="2"/>
    <x v="0"/>
    <x v="3"/>
    <n v="2020"/>
    <x v="0"/>
    <n v="1"/>
    <s v="Ireland"/>
    <s v="Facebook"/>
    <x v="1987"/>
    <x v="0"/>
    <n v="3.33"/>
    <s v="Student Visa"/>
    <s v="Blue Card"/>
    <s v="IELTS"/>
    <n v="7.6"/>
  </r>
  <r>
    <x v="3984"/>
    <x v="1"/>
    <x v="0"/>
    <s v="Moscow"/>
    <s v="Lomonosov Moscow State University"/>
    <s v="Computer Science"/>
    <x v="5"/>
    <x v="0"/>
    <x v="0"/>
    <x v="1"/>
    <n v="2024"/>
    <x v="1"/>
    <n v="0"/>
    <s v="N/A"/>
    <s v="N/A"/>
    <x v="2"/>
    <x v="0"/>
    <n v="2.86"/>
    <s v="F1"/>
    <s v="Work Permit"/>
    <s v="None"/>
    <n v="0"/>
  </r>
  <r>
    <x v="3985"/>
    <x v="0"/>
    <x v="9"/>
    <s v="Galway"/>
    <s v="National University of Ireland Galway"/>
    <s v="Finance"/>
    <x v="1"/>
    <x v="2"/>
    <x v="0"/>
    <x v="0"/>
    <n v="2020"/>
    <x v="0"/>
    <n v="1"/>
    <s v="Ireland"/>
    <s v="Amazon"/>
    <x v="1988"/>
    <x v="0"/>
    <n v="2.84"/>
    <s v="Study Permit"/>
    <s v="Post-Study Visa"/>
    <s v="Duolingo"/>
    <n v="5.0999999999999996"/>
  </r>
  <r>
    <x v="3986"/>
    <x v="2"/>
    <x v="7"/>
    <s v="New York"/>
    <s v="Columbia University"/>
    <s v="Computer Science"/>
    <x v="6"/>
    <x v="1"/>
    <x v="0"/>
    <x v="2"/>
    <n v="2026"/>
    <x v="1"/>
    <n v="0"/>
    <s v="N/A"/>
    <s v="N/A"/>
    <x v="2"/>
    <x v="0"/>
    <n v="2.79"/>
    <s v="Schengen Student Visa"/>
    <s v="Post-Study Visa"/>
    <s v="PTE"/>
    <n v="7.8"/>
  </r>
  <r>
    <x v="3987"/>
    <x v="8"/>
    <x v="6"/>
    <s v="Abu Dhabi"/>
    <s v="Zayed University"/>
    <s v="Psychology"/>
    <x v="4"/>
    <x v="2"/>
    <x v="0"/>
    <x v="0"/>
    <n v="2022"/>
    <x v="1"/>
    <n v="0"/>
    <s v="N/A"/>
    <s v="N/A"/>
    <x v="2"/>
    <x v="0"/>
    <n v="3.91"/>
    <s v="J1"/>
    <s v="Blue Card"/>
    <s v="TOEFL"/>
    <n v="6.2"/>
  </r>
  <r>
    <x v="3988"/>
    <x v="6"/>
    <x v="6"/>
    <s v="Dubai"/>
    <s v="Middlesex University Dubai"/>
    <s v="Political Science"/>
    <x v="4"/>
    <x v="3"/>
    <x v="0"/>
    <x v="1"/>
    <n v="2021"/>
    <x v="0"/>
    <n v="1"/>
    <s v="UAE"/>
    <s v="Amazon"/>
    <x v="1989"/>
    <x v="0"/>
    <n v="3.41"/>
    <s v="Schengen Student Visa"/>
    <s v="PSW"/>
    <s v="PTE"/>
    <n v="7.4"/>
  </r>
  <r>
    <x v="3989"/>
    <x v="5"/>
    <x v="1"/>
    <s v="Heidelberg"/>
    <s v="Heidelberg University"/>
    <s v="Electrical Engineering"/>
    <x v="2"/>
    <x v="1"/>
    <x v="1"/>
    <x v="4"/>
    <n v="2026"/>
    <x v="1"/>
    <n v="0"/>
    <s v="N/A"/>
    <s v="N/A"/>
    <x v="2"/>
    <x v="0"/>
    <n v="2.96"/>
    <s v="J1"/>
    <s v="PSW"/>
    <s v="None"/>
    <n v="0"/>
  </r>
  <r>
    <x v="3990"/>
    <x v="0"/>
    <x v="1"/>
    <s v="Aachen"/>
    <s v="RWTH Aachen"/>
    <s v="Electrical Engineering"/>
    <x v="4"/>
    <x v="0"/>
    <x v="1"/>
    <x v="2"/>
    <n v="2022"/>
    <x v="1"/>
    <n v="0"/>
    <s v="N/A"/>
    <s v="N/A"/>
    <x v="2"/>
    <x v="0"/>
    <n v="2.72"/>
    <s v="Schengen Student Visa"/>
    <s v="OPT"/>
    <s v="PTE"/>
    <n v="6.8"/>
  </r>
  <r>
    <x v="3991"/>
    <x v="9"/>
    <x v="4"/>
    <s v="Pretoria"/>
    <s v="University of Pretoria"/>
    <s v="Psychology"/>
    <x v="6"/>
    <x v="1"/>
    <x v="1"/>
    <x v="1"/>
    <n v="2026"/>
    <x v="1"/>
    <n v="0"/>
    <s v="N/A"/>
    <s v="N/A"/>
    <x v="2"/>
    <x v="0"/>
    <n v="3.14"/>
    <s v="F1"/>
    <s v="OPT"/>
    <s v="Duolingo"/>
    <n v="6"/>
  </r>
  <r>
    <x v="3992"/>
    <x v="7"/>
    <x v="8"/>
    <s v="Turku"/>
    <s v="University of Turku"/>
    <s v="Law"/>
    <x v="5"/>
    <x v="2"/>
    <x v="1"/>
    <x v="1"/>
    <n v="2020"/>
    <x v="0"/>
    <n v="1"/>
    <s v="Finland"/>
    <s v="Siemens"/>
    <x v="1990"/>
    <x v="0"/>
    <n v="2.57"/>
    <s v="Schengen Student Visa"/>
    <s v="OPT"/>
    <s v="TOEFL"/>
    <n v="8.1999999999999993"/>
  </r>
  <r>
    <x v="3993"/>
    <x v="4"/>
    <x v="5"/>
    <s v="Pilani"/>
    <s v="BITS Pilani"/>
    <s v="Finance"/>
    <x v="3"/>
    <x v="2"/>
    <x v="0"/>
    <x v="4"/>
    <n v="2020"/>
    <x v="0"/>
    <n v="1"/>
    <s v="India"/>
    <s v="Siemens"/>
    <x v="1991"/>
    <x v="1"/>
    <n v="2.65"/>
    <s v="F1"/>
    <s v="Post-Study Visa"/>
    <s v="IELTS"/>
    <n v="6.5"/>
  </r>
  <r>
    <x v="3994"/>
    <x v="8"/>
    <x v="6"/>
    <s v="Dubai"/>
    <s v="Heriot-Watt Dubai"/>
    <s v="Biotechnology"/>
    <x v="3"/>
    <x v="3"/>
    <x v="0"/>
    <x v="1"/>
    <n v="2021"/>
    <x v="1"/>
    <n v="0"/>
    <s v="N/A"/>
    <s v="N/A"/>
    <x v="2"/>
    <x v="0"/>
    <n v="3.81"/>
    <s v="Study Permit"/>
    <s v="Work Permit"/>
    <s v="Duolingo"/>
    <n v="9"/>
  </r>
  <r>
    <x v="3995"/>
    <x v="8"/>
    <x v="3"/>
    <s v="London"/>
    <s v="Imperial College London"/>
    <s v="Business Administration"/>
    <x v="3"/>
    <x v="0"/>
    <x v="0"/>
    <x v="1"/>
    <n v="2022"/>
    <x v="1"/>
    <n v="0"/>
    <s v="N/A"/>
    <s v="N/A"/>
    <x v="2"/>
    <x v="0"/>
    <n v="2.7"/>
    <s v="Study Permit"/>
    <s v="PSW"/>
    <s v="Duolingo"/>
    <n v="6.4"/>
  </r>
  <r>
    <x v="3996"/>
    <x v="9"/>
    <x v="1"/>
    <s v="Berlin"/>
    <s v="TU Berlin"/>
    <s v="Finance"/>
    <x v="4"/>
    <x v="4"/>
    <x v="1"/>
    <x v="3"/>
    <n v="2024"/>
    <x v="1"/>
    <n v="0"/>
    <s v="N/A"/>
    <s v="N/A"/>
    <x v="2"/>
    <x v="0"/>
    <n v="3.62"/>
    <s v="F1"/>
    <s v="Post-Study Visa"/>
    <s v="IELTS"/>
    <n v="6.7"/>
  </r>
  <r>
    <x v="3997"/>
    <x v="0"/>
    <x v="2"/>
    <s v="Ottawa"/>
    <s v="University of Ottawa"/>
    <s v="Law"/>
    <x v="2"/>
    <x v="3"/>
    <x v="1"/>
    <x v="0"/>
    <n v="2021"/>
    <x v="1"/>
    <n v="0"/>
    <s v="N/A"/>
    <s v="N/A"/>
    <x v="2"/>
    <x v="0"/>
    <n v="2.67"/>
    <s v="J1"/>
    <s v="PSW"/>
    <s v="PTE"/>
    <n v="7.5"/>
  </r>
  <r>
    <x v="3998"/>
    <x v="8"/>
    <x v="8"/>
    <s v="Turku"/>
    <s v="Ã…bo Akademi University"/>
    <s v="Political Science"/>
    <x v="3"/>
    <x v="3"/>
    <x v="0"/>
    <x v="3"/>
    <n v="2022"/>
    <x v="0"/>
    <n v="1"/>
    <s v="Finland"/>
    <s v="McKinsey"/>
    <x v="1992"/>
    <x v="0"/>
    <n v="2.66"/>
    <s v="Tier 4"/>
    <s v="OPT"/>
    <s v="IELTS"/>
    <n v="6"/>
  </r>
  <r>
    <x v="3999"/>
    <x v="5"/>
    <x v="8"/>
    <s v="Turku"/>
    <s v="University of Turku"/>
    <s v="Electrical Engineering"/>
    <x v="1"/>
    <x v="3"/>
    <x v="1"/>
    <x v="0"/>
    <n v="2021"/>
    <x v="0"/>
    <n v="1"/>
    <s v="Finland"/>
    <s v="IBM"/>
    <x v="1993"/>
    <x v="2"/>
    <n v="3.24"/>
    <s v="Tier 4"/>
    <s v="PSW"/>
    <s v="PTE"/>
    <n v="7.8"/>
  </r>
  <r>
    <x v="4000"/>
    <x v="2"/>
    <x v="2"/>
    <s v="Ottawa"/>
    <s v="University of Ottawa"/>
    <s v="Political Science"/>
    <x v="0"/>
    <x v="3"/>
    <x v="1"/>
    <x v="0"/>
    <n v="2021"/>
    <x v="0"/>
    <n v="1"/>
    <s v="Canada"/>
    <s v="Siemens"/>
    <x v="1994"/>
    <x v="1"/>
    <n v="2.63"/>
    <s v="Tier 4"/>
    <s v="Post-Study Visa"/>
    <s v="Duolingo"/>
    <n v="8.6"/>
  </r>
  <r>
    <x v="4001"/>
    <x v="6"/>
    <x v="7"/>
    <s v="Chicago"/>
    <s v="University of Chicago"/>
    <s v="Political Science"/>
    <x v="1"/>
    <x v="1"/>
    <x v="1"/>
    <x v="2"/>
    <n v="2025"/>
    <x v="0"/>
    <n v="1"/>
    <s v="USA"/>
    <s v="McKinsey"/>
    <x v="1995"/>
    <x v="0"/>
    <n v="3.87"/>
    <s v="F1"/>
    <s v="PSW"/>
    <s v="TOEFL"/>
    <n v="8.6"/>
  </r>
  <r>
    <x v="4002"/>
    <x v="6"/>
    <x v="0"/>
    <s v="Novosibirsk"/>
    <s v="Novosibirsk State University"/>
    <s v="Finance"/>
    <x v="7"/>
    <x v="2"/>
    <x v="1"/>
    <x v="2"/>
    <n v="2021"/>
    <x v="1"/>
    <n v="0"/>
    <s v="N/A"/>
    <s v="N/A"/>
    <x v="2"/>
    <x v="0"/>
    <n v="3.04"/>
    <s v="Study Permit"/>
    <s v="Blue Card"/>
    <s v="Duolingo"/>
    <n v="8.6"/>
  </r>
  <r>
    <x v="4003"/>
    <x v="8"/>
    <x v="3"/>
    <s v="Cambridge"/>
    <s v="University of Cambridge"/>
    <s v="Economics"/>
    <x v="3"/>
    <x v="3"/>
    <x v="1"/>
    <x v="2"/>
    <n v="2021"/>
    <x v="0"/>
    <n v="1"/>
    <s v="UK"/>
    <s v="Google"/>
    <x v="1996"/>
    <x v="1"/>
    <n v="3.92"/>
    <s v="Study Permit"/>
    <s v="OPT"/>
    <s v="IELTS"/>
    <n v="8.5"/>
  </r>
  <r>
    <x v="4004"/>
    <x v="5"/>
    <x v="0"/>
    <s v="Novosibirsk"/>
    <s v="Novosibirsk State University"/>
    <s v="Mechanical Engineering"/>
    <x v="3"/>
    <x v="4"/>
    <x v="0"/>
    <x v="0"/>
    <n v="2024"/>
    <x v="1"/>
    <n v="0"/>
    <s v="N/A"/>
    <s v="N/A"/>
    <x v="2"/>
    <x v="0"/>
    <n v="2.69"/>
    <s v="Study Permit"/>
    <s v="OPT"/>
    <s v="Duolingo"/>
    <n v="5.9"/>
  </r>
  <r>
    <x v="4005"/>
    <x v="0"/>
    <x v="3"/>
    <s v="Cambridge"/>
    <s v="University of Cambridge"/>
    <s v="Data Science"/>
    <x v="5"/>
    <x v="1"/>
    <x v="1"/>
    <x v="4"/>
    <n v="2026"/>
    <x v="0"/>
    <n v="1"/>
    <s v="UK"/>
    <s v="Facebook"/>
    <x v="1997"/>
    <x v="2"/>
    <n v="3.9"/>
    <s v="J1"/>
    <s v="Post-Study Visa"/>
    <s v="Duolingo"/>
    <n v="7.6"/>
  </r>
  <r>
    <x v="4006"/>
    <x v="1"/>
    <x v="8"/>
    <s v="Tampere"/>
    <s v="Tampere University"/>
    <s v="Computer Science"/>
    <x v="2"/>
    <x v="3"/>
    <x v="1"/>
    <x v="0"/>
    <n v="2021"/>
    <x v="1"/>
    <n v="0"/>
    <s v="N/A"/>
    <s v="N/A"/>
    <x v="2"/>
    <x v="0"/>
    <n v="2.5299999999999998"/>
    <s v="Tier 4"/>
    <s v="Work Permit"/>
    <s v="IELTS"/>
    <n v="6.7"/>
  </r>
  <r>
    <x v="4007"/>
    <x v="3"/>
    <x v="0"/>
    <s v="Moscow"/>
    <s v="Moscow Institute of Physics and Technology"/>
    <s v="Electrical Engineering"/>
    <x v="1"/>
    <x v="0"/>
    <x v="0"/>
    <x v="3"/>
    <n v="2023"/>
    <x v="1"/>
    <n v="0"/>
    <s v="N/A"/>
    <s v="N/A"/>
    <x v="2"/>
    <x v="0"/>
    <n v="3.53"/>
    <s v="Student Visa"/>
    <s v="Post-Study Visa"/>
    <s v="None"/>
    <n v="0"/>
  </r>
  <r>
    <x v="4008"/>
    <x v="3"/>
    <x v="8"/>
    <s v="Turku"/>
    <s v="Ã…bo Akademi University"/>
    <s v="Political Science"/>
    <x v="7"/>
    <x v="4"/>
    <x v="1"/>
    <x v="4"/>
    <n v="2025"/>
    <x v="1"/>
    <n v="0"/>
    <s v="N/A"/>
    <s v="N/A"/>
    <x v="2"/>
    <x v="0"/>
    <n v="2.57"/>
    <s v="Student Visa"/>
    <s v="PSW"/>
    <s v="TOEFL"/>
    <n v="8.8000000000000007"/>
  </r>
  <r>
    <x v="4009"/>
    <x v="4"/>
    <x v="7"/>
    <s v="New York"/>
    <s v="Columbia University"/>
    <s v="Psychology"/>
    <x v="5"/>
    <x v="0"/>
    <x v="1"/>
    <x v="3"/>
    <n v="2022"/>
    <x v="1"/>
    <n v="0"/>
    <s v="N/A"/>
    <s v="N/A"/>
    <x v="2"/>
    <x v="0"/>
    <n v="3.85"/>
    <s v="Study Permit"/>
    <s v="Blue Card"/>
    <s v="PTE"/>
    <n v="5.4"/>
  </r>
  <r>
    <x v="4010"/>
    <x v="7"/>
    <x v="4"/>
    <s v="Stellenbosch"/>
    <s v="Stellenbosch University"/>
    <s v="Design"/>
    <x v="6"/>
    <x v="2"/>
    <x v="1"/>
    <x v="3"/>
    <n v="2021"/>
    <x v="1"/>
    <n v="0"/>
    <s v="N/A"/>
    <s v="N/A"/>
    <x v="2"/>
    <x v="0"/>
    <n v="3.61"/>
    <s v="F1"/>
    <s v="Blue Card"/>
    <s v="PTE"/>
    <n v="8.6"/>
  </r>
  <r>
    <x v="4011"/>
    <x v="6"/>
    <x v="8"/>
    <s v="Turku"/>
    <s v="Ã…bo Akademi University"/>
    <s v="Computer Science"/>
    <x v="0"/>
    <x v="3"/>
    <x v="0"/>
    <x v="3"/>
    <n v="2022"/>
    <x v="1"/>
    <n v="0"/>
    <s v="N/A"/>
    <s v="N/A"/>
    <x v="2"/>
    <x v="0"/>
    <n v="3.69"/>
    <s v="Tier 4"/>
    <s v="OPT"/>
    <s v="None"/>
    <n v="0"/>
  </r>
  <r>
    <x v="4012"/>
    <x v="5"/>
    <x v="1"/>
    <s v="Aachen"/>
    <s v="RWTH Aachen"/>
    <s v="Civil Engineering"/>
    <x v="0"/>
    <x v="1"/>
    <x v="0"/>
    <x v="4"/>
    <n v="2025"/>
    <x v="1"/>
    <n v="0"/>
    <s v="N/A"/>
    <s v="N/A"/>
    <x v="2"/>
    <x v="0"/>
    <n v="3.61"/>
    <s v="F1"/>
    <s v="OPT"/>
    <s v="IELTS"/>
    <n v="7.1"/>
  </r>
  <r>
    <x v="4013"/>
    <x v="1"/>
    <x v="0"/>
    <s v="Moscow"/>
    <s v="Moscow Institute of Physics and Technology"/>
    <s v="Design"/>
    <x v="7"/>
    <x v="2"/>
    <x v="0"/>
    <x v="0"/>
    <n v="2020"/>
    <x v="0"/>
    <n v="1"/>
    <s v="Russia"/>
    <s v="Goldman Sachs"/>
    <x v="1998"/>
    <x v="0"/>
    <n v="3.93"/>
    <s v="F1"/>
    <s v="Blue Card"/>
    <s v="Duolingo"/>
    <n v="8.3000000000000007"/>
  </r>
  <r>
    <x v="4014"/>
    <x v="3"/>
    <x v="1"/>
    <s v="Munich"/>
    <s v="LMU Munich"/>
    <s v="Business Administration"/>
    <x v="1"/>
    <x v="1"/>
    <x v="0"/>
    <x v="3"/>
    <n v="2024"/>
    <x v="0"/>
    <n v="1"/>
    <s v="Germany"/>
    <s v="Amazon"/>
    <x v="1999"/>
    <x v="0"/>
    <n v="3.89"/>
    <s v="Schengen Student Visa"/>
    <s v="PSW"/>
    <s v="Duolingo"/>
    <n v="8.9"/>
  </r>
  <r>
    <x v="4015"/>
    <x v="3"/>
    <x v="1"/>
    <s v="Aachen"/>
    <s v="RWTH Aachen"/>
    <s v="Biotechnology"/>
    <x v="2"/>
    <x v="4"/>
    <x v="1"/>
    <x v="4"/>
    <n v="2025"/>
    <x v="1"/>
    <n v="0"/>
    <s v="N/A"/>
    <s v="N/A"/>
    <x v="2"/>
    <x v="0"/>
    <n v="3.92"/>
    <s v="Study Permit"/>
    <s v="OPT"/>
    <s v="PTE"/>
    <n v="6.8"/>
  </r>
  <r>
    <x v="4016"/>
    <x v="6"/>
    <x v="2"/>
    <s v="Kingston"/>
    <s v="Queen's University"/>
    <s v="Economics"/>
    <x v="4"/>
    <x v="0"/>
    <x v="1"/>
    <x v="2"/>
    <n v="2023"/>
    <x v="0"/>
    <n v="1"/>
    <s v="Canada"/>
    <s v="IBM"/>
    <x v="2000"/>
    <x v="1"/>
    <n v="2.92"/>
    <s v="J1"/>
    <s v="OPT"/>
    <s v="None"/>
    <n v="0"/>
  </r>
  <r>
    <x v="4017"/>
    <x v="2"/>
    <x v="2"/>
    <s v="Ottawa"/>
    <s v="University of Ottawa"/>
    <s v="Political Science"/>
    <x v="4"/>
    <x v="1"/>
    <x v="1"/>
    <x v="0"/>
    <n v="2025"/>
    <x v="1"/>
    <n v="0"/>
    <s v="N/A"/>
    <s v="N/A"/>
    <x v="2"/>
    <x v="0"/>
    <n v="3.61"/>
    <s v="F1"/>
    <s v="PSW"/>
    <s v="IELTS"/>
    <n v="8.4"/>
  </r>
  <r>
    <x v="4018"/>
    <x v="5"/>
    <x v="8"/>
    <s v="Turku"/>
    <s v="Ã…bo Akademi University"/>
    <s v="Law"/>
    <x v="6"/>
    <x v="4"/>
    <x v="0"/>
    <x v="2"/>
    <n v="2025"/>
    <x v="1"/>
    <n v="0"/>
    <s v="N/A"/>
    <s v="N/A"/>
    <x v="2"/>
    <x v="0"/>
    <n v="3.43"/>
    <s v="Tier 4"/>
    <s v="OPT"/>
    <s v="PTE"/>
    <n v="8.6999999999999993"/>
  </r>
  <r>
    <x v="4019"/>
    <x v="4"/>
    <x v="3"/>
    <s v="Birmingham"/>
    <s v="University of Birmingham"/>
    <s v="Medicine"/>
    <x v="1"/>
    <x v="3"/>
    <x v="1"/>
    <x v="0"/>
    <n v="2023"/>
    <x v="1"/>
    <n v="0"/>
    <s v="N/A"/>
    <s v="N/A"/>
    <x v="2"/>
    <x v="0"/>
    <n v="3"/>
    <s v="J1"/>
    <s v="Work Permit"/>
    <s v="IELTS"/>
    <n v="7.2"/>
  </r>
  <r>
    <x v="4020"/>
    <x v="2"/>
    <x v="6"/>
    <s v="Dubai"/>
    <s v="Heriot-Watt Dubai"/>
    <s v="Electrical Engineering"/>
    <x v="5"/>
    <x v="1"/>
    <x v="0"/>
    <x v="1"/>
    <n v="2025"/>
    <x v="1"/>
    <n v="0"/>
    <s v="N/A"/>
    <s v="N/A"/>
    <x v="2"/>
    <x v="0"/>
    <n v="2.78"/>
    <s v="Tier 4"/>
    <s v="Post-Study Visa"/>
    <s v="None"/>
    <n v="0"/>
  </r>
  <r>
    <x v="4021"/>
    <x v="9"/>
    <x v="9"/>
    <s v="Dublin"/>
    <s v="Trinity College Dublin"/>
    <s v="Civil Engineering"/>
    <x v="5"/>
    <x v="2"/>
    <x v="1"/>
    <x v="3"/>
    <n v="2022"/>
    <x v="1"/>
    <n v="0"/>
    <s v="N/A"/>
    <s v="N/A"/>
    <x v="2"/>
    <x v="0"/>
    <n v="3.88"/>
    <s v="F1"/>
    <s v="Post-Study Visa"/>
    <s v="IELTS"/>
    <n v="7.1"/>
  </r>
  <r>
    <x v="4022"/>
    <x v="9"/>
    <x v="6"/>
    <s v="Dubai"/>
    <s v="Middlesex University Dubai"/>
    <s v="Finance"/>
    <x v="0"/>
    <x v="0"/>
    <x v="0"/>
    <x v="1"/>
    <n v="2023"/>
    <x v="1"/>
    <n v="0"/>
    <s v="N/A"/>
    <s v="N/A"/>
    <x v="2"/>
    <x v="0"/>
    <n v="3.89"/>
    <s v="J1"/>
    <s v="Post-Study Visa"/>
    <s v="IELTS"/>
    <n v="5.0999999999999996"/>
  </r>
  <r>
    <x v="4023"/>
    <x v="9"/>
    <x v="3"/>
    <s v="Oxford"/>
    <s v="University of Oxford"/>
    <s v="Design"/>
    <x v="6"/>
    <x v="0"/>
    <x v="0"/>
    <x v="1"/>
    <n v="2024"/>
    <x v="1"/>
    <n v="0"/>
    <s v="N/A"/>
    <s v="N/A"/>
    <x v="2"/>
    <x v="0"/>
    <n v="3.24"/>
    <s v="Tier 4"/>
    <s v="PSW"/>
    <s v="IELTS"/>
    <n v="6.4"/>
  </r>
  <r>
    <x v="4024"/>
    <x v="2"/>
    <x v="3"/>
    <s v="Oxford"/>
    <s v="University of Oxford"/>
    <s v="Law"/>
    <x v="1"/>
    <x v="1"/>
    <x v="1"/>
    <x v="3"/>
    <n v="2025"/>
    <x v="0"/>
    <n v="1"/>
    <s v="UK"/>
    <s v="Microsoft"/>
    <x v="2001"/>
    <x v="0"/>
    <n v="3.93"/>
    <s v="F1"/>
    <s v="PSW"/>
    <s v="None"/>
    <n v="0"/>
  </r>
  <r>
    <x v="4025"/>
    <x v="2"/>
    <x v="6"/>
    <s v="Dubai"/>
    <s v="University of Dubai"/>
    <s v="Data Science"/>
    <x v="2"/>
    <x v="2"/>
    <x v="1"/>
    <x v="2"/>
    <n v="2021"/>
    <x v="1"/>
    <n v="0"/>
    <s v="N/A"/>
    <s v="N/A"/>
    <x v="2"/>
    <x v="0"/>
    <n v="2.82"/>
    <s v="Tier 4"/>
    <s v="Blue Card"/>
    <s v="IELTS"/>
    <n v="5.3"/>
  </r>
  <r>
    <x v="4026"/>
    <x v="4"/>
    <x v="0"/>
    <s v="Moscow"/>
    <s v="Moscow Institute of Physics and Technology"/>
    <s v="Political Science"/>
    <x v="3"/>
    <x v="3"/>
    <x v="1"/>
    <x v="4"/>
    <n v="2021"/>
    <x v="0"/>
    <n v="1"/>
    <s v="Russia"/>
    <s v="Siemens"/>
    <x v="2002"/>
    <x v="1"/>
    <n v="2.64"/>
    <s v="F1"/>
    <s v="Work Permit"/>
    <s v="IELTS"/>
    <n v="6.9"/>
  </r>
  <r>
    <x v="4027"/>
    <x v="7"/>
    <x v="6"/>
    <s v="Dubai"/>
    <s v="University of Dubai"/>
    <s v="Finance"/>
    <x v="2"/>
    <x v="0"/>
    <x v="0"/>
    <x v="3"/>
    <n v="2022"/>
    <x v="0"/>
    <n v="1"/>
    <s v="UAE"/>
    <s v="SAP"/>
    <x v="2003"/>
    <x v="2"/>
    <n v="3.13"/>
    <s v="Schengen Student Visa"/>
    <s v="PSW"/>
    <s v="None"/>
    <n v="0"/>
  </r>
  <r>
    <x v="4028"/>
    <x v="1"/>
    <x v="4"/>
    <s v="Johannesburg"/>
    <s v="University of the Witwatersrand"/>
    <s v="Law"/>
    <x v="6"/>
    <x v="4"/>
    <x v="0"/>
    <x v="0"/>
    <n v="2024"/>
    <x v="0"/>
    <n v="1"/>
    <s v="South Africa"/>
    <s v="Deloitte"/>
    <x v="2004"/>
    <x v="1"/>
    <n v="3.59"/>
    <s v="Tier 4"/>
    <s v="Work Permit"/>
    <s v="PTE"/>
    <n v="9"/>
  </r>
  <r>
    <x v="4029"/>
    <x v="9"/>
    <x v="6"/>
    <s v="Abu Dhabi"/>
    <s v="Khalifa University"/>
    <s v="Civil Engineering"/>
    <x v="1"/>
    <x v="2"/>
    <x v="0"/>
    <x v="2"/>
    <n v="2021"/>
    <x v="0"/>
    <n v="1"/>
    <s v="UAE"/>
    <s v="Amazon"/>
    <x v="2005"/>
    <x v="2"/>
    <n v="2.61"/>
    <s v="Student Visa"/>
    <s v="Blue Card"/>
    <s v="IELTS"/>
    <n v="6.9"/>
  </r>
  <r>
    <x v="4030"/>
    <x v="3"/>
    <x v="5"/>
    <s v="Pilani"/>
    <s v="BITS Pilani"/>
    <s v="Architecture"/>
    <x v="6"/>
    <x v="4"/>
    <x v="0"/>
    <x v="4"/>
    <n v="2024"/>
    <x v="1"/>
    <n v="0"/>
    <s v="N/A"/>
    <s v="N/A"/>
    <x v="2"/>
    <x v="0"/>
    <n v="3.87"/>
    <s v="Tier 4"/>
    <s v="OPT"/>
    <s v="IELTS"/>
    <n v="8.9"/>
  </r>
  <r>
    <x v="4031"/>
    <x v="1"/>
    <x v="2"/>
    <s v="Vancouver"/>
    <s v="University of British Columbia"/>
    <s v="Psychology"/>
    <x v="0"/>
    <x v="2"/>
    <x v="0"/>
    <x v="4"/>
    <n v="2021"/>
    <x v="0"/>
    <n v="1"/>
    <s v="Canada"/>
    <s v="Deloitte"/>
    <x v="2006"/>
    <x v="0"/>
    <n v="3.52"/>
    <s v="Schengen Student Visa"/>
    <s v="PSW"/>
    <s v="Duolingo"/>
    <n v="7.3"/>
  </r>
  <r>
    <x v="4032"/>
    <x v="7"/>
    <x v="7"/>
    <s v="New York"/>
    <s v="NYU"/>
    <s v="Medicine"/>
    <x v="2"/>
    <x v="4"/>
    <x v="0"/>
    <x v="2"/>
    <n v="2025"/>
    <x v="1"/>
    <n v="0"/>
    <s v="N/A"/>
    <s v="N/A"/>
    <x v="2"/>
    <x v="0"/>
    <n v="3.64"/>
    <s v="J1"/>
    <s v="PSW"/>
    <s v="TOEFL"/>
    <n v="5.3"/>
  </r>
  <r>
    <x v="4033"/>
    <x v="5"/>
    <x v="7"/>
    <s v="Boston"/>
    <s v="MIT"/>
    <s v="Biotechnology"/>
    <x v="4"/>
    <x v="3"/>
    <x v="0"/>
    <x v="4"/>
    <n v="2021"/>
    <x v="0"/>
    <n v="1"/>
    <s v="USA"/>
    <s v="Siemens"/>
    <x v="2007"/>
    <x v="1"/>
    <n v="3.63"/>
    <s v="Schengen Student Visa"/>
    <s v="PSW"/>
    <s v="TOEFL"/>
    <n v="8.5"/>
  </r>
  <r>
    <x v="4034"/>
    <x v="9"/>
    <x v="3"/>
    <s v="London"/>
    <s v="UCL"/>
    <s v="Mechanical Engineering"/>
    <x v="4"/>
    <x v="4"/>
    <x v="1"/>
    <x v="0"/>
    <n v="2023"/>
    <x v="1"/>
    <n v="0"/>
    <s v="N/A"/>
    <s v="N/A"/>
    <x v="2"/>
    <x v="0"/>
    <n v="2.85"/>
    <s v="J1"/>
    <s v="Blue Card"/>
    <s v="TOEFL"/>
    <n v="5.6"/>
  </r>
  <r>
    <x v="4035"/>
    <x v="6"/>
    <x v="8"/>
    <s v="Espoo"/>
    <s v="Aalto University"/>
    <s v="Biotechnology"/>
    <x v="7"/>
    <x v="2"/>
    <x v="1"/>
    <x v="0"/>
    <n v="2020"/>
    <x v="1"/>
    <n v="0"/>
    <s v="N/A"/>
    <s v="N/A"/>
    <x v="2"/>
    <x v="0"/>
    <n v="3.98"/>
    <s v="J1"/>
    <s v="Post-Study Visa"/>
    <s v="Duolingo"/>
    <n v="5.4"/>
  </r>
  <r>
    <x v="4036"/>
    <x v="8"/>
    <x v="4"/>
    <s v="Johannesburg"/>
    <s v="University of Johannesburg"/>
    <s v="Economics"/>
    <x v="7"/>
    <x v="2"/>
    <x v="1"/>
    <x v="4"/>
    <n v="2021"/>
    <x v="0"/>
    <n v="1"/>
    <s v="South Africa"/>
    <s v="Tesla"/>
    <x v="2008"/>
    <x v="2"/>
    <n v="3.55"/>
    <s v="F1"/>
    <s v="Work Permit"/>
    <s v="Duolingo"/>
    <n v="5.4"/>
  </r>
  <r>
    <x v="4037"/>
    <x v="2"/>
    <x v="3"/>
    <s v="London"/>
    <s v="Imperial College London"/>
    <s v="Mechanical Engineering"/>
    <x v="7"/>
    <x v="2"/>
    <x v="1"/>
    <x v="2"/>
    <n v="2022"/>
    <x v="0"/>
    <n v="1"/>
    <s v="UK"/>
    <s v="Tesla"/>
    <x v="2009"/>
    <x v="2"/>
    <n v="2.88"/>
    <s v="J1"/>
    <s v="Post-Study Visa"/>
    <s v="IELTS"/>
    <n v="5"/>
  </r>
  <r>
    <x v="4038"/>
    <x v="0"/>
    <x v="3"/>
    <s v="London"/>
    <s v="UCL"/>
    <s v="Finance"/>
    <x v="6"/>
    <x v="2"/>
    <x v="0"/>
    <x v="0"/>
    <n v="2021"/>
    <x v="1"/>
    <n v="0"/>
    <s v="N/A"/>
    <s v="N/A"/>
    <x v="2"/>
    <x v="0"/>
    <n v="2.9"/>
    <s v="J1"/>
    <s v="Work Permit"/>
    <s v="Duolingo"/>
    <n v="7.7"/>
  </r>
  <r>
    <x v="4039"/>
    <x v="0"/>
    <x v="4"/>
    <s v="Stellenbosch"/>
    <s v="Stellenbosch University"/>
    <s v="Law"/>
    <x v="4"/>
    <x v="4"/>
    <x v="0"/>
    <x v="3"/>
    <n v="2023"/>
    <x v="0"/>
    <n v="1"/>
    <s v="South Africa"/>
    <s v="Intel"/>
    <x v="2010"/>
    <x v="2"/>
    <n v="3.96"/>
    <s v="F1"/>
    <s v="Work Permit"/>
    <s v="IELTS"/>
    <n v="6.3"/>
  </r>
  <r>
    <x v="4040"/>
    <x v="7"/>
    <x v="8"/>
    <s v="Joensuu"/>
    <s v="University of Eastern Finland"/>
    <s v="Business Administration"/>
    <x v="1"/>
    <x v="1"/>
    <x v="1"/>
    <x v="4"/>
    <n v="2026"/>
    <x v="0"/>
    <n v="1"/>
    <s v="Finland"/>
    <s v="Intel"/>
    <x v="2011"/>
    <x v="1"/>
    <n v="3.6"/>
    <s v="J1"/>
    <s v="Work Permit"/>
    <s v="IELTS"/>
    <n v="6.1"/>
  </r>
  <r>
    <x v="4041"/>
    <x v="2"/>
    <x v="0"/>
    <s v="Kazan"/>
    <s v="Kazan Federal University"/>
    <s v="Finance"/>
    <x v="1"/>
    <x v="3"/>
    <x v="0"/>
    <x v="0"/>
    <n v="2021"/>
    <x v="1"/>
    <n v="0"/>
    <s v="N/A"/>
    <s v="N/A"/>
    <x v="2"/>
    <x v="0"/>
    <n v="2.99"/>
    <s v="F1"/>
    <s v="PSW"/>
    <s v="TOEFL"/>
    <n v="6.8"/>
  </r>
  <r>
    <x v="4042"/>
    <x v="5"/>
    <x v="4"/>
    <s v="Grahamstown"/>
    <s v="Rhodes University"/>
    <s v="Psychology"/>
    <x v="4"/>
    <x v="4"/>
    <x v="0"/>
    <x v="3"/>
    <n v="2023"/>
    <x v="1"/>
    <n v="0"/>
    <s v="N/A"/>
    <s v="N/A"/>
    <x v="2"/>
    <x v="0"/>
    <n v="2.5499999999999998"/>
    <s v="Study Permit"/>
    <s v="Post-Study Visa"/>
    <s v="PTE"/>
    <n v="5.2"/>
  </r>
  <r>
    <x v="4043"/>
    <x v="1"/>
    <x v="6"/>
    <s v="Dubai"/>
    <s v="Heriot-Watt Dubai"/>
    <s v="Electrical Engineering"/>
    <x v="3"/>
    <x v="3"/>
    <x v="1"/>
    <x v="2"/>
    <n v="2022"/>
    <x v="0"/>
    <n v="1"/>
    <s v="UAE"/>
    <s v="McKinsey"/>
    <x v="2012"/>
    <x v="1"/>
    <n v="3.47"/>
    <s v="Schengen Student Visa"/>
    <s v="Blue Card"/>
    <s v="None"/>
    <n v="0"/>
  </r>
  <r>
    <x v="4044"/>
    <x v="9"/>
    <x v="8"/>
    <s v="Lappeenranta"/>
    <s v="LUT University"/>
    <s v="Mechanical Engineering"/>
    <x v="5"/>
    <x v="4"/>
    <x v="0"/>
    <x v="0"/>
    <n v="2023"/>
    <x v="1"/>
    <n v="0"/>
    <s v="N/A"/>
    <s v="N/A"/>
    <x v="2"/>
    <x v="0"/>
    <n v="3.46"/>
    <s v="J1"/>
    <s v="Work Permit"/>
    <s v="PTE"/>
    <n v="8.4"/>
  </r>
  <r>
    <x v="4045"/>
    <x v="5"/>
    <x v="6"/>
    <s v="Sharjah"/>
    <s v="American University of Sharjah"/>
    <s v="Data Science"/>
    <x v="4"/>
    <x v="0"/>
    <x v="0"/>
    <x v="0"/>
    <n v="2024"/>
    <x v="1"/>
    <n v="0"/>
    <s v="N/A"/>
    <s v="N/A"/>
    <x v="2"/>
    <x v="0"/>
    <n v="2.93"/>
    <s v="Schengen Student Visa"/>
    <s v="Work Permit"/>
    <s v="Duolingo"/>
    <n v="9"/>
  </r>
  <r>
    <x v="4046"/>
    <x v="1"/>
    <x v="5"/>
    <s v="Mumbai"/>
    <s v="IIT Bombay"/>
    <s v="Computer Science"/>
    <x v="1"/>
    <x v="1"/>
    <x v="0"/>
    <x v="4"/>
    <n v="2024"/>
    <x v="0"/>
    <n v="1"/>
    <s v="India"/>
    <s v="Google"/>
    <x v="2013"/>
    <x v="2"/>
    <n v="3.69"/>
    <s v="F1"/>
    <s v="OPT"/>
    <s v="IELTS"/>
    <n v="6.8"/>
  </r>
  <r>
    <x v="4047"/>
    <x v="2"/>
    <x v="5"/>
    <s v="Chennai"/>
    <s v="IIT Madras"/>
    <s v="Data Science"/>
    <x v="0"/>
    <x v="3"/>
    <x v="0"/>
    <x v="0"/>
    <n v="2023"/>
    <x v="0"/>
    <n v="1"/>
    <s v="India"/>
    <s v="Intel"/>
    <x v="2014"/>
    <x v="1"/>
    <n v="2.78"/>
    <s v="J1"/>
    <s v="Post-Study Visa"/>
    <s v="TOEFL"/>
    <n v="5.6"/>
  </r>
  <r>
    <x v="4048"/>
    <x v="0"/>
    <x v="2"/>
    <s v="Ottawa"/>
    <s v="University of Ottawa"/>
    <s v="Civil Engineering"/>
    <x v="1"/>
    <x v="1"/>
    <x v="0"/>
    <x v="2"/>
    <n v="2026"/>
    <x v="0"/>
    <n v="1"/>
    <s v="Canada"/>
    <s v="Deloitte"/>
    <x v="2015"/>
    <x v="2"/>
    <n v="3.25"/>
    <s v="Schengen Student Visa"/>
    <s v="Blue Card"/>
    <s v="None"/>
    <n v="0"/>
  </r>
  <r>
    <x v="4049"/>
    <x v="3"/>
    <x v="8"/>
    <s v="Lappeenranta"/>
    <s v="LUT University"/>
    <s v="Design"/>
    <x v="2"/>
    <x v="2"/>
    <x v="0"/>
    <x v="3"/>
    <n v="2022"/>
    <x v="0"/>
    <n v="1"/>
    <s v="Finland"/>
    <s v="Deloitte"/>
    <x v="2016"/>
    <x v="0"/>
    <n v="3.6"/>
    <s v="J1"/>
    <s v="OPT"/>
    <s v="IELTS"/>
    <n v="6.2"/>
  </r>
  <r>
    <x v="4050"/>
    <x v="3"/>
    <x v="7"/>
    <s v="New York"/>
    <s v="NYU"/>
    <s v="Business Administration"/>
    <x v="6"/>
    <x v="4"/>
    <x v="1"/>
    <x v="2"/>
    <n v="2023"/>
    <x v="0"/>
    <n v="1"/>
    <s v="USA"/>
    <s v="Tesla"/>
    <x v="2017"/>
    <x v="2"/>
    <n v="3.88"/>
    <s v="Tier 4"/>
    <s v="Blue Card"/>
    <s v="None"/>
    <n v="0"/>
  </r>
  <r>
    <x v="4051"/>
    <x v="4"/>
    <x v="3"/>
    <s v="Cambridge"/>
    <s v="University of Cambridge"/>
    <s v="Electrical Engineering"/>
    <x v="5"/>
    <x v="0"/>
    <x v="1"/>
    <x v="4"/>
    <n v="2022"/>
    <x v="1"/>
    <n v="0"/>
    <s v="N/A"/>
    <s v="N/A"/>
    <x v="2"/>
    <x v="0"/>
    <n v="3.53"/>
    <s v="Student Visa"/>
    <s v="Post-Study Visa"/>
    <s v="TOEFL"/>
    <n v="7.6"/>
  </r>
  <r>
    <x v="4052"/>
    <x v="6"/>
    <x v="9"/>
    <s v="Dublin"/>
    <s v="Technological University Dublin"/>
    <s v="Data Science"/>
    <x v="5"/>
    <x v="2"/>
    <x v="0"/>
    <x v="1"/>
    <n v="2021"/>
    <x v="0"/>
    <n v="1"/>
    <s v="Ireland"/>
    <s v="Siemens"/>
    <x v="2018"/>
    <x v="1"/>
    <n v="3.89"/>
    <s v="Student Visa"/>
    <s v="Work Permit"/>
    <s v="Duolingo"/>
    <n v="8.1999999999999993"/>
  </r>
  <r>
    <x v="4053"/>
    <x v="0"/>
    <x v="4"/>
    <s v="Johannesburg"/>
    <s v="University of the Witwatersrand"/>
    <s v="Law"/>
    <x v="6"/>
    <x v="3"/>
    <x v="0"/>
    <x v="2"/>
    <n v="2021"/>
    <x v="0"/>
    <n v="1"/>
    <s v="South Africa"/>
    <s v="Microsoft"/>
    <x v="2019"/>
    <x v="1"/>
    <n v="3.13"/>
    <s v="F1"/>
    <s v="Post-Study Visa"/>
    <s v="None"/>
    <n v="0"/>
  </r>
  <r>
    <x v="4054"/>
    <x v="7"/>
    <x v="9"/>
    <s v="Galway"/>
    <s v="National University of Ireland Galway"/>
    <s v="Political Science"/>
    <x v="5"/>
    <x v="4"/>
    <x v="1"/>
    <x v="1"/>
    <n v="2025"/>
    <x v="1"/>
    <n v="0"/>
    <s v="N/A"/>
    <s v="N/A"/>
    <x v="2"/>
    <x v="0"/>
    <n v="3.01"/>
    <s v="Schengen Student Visa"/>
    <s v="PSW"/>
    <s v="Duolingo"/>
    <n v="8.8000000000000007"/>
  </r>
  <r>
    <x v="4055"/>
    <x v="8"/>
    <x v="1"/>
    <s v="Stuttgart"/>
    <s v="University of Stuttgart"/>
    <s v="Business Administration"/>
    <x v="5"/>
    <x v="4"/>
    <x v="0"/>
    <x v="2"/>
    <n v="2024"/>
    <x v="1"/>
    <n v="0"/>
    <s v="N/A"/>
    <s v="N/A"/>
    <x v="2"/>
    <x v="0"/>
    <n v="2.7"/>
    <s v="Study Permit"/>
    <s v="Work Permit"/>
    <s v="Duolingo"/>
    <n v="8.9"/>
  </r>
  <r>
    <x v="4056"/>
    <x v="2"/>
    <x v="5"/>
    <s v="Mumbai"/>
    <s v="IIT Bombay"/>
    <s v="Business Administration"/>
    <x v="3"/>
    <x v="3"/>
    <x v="0"/>
    <x v="4"/>
    <n v="2021"/>
    <x v="0"/>
    <n v="1"/>
    <s v="India"/>
    <s v="SAP"/>
    <x v="2020"/>
    <x v="2"/>
    <n v="2.5099999999999998"/>
    <s v="Study Permit"/>
    <s v="OPT"/>
    <s v="PTE"/>
    <n v="7.4"/>
  </r>
  <r>
    <x v="4057"/>
    <x v="0"/>
    <x v="5"/>
    <s v="Chennai"/>
    <s v="IIT Madras"/>
    <s v="Law"/>
    <x v="7"/>
    <x v="0"/>
    <x v="0"/>
    <x v="0"/>
    <n v="2023"/>
    <x v="1"/>
    <n v="0"/>
    <s v="N/A"/>
    <s v="N/A"/>
    <x v="2"/>
    <x v="0"/>
    <n v="3.82"/>
    <s v="Schengen Student Visa"/>
    <s v="OPT"/>
    <s v="Duolingo"/>
    <n v="5.8"/>
  </r>
  <r>
    <x v="4058"/>
    <x v="8"/>
    <x v="1"/>
    <s v="Stuttgart"/>
    <s v="University of Stuttgart"/>
    <s v="Political Science"/>
    <x v="3"/>
    <x v="3"/>
    <x v="0"/>
    <x v="3"/>
    <n v="2023"/>
    <x v="0"/>
    <n v="1"/>
    <s v="Germany"/>
    <s v="Deloitte"/>
    <x v="2021"/>
    <x v="0"/>
    <n v="3.9"/>
    <s v="Schengen Student Visa"/>
    <s v="OPT"/>
    <s v="IELTS"/>
    <n v="5"/>
  </r>
  <r>
    <x v="4059"/>
    <x v="0"/>
    <x v="6"/>
    <s v="Sharjah"/>
    <s v="American University of Sharjah"/>
    <s v="Civil Engineering"/>
    <x v="3"/>
    <x v="0"/>
    <x v="1"/>
    <x v="2"/>
    <n v="2024"/>
    <x v="0"/>
    <n v="1"/>
    <s v="UAE"/>
    <s v="Tesla"/>
    <x v="2022"/>
    <x v="0"/>
    <n v="3.63"/>
    <s v="J1"/>
    <s v="Work Permit"/>
    <s v="Duolingo"/>
    <n v="8.1999999999999993"/>
  </r>
  <r>
    <x v="4060"/>
    <x v="7"/>
    <x v="8"/>
    <s v="Espoo"/>
    <s v="Aalto University"/>
    <s v="Computer Science"/>
    <x v="0"/>
    <x v="2"/>
    <x v="1"/>
    <x v="2"/>
    <n v="2020"/>
    <x v="1"/>
    <n v="0"/>
    <s v="N/A"/>
    <s v="N/A"/>
    <x v="2"/>
    <x v="0"/>
    <n v="3.7"/>
    <s v="Student Visa"/>
    <s v="Work Permit"/>
    <s v="PTE"/>
    <n v="8.6999999999999993"/>
  </r>
  <r>
    <x v="4061"/>
    <x v="7"/>
    <x v="3"/>
    <s v="Edinburgh"/>
    <s v="University of Edinburgh"/>
    <s v="Medicine"/>
    <x v="7"/>
    <x v="4"/>
    <x v="1"/>
    <x v="3"/>
    <n v="2025"/>
    <x v="0"/>
    <n v="1"/>
    <s v="UK"/>
    <s v="Microsoft"/>
    <x v="2023"/>
    <x v="1"/>
    <n v="3.62"/>
    <s v="Study Permit"/>
    <s v="PSW"/>
    <s v="PTE"/>
    <n v="5"/>
  </r>
  <r>
    <x v="4062"/>
    <x v="9"/>
    <x v="2"/>
    <s v="Vancouver"/>
    <s v="Simon Fraser University"/>
    <s v="Business Administration"/>
    <x v="0"/>
    <x v="3"/>
    <x v="0"/>
    <x v="2"/>
    <n v="2023"/>
    <x v="0"/>
    <n v="1"/>
    <s v="Canada"/>
    <s v="Amazon"/>
    <x v="2024"/>
    <x v="2"/>
    <n v="2.5099999999999998"/>
    <s v="Student Visa"/>
    <s v="Work Permit"/>
    <s v="TOEFL"/>
    <n v="8.1"/>
  </r>
  <r>
    <x v="4063"/>
    <x v="5"/>
    <x v="4"/>
    <s v="Pretoria"/>
    <s v="University of Pretoria"/>
    <s v="Computer Science"/>
    <x v="5"/>
    <x v="4"/>
    <x v="1"/>
    <x v="4"/>
    <n v="2024"/>
    <x v="0"/>
    <n v="1"/>
    <s v="South Africa"/>
    <s v="Siemens"/>
    <x v="2025"/>
    <x v="2"/>
    <n v="3.7"/>
    <s v="F1"/>
    <s v="OPT"/>
    <s v="None"/>
    <n v="0"/>
  </r>
  <r>
    <x v="4064"/>
    <x v="6"/>
    <x v="5"/>
    <s v="Delhi"/>
    <s v="IIT Delhi"/>
    <s v="Finance"/>
    <x v="4"/>
    <x v="0"/>
    <x v="0"/>
    <x v="4"/>
    <n v="2023"/>
    <x v="0"/>
    <n v="1"/>
    <s v="India"/>
    <s v="Goldman Sachs"/>
    <x v="2026"/>
    <x v="0"/>
    <n v="3.94"/>
    <s v="Study Permit"/>
    <s v="Blue Card"/>
    <s v="Duolingo"/>
    <n v="8.6999999999999993"/>
  </r>
  <r>
    <x v="4065"/>
    <x v="6"/>
    <x v="4"/>
    <s v="Stellenbosch"/>
    <s v="Stellenbosch University"/>
    <s v="Electrical Engineering"/>
    <x v="3"/>
    <x v="1"/>
    <x v="1"/>
    <x v="1"/>
    <n v="2026"/>
    <x v="1"/>
    <n v="0"/>
    <s v="N/A"/>
    <s v="N/A"/>
    <x v="2"/>
    <x v="0"/>
    <n v="3.43"/>
    <s v="F1"/>
    <s v="Work Permit"/>
    <s v="PTE"/>
    <n v="7.8"/>
  </r>
  <r>
    <x v="4066"/>
    <x v="9"/>
    <x v="9"/>
    <s v="Dublin"/>
    <s v="University College Dublin"/>
    <s v="Psychology"/>
    <x v="7"/>
    <x v="2"/>
    <x v="0"/>
    <x v="4"/>
    <n v="2020"/>
    <x v="0"/>
    <n v="1"/>
    <s v="Ireland"/>
    <s v="McKinsey"/>
    <x v="2027"/>
    <x v="0"/>
    <n v="3.45"/>
    <s v="Student Visa"/>
    <s v="OPT"/>
    <s v="PTE"/>
    <n v="6.6"/>
  </r>
  <r>
    <x v="4067"/>
    <x v="4"/>
    <x v="8"/>
    <s v="Turku"/>
    <s v="University of Turku"/>
    <s v="Mechanical Engineering"/>
    <x v="5"/>
    <x v="0"/>
    <x v="1"/>
    <x v="3"/>
    <n v="2022"/>
    <x v="0"/>
    <n v="1"/>
    <s v="Finland"/>
    <s v="Apple"/>
    <x v="2028"/>
    <x v="1"/>
    <n v="3.81"/>
    <s v="Schengen Student Visa"/>
    <s v="Work Permit"/>
    <s v="Duolingo"/>
    <n v="8.3000000000000007"/>
  </r>
  <r>
    <x v="4068"/>
    <x v="3"/>
    <x v="0"/>
    <s v="Moscow"/>
    <s v="Higher School of Economics"/>
    <s v="Psychology"/>
    <x v="6"/>
    <x v="1"/>
    <x v="0"/>
    <x v="3"/>
    <n v="2025"/>
    <x v="1"/>
    <n v="0"/>
    <s v="N/A"/>
    <s v="N/A"/>
    <x v="2"/>
    <x v="0"/>
    <n v="3.03"/>
    <s v="Student Visa"/>
    <s v="Post-Study Visa"/>
    <s v="None"/>
    <n v="0"/>
  </r>
  <r>
    <x v="4069"/>
    <x v="4"/>
    <x v="1"/>
    <s v="Aachen"/>
    <s v="RWTH Aachen"/>
    <s v="Mechanical Engineering"/>
    <x v="4"/>
    <x v="2"/>
    <x v="1"/>
    <x v="2"/>
    <n v="2021"/>
    <x v="0"/>
    <n v="1"/>
    <s v="Germany"/>
    <s v="Tesla"/>
    <x v="2029"/>
    <x v="1"/>
    <n v="2.57"/>
    <s v="Student Visa"/>
    <s v="Post-Study Visa"/>
    <s v="IELTS"/>
    <n v="7.4"/>
  </r>
  <r>
    <x v="4070"/>
    <x v="7"/>
    <x v="3"/>
    <s v="Oxford"/>
    <s v="University of Oxford"/>
    <s v="Design"/>
    <x v="7"/>
    <x v="3"/>
    <x v="0"/>
    <x v="0"/>
    <n v="2021"/>
    <x v="0"/>
    <n v="1"/>
    <s v="UK"/>
    <s v="IBM"/>
    <x v="2030"/>
    <x v="2"/>
    <n v="3.12"/>
    <s v="F1"/>
    <s v="Post-Study Visa"/>
    <s v="PTE"/>
    <n v="5.4"/>
  </r>
  <r>
    <x v="4071"/>
    <x v="6"/>
    <x v="6"/>
    <s v="Dubai"/>
    <s v="University of Dubai"/>
    <s v="Political Science"/>
    <x v="4"/>
    <x v="2"/>
    <x v="1"/>
    <x v="4"/>
    <n v="2021"/>
    <x v="1"/>
    <n v="0"/>
    <s v="N/A"/>
    <s v="N/A"/>
    <x v="2"/>
    <x v="0"/>
    <n v="2.98"/>
    <s v="Student Visa"/>
    <s v="OPT"/>
    <s v="TOEFL"/>
    <n v="7.9"/>
  </r>
  <r>
    <x v="4072"/>
    <x v="9"/>
    <x v="1"/>
    <s v="Munich"/>
    <s v="LMU Munich"/>
    <s v="Economics"/>
    <x v="0"/>
    <x v="0"/>
    <x v="1"/>
    <x v="3"/>
    <n v="2022"/>
    <x v="0"/>
    <n v="1"/>
    <s v="Germany"/>
    <s v="Google"/>
    <x v="1834"/>
    <x v="0"/>
    <n v="3.79"/>
    <s v="Schengen Student Visa"/>
    <s v="PSW"/>
    <s v="IELTS"/>
    <n v="5.8"/>
  </r>
  <r>
    <x v="4073"/>
    <x v="6"/>
    <x v="3"/>
    <s v="London"/>
    <s v="UCL"/>
    <s v="Data Science"/>
    <x v="2"/>
    <x v="1"/>
    <x v="0"/>
    <x v="3"/>
    <n v="2024"/>
    <x v="0"/>
    <n v="1"/>
    <s v="UK"/>
    <s v="McKinsey"/>
    <x v="928"/>
    <x v="1"/>
    <n v="2.68"/>
    <s v="Student Visa"/>
    <s v="Work Permit"/>
    <s v="PTE"/>
    <n v="7.4"/>
  </r>
  <r>
    <x v="4074"/>
    <x v="0"/>
    <x v="0"/>
    <s v="Moscow"/>
    <s v="Moscow Institute of Physics and Technology"/>
    <s v="Business Administration"/>
    <x v="4"/>
    <x v="2"/>
    <x v="0"/>
    <x v="0"/>
    <n v="2020"/>
    <x v="0"/>
    <n v="1"/>
    <s v="Russia"/>
    <s v="Intel"/>
    <x v="2031"/>
    <x v="2"/>
    <n v="2.85"/>
    <s v="Study Permit"/>
    <s v="OPT"/>
    <s v="None"/>
    <n v="0"/>
  </r>
  <r>
    <x v="4075"/>
    <x v="8"/>
    <x v="0"/>
    <s v="Kazan"/>
    <s v="Kazan Federal University"/>
    <s v="Business Administration"/>
    <x v="5"/>
    <x v="1"/>
    <x v="0"/>
    <x v="3"/>
    <n v="2026"/>
    <x v="0"/>
    <n v="1"/>
    <s v="Russia"/>
    <s v="Intel"/>
    <x v="2032"/>
    <x v="2"/>
    <n v="3.92"/>
    <s v="Student Visa"/>
    <s v="OPT"/>
    <s v="Duolingo"/>
    <n v="5.6"/>
  </r>
  <r>
    <x v="4076"/>
    <x v="0"/>
    <x v="7"/>
    <s v="Los Angeles"/>
    <s v="UCLA"/>
    <s v="Electrical Engineering"/>
    <x v="1"/>
    <x v="0"/>
    <x v="1"/>
    <x v="0"/>
    <n v="2024"/>
    <x v="1"/>
    <n v="0"/>
    <s v="N/A"/>
    <s v="N/A"/>
    <x v="2"/>
    <x v="0"/>
    <n v="3.7"/>
    <s v="Schengen Student Visa"/>
    <s v="PSW"/>
    <s v="Duolingo"/>
    <n v="8.1999999999999993"/>
  </r>
  <r>
    <x v="4077"/>
    <x v="0"/>
    <x v="5"/>
    <s v="Pilani"/>
    <s v="BITS Pilani"/>
    <s v="Design"/>
    <x v="7"/>
    <x v="1"/>
    <x v="0"/>
    <x v="4"/>
    <n v="2026"/>
    <x v="0"/>
    <n v="1"/>
    <s v="India"/>
    <s v="SAP"/>
    <x v="2033"/>
    <x v="1"/>
    <n v="2.62"/>
    <s v="F1"/>
    <s v="OPT"/>
    <s v="None"/>
    <n v="0"/>
  </r>
  <r>
    <x v="4078"/>
    <x v="0"/>
    <x v="0"/>
    <s v="Moscow"/>
    <s v="Higher School of Economics"/>
    <s v="Business Administration"/>
    <x v="1"/>
    <x v="2"/>
    <x v="1"/>
    <x v="2"/>
    <n v="2022"/>
    <x v="0"/>
    <n v="1"/>
    <s v="Russia"/>
    <s v="Deloitte"/>
    <x v="2034"/>
    <x v="2"/>
    <n v="3.45"/>
    <s v="Schengen Student Visa"/>
    <s v="Work Permit"/>
    <s v="None"/>
    <n v="0"/>
  </r>
  <r>
    <x v="4079"/>
    <x v="7"/>
    <x v="2"/>
    <s v="Vancouver"/>
    <s v="University of British Columbia"/>
    <s v="Finance"/>
    <x v="5"/>
    <x v="1"/>
    <x v="0"/>
    <x v="1"/>
    <n v="2025"/>
    <x v="1"/>
    <n v="0"/>
    <s v="N/A"/>
    <s v="N/A"/>
    <x v="2"/>
    <x v="0"/>
    <n v="2.96"/>
    <s v="F1"/>
    <s v="Work Permit"/>
    <s v="IELTS"/>
    <n v="7.1"/>
  </r>
  <r>
    <x v="4080"/>
    <x v="9"/>
    <x v="6"/>
    <s v="Abu Dhabi"/>
    <s v="Khalifa University"/>
    <s v="Electrical Engineering"/>
    <x v="2"/>
    <x v="3"/>
    <x v="0"/>
    <x v="3"/>
    <n v="2021"/>
    <x v="0"/>
    <n v="1"/>
    <s v="UAE"/>
    <s v="Intel"/>
    <x v="2035"/>
    <x v="1"/>
    <n v="3.44"/>
    <s v="F1"/>
    <s v="PSW"/>
    <s v="None"/>
    <n v="0"/>
  </r>
  <r>
    <x v="4081"/>
    <x v="6"/>
    <x v="2"/>
    <s v="Montreal"/>
    <s v="McGill University"/>
    <s v="Mechanical Engineering"/>
    <x v="0"/>
    <x v="4"/>
    <x v="1"/>
    <x v="1"/>
    <n v="2025"/>
    <x v="0"/>
    <n v="1"/>
    <s v="Canada"/>
    <s v="Intel"/>
    <x v="2036"/>
    <x v="2"/>
    <n v="2.54"/>
    <s v="F1"/>
    <s v="Blue Card"/>
    <s v="Duolingo"/>
    <n v="5.6"/>
  </r>
  <r>
    <x v="4082"/>
    <x v="4"/>
    <x v="2"/>
    <s v="Vancouver"/>
    <s v="University of British Columbia"/>
    <s v="Biotechnology"/>
    <x v="3"/>
    <x v="4"/>
    <x v="0"/>
    <x v="1"/>
    <n v="2023"/>
    <x v="1"/>
    <n v="0"/>
    <s v="N/A"/>
    <s v="N/A"/>
    <x v="2"/>
    <x v="0"/>
    <n v="3.06"/>
    <s v="F1"/>
    <s v="OPT"/>
    <s v="None"/>
    <n v="0"/>
  </r>
  <r>
    <x v="4083"/>
    <x v="1"/>
    <x v="1"/>
    <s v="Munich"/>
    <s v="Technical University of Munich"/>
    <s v="Computer Science"/>
    <x v="1"/>
    <x v="2"/>
    <x v="0"/>
    <x v="1"/>
    <n v="2021"/>
    <x v="1"/>
    <n v="0"/>
    <s v="N/A"/>
    <s v="N/A"/>
    <x v="2"/>
    <x v="0"/>
    <n v="3.16"/>
    <s v="Study Permit"/>
    <s v="PSW"/>
    <s v="Duolingo"/>
    <n v="5.8"/>
  </r>
  <r>
    <x v="4084"/>
    <x v="9"/>
    <x v="1"/>
    <s v="Heidelberg"/>
    <s v="Heidelberg University"/>
    <s v="Economics"/>
    <x v="2"/>
    <x v="1"/>
    <x v="0"/>
    <x v="2"/>
    <n v="2026"/>
    <x v="0"/>
    <n v="1"/>
    <s v="Germany"/>
    <s v="IBM"/>
    <x v="2037"/>
    <x v="0"/>
    <n v="2.81"/>
    <s v="F1"/>
    <s v="OPT"/>
    <s v="None"/>
    <n v="0"/>
  </r>
  <r>
    <x v="4085"/>
    <x v="9"/>
    <x v="8"/>
    <s v="Turku"/>
    <s v="University of Turku"/>
    <s v="Mechanical Engineering"/>
    <x v="7"/>
    <x v="3"/>
    <x v="1"/>
    <x v="0"/>
    <n v="2023"/>
    <x v="1"/>
    <n v="0"/>
    <s v="N/A"/>
    <s v="N/A"/>
    <x v="2"/>
    <x v="0"/>
    <n v="3.3"/>
    <s v="F1"/>
    <s v="Work Permit"/>
    <s v="PTE"/>
    <n v="7.3"/>
  </r>
  <r>
    <x v="4086"/>
    <x v="2"/>
    <x v="0"/>
    <s v="Moscow"/>
    <s v="Higher School of Economics"/>
    <s v="Law"/>
    <x v="4"/>
    <x v="0"/>
    <x v="0"/>
    <x v="1"/>
    <n v="2022"/>
    <x v="1"/>
    <n v="0"/>
    <s v="N/A"/>
    <s v="N/A"/>
    <x v="2"/>
    <x v="0"/>
    <n v="2.72"/>
    <s v="F1"/>
    <s v="Blue Card"/>
    <s v="Duolingo"/>
    <n v="8.3000000000000007"/>
  </r>
  <r>
    <x v="4087"/>
    <x v="3"/>
    <x v="9"/>
    <s v="Dublin"/>
    <s v="University College Dublin"/>
    <s v="Law"/>
    <x v="4"/>
    <x v="3"/>
    <x v="1"/>
    <x v="4"/>
    <n v="2022"/>
    <x v="1"/>
    <n v="0"/>
    <s v="N/A"/>
    <s v="N/A"/>
    <x v="2"/>
    <x v="0"/>
    <n v="2.96"/>
    <s v="Study Permit"/>
    <s v="Blue Card"/>
    <s v="Duolingo"/>
    <n v="7.2"/>
  </r>
  <r>
    <x v="4088"/>
    <x v="9"/>
    <x v="2"/>
    <s v="Kingston"/>
    <s v="Queen's University"/>
    <s v="Design"/>
    <x v="2"/>
    <x v="4"/>
    <x v="0"/>
    <x v="4"/>
    <n v="2023"/>
    <x v="0"/>
    <n v="1"/>
    <s v="Canada"/>
    <s v="Facebook"/>
    <x v="2038"/>
    <x v="2"/>
    <n v="3.36"/>
    <s v="Student Visa"/>
    <s v="OPT"/>
    <s v="Duolingo"/>
    <n v="7.1"/>
  </r>
  <r>
    <x v="4089"/>
    <x v="5"/>
    <x v="0"/>
    <s v="Moscow"/>
    <s v="Higher School of Economics"/>
    <s v="Civil Engineering"/>
    <x v="6"/>
    <x v="3"/>
    <x v="1"/>
    <x v="4"/>
    <n v="2023"/>
    <x v="1"/>
    <n v="0"/>
    <s v="N/A"/>
    <s v="N/A"/>
    <x v="2"/>
    <x v="0"/>
    <n v="3.47"/>
    <s v="Schengen Student Visa"/>
    <s v="Blue Card"/>
    <s v="Duolingo"/>
    <n v="5.9"/>
  </r>
  <r>
    <x v="4090"/>
    <x v="0"/>
    <x v="2"/>
    <s v="Ottawa"/>
    <s v="University of Ottawa"/>
    <s v="Psychology"/>
    <x v="4"/>
    <x v="3"/>
    <x v="1"/>
    <x v="3"/>
    <n v="2023"/>
    <x v="1"/>
    <n v="0"/>
    <s v="N/A"/>
    <s v="N/A"/>
    <x v="2"/>
    <x v="0"/>
    <n v="3.24"/>
    <s v="Schengen Student Visa"/>
    <s v="Work Permit"/>
    <s v="IELTS"/>
    <n v="5.6"/>
  </r>
  <r>
    <x v="4091"/>
    <x v="1"/>
    <x v="5"/>
    <s v="Bangalore"/>
    <s v="IISc Bangalore"/>
    <s v="Law"/>
    <x v="2"/>
    <x v="0"/>
    <x v="0"/>
    <x v="0"/>
    <n v="2024"/>
    <x v="1"/>
    <n v="0"/>
    <s v="N/A"/>
    <s v="N/A"/>
    <x v="2"/>
    <x v="0"/>
    <n v="3.32"/>
    <s v="J1"/>
    <s v="Post-Study Visa"/>
    <s v="None"/>
    <n v="0"/>
  </r>
  <r>
    <x v="4092"/>
    <x v="4"/>
    <x v="8"/>
    <s v="Turku"/>
    <s v="Ã…bo Akademi University"/>
    <s v="Psychology"/>
    <x v="0"/>
    <x v="3"/>
    <x v="0"/>
    <x v="4"/>
    <n v="2023"/>
    <x v="0"/>
    <n v="1"/>
    <s v="Finland"/>
    <s v="Microsoft"/>
    <x v="2039"/>
    <x v="2"/>
    <n v="2.94"/>
    <s v="Schengen Student Visa"/>
    <s v="PSW"/>
    <s v="None"/>
    <n v="0"/>
  </r>
  <r>
    <x v="4093"/>
    <x v="6"/>
    <x v="6"/>
    <s v="Dubai"/>
    <s v="Manipal Academy Dubai"/>
    <s v="Political Science"/>
    <x v="7"/>
    <x v="1"/>
    <x v="1"/>
    <x v="4"/>
    <n v="2024"/>
    <x v="1"/>
    <n v="0"/>
    <s v="N/A"/>
    <s v="N/A"/>
    <x v="2"/>
    <x v="0"/>
    <n v="2.84"/>
    <s v="Schengen Student Visa"/>
    <s v="OPT"/>
    <s v="TOEFL"/>
    <n v="8.1999999999999993"/>
  </r>
  <r>
    <x v="4094"/>
    <x v="5"/>
    <x v="3"/>
    <s v="Birmingham"/>
    <s v="University of Birmingham"/>
    <s v="Medicine"/>
    <x v="3"/>
    <x v="4"/>
    <x v="0"/>
    <x v="2"/>
    <n v="2023"/>
    <x v="0"/>
    <n v="1"/>
    <s v="UK"/>
    <s v="Tesla"/>
    <x v="2040"/>
    <x v="1"/>
    <n v="2.9"/>
    <s v="J1"/>
    <s v="OPT"/>
    <s v="PTE"/>
    <n v="8.4"/>
  </r>
  <r>
    <x v="4095"/>
    <x v="4"/>
    <x v="3"/>
    <s v="Edinburgh"/>
    <s v="University of Edinburgh"/>
    <s v="Political Science"/>
    <x v="6"/>
    <x v="0"/>
    <x v="0"/>
    <x v="1"/>
    <n v="2022"/>
    <x v="0"/>
    <n v="1"/>
    <s v="UK"/>
    <s v="Intel"/>
    <x v="2041"/>
    <x v="0"/>
    <n v="3.09"/>
    <s v="Study Permit"/>
    <s v="Post-Study Visa"/>
    <s v="None"/>
    <n v="0"/>
  </r>
  <r>
    <x v="4096"/>
    <x v="7"/>
    <x v="7"/>
    <s v="Los Angeles"/>
    <s v="UCLA"/>
    <s v="Data Science"/>
    <x v="7"/>
    <x v="2"/>
    <x v="0"/>
    <x v="0"/>
    <n v="2021"/>
    <x v="0"/>
    <n v="1"/>
    <s v="USA"/>
    <s v="Amazon"/>
    <x v="2042"/>
    <x v="0"/>
    <n v="2.86"/>
    <s v="J1"/>
    <s v="OPT"/>
    <s v="IELTS"/>
    <n v="5.7"/>
  </r>
  <r>
    <x v="4097"/>
    <x v="8"/>
    <x v="0"/>
    <s v="Novosibirsk"/>
    <s v="Novosibirsk State University"/>
    <s v="Medicine"/>
    <x v="0"/>
    <x v="1"/>
    <x v="0"/>
    <x v="2"/>
    <n v="2025"/>
    <x v="1"/>
    <n v="0"/>
    <s v="N/A"/>
    <s v="N/A"/>
    <x v="2"/>
    <x v="0"/>
    <n v="3.78"/>
    <s v="Tier 4"/>
    <s v="Post-Study Visa"/>
    <s v="None"/>
    <n v="0"/>
  </r>
  <r>
    <x v="4098"/>
    <x v="7"/>
    <x v="5"/>
    <s v="Chennai"/>
    <s v="IIT Madras"/>
    <s v="Political Science"/>
    <x v="0"/>
    <x v="4"/>
    <x v="0"/>
    <x v="2"/>
    <n v="2023"/>
    <x v="0"/>
    <n v="1"/>
    <s v="India"/>
    <s v="Apple"/>
    <x v="2043"/>
    <x v="0"/>
    <n v="2.69"/>
    <s v="J1"/>
    <s v="Post-Study Visa"/>
    <s v="Duolingo"/>
    <n v="5.0999999999999996"/>
  </r>
  <r>
    <x v="4099"/>
    <x v="4"/>
    <x v="6"/>
    <s v="Dubai"/>
    <s v="Middlesex University Dubai"/>
    <s v="Law"/>
    <x v="2"/>
    <x v="0"/>
    <x v="1"/>
    <x v="2"/>
    <n v="2024"/>
    <x v="0"/>
    <n v="1"/>
    <s v="UAE"/>
    <s v="Apple"/>
    <x v="2044"/>
    <x v="0"/>
    <n v="3.71"/>
    <s v="F1"/>
    <s v="PSW"/>
    <s v="TOEFL"/>
    <n v="6.1"/>
  </r>
  <r>
    <x v="4100"/>
    <x v="0"/>
    <x v="4"/>
    <s v="Johannesburg"/>
    <s v="University of Johannesburg"/>
    <s v="Design"/>
    <x v="4"/>
    <x v="4"/>
    <x v="0"/>
    <x v="0"/>
    <n v="2024"/>
    <x v="1"/>
    <n v="0"/>
    <s v="N/A"/>
    <s v="N/A"/>
    <x v="2"/>
    <x v="0"/>
    <n v="2.64"/>
    <s v="Student Visa"/>
    <s v="Blue Card"/>
    <s v="PTE"/>
    <n v="9"/>
  </r>
  <r>
    <x v="4101"/>
    <x v="3"/>
    <x v="2"/>
    <s v="Vancouver"/>
    <s v="Simon Fraser University"/>
    <s v="Psychology"/>
    <x v="6"/>
    <x v="0"/>
    <x v="0"/>
    <x v="3"/>
    <n v="2024"/>
    <x v="0"/>
    <n v="1"/>
    <s v="Canada"/>
    <s v="IBM"/>
    <x v="2045"/>
    <x v="0"/>
    <n v="3.02"/>
    <s v="Schengen Student Visa"/>
    <s v="OPT"/>
    <s v="TOEFL"/>
    <n v="6.2"/>
  </r>
  <r>
    <x v="4102"/>
    <x v="0"/>
    <x v="5"/>
    <s v="Chennai"/>
    <s v="IIT Madras"/>
    <s v="Electrical Engineering"/>
    <x v="0"/>
    <x v="0"/>
    <x v="1"/>
    <x v="0"/>
    <n v="2024"/>
    <x v="0"/>
    <n v="1"/>
    <s v="India"/>
    <s v="Tesla"/>
    <x v="2046"/>
    <x v="0"/>
    <n v="2.66"/>
    <s v="Schengen Student Visa"/>
    <s v="OPT"/>
    <s v="None"/>
    <n v="0"/>
  </r>
  <r>
    <x v="4103"/>
    <x v="1"/>
    <x v="6"/>
    <s v="Abu Dhabi"/>
    <s v="Khalifa University"/>
    <s v="Biotechnology"/>
    <x v="2"/>
    <x v="1"/>
    <x v="1"/>
    <x v="0"/>
    <n v="2024"/>
    <x v="1"/>
    <n v="0"/>
    <s v="N/A"/>
    <s v="N/A"/>
    <x v="2"/>
    <x v="0"/>
    <n v="3.5"/>
    <s v="Student Visa"/>
    <s v="Work Permit"/>
    <s v="Duolingo"/>
    <n v="6.5"/>
  </r>
  <r>
    <x v="4104"/>
    <x v="4"/>
    <x v="6"/>
    <s v="Dubai"/>
    <s v="Manipal Academy Dubai"/>
    <s v="Biotechnology"/>
    <x v="2"/>
    <x v="2"/>
    <x v="0"/>
    <x v="4"/>
    <n v="2022"/>
    <x v="0"/>
    <n v="1"/>
    <s v="UAE"/>
    <s v="Facebook"/>
    <x v="2047"/>
    <x v="0"/>
    <n v="3.89"/>
    <s v="F1"/>
    <s v="Blue Card"/>
    <s v="TOEFL"/>
    <n v="8.9"/>
  </r>
  <r>
    <x v="4105"/>
    <x v="9"/>
    <x v="8"/>
    <s v="Turku"/>
    <s v="Ã…bo Akademi University"/>
    <s v="Data Science"/>
    <x v="3"/>
    <x v="2"/>
    <x v="1"/>
    <x v="1"/>
    <n v="2020"/>
    <x v="0"/>
    <n v="1"/>
    <s v="Finland"/>
    <s v="Facebook"/>
    <x v="2048"/>
    <x v="0"/>
    <n v="2.8"/>
    <s v="J1"/>
    <s v="Work Permit"/>
    <s v="IELTS"/>
    <n v="7.6"/>
  </r>
  <r>
    <x v="4106"/>
    <x v="3"/>
    <x v="9"/>
    <s v="Galway"/>
    <s v="National University of Ireland Galway"/>
    <s v="Economics"/>
    <x v="4"/>
    <x v="1"/>
    <x v="1"/>
    <x v="4"/>
    <n v="2026"/>
    <x v="1"/>
    <n v="0"/>
    <s v="N/A"/>
    <s v="N/A"/>
    <x v="2"/>
    <x v="0"/>
    <n v="3.38"/>
    <s v="F1"/>
    <s v="Blue Card"/>
    <s v="None"/>
    <n v="0"/>
  </r>
  <r>
    <x v="4107"/>
    <x v="8"/>
    <x v="0"/>
    <s v="Novosibirsk"/>
    <s v="Novosibirsk State University"/>
    <s v="Medicine"/>
    <x v="4"/>
    <x v="0"/>
    <x v="0"/>
    <x v="0"/>
    <n v="2022"/>
    <x v="0"/>
    <n v="1"/>
    <s v="Russia"/>
    <s v="Tesla"/>
    <x v="2049"/>
    <x v="2"/>
    <n v="3.47"/>
    <s v="Tier 4"/>
    <s v="OPT"/>
    <s v="Duolingo"/>
    <n v="5.9"/>
  </r>
  <r>
    <x v="4108"/>
    <x v="6"/>
    <x v="8"/>
    <s v="Espoo"/>
    <s v="Aalto University"/>
    <s v="Electrical Engineering"/>
    <x v="6"/>
    <x v="0"/>
    <x v="0"/>
    <x v="2"/>
    <n v="2023"/>
    <x v="0"/>
    <n v="1"/>
    <s v="Finland"/>
    <s v="Microsoft"/>
    <x v="2050"/>
    <x v="1"/>
    <n v="3.03"/>
    <s v="Tier 4"/>
    <s v="Blue Card"/>
    <s v="None"/>
    <n v="0"/>
  </r>
  <r>
    <x v="4109"/>
    <x v="6"/>
    <x v="6"/>
    <s v="Dubai"/>
    <s v="Heriot-Watt Dubai"/>
    <s v="Business Administration"/>
    <x v="4"/>
    <x v="0"/>
    <x v="0"/>
    <x v="3"/>
    <n v="2023"/>
    <x v="1"/>
    <n v="0"/>
    <s v="N/A"/>
    <s v="N/A"/>
    <x v="2"/>
    <x v="0"/>
    <n v="3.79"/>
    <s v="Study Permit"/>
    <s v="PSW"/>
    <s v="IELTS"/>
    <n v="5.4"/>
  </r>
  <r>
    <x v="4110"/>
    <x v="9"/>
    <x v="6"/>
    <s v="Dubai"/>
    <s v="University of Dubai"/>
    <s v="Political Science"/>
    <x v="4"/>
    <x v="4"/>
    <x v="0"/>
    <x v="0"/>
    <n v="2023"/>
    <x v="1"/>
    <n v="0"/>
    <s v="N/A"/>
    <s v="N/A"/>
    <x v="2"/>
    <x v="0"/>
    <n v="3.36"/>
    <s v="Student Visa"/>
    <s v="PSW"/>
    <s v="Duolingo"/>
    <n v="6.9"/>
  </r>
  <r>
    <x v="4111"/>
    <x v="7"/>
    <x v="5"/>
    <s v="Mumbai"/>
    <s v="IIT Bombay"/>
    <s v="Biotechnology"/>
    <x v="2"/>
    <x v="0"/>
    <x v="1"/>
    <x v="2"/>
    <n v="2024"/>
    <x v="1"/>
    <n v="0"/>
    <s v="N/A"/>
    <s v="N/A"/>
    <x v="2"/>
    <x v="0"/>
    <n v="3.28"/>
    <s v="Tier 4"/>
    <s v="Post-Study Visa"/>
    <s v="None"/>
    <n v="0"/>
  </r>
  <r>
    <x v="4112"/>
    <x v="2"/>
    <x v="6"/>
    <s v="Dubai"/>
    <s v="University of Dubai"/>
    <s v="Computer Science"/>
    <x v="6"/>
    <x v="1"/>
    <x v="1"/>
    <x v="1"/>
    <n v="2025"/>
    <x v="0"/>
    <n v="1"/>
    <s v="UAE"/>
    <s v="Goldman Sachs"/>
    <x v="2051"/>
    <x v="2"/>
    <n v="3.7"/>
    <s v="Schengen Student Visa"/>
    <s v="PSW"/>
    <s v="None"/>
    <n v="0"/>
  </r>
  <r>
    <x v="4113"/>
    <x v="7"/>
    <x v="6"/>
    <s v="Dubai"/>
    <s v="University of Dubai"/>
    <s v="Economics"/>
    <x v="1"/>
    <x v="0"/>
    <x v="1"/>
    <x v="4"/>
    <n v="2023"/>
    <x v="1"/>
    <n v="0"/>
    <s v="N/A"/>
    <s v="N/A"/>
    <x v="2"/>
    <x v="0"/>
    <n v="3.26"/>
    <s v="F1"/>
    <s v="PSW"/>
    <s v="None"/>
    <n v="0"/>
  </r>
  <r>
    <x v="4114"/>
    <x v="7"/>
    <x v="9"/>
    <s v="Galway"/>
    <s v="National University of Ireland Galway"/>
    <s v="Mechanical Engineering"/>
    <x v="7"/>
    <x v="3"/>
    <x v="1"/>
    <x v="1"/>
    <n v="2021"/>
    <x v="0"/>
    <n v="1"/>
    <s v="Ireland"/>
    <s v="Facebook"/>
    <x v="2052"/>
    <x v="1"/>
    <n v="3.29"/>
    <s v="Student Visa"/>
    <s v="Blue Card"/>
    <s v="TOEFL"/>
    <n v="5.4"/>
  </r>
  <r>
    <x v="4115"/>
    <x v="5"/>
    <x v="3"/>
    <s v="Manchester"/>
    <s v="University of Manchester"/>
    <s v="Civil Engineering"/>
    <x v="1"/>
    <x v="1"/>
    <x v="0"/>
    <x v="4"/>
    <n v="2024"/>
    <x v="0"/>
    <n v="1"/>
    <s v="UK"/>
    <s v="Siemens"/>
    <x v="2053"/>
    <x v="1"/>
    <n v="3.23"/>
    <s v="Schengen Student Visa"/>
    <s v="Blue Card"/>
    <s v="IELTS"/>
    <n v="7.7"/>
  </r>
  <r>
    <x v="4116"/>
    <x v="4"/>
    <x v="5"/>
    <s v="Mumbai"/>
    <s v="IIT Bombay"/>
    <s v="Economics"/>
    <x v="2"/>
    <x v="0"/>
    <x v="1"/>
    <x v="4"/>
    <n v="2022"/>
    <x v="1"/>
    <n v="0"/>
    <s v="N/A"/>
    <s v="N/A"/>
    <x v="2"/>
    <x v="0"/>
    <n v="3.2"/>
    <s v="Tier 4"/>
    <s v="PSW"/>
    <s v="TOEFL"/>
    <n v="6.4"/>
  </r>
  <r>
    <x v="4117"/>
    <x v="0"/>
    <x v="6"/>
    <s v="Dubai"/>
    <s v="Manipal Academy Dubai"/>
    <s v="Electrical Engineering"/>
    <x v="4"/>
    <x v="0"/>
    <x v="1"/>
    <x v="2"/>
    <n v="2022"/>
    <x v="1"/>
    <n v="0"/>
    <s v="N/A"/>
    <s v="N/A"/>
    <x v="2"/>
    <x v="0"/>
    <n v="3.87"/>
    <s v="F1"/>
    <s v="Blue Card"/>
    <s v="None"/>
    <n v="0"/>
  </r>
  <r>
    <x v="4118"/>
    <x v="2"/>
    <x v="3"/>
    <s v="Cambridge"/>
    <s v="University of Cambridge"/>
    <s v="Data Science"/>
    <x v="0"/>
    <x v="4"/>
    <x v="1"/>
    <x v="0"/>
    <n v="2024"/>
    <x v="1"/>
    <n v="0"/>
    <s v="N/A"/>
    <s v="N/A"/>
    <x v="2"/>
    <x v="0"/>
    <n v="2.85"/>
    <s v="Student Visa"/>
    <s v="OPT"/>
    <s v="None"/>
    <n v="0"/>
  </r>
  <r>
    <x v="4119"/>
    <x v="6"/>
    <x v="6"/>
    <s v="Dubai"/>
    <s v="University of Dubai"/>
    <s v="Biotechnology"/>
    <x v="7"/>
    <x v="4"/>
    <x v="1"/>
    <x v="3"/>
    <n v="2025"/>
    <x v="1"/>
    <n v="0"/>
    <s v="N/A"/>
    <s v="N/A"/>
    <x v="2"/>
    <x v="0"/>
    <n v="3.7"/>
    <s v="Schengen Student Visa"/>
    <s v="PSW"/>
    <s v="None"/>
    <n v="0"/>
  </r>
  <r>
    <x v="4120"/>
    <x v="8"/>
    <x v="7"/>
    <s v="Boston"/>
    <s v="Harvard University"/>
    <s v="Civil Engineering"/>
    <x v="0"/>
    <x v="3"/>
    <x v="1"/>
    <x v="2"/>
    <n v="2022"/>
    <x v="0"/>
    <n v="1"/>
    <s v="USA"/>
    <s v="Google"/>
    <x v="2054"/>
    <x v="1"/>
    <n v="2.5099999999999998"/>
    <s v="Student Visa"/>
    <s v="OPT"/>
    <s v="Duolingo"/>
    <n v="5.4"/>
  </r>
  <r>
    <x v="4121"/>
    <x v="4"/>
    <x v="5"/>
    <s v="Chennai"/>
    <s v="IIT Madras"/>
    <s v="Psychology"/>
    <x v="2"/>
    <x v="0"/>
    <x v="1"/>
    <x v="3"/>
    <n v="2023"/>
    <x v="0"/>
    <n v="1"/>
    <s v="India"/>
    <s v="Siemens"/>
    <x v="2055"/>
    <x v="0"/>
    <n v="2.57"/>
    <s v="J1"/>
    <s v="Post-Study Visa"/>
    <s v="Duolingo"/>
    <n v="7.4"/>
  </r>
  <r>
    <x v="4122"/>
    <x v="8"/>
    <x v="6"/>
    <s v="Dubai"/>
    <s v="University of Dubai"/>
    <s v="Business Administration"/>
    <x v="3"/>
    <x v="1"/>
    <x v="0"/>
    <x v="2"/>
    <n v="2024"/>
    <x v="1"/>
    <n v="0"/>
    <s v="N/A"/>
    <s v="N/A"/>
    <x v="2"/>
    <x v="0"/>
    <n v="3.13"/>
    <s v="J1"/>
    <s v="Work Permit"/>
    <s v="IELTS"/>
    <n v="5.2"/>
  </r>
  <r>
    <x v="4123"/>
    <x v="8"/>
    <x v="3"/>
    <s v="Manchester"/>
    <s v="University of Manchester"/>
    <s v="Mechanical Engineering"/>
    <x v="5"/>
    <x v="3"/>
    <x v="0"/>
    <x v="0"/>
    <n v="2022"/>
    <x v="0"/>
    <n v="1"/>
    <s v="UK"/>
    <s v="Tesla"/>
    <x v="2056"/>
    <x v="0"/>
    <n v="2.76"/>
    <s v="Schengen Student Visa"/>
    <s v="PSW"/>
    <s v="TOEFL"/>
    <n v="5.0999999999999996"/>
  </r>
  <r>
    <x v="4124"/>
    <x v="2"/>
    <x v="4"/>
    <s v="Pretoria"/>
    <s v="University of Pretoria"/>
    <s v="Civil Engineering"/>
    <x v="7"/>
    <x v="4"/>
    <x v="1"/>
    <x v="0"/>
    <n v="2023"/>
    <x v="1"/>
    <n v="0"/>
    <s v="N/A"/>
    <s v="N/A"/>
    <x v="2"/>
    <x v="0"/>
    <n v="3.07"/>
    <s v="F1"/>
    <s v="Blue Card"/>
    <s v="IELTS"/>
    <n v="8.8000000000000007"/>
  </r>
  <r>
    <x v="4125"/>
    <x v="5"/>
    <x v="2"/>
    <s v="Kingston"/>
    <s v="Queen's University"/>
    <s v="Mechanical Engineering"/>
    <x v="6"/>
    <x v="3"/>
    <x v="0"/>
    <x v="4"/>
    <n v="2021"/>
    <x v="1"/>
    <n v="0"/>
    <s v="N/A"/>
    <s v="N/A"/>
    <x v="2"/>
    <x v="0"/>
    <n v="2.7"/>
    <s v="F1"/>
    <s v="Post-Study Visa"/>
    <s v="None"/>
    <n v="0"/>
  </r>
  <r>
    <x v="4126"/>
    <x v="9"/>
    <x v="5"/>
    <s v="Delhi"/>
    <s v="JNU Delhi"/>
    <s v="Political Science"/>
    <x v="4"/>
    <x v="1"/>
    <x v="0"/>
    <x v="1"/>
    <n v="2024"/>
    <x v="1"/>
    <n v="0"/>
    <s v="N/A"/>
    <s v="N/A"/>
    <x v="2"/>
    <x v="0"/>
    <n v="2.84"/>
    <s v="Study Permit"/>
    <s v="Blue Card"/>
    <s v="None"/>
    <n v="0"/>
  </r>
  <r>
    <x v="4127"/>
    <x v="3"/>
    <x v="0"/>
    <s v="Saint Petersburg"/>
    <s v="Saint Petersburg State University"/>
    <s v="Political Science"/>
    <x v="6"/>
    <x v="1"/>
    <x v="1"/>
    <x v="3"/>
    <n v="2026"/>
    <x v="1"/>
    <n v="0"/>
    <s v="N/A"/>
    <s v="N/A"/>
    <x v="2"/>
    <x v="0"/>
    <n v="2.58"/>
    <s v="Schengen Student Visa"/>
    <s v="PSW"/>
    <s v="Duolingo"/>
    <n v="6.4"/>
  </r>
  <r>
    <x v="4128"/>
    <x v="4"/>
    <x v="1"/>
    <s v="Munich"/>
    <s v="Technical University of Munich"/>
    <s v="Computer Science"/>
    <x v="5"/>
    <x v="0"/>
    <x v="0"/>
    <x v="3"/>
    <n v="2022"/>
    <x v="0"/>
    <n v="1"/>
    <s v="Germany"/>
    <s v="Siemens"/>
    <x v="2057"/>
    <x v="2"/>
    <n v="3.8"/>
    <s v="Tier 4"/>
    <s v="OPT"/>
    <s v="TOEFL"/>
    <n v="6.3"/>
  </r>
  <r>
    <x v="4129"/>
    <x v="0"/>
    <x v="5"/>
    <s v="Chennai"/>
    <s v="IIT Madras"/>
    <s v="Political Science"/>
    <x v="6"/>
    <x v="1"/>
    <x v="1"/>
    <x v="2"/>
    <n v="2025"/>
    <x v="0"/>
    <n v="1"/>
    <s v="India"/>
    <s v="Google"/>
    <x v="2058"/>
    <x v="0"/>
    <n v="2.52"/>
    <s v="Study Permit"/>
    <s v="Blue Card"/>
    <s v="PTE"/>
    <n v="8.8000000000000007"/>
  </r>
  <r>
    <x v="4130"/>
    <x v="1"/>
    <x v="2"/>
    <s v="Kingston"/>
    <s v="Queen's University"/>
    <s v="Medicine"/>
    <x v="7"/>
    <x v="3"/>
    <x v="1"/>
    <x v="2"/>
    <n v="2022"/>
    <x v="0"/>
    <n v="1"/>
    <s v="Canada"/>
    <s v="Apple"/>
    <x v="2059"/>
    <x v="2"/>
    <n v="3.79"/>
    <s v="Student Visa"/>
    <s v="PSW"/>
    <s v="Duolingo"/>
    <n v="8.6999999999999993"/>
  </r>
  <r>
    <x v="4131"/>
    <x v="6"/>
    <x v="4"/>
    <s v="Johannesburg"/>
    <s v="University of Johannesburg"/>
    <s v="Political Science"/>
    <x v="7"/>
    <x v="3"/>
    <x v="1"/>
    <x v="2"/>
    <n v="2023"/>
    <x v="0"/>
    <n v="1"/>
    <s v="South Africa"/>
    <s v="Intel"/>
    <x v="2060"/>
    <x v="2"/>
    <n v="2.54"/>
    <s v="Schengen Student Visa"/>
    <s v="Blue Card"/>
    <s v="Duolingo"/>
    <n v="6"/>
  </r>
  <r>
    <x v="4132"/>
    <x v="5"/>
    <x v="1"/>
    <s v="Munich"/>
    <s v="Technical University of Munich"/>
    <s v="Design"/>
    <x v="1"/>
    <x v="0"/>
    <x v="0"/>
    <x v="0"/>
    <n v="2022"/>
    <x v="1"/>
    <n v="0"/>
    <s v="N/A"/>
    <s v="N/A"/>
    <x v="2"/>
    <x v="0"/>
    <n v="2.84"/>
    <s v="Study Permit"/>
    <s v="Blue Card"/>
    <s v="IELTS"/>
    <n v="5.4"/>
  </r>
  <r>
    <x v="4133"/>
    <x v="1"/>
    <x v="7"/>
    <s v="Boston"/>
    <s v="Harvard University"/>
    <s v="Data Science"/>
    <x v="3"/>
    <x v="1"/>
    <x v="0"/>
    <x v="0"/>
    <n v="2025"/>
    <x v="0"/>
    <n v="1"/>
    <s v="USA"/>
    <s v="Intel"/>
    <x v="2061"/>
    <x v="2"/>
    <n v="2.72"/>
    <s v="Student Visa"/>
    <s v="Post-Study Visa"/>
    <s v="IELTS"/>
    <n v="7.4"/>
  </r>
  <r>
    <x v="4134"/>
    <x v="4"/>
    <x v="6"/>
    <s v="Dubai"/>
    <s v="Manipal Academy Dubai"/>
    <s v="Computer Science"/>
    <x v="5"/>
    <x v="4"/>
    <x v="1"/>
    <x v="1"/>
    <n v="2023"/>
    <x v="0"/>
    <n v="1"/>
    <s v="UAE"/>
    <s v="Amazon"/>
    <x v="2062"/>
    <x v="2"/>
    <n v="2.69"/>
    <s v="J1"/>
    <s v="OPT"/>
    <s v="IELTS"/>
    <n v="5.7"/>
  </r>
  <r>
    <x v="4135"/>
    <x v="4"/>
    <x v="6"/>
    <s v="Dubai"/>
    <s v="University of Dubai"/>
    <s v="Design"/>
    <x v="5"/>
    <x v="3"/>
    <x v="1"/>
    <x v="3"/>
    <n v="2022"/>
    <x v="0"/>
    <n v="1"/>
    <s v="UAE"/>
    <s v="Deloitte"/>
    <x v="2063"/>
    <x v="1"/>
    <n v="3.67"/>
    <s v="J1"/>
    <s v="PSW"/>
    <s v="TOEFL"/>
    <n v="6.8"/>
  </r>
  <r>
    <x v="4136"/>
    <x v="6"/>
    <x v="6"/>
    <s v="Sharjah"/>
    <s v="American University of Sharjah"/>
    <s v="Electrical Engineering"/>
    <x v="3"/>
    <x v="3"/>
    <x v="1"/>
    <x v="4"/>
    <n v="2023"/>
    <x v="0"/>
    <n v="1"/>
    <s v="UAE"/>
    <s v="Microsoft"/>
    <x v="2064"/>
    <x v="1"/>
    <n v="3.14"/>
    <s v="Tier 4"/>
    <s v="OPT"/>
    <s v="Duolingo"/>
    <n v="7.6"/>
  </r>
  <r>
    <x v="4137"/>
    <x v="9"/>
    <x v="1"/>
    <s v="Berlin"/>
    <s v="Humboldt University"/>
    <s v="Electrical Engineering"/>
    <x v="2"/>
    <x v="2"/>
    <x v="0"/>
    <x v="1"/>
    <n v="2022"/>
    <x v="1"/>
    <n v="0"/>
    <s v="N/A"/>
    <s v="N/A"/>
    <x v="2"/>
    <x v="0"/>
    <n v="2.85"/>
    <s v="Schengen Student Visa"/>
    <s v="Work Permit"/>
    <s v="TOEFL"/>
    <n v="5.4"/>
  </r>
  <r>
    <x v="4138"/>
    <x v="2"/>
    <x v="7"/>
    <s v="Chicago"/>
    <s v="University of Chicago"/>
    <s v="Mechanical Engineering"/>
    <x v="7"/>
    <x v="1"/>
    <x v="1"/>
    <x v="1"/>
    <n v="2026"/>
    <x v="1"/>
    <n v="0"/>
    <s v="N/A"/>
    <s v="N/A"/>
    <x v="2"/>
    <x v="0"/>
    <n v="3.15"/>
    <s v="Study Permit"/>
    <s v="OPT"/>
    <s v="Duolingo"/>
    <n v="8.1999999999999993"/>
  </r>
  <r>
    <x v="4139"/>
    <x v="4"/>
    <x v="0"/>
    <s v="Moscow"/>
    <s v="Moscow Institute of Physics and Technology"/>
    <s v="Finance"/>
    <x v="7"/>
    <x v="1"/>
    <x v="0"/>
    <x v="4"/>
    <n v="2024"/>
    <x v="0"/>
    <n v="1"/>
    <s v="Russia"/>
    <s v="Facebook"/>
    <x v="2065"/>
    <x v="1"/>
    <n v="3.15"/>
    <s v="Student Visa"/>
    <s v="Work Permit"/>
    <s v="Duolingo"/>
    <n v="7.4"/>
  </r>
  <r>
    <x v="4140"/>
    <x v="4"/>
    <x v="1"/>
    <s v="Stuttgart"/>
    <s v="University of Stuttgart"/>
    <s v="Mechanical Engineering"/>
    <x v="4"/>
    <x v="2"/>
    <x v="1"/>
    <x v="1"/>
    <n v="2020"/>
    <x v="0"/>
    <n v="1"/>
    <s v="Germany"/>
    <s v="SAP"/>
    <x v="2066"/>
    <x v="2"/>
    <n v="2.99"/>
    <s v="F1"/>
    <s v="Work Permit"/>
    <s v="PTE"/>
    <n v="6.1"/>
  </r>
  <r>
    <x v="4141"/>
    <x v="2"/>
    <x v="1"/>
    <s v="Stuttgart"/>
    <s v="University of Stuttgart"/>
    <s v="Psychology"/>
    <x v="6"/>
    <x v="2"/>
    <x v="1"/>
    <x v="1"/>
    <n v="2021"/>
    <x v="1"/>
    <n v="0"/>
    <s v="N/A"/>
    <s v="N/A"/>
    <x v="2"/>
    <x v="0"/>
    <n v="3.86"/>
    <s v="Student Visa"/>
    <s v="Work Permit"/>
    <s v="Duolingo"/>
    <n v="6.4"/>
  </r>
  <r>
    <x v="4142"/>
    <x v="2"/>
    <x v="3"/>
    <s v="Oxford"/>
    <s v="University of Oxford"/>
    <s v="Design"/>
    <x v="4"/>
    <x v="2"/>
    <x v="1"/>
    <x v="2"/>
    <n v="2021"/>
    <x v="1"/>
    <n v="0"/>
    <s v="N/A"/>
    <s v="N/A"/>
    <x v="2"/>
    <x v="0"/>
    <n v="2.52"/>
    <s v="Study Permit"/>
    <s v="PSW"/>
    <s v="Duolingo"/>
    <n v="5.4"/>
  </r>
  <r>
    <x v="4143"/>
    <x v="2"/>
    <x v="4"/>
    <s v="Cape Town"/>
    <s v="University of Cape Town"/>
    <s v="Mechanical Engineering"/>
    <x v="6"/>
    <x v="3"/>
    <x v="0"/>
    <x v="0"/>
    <n v="2022"/>
    <x v="0"/>
    <n v="1"/>
    <s v="South Africa"/>
    <s v="Google"/>
    <x v="520"/>
    <x v="2"/>
    <n v="2.67"/>
    <s v="Schengen Student Visa"/>
    <s v="Post-Study Visa"/>
    <s v="None"/>
    <n v="0"/>
  </r>
  <r>
    <x v="4144"/>
    <x v="1"/>
    <x v="7"/>
    <s v="New York"/>
    <s v="Columbia University"/>
    <s v="Architecture"/>
    <x v="3"/>
    <x v="4"/>
    <x v="0"/>
    <x v="1"/>
    <n v="2025"/>
    <x v="1"/>
    <n v="0"/>
    <s v="N/A"/>
    <s v="N/A"/>
    <x v="2"/>
    <x v="0"/>
    <n v="2.75"/>
    <s v="Student Visa"/>
    <s v="Post-Study Visa"/>
    <s v="PTE"/>
    <n v="8.9"/>
  </r>
  <r>
    <x v="4145"/>
    <x v="6"/>
    <x v="8"/>
    <s v="Helsinki"/>
    <s v="University of Helsinki"/>
    <s v="Civil Engineering"/>
    <x v="2"/>
    <x v="0"/>
    <x v="0"/>
    <x v="0"/>
    <n v="2024"/>
    <x v="0"/>
    <n v="1"/>
    <s v="Finland"/>
    <s v="Google"/>
    <x v="2067"/>
    <x v="2"/>
    <n v="3.64"/>
    <s v="Student Visa"/>
    <s v="Work Permit"/>
    <s v="IELTS"/>
    <n v="5.6"/>
  </r>
  <r>
    <x v="4146"/>
    <x v="8"/>
    <x v="6"/>
    <s v="Abu Dhabi"/>
    <s v="Zayed University"/>
    <s v="Computer Science"/>
    <x v="3"/>
    <x v="2"/>
    <x v="1"/>
    <x v="1"/>
    <n v="2021"/>
    <x v="1"/>
    <n v="0"/>
    <s v="N/A"/>
    <s v="N/A"/>
    <x v="2"/>
    <x v="0"/>
    <n v="3.6"/>
    <s v="Study Permit"/>
    <s v="Post-Study Visa"/>
    <s v="IELTS"/>
    <n v="5.3"/>
  </r>
  <r>
    <x v="4147"/>
    <x v="4"/>
    <x v="0"/>
    <s v="Novosibirsk"/>
    <s v="Novosibirsk State University"/>
    <s v="Finance"/>
    <x v="0"/>
    <x v="1"/>
    <x v="1"/>
    <x v="4"/>
    <n v="2024"/>
    <x v="0"/>
    <n v="1"/>
    <s v="Russia"/>
    <s v="Deloitte"/>
    <x v="2068"/>
    <x v="1"/>
    <n v="2.88"/>
    <s v="Study Permit"/>
    <s v="Work Permit"/>
    <s v="TOEFL"/>
    <n v="5.2"/>
  </r>
  <r>
    <x v="4148"/>
    <x v="4"/>
    <x v="0"/>
    <s v="Moscow"/>
    <s v="Higher School of Economics"/>
    <s v="Computer Science"/>
    <x v="1"/>
    <x v="3"/>
    <x v="0"/>
    <x v="4"/>
    <n v="2023"/>
    <x v="0"/>
    <n v="1"/>
    <s v="Russia"/>
    <s v="Amazon"/>
    <x v="2069"/>
    <x v="2"/>
    <n v="3.49"/>
    <s v="J1"/>
    <s v="Post-Study Visa"/>
    <s v="PTE"/>
    <n v="8.4"/>
  </r>
  <r>
    <x v="4149"/>
    <x v="8"/>
    <x v="9"/>
    <s v="Galway"/>
    <s v="National University of Ireland Galway"/>
    <s v="Business Administration"/>
    <x v="3"/>
    <x v="4"/>
    <x v="1"/>
    <x v="4"/>
    <n v="2023"/>
    <x v="1"/>
    <n v="0"/>
    <s v="N/A"/>
    <s v="N/A"/>
    <x v="2"/>
    <x v="0"/>
    <n v="3.75"/>
    <s v="Study Permit"/>
    <s v="Work Permit"/>
    <s v="None"/>
    <n v="0"/>
  </r>
  <r>
    <x v="4150"/>
    <x v="9"/>
    <x v="9"/>
    <s v="Dublin"/>
    <s v="Trinity College Dublin"/>
    <s v="Psychology"/>
    <x v="2"/>
    <x v="3"/>
    <x v="0"/>
    <x v="2"/>
    <n v="2021"/>
    <x v="1"/>
    <n v="0"/>
    <s v="N/A"/>
    <s v="N/A"/>
    <x v="2"/>
    <x v="0"/>
    <n v="3.32"/>
    <s v="F1"/>
    <s v="Post-Study Visa"/>
    <s v="Duolingo"/>
    <n v="5.4"/>
  </r>
  <r>
    <x v="4151"/>
    <x v="8"/>
    <x v="7"/>
    <s v="New York"/>
    <s v="Columbia University"/>
    <s v="Computer Science"/>
    <x v="6"/>
    <x v="0"/>
    <x v="1"/>
    <x v="3"/>
    <n v="2024"/>
    <x v="0"/>
    <n v="1"/>
    <s v="USA"/>
    <s v="Intel"/>
    <x v="2070"/>
    <x v="2"/>
    <n v="3.11"/>
    <s v="F1"/>
    <s v="OPT"/>
    <s v="Duolingo"/>
    <n v="6.4"/>
  </r>
  <r>
    <x v="4152"/>
    <x v="7"/>
    <x v="5"/>
    <s v="Tiruchirappalli"/>
    <s v="NIT Trichy"/>
    <s v="Economics"/>
    <x v="6"/>
    <x v="3"/>
    <x v="0"/>
    <x v="2"/>
    <n v="2021"/>
    <x v="0"/>
    <n v="1"/>
    <s v="India"/>
    <s v="McKinsey"/>
    <x v="2071"/>
    <x v="0"/>
    <n v="2.91"/>
    <s v="Study Permit"/>
    <s v="Work Permit"/>
    <s v="TOEFL"/>
    <n v="9"/>
  </r>
  <r>
    <x v="4153"/>
    <x v="0"/>
    <x v="6"/>
    <s v="Abu Dhabi"/>
    <s v="Zayed University"/>
    <s v="Medicine"/>
    <x v="4"/>
    <x v="0"/>
    <x v="0"/>
    <x v="1"/>
    <n v="2022"/>
    <x v="0"/>
    <n v="1"/>
    <s v="UAE"/>
    <s v="Siemens"/>
    <x v="2072"/>
    <x v="0"/>
    <n v="3.08"/>
    <s v="Schengen Student Visa"/>
    <s v="OPT"/>
    <s v="TOEFL"/>
    <n v="7.7"/>
  </r>
  <r>
    <x v="4154"/>
    <x v="3"/>
    <x v="3"/>
    <s v="Manchester"/>
    <s v="University of Manchester"/>
    <s v="Medicine"/>
    <x v="4"/>
    <x v="4"/>
    <x v="0"/>
    <x v="2"/>
    <n v="2024"/>
    <x v="1"/>
    <n v="0"/>
    <s v="N/A"/>
    <s v="N/A"/>
    <x v="2"/>
    <x v="0"/>
    <n v="2.84"/>
    <s v="Schengen Student Visa"/>
    <s v="PSW"/>
    <s v="PTE"/>
    <n v="5.8"/>
  </r>
  <r>
    <x v="4155"/>
    <x v="4"/>
    <x v="5"/>
    <s v="Pilani"/>
    <s v="BITS Pilani"/>
    <s v="Data Science"/>
    <x v="3"/>
    <x v="1"/>
    <x v="1"/>
    <x v="1"/>
    <n v="2024"/>
    <x v="0"/>
    <n v="1"/>
    <s v="India"/>
    <s v="Deloitte"/>
    <x v="2073"/>
    <x v="2"/>
    <n v="3.98"/>
    <s v="Tier 4"/>
    <s v="Work Permit"/>
    <s v="TOEFL"/>
    <n v="7.5"/>
  </r>
  <r>
    <x v="4156"/>
    <x v="8"/>
    <x v="5"/>
    <s v="Bangalore"/>
    <s v="IISc Bangalore"/>
    <s v="Law"/>
    <x v="4"/>
    <x v="3"/>
    <x v="0"/>
    <x v="4"/>
    <n v="2022"/>
    <x v="1"/>
    <n v="0"/>
    <s v="N/A"/>
    <s v="N/A"/>
    <x v="2"/>
    <x v="0"/>
    <n v="3.45"/>
    <s v="Schengen Student Visa"/>
    <s v="PSW"/>
    <s v="None"/>
    <n v="0"/>
  </r>
  <r>
    <x v="4157"/>
    <x v="8"/>
    <x v="0"/>
    <s v="Moscow"/>
    <s v="Higher School of Economics"/>
    <s v="Political Science"/>
    <x v="0"/>
    <x v="3"/>
    <x v="0"/>
    <x v="3"/>
    <n v="2021"/>
    <x v="1"/>
    <n v="0"/>
    <s v="N/A"/>
    <s v="N/A"/>
    <x v="2"/>
    <x v="0"/>
    <n v="3.62"/>
    <s v="Tier 4"/>
    <s v="Work Permit"/>
    <s v="None"/>
    <n v="0"/>
  </r>
  <r>
    <x v="4158"/>
    <x v="4"/>
    <x v="1"/>
    <s v="Munich"/>
    <s v="LMU Munich"/>
    <s v="Computer Science"/>
    <x v="0"/>
    <x v="2"/>
    <x v="1"/>
    <x v="1"/>
    <n v="2022"/>
    <x v="1"/>
    <n v="0"/>
    <s v="N/A"/>
    <s v="N/A"/>
    <x v="2"/>
    <x v="0"/>
    <n v="3.15"/>
    <s v="J1"/>
    <s v="OPT"/>
    <s v="Duolingo"/>
    <n v="8.5"/>
  </r>
  <r>
    <x v="4159"/>
    <x v="8"/>
    <x v="5"/>
    <s v="Delhi"/>
    <s v="JNU Delhi"/>
    <s v="Economics"/>
    <x v="6"/>
    <x v="0"/>
    <x v="1"/>
    <x v="4"/>
    <n v="2024"/>
    <x v="0"/>
    <n v="1"/>
    <s v="India"/>
    <s v="Facebook"/>
    <x v="2074"/>
    <x v="2"/>
    <n v="3.95"/>
    <s v="J1"/>
    <s v="Work Permit"/>
    <s v="PTE"/>
    <n v="8.9"/>
  </r>
  <r>
    <x v="4160"/>
    <x v="8"/>
    <x v="0"/>
    <s v="Moscow"/>
    <s v="Lomonosov Moscow State University"/>
    <s v="Mechanical Engineering"/>
    <x v="6"/>
    <x v="2"/>
    <x v="1"/>
    <x v="2"/>
    <n v="2022"/>
    <x v="1"/>
    <n v="0"/>
    <s v="N/A"/>
    <s v="N/A"/>
    <x v="2"/>
    <x v="0"/>
    <n v="2.7"/>
    <s v="Schengen Student Visa"/>
    <s v="PSW"/>
    <s v="Duolingo"/>
    <n v="7.9"/>
  </r>
  <r>
    <x v="4161"/>
    <x v="1"/>
    <x v="6"/>
    <s v="Abu Dhabi"/>
    <s v="Zayed University"/>
    <s v="Civil Engineering"/>
    <x v="1"/>
    <x v="1"/>
    <x v="0"/>
    <x v="1"/>
    <n v="2024"/>
    <x v="0"/>
    <n v="1"/>
    <s v="UAE"/>
    <s v="Facebook"/>
    <x v="2075"/>
    <x v="0"/>
    <n v="2.91"/>
    <s v="Tier 4"/>
    <s v="Blue Card"/>
    <s v="IELTS"/>
    <n v="7.7"/>
  </r>
  <r>
    <x v="4162"/>
    <x v="7"/>
    <x v="9"/>
    <s v="Dublin"/>
    <s v="University College Dublin"/>
    <s v="Mechanical Engineering"/>
    <x v="0"/>
    <x v="1"/>
    <x v="1"/>
    <x v="2"/>
    <n v="2025"/>
    <x v="0"/>
    <n v="1"/>
    <s v="Ireland"/>
    <s v="Intel"/>
    <x v="2076"/>
    <x v="2"/>
    <n v="3.07"/>
    <s v="J1"/>
    <s v="Work Permit"/>
    <s v="None"/>
    <n v="0"/>
  </r>
  <r>
    <x v="4163"/>
    <x v="8"/>
    <x v="1"/>
    <s v="Berlin"/>
    <s v="Humboldt University"/>
    <s v="Law"/>
    <x v="3"/>
    <x v="2"/>
    <x v="0"/>
    <x v="1"/>
    <n v="2020"/>
    <x v="1"/>
    <n v="0"/>
    <s v="N/A"/>
    <s v="N/A"/>
    <x v="2"/>
    <x v="0"/>
    <n v="3.77"/>
    <s v="Tier 4"/>
    <s v="Work Permit"/>
    <s v="IELTS"/>
    <n v="8.8000000000000007"/>
  </r>
  <r>
    <x v="4164"/>
    <x v="7"/>
    <x v="6"/>
    <s v="Sharjah"/>
    <s v="American University of Sharjah"/>
    <s v="Mechanical Engineering"/>
    <x v="2"/>
    <x v="4"/>
    <x v="1"/>
    <x v="3"/>
    <n v="2024"/>
    <x v="0"/>
    <n v="1"/>
    <s v="UAE"/>
    <s v="Siemens"/>
    <x v="2077"/>
    <x v="0"/>
    <n v="3.38"/>
    <s v="Study Permit"/>
    <s v="OPT"/>
    <s v="TOEFL"/>
    <n v="7"/>
  </r>
  <r>
    <x v="4165"/>
    <x v="0"/>
    <x v="0"/>
    <s v="Moscow"/>
    <s v="Lomonosov Moscow State University"/>
    <s v="Computer Science"/>
    <x v="3"/>
    <x v="1"/>
    <x v="1"/>
    <x v="2"/>
    <n v="2024"/>
    <x v="1"/>
    <n v="0"/>
    <s v="N/A"/>
    <s v="N/A"/>
    <x v="2"/>
    <x v="0"/>
    <n v="2.96"/>
    <s v="Schengen Student Visa"/>
    <s v="Work Permit"/>
    <s v="TOEFL"/>
    <n v="8.8000000000000007"/>
  </r>
  <r>
    <x v="4166"/>
    <x v="2"/>
    <x v="1"/>
    <s v="Berlin"/>
    <s v="TU Berlin"/>
    <s v="Medicine"/>
    <x v="1"/>
    <x v="2"/>
    <x v="1"/>
    <x v="1"/>
    <n v="2020"/>
    <x v="0"/>
    <n v="1"/>
    <s v="Germany"/>
    <s v="Apple"/>
    <x v="2078"/>
    <x v="2"/>
    <n v="2.9"/>
    <s v="F1"/>
    <s v="PSW"/>
    <s v="IELTS"/>
    <n v="5.7"/>
  </r>
  <r>
    <x v="4167"/>
    <x v="9"/>
    <x v="6"/>
    <s v="Abu Dhabi"/>
    <s v="Khalifa University"/>
    <s v="Finance"/>
    <x v="0"/>
    <x v="2"/>
    <x v="0"/>
    <x v="1"/>
    <n v="2021"/>
    <x v="1"/>
    <n v="0"/>
    <s v="N/A"/>
    <s v="N/A"/>
    <x v="2"/>
    <x v="0"/>
    <n v="3.69"/>
    <s v="F1"/>
    <s v="Blue Card"/>
    <s v="PTE"/>
    <n v="7.1"/>
  </r>
  <r>
    <x v="4168"/>
    <x v="2"/>
    <x v="2"/>
    <s v="Ottawa"/>
    <s v="University of Ottawa"/>
    <s v="Architecture"/>
    <x v="1"/>
    <x v="4"/>
    <x v="1"/>
    <x v="4"/>
    <n v="2023"/>
    <x v="1"/>
    <n v="0"/>
    <s v="N/A"/>
    <s v="N/A"/>
    <x v="2"/>
    <x v="0"/>
    <n v="3.01"/>
    <s v="Schengen Student Visa"/>
    <s v="PSW"/>
    <s v="Duolingo"/>
    <n v="8"/>
  </r>
  <r>
    <x v="4169"/>
    <x v="3"/>
    <x v="4"/>
    <s v="Johannesburg"/>
    <s v="University of the Witwatersrand"/>
    <s v="Electrical Engineering"/>
    <x v="7"/>
    <x v="3"/>
    <x v="0"/>
    <x v="1"/>
    <n v="2022"/>
    <x v="0"/>
    <n v="1"/>
    <s v="South Africa"/>
    <s v="Facebook"/>
    <x v="2079"/>
    <x v="0"/>
    <n v="3.71"/>
    <s v="Schengen Student Visa"/>
    <s v="Blue Card"/>
    <s v="IELTS"/>
    <n v="8.8000000000000007"/>
  </r>
  <r>
    <x v="4170"/>
    <x v="1"/>
    <x v="5"/>
    <s v="Delhi"/>
    <s v="Delhi University"/>
    <s v="Medicine"/>
    <x v="6"/>
    <x v="3"/>
    <x v="0"/>
    <x v="0"/>
    <n v="2023"/>
    <x v="1"/>
    <n v="0"/>
    <s v="N/A"/>
    <s v="N/A"/>
    <x v="2"/>
    <x v="0"/>
    <n v="2.81"/>
    <s v="Tier 4"/>
    <s v="OPT"/>
    <s v="Duolingo"/>
    <n v="5.2"/>
  </r>
  <r>
    <x v="4171"/>
    <x v="0"/>
    <x v="7"/>
    <s v="New York"/>
    <s v="NYU"/>
    <s v="Biotechnology"/>
    <x v="6"/>
    <x v="0"/>
    <x v="1"/>
    <x v="4"/>
    <n v="2022"/>
    <x v="0"/>
    <n v="1"/>
    <s v="USA"/>
    <s v="Microsoft"/>
    <x v="2080"/>
    <x v="0"/>
    <n v="3.79"/>
    <s v="Student Visa"/>
    <s v="Blue Card"/>
    <s v="PTE"/>
    <n v="8.4"/>
  </r>
  <r>
    <x v="4172"/>
    <x v="2"/>
    <x v="3"/>
    <s v="Manchester"/>
    <s v="University of Manchester"/>
    <s v="Civil Engineering"/>
    <x v="3"/>
    <x v="1"/>
    <x v="1"/>
    <x v="3"/>
    <n v="2024"/>
    <x v="0"/>
    <n v="1"/>
    <s v="UK"/>
    <s v="Amazon"/>
    <x v="2081"/>
    <x v="2"/>
    <n v="3.3"/>
    <s v="Student Visa"/>
    <s v="Work Permit"/>
    <s v="TOEFL"/>
    <n v="7.1"/>
  </r>
  <r>
    <x v="4173"/>
    <x v="1"/>
    <x v="0"/>
    <s v="Moscow"/>
    <s v="Lomonosov Moscow State University"/>
    <s v="Business Administration"/>
    <x v="3"/>
    <x v="2"/>
    <x v="0"/>
    <x v="4"/>
    <n v="2022"/>
    <x v="1"/>
    <n v="0"/>
    <s v="N/A"/>
    <s v="N/A"/>
    <x v="2"/>
    <x v="0"/>
    <n v="3.28"/>
    <s v="Study Permit"/>
    <s v="Post-Study Visa"/>
    <s v="None"/>
    <n v="0"/>
  </r>
  <r>
    <x v="4174"/>
    <x v="2"/>
    <x v="8"/>
    <s v="Tampere"/>
    <s v="Tampere University"/>
    <s v="Civil Engineering"/>
    <x v="3"/>
    <x v="1"/>
    <x v="0"/>
    <x v="4"/>
    <n v="2026"/>
    <x v="1"/>
    <n v="0"/>
    <s v="N/A"/>
    <s v="N/A"/>
    <x v="2"/>
    <x v="0"/>
    <n v="3.97"/>
    <s v="Study Permit"/>
    <s v="Blue Card"/>
    <s v="Duolingo"/>
    <n v="6.2"/>
  </r>
  <r>
    <x v="4175"/>
    <x v="7"/>
    <x v="1"/>
    <s v="Stuttgart"/>
    <s v="University of Stuttgart"/>
    <s v="Business Administration"/>
    <x v="3"/>
    <x v="1"/>
    <x v="1"/>
    <x v="2"/>
    <n v="2024"/>
    <x v="0"/>
    <n v="1"/>
    <s v="Germany"/>
    <s v="Google"/>
    <x v="2082"/>
    <x v="1"/>
    <n v="3.43"/>
    <s v="Tier 4"/>
    <s v="Post-Study Visa"/>
    <s v="PTE"/>
    <n v="6.9"/>
  </r>
  <r>
    <x v="4176"/>
    <x v="1"/>
    <x v="7"/>
    <s v="Boston"/>
    <s v="Harvard University"/>
    <s v="Economics"/>
    <x v="7"/>
    <x v="1"/>
    <x v="1"/>
    <x v="0"/>
    <n v="2024"/>
    <x v="1"/>
    <n v="0"/>
    <s v="N/A"/>
    <s v="N/A"/>
    <x v="2"/>
    <x v="0"/>
    <n v="2.87"/>
    <s v="Tier 4"/>
    <s v="OPT"/>
    <s v="Duolingo"/>
    <n v="7.4"/>
  </r>
  <r>
    <x v="4177"/>
    <x v="1"/>
    <x v="0"/>
    <s v="Moscow"/>
    <s v="Higher School of Economics"/>
    <s v="Mechanical Engineering"/>
    <x v="6"/>
    <x v="1"/>
    <x v="1"/>
    <x v="2"/>
    <n v="2024"/>
    <x v="0"/>
    <n v="1"/>
    <s v="Russia"/>
    <s v="Amazon"/>
    <x v="2083"/>
    <x v="2"/>
    <n v="2.98"/>
    <s v="Study Permit"/>
    <s v="Blue Card"/>
    <s v="PTE"/>
    <n v="5.4"/>
  </r>
  <r>
    <x v="4178"/>
    <x v="3"/>
    <x v="0"/>
    <s v="Moscow"/>
    <s v="Bauman Moscow State Technical University"/>
    <s v="Biotechnology"/>
    <x v="1"/>
    <x v="4"/>
    <x v="0"/>
    <x v="1"/>
    <n v="2024"/>
    <x v="1"/>
    <n v="0"/>
    <s v="N/A"/>
    <s v="N/A"/>
    <x v="2"/>
    <x v="0"/>
    <n v="3.8"/>
    <s v="Student Visa"/>
    <s v="OPT"/>
    <s v="None"/>
    <n v="0"/>
  </r>
  <r>
    <x v="4179"/>
    <x v="2"/>
    <x v="1"/>
    <s v="Stuttgart"/>
    <s v="University of Stuttgart"/>
    <s v="Law"/>
    <x v="4"/>
    <x v="4"/>
    <x v="0"/>
    <x v="4"/>
    <n v="2024"/>
    <x v="1"/>
    <n v="0"/>
    <s v="N/A"/>
    <s v="N/A"/>
    <x v="2"/>
    <x v="0"/>
    <n v="3.63"/>
    <s v="J1"/>
    <s v="OPT"/>
    <s v="PTE"/>
    <n v="8.4"/>
  </r>
  <r>
    <x v="4180"/>
    <x v="8"/>
    <x v="8"/>
    <s v="Lappeenranta"/>
    <s v="LUT University"/>
    <s v="Data Science"/>
    <x v="1"/>
    <x v="2"/>
    <x v="0"/>
    <x v="0"/>
    <n v="2020"/>
    <x v="1"/>
    <n v="0"/>
    <s v="N/A"/>
    <s v="N/A"/>
    <x v="2"/>
    <x v="0"/>
    <n v="3.53"/>
    <s v="Student Visa"/>
    <s v="Blue Card"/>
    <s v="Duolingo"/>
    <n v="7.1"/>
  </r>
  <r>
    <x v="4181"/>
    <x v="2"/>
    <x v="2"/>
    <s v="Kingston"/>
    <s v="Queen's University"/>
    <s v="Medicine"/>
    <x v="5"/>
    <x v="2"/>
    <x v="1"/>
    <x v="3"/>
    <n v="2020"/>
    <x v="1"/>
    <n v="0"/>
    <s v="N/A"/>
    <s v="N/A"/>
    <x v="2"/>
    <x v="0"/>
    <n v="3.98"/>
    <s v="Schengen Student Visa"/>
    <s v="OPT"/>
    <s v="Duolingo"/>
    <n v="6.9"/>
  </r>
  <r>
    <x v="4182"/>
    <x v="8"/>
    <x v="1"/>
    <s v="Aachen"/>
    <s v="RWTH Aachen"/>
    <s v="Civil Engineering"/>
    <x v="1"/>
    <x v="2"/>
    <x v="1"/>
    <x v="4"/>
    <n v="2020"/>
    <x v="1"/>
    <n v="0"/>
    <s v="N/A"/>
    <s v="N/A"/>
    <x v="2"/>
    <x v="0"/>
    <n v="3.71"/>
    <s v="J1"/>
    <s v="OPT"/>
    <s v="PTE"/>
    <n v="7.7"/>
  </r>
  <r>
    <x v="4183"/>
    <x v="6"/>
    <x v="9"/>
    <s v="Dublin"/>
    <s v="Dublin City University"/>
    <s v="Psychology"/>
    <x v="2"/>
    <x v="2"/>
    <x v="1"/>
    <x v="3"/>
    <n v="2022"/>
    <x v="0"/>
    <n v="1"/>
    <s v="Ireland"/>
    <s v="SAP"/>
    <x v="2084"/>
    <x v="0"/>
    <n v="3.01"/>
    <s v="Study Permit"/>
    <s v="Blue Card"/>
    <s v="PTE"/>
    <n v="7.9"/>
  </r>
  <r>
    <x v="4184"/>
    <x v="7"/>
    <x v="3"/>
    <s v="Birmingham"/>
    <s v="University of Birmingham"/>
    <s v="Law"/>
    <x v="4"/>
    <x v="0"/>
    <x v="0"/>
    <x v="1"/>
    <n v="2023"/>
    <x v="1"/>
    <n v="0"/>
    <s v="N/A"/>
    <s v="N/A"/>
    <x v="2"/>
    <x v="0"/>
    <n v="2.57"/>
    <s v="Student Visa"/>
    <s v="Post-Study Visa"/>
    <s v="IELTS"/>
    <n v="5.6"/>
  </r>
  <r>
    <x v="4185"/>
    <x v="6"/>
    <x v="4"/>
    <s v="Pretoria"/>
    <s v="University of Pretoria"/>
    <s v="Biotechnology"/>
    <x v="1"/>
    <x v="1"/>
    <x v="1"/>
    <x v="1"/>
    <n v="2026"/>
    <x v="1"/>
    <n v="0"/>
    <s v="N/A"/>
    <s v="N/A"/>
    <x v="2"/>
    <x v="0"/>
    <n v="3.29"/>
    <s v="Study Permit"/>
    <s v="OPT"/>
    <s v="IELTS"/>
    <n v="5.9"/>
  </r>
  <r>
    <x v="4186"/>
    <x v="0"/>
    <x v="0"/>
    <s v="Moscow"/>
    <s v="Bauman Moscow State Technical University"/>
    <s v="Design"/>
    <x v="0"/>
    <x v="1"/>
    <x v="1"/>
    <x v="1"/>
    <n v="2025"/>
    <x v="0"/>
    <n v="1"/>
    <s v="Russia"/>
    <s v="Google"/>
    <x v="2085"/>
    <x v="2"/>
    <n v="3.76"/>
    <s v="Schengen Student Visa"/>
    <s v="Work Permit"/>
    <s v="TOEFL"/>
    <n v="8.4"/>
  </r>
  <r>
    <x v="4187"/>
    <x v="0"/>
    <x v="3"/>
    <s v="London"/>
    <s v="UCL"/>
    <s v="Business Administration"/>
    <x v="5"/>
    <x v="0"/>
    <x v="1"/>
    <x v="3"/>
    <n v="2023"/>
    <x v="1"/>
    <n v="0"/>
    <s v="N/A"/>
    <s v="N/A"/>
    <x v="2"/>
    <x v="0"/>
    <n v="3"/>
    <s v="Study Permit"/>
    <s v="Work Permit"/>
    <s v="TOEFL"/>
    <n v="5"/>
  </r>
  <r>
    <x v="4188"/>
    <x v="2"/>
    <x v="5"/>
    <s v="Delhi"/>
    <s v="JNU Delhi"/>
    <s v="Design"/>
    <x v="7"/>
    <x v="0"/>
    <x v="0"/>
    <x v="3"/>
    <n v="2024"/>
    <x v="1"/>
    <n v="0"/>
    <s v="N/A"/>
    <s v="N/A"/>
    <x v="2"/>
    <x v="0"/>
    <n v="3.98"/>
    <s v="Schengen Student Visa"/>
    <s v="OPT"/>
    <s v="Duolingo"/>
    <n v="8.4"/>
  </r>
  <r>
    <x v="4189"/>
    <x v="6"/>
    <x v="0"/>
    <s v="Moscow"/>
    <s v="Higher School of Economics"/>
    <s v="Political Science"/>
    <x v="5"/>
    <x v="0"/>
    <x v="1"/>
    <x v="0"/>
    <n v="2024"/>
    <x v="0"/>
    <n v="1"/>
    <s v="Russia"/>
    <s v="Microsoft"/>
    <x v="2086"/>
    <x v="1"/>
    <n v="2.62"/>
    <s v="Tier 4"/>
    <s v="Work Permit"/>
    <s v="None"/>
    <n v="0"/>
  </r>
  <r>
    <x v="4190"/>
    <x v="6"/>
    <x v="7"/>
    <s v="San Francisco"/>
    <s v="Stanford University"/>
    <s v="Business Administration"/>
    <x v="5"/>
    <x v="4"/>
    <x v="0"/>
    <x v="0"/>
    <n v="2025"/>
    <x v="0"/>
    <n v="1"/>
    <s v="USA"/>
    <s v="Intel"/>
    <x v="2087"/>
    <x v="0"/>
    <n v="2.83"/>
    <s v="F1"/>
    <s v="Blue Card"/>
    <s v="PTE"/>
    <n v="7.7"/>
  </r>
  <r>
    <x v="4191"/>
    <x v="2"/>
    <x v="3"/>
    <s v="London"/>
    <s v="King's College London"/>
    <s v="Economics"/>
    <x v="3"/>
    <x v="0"/>
    <x v="0"/>
    <x v="0"/>
    <n v="2022"/>
    <x v="1"/>
    <n v="0"/>
    <s v="N/A"/>
    <s v="N/A"/>
    <x v="2"/>
    <x v="0"/>
    <n v="2.5"/>
    <s v="F1"/>
    <s v="Blue Card"/>
    <s v="TOEFL"/>
    <n v="5.0999999999999996"/>
  </r>
  <r>
    <x v="4192"/>
    <x v="7"/>
    <x v="3"/>
    <s v="Birmingham"/>
    <s v="University of Birmingham"/>
    <s v="Architecture"/>
    <x v="7"/>
    <x v="4"/>
    <x v="1"/>
    <x v="0"/>
    <n v="2023"/>
    <x v="0"/>
    <n v="1"/>
    <s v="UK"/>
    <s v="Apple"/>
    <x v="2088"/>
    <x v="1"/>
    <n v="3.08"/>
    <s v="Tier 4"/>
    <s v="Work Permit"/>
    <s v="PTE"/>
    <n v="7.2"/>
  </r>
  <r>
    <x v="4193"/>
    <x v="0"/>
    <x v="9"/>
    <s v="Galway"/>
    <s v="National University of Ireland Galway"/>
    <s v="Economics"/>
    <x v="6"/>
    <x v="3"/>
    <x v="1"/>
    <x v="2"/>
    <n v="2022"/>
    <x v="1"/>
    <n v="0"/>
    <s v="N/A"/>
    <s v="N/A"/>
    <x v="2"/>
    <x v="0"/>
    <n v="3.89"/>
    <s v="Student Visa"/>
    <s v="PSW"/>
    <s v="Duolingo"/>
    <n v="6.9"/>
  </r>
  <r>
    <x v="4194"/>
    <x v="4"/>
    <x v="7"/>
    <s v="New York"/>
    <s v="NYU"/>
    <s v="Law"/>
    <x v="7"/>
    <x v="3"/>
    <x v="0"/>
    <x v="0"/>
    <n v="2021"/>
    <x v="1"/>
    <n v="0"/>
    <s v="N/A"/>
    <s v="N/A"/>
    <x v="2"/>
    <x v="0"/>
    <n v="2.76"/>
    <s v="Tier 4"/>
    <s v="Post-Study Visa"/>
    <s v="IELTS"/>
    <n v="6.2"/>
  </r>
  <r>
    <x v="4195"/>
    <x v="7"/>
    <x v="4"/>
    <s v="Johannesburg"/>
    <s v="University of the Witwatersrand"/>
    <s v="Law"/>
    <x v="6"/>
    <x v="0"/>
    <x v="0"/>
    <x v="3"/>
    <n v="2023"/>
    <x v="0"/>
    <n v="1"/>
    <s v="South Africa"/>
    <s v="Apple"/>
    <x v="2089"/>
    <x v="2"/>
    <n v="3.46"/>
    <s v="F1"/>
    <s v="Work Permit"/>
    <s v="IELTS"/>
    <n v="7.9"/>
  </r>
  <r>
    <x v="4196"/>
    <x v="6"/>
    <x v="2"/>
    <s v="Vancouver"/>
    <s v="University of British Columbia"/>
    <s v="Law"/>
    <x v="4"/>
    <x v="0"/>
    <x v="0"/>
    <x v="0"/>
    <n v="2023"/>
    <x v="0"/>
    <n v="1"/>
    <s v="Canada"/>
    <s v="SAP"/>
    <x v="2090"/>
    <x v="2"/>
    <n v="2.84"/>
    <s v="Schengen Student Visa"/>
    <s v="Blue Card"/>
    <s v="IELTS"/>
    <n v="5.6"/>
  </r>
  <r>
    <x v="4197"/>
    <x v="8"/>
    <x v="4"/>
    <s v="Johannesburg"/>
    <s v="University of the Witwatersrand"/>
    <s v="Mechanical Engineering"/>
    <x v="2"/>
    <x v="2"/>
    <x v="0"/>
    <x v="4"/>
    <n v="2021"/>
    <x v="1"/>
    <n v="0"/>
    <s v="N/A"/>
    <s v="N/A"/>
    <x v="2"/>
    <x v="0"/>
    <n v="2.85"/>
    <s v="Schengen Student Visa"/>
    <s v="Work Permit"/>
    <s v="TOEFL"/>
    <n v="5.8"/>
  </r>
  <r>
    <x v="4198"/>
    <x v="8"/>
    <x v="5"/>
    <s v="Bangalore"/>
    <s v="IISc Bangalore"/>
    <s v="Civil Engineering"/>
    <x v="4"/>
    <x v="2"/>
    <x v="1"/>
    <x v="1"/>
    <n v="2020"/>
    <x v="1"/>
    <n v="0"/>
    <s v="N/A"/>
    <s v="N/A"/>
    <x v="2"/>
    <x v="0"/>
    <n v="3.4"/>
    <s v="Schengen Student Visa"/>
    <s v="PSW"/>
    <s v="TOEFL"/>
    <n v="5.2"/>
  </r>
  <r>
    <x v="4199"/>
    <x v="5"/>
    <x v="2"/>
    <s v="London"/>
    <s v="Western University"/>
    <s v="Economics"/>
    <x v="2"/>
    <x v="0"/>
    <x v="0"/>
    <x v="1"/>
    <n v="2023"/>
    <x v="1"/>
    <n v="0"/>
    <s v="N/A"/>
    <s v="N/A"/>
    <x v="2"/>
    <x v="0"/>
    <n v="3.23"/>
    <s v="Tier 4"/>
    <s v="Work Permit"/>
    <s v="Duolingo"/>
    <n v="7.1"/>
  </r>
  <r>
    <x v="4200"/>
    <x v="0"/>
    <x v="7"/>
    <s v="San Francisco"/>
    <s v="UC Berkeley"/>
    <s v="Mechanical Engineering"/>
    <x v="4"/>
    <x v="1"/>
    <x v="0"/>
    <x v="2"/>
    <n v="2024"/>
    <x v="0"/>
    <n v="1"/>
    <s v="USA"/>
    <s v="Facebook"/>
    <x v="2091"/>
    <x v="2"/>
    <n v="2.83"/>
    <s v="Tier 4"/>
    <s v="Post-Study Visa"/>
    <s v="PTE"/>
    <n v="7.1"/>
  </r>
  <r>
    <x v="4201"/>
    <x v="1"/>
    <x v="6"/>
    <s v="Dubai"/>
    <s v="Manipal Academy Dubai"/>
    <s v="Psychology"/>
    <x v="6"/>
    <x v="0"/>
    <x v="1"/>
    <x v="2"/>
    <n v="2023"/>
    <x v="1"/>
    <n v="0"/>
    <s v="N/A"/>
    <s v="N/A"/>
    <x v="2"/>
    <x v="0"/>
    <n v="2.5"/>
    <s v="Tier 4"/>
    <s v="Work Permit"/>
    <s v="Duolingo"/>
    <n v="8.9"/>
  </r>
  <r>
    <x v="4202"/>
    <x v="3"/>
    <x v="2"/>
    <s v="Toronto"/>
    <s v="University of Toronto"/>
    <s v="Mechanical Engineering"/>
    <x v="0"/>
    <x v="2"/>
    <x v="0"/>
    <x v="0"/>
    <n v="2021"/>
    <x v="1"/>
    <n v="0"/>
    <s v="N/A"/>
    <s v="N/A"/>
    <x v="2"/>
    <x v="0"/>
    <n v="3.25"/>
    <s v="Student Visa"/>
    <s v="OPT"/>
    <s v="PTE"/>
    <n v="8"/>
  </r>
  <r>
    <x v="4203"/>
    <x v="7"/>
    <x v="7"/>
    <s v="San Francisco"/>
    <s v="UC Berkeley"/>
    <s v="Finance"/>
    <x v="7"/>
    <x v="4"/>
    <x v="0"/>
    <x v="4"/>
    <n v="2025"/>
    <x v="0"/>
    <n v="1"/>
    <s v="USA"/>
    <s v="Amazon"/>
    <x v="2092"/>
    <x v="0"/>
    <n v="2.6"/>
    <s v="Study Permit"/>
    <s v="Post-Study Visa"/>
    <s v="TOEFL"/>
    <n v="7.7"/>
  </r>
  <r>
    <x v="4204"/>
    <x v="8"/>
    <x v="9"/>
    <s v="Dublin"/>
    <s v="University College Dublin"/>
    <s v="Biotechnology"/>
    <x v="4"/>
    <x v="2"/>
    <x v="1"/>
    <x v="1"/>
    <n v="2020"/>
    <x v="0"/>
    <n v="1"/>
    <s v="Ireland"/>
    <s v="Deloitte"/>
    <x v="2093"/>
    <x v="2"/>
    <n v="3.18"/>
    <s v="Schengen Student Visa"/>
    <s v="Work Permit"/>
    <s v="Duolingo"/>
    <n v="5.3"/>
  </r>
  <r>
    <x v="4205"/>
    <x v="9"/>
    <x v="2"/>
    <s v="Toronto"/>
    <s v="University of Toronto"/>
    <s v="Design"/>
    <x v="1"/>
    <x v="1"/>
    <x v="0"/>
    <x v="4"/>
    <n v="2025"/>
    <x v="1"/>
    <n v="0"/>
    <s v="N/A"/>
    <s v="N/A"/>
    <x v="2"/>
    <x v="0"/>
    <n v="2.5499999999999998"/>
    <s v="Student Visa"/>
    <s v="PSW"/>
    <s v="Duolingo"/>
    <n v="8.9"/>
  </r>
  <r>
    <x v="4206"/>
    <x v="6"/>
    <x v="5"/>
    <s v="Delhi"/>
    <s v="JNU Delhi"/>
    <s v="Law"/>
    <x v="3"/>
    <x v="2"/>
    <x v="1"/>
    <x v="0"/>
    <n v="2021"/>
    <x v="0"/>
    <n v="1"/>
    <s v="India"/>
    <s v="Google"/>
    <x v="2094"/>
    <x v="1"/>
    <n v="2.65"/>
    <s v="Schengen Student Visa"/>
    <s v="OPT"/>
    <s v="None"/>
    <n v="0"/>
  </r>
  <r>
    <x v="4207"/>
    <x v="2"/>
    <x v="6"/>
    <s v="Sharjah"/>
    <s v="American University of Sharjah"/>
    <s v="Electrical Engineering"/>
    <x v="3"/>
    <x v="1"/>
    <x v="1"/>
    <x v="2"/>
    <n v="2024"/>
    <x v="0"/>
    <n v="1"/>
    <s v="UAE"/>
    <s v="IBM"/>
    <x v="2095"/>
    <x v="1"/>
    <n v="3.09"/>
    <s v="Schengen Student Visa"/>
    <s v="Post-Study Visa"/>
    <s v="IELTS"/>
    <n v="5.8"/>
  </r>
  <r>
    <x v="4208"/>
    <x v="2"/>
    <x v="0"/>
    <s v="Moscow"/>
    <s v="Lomonosov Moscow State University"/>
    <s v="Computer Science"/>
    <x v="2"/>
    <x v="3"/>
    <x v="1"/>
    <x v="1"/>
    <n v="2022"/>
    <x v="1"/>
    <n v="0"/>
    <s v="N/A"/>
    <s v="N/A"/>
    <x v="2"/>
    <x v="0"/>
    <n v="3.44"/>
    <s v="Schengen Student Visa"/>
    <s v="OPT"/>
    <s v="PTE"/>
    <n v="8.4"/>
  </r>
  <r>
    <x v="4209"/>
    <x v="8"/>
    <x v="0"/>
    <s v="Moscow"/>
    <s v="Lomonosov Moscow State University"/>
    <s v="Law"/>
    <x v="7"/>
    <x v="4"/>
    <x v="1"/>
    <x v="0"/>
    <n v="2024"/>
    <x v="0"/>
    <n v="1"/>
    <s v="Russia"/>
    <s v="Apple"/>
    <x v="2096"/>
    <x v="2"/>
    <n v="2.84"/>
    <s v="Schengen Student Visa"/>
    <s v="Post-Study Visa"/>
    <s v="None"/>
    <n v="0"/>
  </r>
  <r>
    <x v="4210"/>
    <x v="8"/>
    <x v="0"/>
    <s v="Novosibirsk"/>
    <s v="Novosibirsk State University"/>
    <s v="Psychology"/>
    <x v="3"/>
    <x v="4"/>
    <x v="1"/>
    <x v="1"/>
    <n v="2023"/>
    <x v="1"/>
    <n v="0"/>
    <s v="N/A"/>
    <s v="N/A"/>
    <x v="2"/>
    <x v="0"/>
    <n v="3.49"/>
    <s v="Study Permit"/>
    <s v="PSW"/>
    <s v="Duolingo"/>
    <n v="7.8"/>
  </r>
  <r>
    <x v="4211"/>
    <x v="7"/>
    <x v="4"/>
    <s v="Durban"/>
    <s v="University of KwaZulu-Natal"/>
    <s v="Computer Science"/>
    <x v="7"/>
    <x v="0"/>
    <x v="0"/>
    <x v="1"/>
    <n v="2024"/>
    <x v="1"/>
    <n v="0"/>
    <s v="N/A"/>
    <s v="N/A"/>
    <x v="2"/>
    <x v="0"/>
    <n v="3.97"/>
    <s v="Study Permit"/>
    <s v="Work Permit"/>
    <s v="None"/>
    <n v="0"/>
  </r>
  <r>
    <x v="4212"/>
    <x v="7"/>
    <x v="1"/>
    <s v="Aachen"/>
    <s v="RWTH Aachen"/>
    <s v="Economics"/>
    <x v="5"/>
    <x v="1"/>
    <x v="1"/>
    <x v="2"/>
    <n v="2026"/>
    <x v="0"/>
    <n v="1"/>
    <s v="Germany"/>
    <s v="Goldman Sachs"/>
    <x v="2097"/>
    <x v="1"/>
    <n v="2.52"/>
    <s v="Tier 4"/>
    <s v="OPT"/>
    <s v="None"/>
    <n v="0"/>
  </r>
  <r>
    <x v="4213"/>
    <x v="2"/>
    <x v="2"/>
    <s v="Vancouver"/>
    <s v="University of British Columbia"/>
    <s v="Political Science"/>
    <x v="3"/>
    <x v="2"/>
    <x v="1"/>
    <x v="4"/>
    <n v="2020"/>
    <x v="0"/>
    <n v="1"/>
    <s v="Canada"/>
    <s v="IBM"/>
    <x v="2098"/>
    <x v="1"/>
    <n v="2.6"/>
    <s v="J1"/>
    <s v="Blue Card"/>
    <s v="IELTS"/>
    <n v="8.4"/>
  </r>
  <r>
    <x v="4214"/>
    <x v="6"/>
    <x v="8"/>
    <s v="Joensuu"/>
    <s v="University of Eastern Finland"/>
    <s v="Finance"/>
    <x v="7"/>
    <x v="2"/>
    <x v="1"/>
    <x v="0"/>
    <n v="2021"/>
    <x v="0"/>
    <n v="1"/>
    <s v="Finland"/>
    <s v="Intel"/>
    <x v="2099"/>
    <x v="2"/>
    <n v="3.81"/>
    <s v="J1"/>
    <s v="Work Permit"/>
    <s v="TOEFL"/>
    <n v="6.7"/>
  </r>
  <r>
    <x v="4215"/>
    <x v="7"/>
    <x v="8"/>
    <s v="Lappeenranta"/>
    <s v="LUT University"/>
    <s v="Psychology"/>
    <x v="7"/>
    <x v="2"/>
    <x v="1"/>
    <x v="2"/>
    <n v="2020"/>
    <x v="1"/>
    <n v="0"/>
    <s v="N/A"/>
    <s v="N/A"/>
    <x v="2"/>
    <x v="0"/>
    <n v="3.51"/>
    <s v="Tier 4"/>
    <s v="Blue Card"/>
    <s v="Duolingo"/>
    <n v="7"/>
  </r>
  <r>
    <x v="4216"/>
    <x v="6"/>
    <x v="7"/>
    <s v="New York"/>
    <s v="NYU"/>
    <s v="Electrical Engineering"/>
    <x v="7"/>
    <x v="1"/>
    <x v="0"/>
    <x v="0"/>
    <n v="2026"/>
    <x v="0"/>
    <n v="1"/>
    <s v="USA"/>
    <s v="Microsoft"/>
    <x v="2100"/>
    <x v="2"/>
    <n v="3.92"/>
    <s v="Study Permit"/>
    <s v="Post-Study Visa"/>
    <s v="None"/>
    <n v="0"/>
  </r>
  <r>
    <x v="4217"/>
    <x v="0"/>
    <x v="0"/>
    <s v="Moscow"/>
    <s v="Higher School of Economics"/>
    <s v="Law"/>
    <x v="7"/>
    <x v="3"/>
    <x v="1"/>
    <x v="3"/>
    <n v="2022"/>
    <x v="1"/>
    <n v="0"/>
    <s v="N/A"/>
    <s v="N/A"/>
    <x v="2"/>
    <x v="0"/>
    <n v="2.6"/>
    <s v="Tier 4"/>
    <s v="PSW"/>
    <s v="None"/>
    <n v="0"/>
  </r>
  <r>
    <x v="4218"/>
    <x v="8"/>
    <x v="6"/>
    <s v="Sharjah"/>
    <s v="American University of Sharjah"/>
    <s v="Biotechnology"/>
    <x v="1"/>
    <x v="1"/>
    <x v="1"/>
    <x v="3"/>
    <n v="2025"/>
    <x v="0"/>
    <n v="1"/>
    <s v="UAE"/>
    <s v="Amazon"/>
    <x v="2101"/>
    <x v="1"/>
    <n v="2.75"/>
    <s v="Study Permit"/>
    <s v="Post-Study Visa"/>
    <s v="PTE"/>
    <n v="7.6"/>
  </r>
  <r>
    <x v="4219"/>
    <x v="6"/>
    <x v="3"/>
    <s v="Edinburgh"/>
    <s v="University of Edinburgh"/>
    <s v="Electrical Engineering"/>
    <x v="1"/>
    <x v="4"/>
    <x v="0"/>
    <x v="3"/>
    <n v="2024"/>
    <x v="0"/>
    <n v="1"/>
    <s v="UK"/>
    <s v="Siemens"/>
    <x v="2102"/>
    <x v="2"/>
    <n v="3.18"/>
    <s v="Tier 4"/>
    <s v="Post-Study Visa"/>
    <s v="Duolingo"/>
    <n v="8.8000000000000007"/>
  </r>
  <r>
    <x v="4220"/>
    <x v="0"/>
    <x v="6"/>
    <s v="Dubai"/>
    <s v="University of Dubai"/>
    <s v="Economics"/>
    <x v="0"/>
    <x v="2"/>
    <x v="1"/>
    <x v="3"/>
    <n v="2020"/>
    <x v="1"/>
    <n v="0"/>
    <s v="N/A"/>
    <s v="N/A"/>
    <x v="2"/>
    <x v="0"/>
    <n v="3.48"/>
    <s v="J1"/>
    <s v="Post-Study Visa"/>
    <s v="IELTS"/>
    <n v="7.9"/>
  </r>
  <r>
    <x v="4221"/>
    <x v="7"/>
    <x v="3"/>
    <s v="London"/>
    <s v="UCL"/>
    <s v="Electrical Engineering"/>
    <x v="1"/>
    <x v="0"/>
    <x v="0"/>
    <x v="0"/>
    <n v="2023"/>
    <x v="1"/>
    <n v="0"/>
    <s v="N/A"/>
    <s v="N/A"/>
    <x v="2"/>
    <x v="0"/>
    <n v="3.8"/>
    <s v="Student Visa"/>
    <s v="Post-Study Visa"/>
    <s v="Duolingo"/>
    <n v="5.9"/>
  </r>
  <r>
    <x v="4222"/>
    <x v="6"/>
    <x v="0"/>
    <s v="Saint Petersburg"/>
    <s v="Saint Petersburg State University"/>
    <s v="Psychology"/>
    <x v="5"/>
    <x v="2"/>
    <x v="1"/>
    <x v="3"/>
    <n v="2022"/>
    <x v="0"/>
    <n v="1"/>
    <s v="Russia"/>
    <s v="Amazon"/>
    <x v="2103"/>
    <x v="1"/>
    <n v="3.31"/>
    <s v="Tier 4"/>
    <s v="OPT"/>
    <s v="Duolingo"/>
    <n v="5.9"/>
  </r>
  <r>
    <x v="4223"/>
    <x v="2"/>
    <x v="7"/>
    <s v="New York"/>
    <s v="Columbia University"/>
    <s v="Business Administration"/>
    <x v="5"/>
    <x v="4"/>
    <x v="1"/>
    <x v="4"/>
    <n v="2023"/>
    <x v="0"/>
    <n v="1"/>
    <s v="USA"/>
    <s v="Siemens"/>
    <x v="2104"/>
    <x v="2"/>
    <n v="3.52"/>
    <s v="Student Visa"/>
    <s v="Blue Card"/>
    <s v="None"/>
    <n v="0"/>
  </r>
  <r>
    <x v="4224"/>
    <x v="7"/>
    <x v="9"/>
    <s v="Dublin"/>
    <s v="Technological University Dublin"/>
    <s v="Data Science"/>
    <x v="2"/>
    <x v="4"/>
    <x v="0"/>
    <x v="1"/>
    <n v="2024"/>
    <x v="1"/>
    <n v="0"/>
    <s v="N/A"/>
    <s v="N/A"/>
    <x v="2"/>
    <x v="0"/>
    <n v="3.65"/>
    <s v="Study Permit"/>
    <s v="Work Permit"/>
    <s v="None"/>
    <n v="0"/>
  </r>
  <r>
    <x v="4225"/>
    <x v="0"/>
    <x v="4"/>
    <s v="Grahamstown"/>
    <s v="Rhodes University"/>
    <s v="Business Administration"/>
    <x v="2"/>
    <x v="3"/>
    <x v="1"/>
    <x v="1"/>
    <n v="2021"/>
    <x v="0"/>
    <n v="1"/>
    <s v="South Africa"/>
    <s v="Amazon"/>
    <x v="2105"/>
    <x v="2"/>
    <n v="2.91"/>
    <s v="F1"/>
    <s v="Work Permit"/>
    <s v="PTE"/>
    <n v="6.7"/>
  </r>
  <r>
    <x v="4226"/>
    <x v="7"/>
    <x v="5"/>
    <s v="Mumbai"/>
    <s v="IIT Bombay"/>
    <s v="Biotechnology"/>
    <x v="3"/>
    <x v="3"/>
    <x v="1"/>
    <x v="0"/>
    <n v="2021"/>
    <x v="0"/>
    <n v="1"/>
    <s v="India"/>
    <s v="SAP"/>
    <x v="2106"/>
    <x v="2"/>
    <n v="2.77"/>
    <s v="F1"/>
    <s v="Blue Card"/>
    <s v="TOEFL"/>
    <n v="7.9"/>
  </r>
  <r>
    <x v="4227"/>
    <x v="2"/>
    <x v="1"/>
    <s v="Aachen"/>
    <s v="RWTH Aachen"/>
    <s v="Biotechnology"/>
    <x v="0"/>
    <x v="0"/>
    <x v="0"/>
    <x v="0"/>
    <n v="2022"/>
    <x v="0"/>
    <n v="1"/>
    <s v="Germany"/>
    <s v="McKinsey"/>
    <x v="2107"/>
    <x v="0"/>
    <n v="2.71"/>
    <s v="J1"/>
    <s v="OPT"/>
    <s v="Duolingo"/>
    <n v="6.1"/>
  </r>
  <r>
    <x v="4228"/>
    <x v="5"/>
    <x v="4"/>
    <s v="Johannesburg"/>
    <s v="University of Johannesburg"/>
    <s v="Business Administration"/>
    <x v="6"/>
    <x v="4"/>
    <x v="0"/>
    <x v="1"/>
    <n v="2024"/>
    <x v="0"/>
    <n v="1"/>
    <s v="South Africa"/>
    <s v="Apple"/>
    <x v="2108"/>
    <x v="1"/>
    <n v="3.57"/>
    <s v="Study Permit"/>
    <s v="Work Permit"/>
    <s v="None"/>
    <n v="0"/>
  </r>
  <r>
    <x v="4229"/>
    <x v="5"/>
    <x v="3"/>
    <s v="London"/>
    <s v="UCL"/>
    <s v="Architecture"/>
    <x v="4"/>
    <x v="0"/>
    <x v="1"/>
    <x v="2"/>
    <n v="2024"/>
    <x v="1"/>
    <n v="0"/>
    <s v="N/A"/>
    <s v="N/A"/>
    <x v="2"/>
    <x v="0"/>
    <n v="3.13"/>
    <s v="Schengen Student Visa"/>
    <s v="Blue Card"/>
    <s v="TOEFL"/>
    <n v="5.6"/>
  </r>
  <r>
    <x v="4230"/>
    <x v="6"/>
    <x v="9"/>
    <s v="Dublin"/>
    <s v="University College Dublin"/>
    <s v="Business Administration"/>
    <x v="1"/>
    <x v="0"/>
    <x v="0"/>
    <x v="3"/>
    <n v="2024"/>
    <x v="0"/>
    <n v="1"/>
    <s v="Ireland"/>
    <s v="Apple"/>
    <x v="2109"/>
    <x v="1"/>
    <n v="2.96"/>
    <s v="Schengen Student Visa"/>
    <s v="Blue Card"/>
    <s v="Duolingo"/>
    <n v="7.1"/>
  </r>
  <r>
    <x v="4231"/>
    <x v="0"/>
    <x v="2"/>
    <s v="London"/>
    <s v="Western University"/>
    <s v="Civil Engineering"/>
    <x v="3"/>
    <x v="3"/>
    <x v="1"/>
    <x v="2"/>
    <n v="2022"/>
    <x v="0"/>
    <n v="1"/>
    <s v="Canada"/>
    <s v="Deloitte"/>
    <x v="2110"/>
    <x v="0"/>
    <n v="3.99"/>
    <s v="Study Permit"/>
    <s v="Post-Study Visa"/>
    <s v="Duolingo"/>
    <n v="6.3"/>
  </r>
  <r>
    <x v="4232"/>
    <x v="1"/>
    <x v="2"/>
    <s v="Toronto"/>
    <s v="University of Toronto"/>
    <s v="Computer Science"/>
    <x v="5"/>
    <x v="3"/>
    <x v="1"/>
    <x v="4"/>
    <n v="2022"/>
    <x v="0"/>
    <n v="1"/>
    <s v="Canada"/>
    <s v="Facebook"/>
    <x v="2111"/>
    <x v="1"/>
    <n v="2.72"/>
    <s v="Schengen Student Visa"/>
    <s v="PSW"/>
    <s v="PTE"/>
    <n v="7.5"/>
  </r>
  <r>
    <x v="4233"/>
    <x v="7"/>
    <x v="8"/>
    <s v="Turku"/>
    <s v="University of Turku"/>
    <s v="Architecture"/>
    <x v="3"/>
    <x v="2"/>
    <x v="1"/>
    <x v="4"/>
    <n v="2021"/>
    <x v="0"/>
    <n v="1"/>
    <s v="Finland"/>
    <s v="McKinsey"/>
    <x v="2112"/>
    <x v="0"/>
    <n v="3.38"/>
    <s v="Student Visa"/>
    <s v="Work Permit"/>
    <s v="Duolingo"/>
    <n v="6.8"/>
  </r>
  <r>
    <x v="4234"/>
    <x v="1"/>
    <x v="0"/>
    <s v="Moscow"/>
    <s v="Bauman Moscow State Technical University"/>
    <s v="Economics"/>
    <x v="6"/>
    <x v="4"/>
    <x v="0"/>
    <x v="0"/>
    <n v="2025"/>
    <x v="1"/>
    <n v="0"/>
    <s v="N/A"/>
    <s v="N/A"/>
    <x v="2"/>
    <x v="0"/>
    <n v="3.4"/>
    <s v="J1"/>
    <s v="Post-Study Visa"/>
    <s v="IELTS"/>
    <n v="5.7"/>
  </r>
  <r>
    <x v="4235"/>
    <x v="8"/>
    <x v="4"/>
    <s v="Grahamstown"/>
    <s v="Rhodes University"/>
    <s v="Business Administration"/>
    <x v="3"/>
    <x v="1"/>
    <x v="0"/>
    <x v="4"/>
    <n v="2024"/>
    <x v="1"/>
    <n v="0"/>
    <s v="N/A"/>
    <s v="N/A"/>
    <x v="2"/>
    <x v="0"/>
    <n v="3.93"/>
    <s v="Student Visa"/>
    <s v="Post-Study Visa"/>
    <s v="Duolingo"/>
    <n v="5.9"/>
  </r>
  <r>
    <x v="4236"/>
    <x v="9"/>
    <x v="3"/>
    <s v="Manchester"/>
    <s v="University of Manchester"/>
    <s v="Civil Engineering"/>
    <x v="0"/>
    <x v="4"/>
    <x v="1"/>
    <x v="2"/>
    <n v="2025"/>
    <x v="1"/>
    <n v="0"/>
    <s v="N/A"/>
    <s v="N/A"/>
    <x v="2"/>
    <x v="0"/>
    <n v="3.38"/>
    <s v="J1"/>
    <s v="OPT"/>
    <s v="TOEFL"/>
    <n v="5.8"/>
  </r>
  <r>
    <x v="4237"/>
    <x v="1"/>
    <x v="1"/>
    <s v="Heidelberg"/>
    <s v="Heidelberg University"/>
    <s v="Mechanical Engineering"/>
    <x v="1"/>
    <x v="3"/>
    <x v="1"/>
    <x v="0"/>
    <n v="2021"/>
    <x v="0"/>
    <n v="1"/>
    <s v="Germany"/>
    <s v="Apple"/>
    <x v="2113"/>
    <x v="1"/>
    <n v="3.6"/>
    <s v="Student Visa"/>
    <s v="OPT"/>
    <s v="None"/>
    <n v="0"/>
  </r>
  <r>
    <x v="4238"/>
    <x v="3"/>
    <x v="5"/>
    <s v="Delhi"/>
    <s v="JNU Delhi"/>
    <s v="Political Science"/>
    <x v="0"/>
    <x v="4"/>
    <x v="1"/>
    <x v="2"/>
    <n v="2023"/>
    <x v="1"/>
    <n v="0"/>
    <s v="N/A"/>
    <s v="N/A"/>
    <x v="2"/>
    <x v="0"/>
    <n v="3.22"/>
    <s v="Tier 4"/>
    <s v="Post-Study Visa"/>
    <s v="TOEFL"/>
    <n v="8.1999999999999993"/>
  </r>
  <r>
    <x v="4239"/>
    <x v="2"/>
    <x v="1"/>
    <s v="Munich"/>
    <s v="LMU Munich"/>
    <s v="Economics"/>
    <x v="7"/>
    <x v="4"/>
    <x v="0"/>
    <x v="3"/>
    <n v="2025"/>
    <x v="1"/>
    <n v="0"/>
    <s v="N/A"/>
    <s v="N/A"/>
    <x v="2"/>
    <x v="0"/>
    <n v="3.89"/>
    <s v="F1"/>
    <s v="Post-Study Visa"/>
    <s v="PTE"/>
    <n v="7.9"/>
  </r>
  <r>
    <x v="4240"/>
    <x v="1"/>
    <x v="6"/>
    <s v="Dubai"/>
    <s v="Middlesex University Dubai"/>
    <s v="Design"/>
    <x v="4"/>
    <x v="2"/>
    <x v="0"/>
    <x v="4"/>
    <n v="2022"/>
    <x v="0"/>
    <n v="1"/>
    <s v="UAE"/>
    <s v="Deloitte"/>
    <x v="2114"/>
    <x v="1"/>
    <n v="3.52"/>
    <s v="F1"/>
    <s v="Blue Card"/>
    <s v="Duolingo"/>
    <n v="5.0999999999999996"/>
  </r>
  <r>
    <x v="4241"/>
    <x v="5"/>
    <x v="7"/>
    <s v="Los Angeles"/>
    <s v="UCLA"/>
    <s v="Economics"/>
    <x v="4"/>
    <x v="2"/>
    <x v="0"/>
    <x v="2"/>
    <n v="2021"/>
    <x v="0"/>
    <n v="1"/>
    <s v="USA"/>
    <s v="Intel"/>
    <x v="2115"/>
    <x v="2"/>
    <n v="3.63"/>
    <s v="Schengen Student Visa"/>
    <s v="Work Permit"/>
    <s v="PTE"/>
    <n v="7.8"/>
  </r>
  <r>
    <x v="4242"/>
    <x v="2"/>
    <x v="7"/>
    <s v="New York"/>
    <s v="NYU"/>
    <s v="Biotechnology"/>
    <x v="2"/>
    <x v="0"/>
    <x v="0"/>
    <x v="3"/>
    <n v="2023"/>
    <x v="0"/>
    <n v="1"/>
    <s v="USA"/>
    <s v="Tesla"/>
    <x v="2116"/>
    <x v="1"/>
    <n v="2.81"/>
    <s v="Study Permit"/>
    <s v="Blue Card"/>
    <s v="TOEFL"/>
    <n v="5.9"/>
  </r>
  <r>
    <x v="4243"/>
    <x v="7"/>
    <x v="2"/>
    <s v="Toronto"/>
    <s v="University of Toronto"/>
    <s v="Electrical Engineering"/>
    <x v="3"/>
    <x v="2"/>
    <x v="0"/>
    <x v="2"/>
    <n v="2022"/>
    <x v="1"/>
    <n v="0"/>
    <s v="N/A"/>
    <s v="N/A"/>
    <x v="2"/>
    <x v="0"/>
    <n v="2.57"/>
    <s v="Schengen Student Visa"/>
    <s v="OPT"/>
    <s v="Duolingo"/>
    <n v="7"/>
  </r>
  <r>
    <x v="4244"/>
    <x v="4"/>
    <x v="6"/>
    <s v="Dubai"/>
    <s v="University of Dubai"/>
    <s v="Computer Science"/>
    <x v="0"/>
    <x v="2"/>
    <x v="1"/>
    <x v="2"/>
    <n v="2021"/>
    <x v="0"/>
    <n v="1"/>
    <s v="UAE"/>
    <s v="Intel"/>
    <x v="769"/>
    <x v="0"/>
    <n v="2.99"/>
    <s v="F1"/>
    <s v="Blue Card"/>
    <s v="TOEFL"/>
    <n v="6.3"/>
  </r>
  <r>
    <x v="4245"/>
    <x v="2"/>
    <x v="1"/>
    <s v="Munich"/>
    <s v="Technical University of Munich"/>
    <s v="Electrical Engineering"/>
    <x v="3"/>
    <x v="3"/>
    <x v="1"/>
    <x v="0"/>
    <n v="2022"/>
    <x v="0"/>
    <n v="1"/>
    <s v="Germany"/>
    <s v="Deloitte"/>
    <x v="1637"/>
    <x v="2"/>
    <n v="2.83"/>
    <s v="Schengen Student Visa"/>
    <s v="Work Permit"/>
    <s v="None"/>
    <n v="0"/>
  </r>
  <r>
    <x v="4246"/>
    <x v="9"/>
    <x v="4"/>
    <s v="Cape Town"/>
    <s v="University of Cape Town"/>
    <s v="Law"/>
    <x v="2"/>
    <x v="4"/>
    <x v="1"/>
    <x v="4"/>
    <n v="2023"/>
    <x v="1"/>
    <n v="0"/>
    <s v="N/A"/>
    <s v="N/A"/>
    <x v="2"/>
    <x v="0"/>
    <n v="3.38"/>
    <s v="J1"/>
    <s v="Blue Card"/>
    <s v="PTE"/>
    <n v="8.3000000000000007"/>
  </r>
  <r>
    <x v="4247"/>
    <x v="6"/>
    <x v="6"/>
    <s v="Dubai"/>
    <s v="Manipal Academy Dubai"/>
    <s v="Political Science"/>
    <x v="1"/>
    <x v="3"/>
    <x v="0"/>
    <x v="1"/>
    <n v="2023"/>
    <x v="1"/>
    <n v="0"/>
    <s v="N/A"/>
    <s v="N/A"/>
    <x v="2"/>
    <x v="0"/>
    <n v="3.45"/>
    <s v="J1"/>
    <s v="OPT"/>
    <s v="IELTS"/>
    <n v="7.4"/>
  </r>
  <r>
    <x v="4248"/>
    <x v="9"/>
    <x v="4"/>
    <s v="Stellenbosch"/>
    <s v="Stellenbosch University"/>
    <s v="Biotechnology"/>
    <x v="5"/>
    <x v="0"/>
    <x v="0"/>
    <x v="4"/>
    <n v="2024"/>
    <x v="1"/>
    <n v="0"/>
    <s v="N/A"/>
    <s v="N/A"/>
    <x v="2"/>
    <x v="0"/>
    <n v="3.45"/>
    <s v="Schengen Student Visa"/>
    <s v="OPT"/>
    <s v="TOEFL"/>
    <n v="5.5"/>
  </r>
  <r>
    <x v="4249"/>
    <x v="9"/>
    <x v="6"/>
    <s v="Abu Dhabi"/>
    <s v="Khalifa University"/>
    <s v="Political Science"/>
    <x v="2"/>
    <x v="4"/>
    <x v="0"/>
    <x v="4"/>
    <n v="2023"/>
    <x v="1"/>
    <n v="0"/>
    <s v="N/A"/>
    <s v="N/A"/>
    <x v="2"/>
    <x v="0"/>
    <n v="3.28"/>
    <s v="Schengen Student Visa"/>
    <s v="Blue Card"/>
    <s v="TOEFL"/>
    <n v="6.4"/>
  </r>
  <r>
    <x v="4250"/>
    <x v="5"/>
    <x v="9"/>
    <s v="Maynooth"/>
    <s v="Maynooth University"/>
    <s v="Law"/>
    <x v="2"/>
    <x v="3"/>
    <x v="0"/>
    <x v="0"/>
    <n v="2023"/>
    <x v="0"/>
    <n v="1"/>
    <s v="Ireland"/>
    <s v="Intel"/>
    <x v="2117"/>
    <x v="2"/>
    <n v="3.02"/>
    <s v="Schengen Student Visa"/>
    <s v="PSW"/>
    <s v="Duolingo"/>
    <n v="5.0999999999999996"/>
  </r>
  <r>
    <x v="4251"/>
    <x v="3"/>
    <x v="1"/>
    <s v="Stuttgart"/>
    <s v="University of Stuttgart"/>
    <s v="Electrical Engineering"/>
    <x v="3"/>
    <x v="0"/>
    <x v="1"/>
    <x v="1"/>
    <n v="2023"/>
    <x v="1"/>
    <n v="0"/>
    <s v="N/A"/>
    <s v="N/A"/>
    <x v="2"/>
    <x v="0"/>
    <n v="3.88"/>
    <s v="Study Permit"/>
    <s v="PSW"/>
    <s v="PTE"/>
    <n v="5.4"/>
  </r>
  <r>
    <x v="4252"/>
    <x v="5"/>
    <x v="7"/>
    <s v="Los Angeles"/>
    <s v="UCLA"/>
    <s v="Law"/>
    <x v="5"/>
    <x v="1"/>
    <x v="1"/>
    <x v="2"/>
    <n v="2024"/>
    <x v="1"/>
    <n v="0"/>
    <s v="N/A"/>
    <s v="N/A"/>
    <x v="2"/>
    <x v="0"/>
    <n v="3.72"/>
    <s v="Schengen Student Visa"/>
    <s v="Post-Study Visa"/>
    <s v="TOEFL"/>
    <n v="6.6"/>
  </r>
  <r>
    <x v="4253"/>
    <x v="9"/>
    <x v="6"/>
    <s v="Sharjah"/>
    <s v="American University of Sharjah"/>
    <s v="Mechanical Engineering"/>
    <x v="2"/>
    <x v="1"/>
    <x v="1"/>
    <x v="1"/>
    <n v="2026"/>
    <x v="0"/>
    <n v="1"/>
    <s v="UAE"/>
    <s v="Deloitte"/>
    <x v="2118"/>
    <x v="1"/>
    <n v="3.37"/>
    <s v="F1"/>
    <s v="Blue Card"/>
    <s v="None"/>
    <n v="0"/>
  </r>
  <r>
    <x v="4254"/>
    <x v="4"/>
    <x v="6"/>
    <s v="Dubai"/>
    <s v="Heriot-Watt Dubai"/>
    <s v="Design"/>
    <x v="2"/>
    <x v="1"/>
    <x v="0"/>
    <x v="4"/>
    <n v="2024"/>
    <x v="1"/>
    <n v="0"/>
    <s v="N/A"/>
    <s v="N/A"/>
    <x v="2"/>
    <x v="0"/>
    <n v="3.58"/>
    <s v="Schengen Student Visa"/>
    <s v="Blue Card"/>
    <s v="PTE"/>
    <n v="6.2"/>
  </r>
  <r>
    <x v="4255"/>
    <x v="3"/>
    <x v="2"/>
    <s v="Ottawa"/>
    <s v="University of Ottawa"/>
    <s v="Business Administration"/>
    <x v="4"/>
    <x v="2"/>
    <x v="0"/>
    <x v="0"/>
    <n v="2020"/>
    <x v="1"/>
    <n v="0"/>
    <s v="N/A"/>
    <s v="N/A"/>
    <x v="2"/>
    <x v="0"/>
    <n v="3.26"/>
    <s v="F1"/>
    <s v="Blue Card"/>
    <s v="TOEFL"/>
    <n v="8.4"/>
  </r>
  <r>
    <x v="4256"/>
    <x v="1"/>
    <x v="7"/>
    <s v="San Francisco"/>
    <s v="Stanford University"/>
    <s v="Architecture"/>
    <x v="4"/>
    <x v="2"/>
    <x v="1"/>
    <x v="3"/>
    <n v="2020"/>
    <x v="0"/>
    <n v="1"/>
    <s v="USA"/>
    <s v="SAP"/>
    <x v="2119"/>
    <x v="2"/>
    <n v="3.29"/>
    <s v="Tier 4"/>
    <s v="PSW"/>
    <s v="None"/>
    <n v="0"/>
  </r>
  <r>
    <x v="4257"/>
    <x v="6"/>
    <x v="6"/>
    <s v="Dubai"/>
    <s v="Manipal Academy Dubai"/>
    <s v="Civil Engineering"/>
    <x v="1"/>
    <x v="4"/>
    <x v="1"/>
    <x v="1"/>
    <n v="2025"/>
    <x v="0"/>
    <n v="1"/>
    <s v="UAE"/>
    <s v="Facebook"/>
    <x v="2120"/>
    <x v="1"/>
    <n v="3.39"/>
    <s v="Study Permit"/>
    <s v="OPT"/>
    <s v="TOEFL"/>
    <n v="8.5"/>
  </r>
  <r>
    <x v="4258"/>
    <x v="2"/>
    <x v="2"/>
    <s v="London"/>
    <s v="Western University"/>
    <s v="Law"/>
    <x v="5"/>
    <x v="0"/>
    <x v="1"/>
    <x v="1"/>
    <n v="2023"/>
    <x v="1"/>
    <n v="0"/>
    <s v="N/A"/>
    <s v="N/A"/>
    <x v="2"/>
    <x v="0"/>
    <n v="3.67"/>
    <s v="F1"/>
    <s v="PSW"/>
    <s v="PTE"/>
    <n v="8"/>
  </r>
  <r>
    <x v="4259"/>
    <x v="0"/>
    <x v="0"/>
    <s v="Moscow"/>
    <s v="Bauman Moscow State Technical University"/>
    <s v="Political Science"/>
    <x v="2"/>
    <x v="2"/>
    <x v="0"/>
    <x v="3"/>
    <n v="2021"/>
    <x v="1"/>
    <n v="0"/>
    <s v="N/A"/>
    <s v="N/A"/>
    <x v="2"/>
    <x v="0"/>
    <n v="3.16"/>
    <s v="Tier 4"/>
    <s v="PSW"/>
    <s v="IELTS"/>
    <n v="7.3"/>
  </r>
  <r>
    <x v="4260"/>
    <x v="9"/>
    <x v="9"/>
    <s v="Cork"/>
    <s v="University College Cork"/>
    <s v="Finance"/>
    <x v="1"/>
    <x v="3"/>
    <x v="1"/>
    <x v="4"/>
    <n v="2021"/>
    <x v="1"/>
    <n v="0"/>
    <s v="N/A"/>
    <s v="N/A"/>
    <x v="2"/>
    <x v="0"/>
    <n v="3.06"/>
    <s v="Schengen Student Visa"/>
    <s v="OPT"/>
    <s v="IELTS"/>
    <n v="5.3"/>
  </r>
  <r>
    <x v="4261"/>
    <x v="2"/>
    <x v="8"/>
    <s v="Espoo"/>
    <s v="Aalto University"/>
    <s v="Civil Engineering"/>
    <x v="5"/>
    <x v="3"/>
    <x v="1"/>
    <x v="3"/>
    <n v="2021"/>
    <x v="1"/>
    <n v="0"/>
    <s v="N/A"/>
    <s v="N/A"/>
    <x v="2"/>
    <x v="0"/>
    <n v="2.75"/>
    <s v="F1"/>
    <s v="Blue Card"/>
    <s v="Duolingo"/>
    <n v="6.8"/>
  </r>
  <r>
    <x v="4262"/>
    <x v="6"/>
    <x v="6"/>
    <s v="Dubai"/>
    <s v="Manipal Academy Dubai"/>
    <s v="Psychology"/>
    <x v="6"/>
    <x v="0"/>
    <x v="0"/>
    <x v="0"/>
    <n v="2023"/>
    <x v="0"/>
    <n v="1"/>
    <s v="UAE"/>
    <s v="Google"/>
    <x v="2121"/>
    <x v="0"/>
    <n v="2.68"/>
    <s v="Study Permit"/>
    <s v="OPT"/>
    <s v="IELTS"/>
    <n v="5.4"/>
  </r>
  <r>
    <x v="4263"/>
    <x v="6"/>
    <x v="6"/>
    <s v="Abu Dhabi"/>
    <s v="Zayed University"/>
    <s v="Data Science"/>
    <x v="2"/>
    <x v="1"/>
    <x v="1"/>
    <x v="0"/>
    <n v="2026"/>
    <x v="0"/>
    <n v="1"/>
    <s v="UAE"/>
    <s v="Deloitte"/>
    <x v="2122"/>
    <x v="1"/>
    <n v="2.75"/>
    <s v="Schengen Student Visa"/>
    <s v="OPT"/>
    <s v="TOEFL"/>
    <n v="7.6"/>
  </r>
  <r>
    <x v="4264"/>
    <x v="1"/>
    <x v="0"/>
    <s v="Saint Petersburg"/>
    <s v="Saint Petersburg State University"/>
    <s v="Psychology"/>
    <x v="3"/>
    <x v="2"/>
    <x v="1"/>
    <x v="1"/>
    <n v="2020"/>
    <x v="1"/>
    <n v="0"/>
    <s v="N/A"/>
    <s v="N/A"/>
    <x v="2"/>
    <x v="0"/>
    <n v="3.74"/>
    <s v="Study Permit"/>
    <s v="Work Permit"/>
    <s v="TOEFL"/>
    <n v="7.7"/>
  </r>
  <r>
    <x v="4265"/>
    <x v="5"/>
    <x v="0"/>
    <s v="Moscow"/>
    <s v="Bauman Moscow State Technical University"/>
    <s v="Law"/>
    <x v="4"/>
    <x v="4"/>
    <x v="1"/>
    <x v="1"/>
    <n v="2023"/>
    <x v="1"/>
    <n v="0"/>
    <s v="N/A"/>
    <s v="N/A"/>
    <x v="2"/>
    <x v="0"/>
    <n v="3.22"/>
    <s v="Study Permit"/>
    <s v="Work Permit"/>
    <s v="Duolingo"/>
    <n v="8.4"/>
  </r>
  <r>
    <x v="4266"/>
    <x v="2"/>
    <x v="4"/>
    <s v="Durban"/>
    <s v="University of KwaZulu-Natal"/>
    <s v="Design"/>
    <x v="2"/>
    <x v="3"/>
    <x v="1"/>
    <x v="3"/>
    <n v="2023"/>
    <x v="0"/>
    <n v="1"/>
    <s v="South Africa"/>
    <s v="Apple"/>
    <x v="2123"/>
    <x v="0"/>
    <n v="2.87"/>
    <s v="Tier 4"/>
    <s v="PSW"/>
    <s v="TOEFL"/>
    <n v="8.1999999999999993"/>
  </r>
  <r>
    <x v="4267"/>
    <x v="7"/>
    <x v="6"/>
    <s v="Abu Dhabi"/>
    <s v="Khalifa University"/>
    <s v="Psychology"/>
    <x v="1"/>
    <x v="4"/>
    <x v="1"/>
    <x v="1"/>
    <n v="2025"/>
    <x v="1"/>
    <n v="0"/>
    <s v="N/A"/>
    <s v="N/A"/>
    <x v="2"/>
    <x v="0"/>
    <n v="2.82"/>
    <s v="J1"/>
    <s v="Work Permit"/>
    <s v="PTE"/>
    <n v="5.8"/>
  </r>
  <r>
    <x v="4268"/>
    <x v="8"/>
    <x v="6"/>
    <s v="Dubai"/>
    <s v="University of Dubai"/>
    <s v="Psychology"/>
    <x v="5"/>
    <x v="2"/>
    <x v="1"/>
    <x v="2"/>
    <n v="2021"/>
    <x v="1"/>
    <n v="0"/>
    <s v="N/A"/>
    <s v="N/A"/>
    <x v="2"/>
    <x v="0"/>
    <n v="3.08"/>
    <s v="F1"/>
    <s v="PSW"/>
    <s v="PTE"/>
    <n v="8.5"/>
  </r>
  <r>
    <x v="4269"/>
    <x v="1"/>
    <x v="1"/>
    <s v="Aachen"/>
    <s v="RWTH Aachen"/>
    <s v="Economics"/>
    <x v="4"/>
    <x v="3"/>
    <x v="1"/>
    <x v="3"/>
    <n v="2022"/>
    <x v="0"/>
    <n v="1"/>
    <s v="Germany"/>
    <s v="Amazon"/>
    <x v="2124"/>
    <x v="2"/>
    <n v="3.77"/>
    <s v="J1"/>
    <s v="PSW"/>
    <s v="TOEFL"/>
    <n v="6.6"/>
  </r>
  <r>
    <x v="4270"/>
    <x v="9"/>
    <x v="4"/>
    <s v="Grahamstown"/>
    <s v="Rhodes University"/>
    <s v="Medicine"/>
    <x v="1"/>
    <x v="2"/>
    <x v="1"/>
    <x v="1"/>
    <n v="2020"/>
    <x v="0"/>
    <n v="1"/>
    <s v="South Africa"/>
    <s v="Facebook"/>
    <x v="2125"/>
    <x v="1"/>
    <n v="3.64"/>
    <s v="Schengen Student Visa"/>
    <s v="Blue Card"/>
    <s v="None"/>
    <n v="0"/>
  </r>
  <r>
    <x v="4271"/>
    <x v="7"/>
    <x v="1"/>
    <s v="Aachen"/>
    <s v="RWTH Aachen"/>
    <s v="Psychology"/>
    <x v="4"/>
    <x v="0"/>
    <x v="0"/>
    <x v="3"/>
    <n v="2024"/>
    <x v="0"/>
    <n v="1"/>
    <s v="Germany"/>
    <s v="Tesla"/>
    <x v="2126"/>
    <x v="1"/>
    <n v="3.54"/>
    <s v="F1"/>
    <s v="OPT"/>
    <s v="Duolingo"/>
    <n v="8.9"/>
  </r>
  <r>
    <x v="4272"/>
    <x v="3"/>
    <x v="8"/>
    <s v="Turku"/>
    <s v="Ã…bo Akademi University"/>
    <s v="Law"/>
    <x v="3"/>
    <x v="3"/>
    <x v="1"/>
    <x v="2"/>
    <n v="2023"/>
    <x v="1"/>
    <n v="0"/>
    <s v="N/A"/>
    <s v="N/A"/>
    <x v="2"/>
    <x v="0"/>
    <n v="3.67"/>
    <s v="Study Permit"/>
    <s v="Work Permit"/>
    <s v="IELTS"/>
    <n v="7.3"/>
  </r>
  <r>
    <x v="4273"/>
    <x v="5"/>
    <x v="8"/>
    <s v="Lappeenranta"/>
    <s v="LUT University"/>
    <s v="Mechanical Engineering"/>
    <x v="1"/>
    <x v="0"/>
    <x v="0"/>
    <x v="1"/>
    <n v="2024"/>
    <x v="1"/>
    <n v="0"/>
    <s v="N/A"/>
    <s v="N/A"/>
    <x v="2"/>
    <x v="0"/>
    <n v="2.82"/>
    <s v="Student Visa"/>
    <s v="Blue Card"/>
    <s v="Duolingo"/>
    <n v="6.2"/>
  </r>
  <r>
    <x v="4274"/>
    <x v="6"/>
    <x v="7"/>
    <s v="Los Angeles"/>
    <s v="UCLA"/>
    <s v="Electrical Engineering"/>
    <x v="7"/>
    <x v="2"/>
    <x v="1"/>
    <x v="1"/>
    <n v="2022"/>
    <x v="1"/>
    <n v="0"/>
    <s v="N/A"/>
    <s v="N/A"/>
    <x v="2"/>
    <x v="0"/>
    <n v="3.42"/>
    <s v="F1"/>
    <s v="Blue Card"/>
    <s v="None"/>
    <n v="0"/>
  </r>
  <r>
    <x v="4275"/>
    <x v="4"/>
    <x v="9"/>
    <s v="Dublin"/>
    <s v="University College Dublin"/>
    <s v="Design"/>
    <x v="2"/>
    <x v="2"/>
    <x v="1"/>
    <x v="4"/>
    <n v="2020"/>
    <x v="1"/>
    <n v="0"/>
    <s v="N/A"/>
    <s v="N/A"/>
    <x v="2"/>
    <x v="0"/>
    <n v="3.11"/>
    <s v="Student Visa"/>
    <s v="Post-Study Visa"/>
    <s v="IELTS"/>
    <n v="6.6"/>
  </r>
  <r>
    <x v="4276"/>
    <x v="9"/>
    <x v="2"/>
    <s v="Montreal"/>
    <s v="McGill University"/>
    <s v="Finance"/>
    <x v="5"/>
    <x v="1"/>
    <x v="0"/>
    <x v="4"/>
    <n v="2025"/>
    <x v="0"/>
    <n v="1"/>
    <s v="Canada"/>
    <s v="Intel"/>
    <x v="2127"/>
    <x v="0"/>
    <n v="3.14"/>
    <s v="Study Permit"/>
    <s v="OPT"/>
    <s v="None"/>
    <n v="0"/>
  </r>
  <r>
    <x v="4277"/>
    <x v="2"/>
    <x v="2"/>
    <s v="Ottawa"/>
    <s v="University of Ottawa"/>
    <s v="Data Science"/>
    <x v="3"/>
    <x v="1"/>
    <x v="1"/>
    <x v="3"/>
    <n v="2025"/>
    <x v="1"/>
    <n v="0"/>
    <s v="N/A"/>
    <s v="N/A"/>
    <x v="2"/>
    <x v="0"/>
    <n v="2.82"/>
    <s v="Schengen Student Visa"/>
    <s v="Work Permit"/>
    <s v="Duolingo"/>
    <n v="8.4"/>
  </r>
  <r>
    <x v="4278"/>
    <x v="1"/>
    <x v="7"/>
    <s v="New York"/>
    <s v="NYU"/>
    <s v="Civil Engineering"/>
    <x v="0"/>
    <x v="1"/>
    <x v="1"/>
    <x v="3"/>
    <n v="2026"/>
    <x v="0"/>
    <n v="1"/>
    <s v="USA"/>
    <s v="Goldman Sachs"/>
    <x v="2128"/>
    <x v="0"/>
    <n v="3.93"/>
    <s v="Tier 4"/>
    <s v="OPT"/>
    <s v="Duolingo"/>
    <n v="8"/>
  </r>
  <r>
    <x v="4279"/>
    <x v="0"/>
    <x v="5"/>
    <s v="Chennai"/>
    <s v="IIT Madras"/>
    <s v="Design"/>
    <x v="7"/>
    <x v="2"/>
    <x v="1"/>
    <x v="4"/>
    <n v="2020"/>
    <x v="1"/>
    <n v="0"/>
    <s v="N/A"/>
    <s v="N/A"/>
    <x v="2"/>
    <x v="0"/>
    <n v="3.78"/>
    <s v="Student Visa"/>
    <s v="OPT"/>
    <s v="Duolingo"/>
    <n v="7.1"/>
  </r>
  <r>
    <x v="4280"/>
    <x v="7"/>
    <x v="3"/>
    <s v="Cambridge"/>
    <s v="University of Cambridge"/>
    <s v="Civil Engineering"/>
    <x v="0"/>
    <x v="3"/>
    <x v="0"/>
    <x v="2"/>
    <n v="2021"/>
    <x v="1"/>
    <n v="0"/>
    <s v="N/A"/>
    <s v="N/A"/>
    <x v="2"/>
    <x v="0"/>
    <n v="2.77"/>
    <s v="Schengen Student Visa"/>
    <s v="PSW"/>
    <s v="PTE"/>
    <n v="7.4"/>
  </r>
  <r>
    <x v="4281"/>
    <x v="1"/>
    <x v="1"/>
    <s v="Aachen"/>
    <s v="RWTH Aachen"/>
    <s v="Political Science"/>
    <x v="5"/>
    <x v="1"/>
    <x v="0"/>
    <x v="3"/>
    <n v="2024"/>
    <x v="0"/>
    <n v="1"/>
    <s v="Germany"/>
    <s v="Goldman Sachs"/>
    <x v="2129"/>
    <x v="0"/>
    <n v="3.91"/>
    <s v="Tier 4"/>
    <s v="Blue Card"/>
    <s v="None"/>
    <n v="0"/>
  </r>
  <r>
    <x v="4282"/>
    <x v="7"/>
    <x v="1"/>
    <s v="Stuttgart"/>
    <s v="University of Stuttgart"/>
    <s v="Biotechnology"/>
    <x v="5"/>
    <x v="1"/>
    <x v="0"/>
    <x v="1"/>
    <n v="2024"/>
    <x v="0"/>
    <n v="1"/>
    <s v="Germany"/>
    <s v="Intel"/>
    <x v="2130"/>
    <x v="2"/>
    <n v="3.34"/>
    <s v="Study Permit"/>
    <s v="PSW"/>
    <s v="IELTS"/>
    <n v="8"/>
  </r>
  <r>
    <x v="4283"/>
    <x v="8"/>
    <x v="5"/>
    <s v="Delhi"/>
    <s v="IIT Delhi"/>
    <s v="Mechanical Engineering"/>
    <x v="1"/>
    <x v="4"/>
    <x v="0"/>
    <x v="1"/>
    <n v="2025"/>
    <x v="0"/>
    <n v="1"/>
    <s v="India"/>
    <s v="IBM"/>
    <x v="2131"/>
    <x v="1"/>
    <n v="3.23"/>
    <s v="F1"/>
    <s v="Blue Card"/>
    <s v="None"/>
    <n v="0"/>
  </r>
  <r>
    <x v="4284"/>
    <x v="7"/>
    <x v="9"/>
    <s v="Dublin"/>
    <s v="Trinity College Dublin"/>
    <s v="Psychology"/>
    <x v="5"/>
    <x v="4"/>
    <x v="0"/>
    <x v="2"/>
    <n v="2025"/>
    <x v="0"/>
    <n v="1"/>
    <s v="Ireland"/>
    <s v="Siemens"/>
    <x v="2132"/>
    <x v="1"/>
    <n v="3.33"/>
    <s v="Study Permit"/>
    <s v="Work Permit"/>
    <s v="IELTS"/>
    <n v="7.8"/>
  </r>
  <r>
    <x v="4285"/>
    <x v="8"/>
    <x v="9"/>
    <s v="Dublin"/>
    <s v="Dublin City University"/>
    <s v="Electrical Engineering"/>
    <x v="0"/>
    <x v="3"/>
    <x v="1"/>
    <x v="2"/>
    <n v="2023"/>
    <x v="0"/>
    <n v="1"/>
    <s v="Ireland"/>
    <s v="Goldman Sachs"/>
    <x v="2133"/>
    <x v="0"/>
    <n v="3.6"/>
    <s v="Tier 4"/>
    <s v="Work Permit"/>
    <s v="IELTS"/>
    <n v="6.7"/>
  </r>
  <r>
    <x v="4286"/>
    <x v="4"/>
    <x v="9"/>
    <s v="Dublin"/>
    <s v="University College Dublin"/>
    <s v="Design"/>
    <x v="0"/>
    <x v="3"/>
    <x v="0"/>
    <x v="0"/>
    <n v="2023"/>
    <x v="0"/>
    <n v="1"/>
    <s v="Ireland"/>
    <s v="Apple"/>
    <x v="2134"/>
    <x v="1"/>
    <n v="3.77"/>
    <s v="Study Permit"/>
    <s v="PSW"/>
    <s v="IELTS"/>
    <n v="6.3"/>
  </r>
  <r>
    <x v="4287"/>
    <x v="6"/>
    <x v="8"/>
    <s v="Joensuu"/>
    <s v="University of Eastern Finland"/>
    <s v="Data Science"/>
    <x v="4"/>
    <x v="0"/>
    <x v="1"/>
    <x v="4"/>
    <n v="2023"/>
    <x v="1"/>
    <n v="0"/>
    <s v="N/A"/>
    <s v="N/A"/>
    <x v="2"/>
    <x v="0"/>
    <n v="2.59"/>
    <s v="Study Permit"/>
    <s v="OPT"/>
    <s v="None"/>
    <n v="0"/>
  </r>
  <r>
    <x v="4288"/>
    <x v="9"/>
    <x v="4"/>
    <s v="Cape Town"/>
    <s v="University of Cape Town"/>
    <s v="Design"/>
    <x v="7"/>
    <x v="4"/>
    <x v="0"/>
    <x v="1"/>
    <n v="2023"/>
    <x v="0"/>
    <n v="1"/>
    <s v="South Africa"/>
    <s v="Intel"/>
    <x v="2135"/>
    <x v="1"/>
    <n v="3.2"/>
    <s v="Study Permit"/>
    <s v="Post-Study Visa"/>
    <s v="TOEFL"/>
    <n v="5.6"/>
  </r>
  <r>
    <x v="4289"/>
    <x v="5"/>
    <x v="8"/>
    <s v="Lappeenranta"/>
    <s v="LUT University"/>
    <s v="Design"/>
    <x v="7"/>
    <x v="0"/>
    <x v="1"/>
    <x v="3"/>
    <n v="2022"/>
    <x v="1"/>
    <n v="0"/>
    <s v="N/A"/>
    <s v="N/A"/>
    <x v="2"/>
    <x v="0"/>
    <n v="3.98"/>
    <s v="Schengen Student Visa"/>
    <s v="Work Permit"/>
    <s v="IELTS"/>
    <n v="8.6999999999999993"/>
  </r>
  <r>
    <x v="4290"/>
    <x v="7"/>
    <x v="7"/>
    <s v="San Francisco"/>
    <s v="Stanford University"/>
    <s v="Data Science"/>
    <x v="2"/>
    <x v="3"/>
    <x v="0"/>
    <x v="3"/>
    <n v="2022"/>
    <x v="1"/>
    <n v="0"/>
    <s v="N/A"/>
    <s v="N/A"/>
    <x v="2"/>
    <x v="0"/>
    <n v="3.75"/>
    <s v="Study Permit"/>
    <s v="Work Permit"/>
    <s v="Duolingo"/>
    <n v="7.1"/>
  </r>
  <r>
    <x v="4291"/>
    <x v="8"/>
    <x v="3"/>
    <s v="London"/>
    <s v="King's College London"/>
    <s v="Business Administration"/>
    <x v="2"/>
    <x v="3"/>
    <x v="1"/>
    <x v="1"/>
    <n v="2021"/>
    <x v="1"/>
    <n v="0"/>
    <s v="N/A"/>
    <s v="N/A"/>
    <x v="2"/>
    <x v="0"/>
    <n v="2.68"/>
    <s v="Student Visa"/>
    <s v="PSW"/>
    <s v="IELTS"/>
    <n v="7.7"/>
  </r>
  <r>
    <x v="4292"/>
    <x v="8"/>
    <x v="8"/>
    <s v="Espoo"/>
    <s v="Aalto University"/>
    <s v="Psychology"/>
    <x v="0"/>
    <x v="3"/>
    <x v="1"/>
    <x v="2"/>
    <n v="2023"/>
    <x v="0"/>
    <n v="1"/>
    <s v="Finland"/>
    <s v="Google"/>
    <x v="2136"/>
    <x v="2"/>
    <n v="3.65"/>
    <s v="J1"/>
    <s v="Blue Card"/>
    <s v="TOEFL"/>
    <n v="6.5"/>
  </r>
  <r>
    <x v="4293"/>
    <x v="3"/>
    <x v="0"/>
    <s v="Moscow"/>
    <s v="Moscow Institute of Physics and Technology"/>
    <s v="Data Science"/>
    <x v="4"/>
    <x v="1"/>
    <x v="1"/>
    <x v="1"/>
    <n v="2026"/>
    <x v="1"/>
    <n v="0"/>
    <s v="N/A"/>
    <s v="N/A"/>
    <x v="2"/>
    <x v="0"/>
    <n v="3.89"/>
    <s v="Study Permit"/>
    <s v="Work Permit"/>
    <s v="Duolingo"/>
    <n v="8.9"/>
  </r>
  <r>
    <x v="4294"/>
    <x v="4"/>
    <x v="5"/>
    <s v="Pilani"/>
    <s v="BITS Pilani"/>
    <s v="Business Administration"/>
    <x v="0"/>
    <x v="4"/>
    <x v="0"/>
    <x v="4"/>
    <n v="2025"/>
    <x v="0"/>
    <n v="1"/>
    <s v="India"/>
    <s v="Intel"/>
    <x v="2137"/>
    <x v="1"/>
    <n v="2.91"/>
    <s v="Schengen Student Visa"/>
    <s v="Blue Card"/>
    <s v="PTE"/>
    <n v="6.5"/>
  </r>
  <r>
    <x v="4295"/>
    <x v="9"/>
    <x v="1"/>
    <s v="Berlin"/>
    <s v="Humboldt University"/>
    <s v="Electrical Engineering"/>
    <x v="3"/>
    <x v="4"/>
    <x v="0"/>
    <x v="3"/>
    <n v="2025"/>
    <x v="1"/>
    <n v="0"/>
    <s v="N/A"/>
    <s v="N/A"/>
    <x v="2"/>
    <x v="0"/>
    <n v="3.92"/>
    <s v="Study Permit"/>
    <s v="Blue Card"/>
    <s v="TOEFL"/>
    <n v="8"/>
  </r>
  <r>
    <x v="4296"/>
    <x v="7"/>
    <x v="6"/>
    <s v="Abu Dhabi"/>
    <s v="Khalifa University"/>
    <s v="Civil Engineering"/>
    <x v="1"/>
    <x v="4"/>
    <x v="0"/>
    <x v="1"/>
    <n v="2025"/>
    <x v="1"/>
    <n v="0"/>
    <s v="N/A"/>
    <s v="N/A"/>
    <x v="2"/>
    <x v="0"/>
    <n v="3.37"/>
    <s v="Schengen Student Visa"/>
    <s v="OPT"/>
    <s v="None"/>
    <n v="0"/>
  </r>
  <r>
    <x v="4297"/>
    <x v="5"/>
    <x v="7"/>
    <s v="Boston"/>
    <s v="MIT"/>
    <s v="Computer Science"/>
    <x v="1"/>
    <x v="1"/>
    <x v="1"/>
    <x v="0"/>
    <n v="2026"/>
    <x v="1"/>
    <n v="0"/>
    <s v="N/A"/>
    <s v="N/A"/>
    <x v="2"/>
    <x v="0"/>
    <n v="3.01"/>
    <s v="Student Visa"/>
    <s v="Work Permit"/>
    <s v="None"/>
    <n v="0"/>
  </r>
  <r>
    <x v="4298"/>
    <x v="2"/>
    <x v="6"/>
    <s v="Abu Dhabi"/>
    <s v="Khalifa University"/>
    <s v="Data Science"/>
    <x v="7"/>
    <x v="4"/>
    <x v="1"/>
    <x v="1"/>
    <n v="2024"/>
    <x v="1"/>
    <n v="0"/>
    <s v="N/A"/>
    <s v="N/A"/>
    <x v="2"/>
    <x v="0"/>
    <n v="2.75"/>
    <s v="Schengen Student Visa"/>
    <s v="OPT"/>
    <s v="TOEFL"/>
    <n v="6.5"/>
  </r>
  <r>
    <x v="4299"/>
    <x v="4"/>
    <x v="3"/>
    <s v="Oxford"/>
    <s v="University of Oxford"/>
    <s v="Data Science"/>
    <x v="3"/>
    <x v="2"/>
    <x v="0"/>
    <x v="1"/>
    <n v="2022"/>
    <x v="1"/>
    <n v="0"/>
    <s v="N/A"/>
    <s v="N/A"/>
    <x v="2"/>
    <x v="0"/>
    <n v="3.99"/>
    <s v="Tier 4"/>
    <s v="Post-Study Visa"/>
    <s v="TOEFL"/>
    <n v="5.8"/>
  </r>
  <r>
    <x v="4300"/>
    <x v="5"/>
    <x v="6"/>
    <s v="Abu Dhabi"/>
    <s v="Zayed University"/>
    <s v="Civil Engineering"/>
    <x v="5"/>
    <x v="3"/>
    <x v="0"/>
    <x v="0"/>
    <n v="2021"/>
    <x v="1"/>
    <n v="0"/>
    <s v="N/A"/>
    <s v="N/A"/>
    <x v="2"/>
    <x v="0"/>
    <n v="3.23"/>
    <s v="Study Permit"/>
    <s v="Post-Study Visa"/>
    <s v="TOEFL"/>
    <n v="5.6"/>
  </r>
  <r>
    <x v="4301"/>
    <x v="6"/>
    <x v="9"/>
    <s v="Dublin"/>
    <s v="Technological University Dublin"/>
    <s v="Political Science"/>
    <x v="2"/>
    <x v="0"/>
    <x v="0"/>
    <x v="3"/>
    <n v="2022"/>
    <x v="0"/>
    <n v="1"/>
    <s v="Ireland"/>
    <s v="SAP"/>
    <x v="2138"/>
    <x v="1"/>
    <n v="3.78"/>
    <s v="F1"/>
    <s v="Post-Study Visa"/>
    <s v="Duolingo"/>
    <n v="5.7"/>
  </r>
  <r>
    <x v="4302"/>
    <x v="3"/>
    <x v="0"/>
    <s v="Moscow"/>
    <s v="Higher School of Economics"/>
    <s v="Finance"/>
    <x v="1"/>
    <x v="1"/>
    <x v="1"/>
    <x v="3"/>
    <n v="2026"/>
    <x v="0"/>
    <n v="1"/>
    <s v="Russia"/>
    <s v="Amazon"/>
    <x v="2139"/>
    <x v="0"/>
    <n v="3.37"/>
    <s v="Student Visa"/>
    <s v="Work Permit"/>
    <s v="Duolingo"/>
    <n v="8.1"/>
  </r>
  <r>
    <x v="4303"/>
    <x v="0"/>
    <x v="4"/>
    <s v="Johannesburg"/>
    <s v="University of Johannesburg"/>
    <s v="Finance"/>
    <x v="0"/>
    <x v="0"/>
    <x v="1"/>
    <x v="0"/>
    <n v="2023"/>
    <x v="0"/>
    <n v="1"/>
    <s v="South Africa"/>
    <s v="Amazon"/>
    <x v="2140"/>
    <x v="2"/>
    <n v="2.66"/>
    <s v="Study Permit"/>
    <s v="PSW"/>
    <s v="Duolingo"/>
    <n v="6.7"/>
  </r>
  <r>
    <x v="4304"/>
    <x v="6"/>
    <x v="8"/>
    <s v="Turku"/>
    <s v="Ã…bo Akademi University"/>
    <s v="Electrical Engineering"/>
    <x v="1"/>
    <x v="1"/>
    <x v="1"/>
    <x v="3"/>
    <n v="2024"/>
    <x v="1"/>
    <n v="0"/>
    <s v="N/A"/>
    <s v="N/A"/>
    <x v="2"/>
    <x v="0"/>
    <n v="3.53"/>
    <s v="Study Permit"/>
    <s v="Blue Card"/>
    <s v="TOEFL"/>
    <n v="9"/>
  </r>
  <r>
    <x v="4305"/>
    <x v="8"/>
    <x v="0"/>
    <s v="Moscow"/>
    <s v="Higher School of Economics"/>
    <s v="Business Administration"/>
    <x v="0"/>
    <x v="4"/>
    <x v="0"/>
    <x v="0"/>
    <n v="2024"/>
    <x v="0"/>
    <n v="1"/>
    <s v="Russia"/>
    <s v="Amazon"/>
    <x v="2141"/>
    <x v="0"/>
    <n v="3.31"/>
    <s v="Tier 4"/>
    <s v="Post-Study Visa"/>
    <s v="PTE"/>
    <n v="6.1"/>
  </r>
  <r>
    <x v="4306"/>
    <x v="3"/>
    <x v="4"/>
    <s v="Pretoria"/>
    <s v="University of Pretoria"/>
    <s v="Biotechnology"/>
    <x v="5"/>
    <x v="4"/>
    <x v="0"/>
    <x v="1"/>
    <n v="2023"/>
    <x v="1"/>
    <n v="0"/>
    <s v="N/A"/>
    <s v="N/A"/>
    <x v="2"/>
    <x v="0"/>
    <n v="3.3"/>
    <s v="J1"/>
    <s v="PSW"/>
    <s v="TOEFL"/>
    <n v="6.2"/>
  </r>
  <r>
    <x v="4307"/>
    <x v="9"/>
    <x v="0"/>
    <s v="Saint Petersburg"/>
    <s v="Saint Petersburg State University"/>
    <s v="Business Administration"/>
    <x v="7"/>
    <x v="4"/>
    <x v="1"/>
    <x v="2"/>
    <n v="2025"/>
    <x v="1"/>
    <n v="0"/>
    <s v="N/A"/>
    <s v="N/A"/>
    <x v="2"/>
    <x v="0"/>
    <n v="3.7"/>
    <s v="Study Permit"/>
    <s v="Post-Study Visa"/>
    <s v="Duolingo"/>
    <n v="6"/>
  </r>
  <r>
    <x v="4308"/>
    <x v="9"/>
    <x v="8"/>
    <s v="Joensuu"/>
    <s v="University of Eastern Finland"/>
    <s v="Business Administration"/>
    <x v="4"/>
    <x v="4"/>
    <x v="1"/>
    <x v="1"/>
    <n v="2023"/>
    <x v="1"/>
    <n v="0"/>
    <s v="N/A"/>
    <s v="N/A"/>
    <x v="2"/>
    <x v="0"/>
    <n v="3.55"/>
    <s v="Tier 4"/>
    <s v="Post-Study Visa"/>
    <s v="TOEFL"/>
    <n v="5.9"/>
  </r>
  <r>
    <x v="4309"/>
    <x v="5"/>
    <x v="3"/>
    <s v="London"/>
    <s v="Imperial College London"/>
    <s v="Law"/>
    <x v="3"/>
    <x v="0"/>
    <x v="0"/>
    <x v="2"/>
    <n v="2023"/>
    <x v="1"/>
    <n v="0"/>
    <s v="N/A"/>
    <s v="N/A"/>
    <x v="2"/>
    <x v="0"/>
    <n v="2.73"/>
    <s v="Schengen Student Visa"/>
    <s v="Work Permit"/>
    <s v="None"/>
    <n v="0"/>
  </r>
  <r>
    <x v="4310"/>
    <x v="1"/>
    <x v="8"/>
    <s v="Espoo"/>
    <s v="Aalto University"/>
    <s v="Biotechnology"/>
    <x v="7"/>
    <x v="1"/>
    <x v="1"/>
    <x v="3"/>
    <n v="2025"/>
    <x v="1"/>
    <n v="0"/>
    <s v="N/A"/>
    <s v="N/A"/>
    <x v="2"/>
    <x v="0"/>
    <n v="2.78"/>
    <s v="Tier 4"/>
    <s v="Blue Card"/>
    <s v="TOEFL"/>
    <n v="8.1"/>
  </r>
  <r>
    <x v="4311"/>
    <x v="6"/>
    <x v="9"/>
    <s v="Dublin"/>
    <s v="Technological University Dublin"/>
    <s v="Architecture"/>
    <x v="0"/>
    <x v="2"/>
    <x v="0"/>
    <x v="2"/>
    <n v="2020"/>
    <x v="1"/>
    <n v="0"/>
    <s v="N/A"/>
    <s v="N/A"/>
    <x v="2"/>
    <x v="0"/>
    <n v="3.09"/>
    <s v="Schengen Student Visa"/>
    <s v="PSW"/>
    <s v="PTE"/>
    <n v="5.0999999999999996"/>
  </r>
  <r>
    <x v="4312"/>
    <x v="8"/>
    <x v="4"/>
    <s v="Johannesburg"/>
    <s v="University of Johannesburg"/>
    <s v="Biotechnology"/>
    <x v="6"/>
    <x v="0"/>
    <x v="0"/>
    <x v="2"/>
    <n v="2023"/>
    <x v="0"/>
    <n v="1"/>
    <s v="South Africa"/>
    <s v="Amazon"/>
    <x v="441"/>
    <x v="0"/>
    <n v="2.59"/>
    <s v="Student Visa"/>
    <s v="Blue Card"/>
    <s v="TOEFL"/>
    <n v="7"/>
  </r>
  <r>
    <x v="4313"/>
    <x v="9"/>
    <x v="4"/>
    <s v="Johannesburg"/>
    <s v="University of the Witwatersrand"/>
    <s v="Biotechnology"/>
    <x v="0"/>
    <x v="1"/>
    <x v="0"/>
    <x v="4"/>
    <n v="2024"/>
    <x v="1"/>
    <n v="0"/>
    <s v="N/A"/>
    <s v="N/A"/>
    <x v="2"/>
    <x v="0"/>
    <n v="3.81"/>
    <s v="Student Visa"/>
    <s v="OPT"/>
    <s v="TOEFL"/>
    <n v="6.8"/>
  </r>
  <r>
    <x v="4314"/>
    <x v="5"/>
    <x v="8"/>
    <s v="Turku"/>
    <s v="University of Turku"/>
    <s v="Finance"/>
    <x v="0"/>
    <x v="1"/>
    <x v="0"/>
    <x v="1"/>
    <n v="2024"/>
    <x v="0"/>
    <n v="1"/>
    <s v="Finland"/>
    <s v="Deloitte"/>
    <x v="2142"/>
    <x v="2"/>
    <n v="2.76"/>
    <s v="Tier 4"/>
    <s v="PSW"/>
    <s v="IELTS"/>
    <n v="8.4"/>
  </r>
  <r>
    <x v="4315"/>
    <x v="5"/>
    <x v="6"/>
    <s v="Abu Dhabi"/>
    <s v="Zayed University"/>
    <s v="Electrical Engineering"/>
    <x v="2"/>
    <x v="0"/>
    <x v="1"/>
    <x v="3"/>
    <n v="2023"/>
    <x v="0"/>
    <n v="1"/>
    <s v="UAE"/>
    <s v="Microsoft"/>
    <x v="2143"/>
    <x v="1"/>
    <n v="2.83"/>
    <s v="Study Permit"/>
    <s v="OPT"/>
    <s v="Duolingo"/>
    <n v="6.9"/>
  </r>
  <r>
    <x v="4316"/>
    <x v="5"/>
    <x v="6"/>
    <s v="Abu Dhabi"/>
    <s v="Khalifa University"/>
    <s v="Medicine"/>
    <x v="2"/>
    <x v="0"/>
    <x v="1"/>
    <x v="0"/>
    <n v="2024"/>
    <x v="1"/>
    <n v="0"/>
    <s v="N/A"/>
    <s v="N/A"/>
    <x v="2"/>
    <x v="0"/>
    <n v="3.86"/>
    <s v="F1"/>
    <s v="Work Permit"/>
    <s v="TOEFL"/>
    <n v="8.6999999999999993"/>
  </r>
  <r>
    <x v="4317"/>
    <x v="2"/>
    <x v="3"/>
    <s v="Cambridge"/>
    <s v="University of Cambridge"/>
    <s v="Law"/>
    <x v="0"/>
    <x v="1"/>
    <x v="0"/>
    <x v="3"/>
    <n v="2024"/>
    <x v="1"/>
    <n v="0"/>
    <s v="N/A"/>
    <s v="N/A"/>
    <x v="2"/>
    <x v="0"/>
    <n v="2.65"/>
    <s v="Tier 4"/>
    <s v="OPT"/>
    <s v="TOEFL"/>
    <n v="6.4"/>
  </r>
  <r>
    <x v="4318"/>
    <x v="2"/>
    <x v="3"/>
    <s v="Oxford"/>
    <s v="University of Oxford"/>
    <s v="Business Administration"/>
    <x v="6"/>
    <x v="1"/>
    <x v="1"/>
    <x v="4"/>
    <n v="2025"/>
    <x v="1"/>
    <n v="0"/>
    <s v="N/A"/>
    <s v="N/A"/>
    <x v="2"/>
    <x v="0"/>
    <n v="3.12"/>
    <s v="Tier 4"/>
    <s v="OPT"/>
    <s v="Duolingo"/>
    <n v="8.4"/>
  </r>
  <r>
    <x v="4319"/>
    <x v="6"/>
    <x v="4"/>
    <s v="Pretoria"/>
    <s v="University of Pretoria"/>
    <s v="Biotechnology"/>
    <x v="3"/>
    <x v="4"/>
    <x v="1"/>
    <x v="0"/>
    <n v="2025"/>
    <x v="0"/>
    <n v="1"/>
    <s v="South Africa"/>
    <s v="Microsoft"/>
    <x v="2144"/>
    <x v="2"/>
    <n v="2.78"/>
    <s v="J1"/>
    <s v="OPT"/>
    <s v="PTE"/>
    <n v="7.9"/>
  </r>
  <r>
    <x v="4320"/>
    <x v="1"/>
    <x v="6"/>
    <s v="Abu Dhabi"/>
    <s v="Khalifa University"/>
    <s v="Law"/>
    <x v="3"/>
    <x v="0"/>
    <x v="0"/>
    <x v="0"/>
    <n v="2024"/>
    <x v="1"/>
    <n v="0"/>
    <s v="N/A"/>
    <s v="N/A"/>
    <x v="2"/>
    <x v="0"/>
    <n v="2.76"/>
    <s v="Tier 4"/>
    <s v="OPT"/>
    <s v="TOEFL"/>
    <n v="6.2"/>
  </r>
  <r>
    <x v="4321"/>
    <x v="9"/>
    <x v="0"/>
    <s v="Novosibirsk"/>
    <s v="Novosibirsk State University"/>
    <s v="Business Administration"/>
    <x v="7"/>
    <x v="1"/>
    <x v="1"/>
    <x v="4"/>
    <n v="2026"/>
    <x v="0"/>
    <n v="1"/>
    <s v="Russia"/>
    <s v="McKinsey"/>
    <x v="2145"/>
    <x v="1"/>
    <n v="3.91"/>
    <s v="Tier 4"/>
    <s v="Post-Study Visa"/>
    <s v="IELTS"/>
    <n v="8.1999999999999993"/>
  </r>
  <r>
    <x v="4322"/>
    <x v="1"/>
    <x v="6"/>
    <s v="Dubai"/>
    <s v="Heriot-Watt Dubai"/>
    <s v="Mechanical Engineering"/>
    <x v="0"/>
    <x v="1"/>
    <x v="1"/>
    <x v="0"/>
    <n v="2024"/>
    <x v="1"/>
    <n v="0"/>
    <s v="N/A"/>
    <s v="N/A"/>
    <x v="2"/>
    <x v="0"/>
    <n v="2.92"/>
    <s v="Schengen Student Visa"/>
    <s v="Post-Study Visa"/>
    <s v="None"/>
    <n v="0"/>
  </r>
  <r>
    <x v="4323"/>
    <x v="6"/>
    <x v="5"/>
    <s v="Pilani"/>
    <s v="BITS Pilani"/>
    <s v="Law"/>
    <x v="2"/>
    <x v="2"/>
    <x v="0"/>
    <x v="1"/>
    <n v="2022"/>
    <x v="1"/>
    <n v="0"/>
    <s v="N/A"/>
    <s v="N/A"/>
    <x v="2"/>
    <x v="0"/>
    <n v="3.3"/>
    <s v="Schengen Student Visa"/>
    <s v="Work Permit"/>
    <s v="IELTS"/>
    <n v="8.5"/>
  </r>
  <r>
    <x v="4324"/>
    <x v="1"/>
    <x v="4"/>
    <s v="Johannesburg"/>
    <s v="University of the Witwatersrand"/>
    <s v="Psychology"/>
    <x v="5"/>
    <x v="2"/>
    <x v="1"/>
    <x v="4"/>
    <n v="2022"/>
    <x v="0"/>
    <n v="1"/>
    <s v="South Africa"/>
    <s v="McKinsey"/>
    <x v="2146"/>
    <x v="1"/>
    <n v="3.95"/>
    <s v="J1"/>
    <s v="OPT"/>
    <s v="None"/>
    <n v="0"/>
  </r>
  <r>
    <x v="4325"/>
    <x v="5"/>
    <x v="7"/>
    <s v="Boston"/>
    <s v="Harvard University"/>
    <s v="Economics"/>
    <x v="7"/>
    <x v="1"/>
    <x v="0"/>
    <x v="3"/>
    <n v="2024"/>
    <x v="0"/>
    <n v="1"/>
    <s v="USA"/>
    <s v="Apple"/>
    <x v="2147"/>
    <x v="2"/>
    <n v="3.58"/>
    <s v="F1"/>
    <s v="Work Permit"/>
    <s v="Duolingo"/>
    <n v="7.3"/>
  </r>
  <r>
    <x v="4326"/>
    <x v="7"/>
    <x v="6"/>
    <s v="Dubai"/>
    <s v="Heriot-Watt Dubai"/>
    <s v="Law"/>
    <x v="7"/>
    <x v="2"/>
    <x v="1"/>
    <x v="0"/>
    <n v="2022"/>
    <x v="0"/>
    <n v="1"/>
    <s v="UAE"/>
    <s v="Siemens"/>
    <x v="2148"/>
    <x v="2"/>
    <n v="3.19"/>
    <s v="Tier 4"/>
    <s v="OPT"/>
    <s v="None"/>
    <n v="0"/>
  </r>
  <r>
    <x v="4327"/>
    <x v="3"/>
    <x v="9"/>
    <s v="Dublin"/>
    <s v="Trinity College Dublin"/>
    <s v="Electrical Engineering"/>
    <x v="6"/>
    <x v="0"/>
    <x v="1"/>
    <x v="3"/>
    <n v="2024"/>
    <x v="0"/>
    <n v="1"/>
    <s v="Ireland"/>
    <s v="Microsoft"/>
    <x v="2149"/>
    <x v="1"/>
    <n v="2.73"/>
    <s v="Tier 4"/>
    <s v="Work Permit"/>
    <s v="TOEFL"/>
    <n v="7"/>
  </r>
  <r>
    <x v="4328"/>
    <x v="2"/>
    <x v="2"/>
    <s v="Ottawa"/>
    <s v="University of Ottawa"/>
    <s v="Data Science"/>
    <x v="3"/>
    <x v="1"/>
    <x v="0"/>
    <x v="3"/>
    <n v="2024"/>
    <x v="0"/>
    <n v="1"/>
    <s v="Canada"/>
    <s v="Facebook"/>
    <x v="2150"/>
    <x v="0"/>
    <n v="3.43"/>
    <s v="J1"/>
    <s v="Work Permit"/>
    <s v="Duolingo"/>
    <n v="6.5"/>
  </r>
  <r>
    <x v="4329"/>
    <x v="1"/>
    <x v="1"/>
    <s v="Munich"/>
    <s v="LMU Munich"/>
    <s v="Design"/>
    <x v="3"/>
    <x v="3"/>
    <x v="1"/>
    <x v="1"/>
    <n v="2023"/>
    <x v="0"/>
    <n v="1"/>
    <s v="Germany"/>
    <s v="Microsoft"/>
    <x v="2151"/>
    <x v="0"/>
    <n v="3.61"/>
    <s v="F1"/>
    <s v="Post-Study Visa"/>
    <s v="TOEFL"/>
    <n v="6.2"/>
  </r>
  <r>
    <x v="4330"/>
    <x v="6"/>
    <x v="2"/>
    <s v="Kingston"/>
    <s v="Queen's University"/>
    <s v="Business Administration"/>
    <x v="6"/>
    <x v="2"/>
    <x v="0"/>
    <x v="2"/>
    <n v="2020"/>
    <x v="0"/>
    <n v="1"/>
    <s v="Canada"/>
    <s v="SAP"/>
    <x v="2152"/>
    <x v="1"/>
    <n v="3.91"/>
    <s v="Study Permit"/>
    <s v="OPT"/>
    <s v="Duolingo"/>
    <n v="5.6"/>
  </r>
  <r>
    <x v="4331"/>
    <x v="7"/>
    <x v="5"/>
    <s v="Delhi"/>
    <s v="Delhi University"/>
    <s v="Medicine"/>
    <x v="4"/>
    <x v="1"/>
    <x v="0"/>
    <x v="2"/>
    <n v="2024"/>
    <x v="1"/>
    <n v="0"/>
    <s v="N/A"/>
    <s v="N/A"/>
    <x v="2"/>
    <x v="0"/>
    <n v="3.02"/>
    <s v="Tier 4"/>
    <s v="Post-Study Visa"/>
    <s v="Duolingo"/>
    <n v="7.4"/>
  </r>
  <r>
    <x v="4332"/>
    <x v="1"/>
    <x v="0"/>
    <s v="Moscow"/>
    <s v="Higher School of Economics"/>
    <s v="Computer Science"/>
    <x v="2"/>
    <x v="1"/>
    <x v="1"/>
    <x v="1"/>
    <n v="2026"/>
    <x v="0"/>
    <n v="1"/>
    <s v="Russia"/>
    <s v="Microsoft"/>
    <x v="2153"/>
    <x v="0"/>
    <n v="2.96"/>
    <s v="Tier 4"/>
    <s v="Work Permit"/>
    <s v="Duolingo"/>
    <n v="7.5"/>
  </r>
  <r>
    <x v="4333"/>
    <x v="4"/>
    <x v="6"/>
    <s v="Dubai"/>
    <s v="Middlesex University Dubai"/>
    <s v="Civil Engineering"/>
    <x v="2"/>
    <x v="1"/>
    <x v="1"/>
    <x v="4"/>
    <n v="2025"/>
    <x v="1"/>
    <n v="0"/>
    <s v="N/A"/>
    <s v="N/A"/>
    <x v="2"/>
    <x v="0"/>
    <n v="3.9"/>
    <s v="Schengen Student Visa"/>
    <s v="OPT"/>
    <s v="IELTS"/>
    <n v="6.7"/>
  </r>
  <r>
    <x v="4334"/>
    <x v="6"/>
    <x v="2"/>
    <s v="Vancouver"/>
    <s v="Simon Fraser University"/>
    <s v="Architecture"/>
    <x v="0"/>
    <x v="4"/>
    <x v="0"/>
    <x v="3"/>
    <n v="2023"/>
    <x v="0"/>
    <n v="1"/>
    <s v="Canada"/>
    <s v="Deloitte"/>
    <x v="2154"/>
    <x v="2"/>
    <n v="2.84"/>
    <s v="J1"/>
    <s v="OPT"/>
    <s v="None"/>
    <n v="0"/>
  </r>
  <r>
    <x v="4335"/>
    <x v="6"/>
    <x v="6"/>
    <s v="Dubai"/>
    <s v="Heriot-Watt Dubai"/>
    <s v="Finance"/>
    <x v="7"/>
    <x v="4"/>
    <x v="0"/>
    <x v="0"/>
    <n v="2023"/>
    <x v="1"/>
    <n v="0"/>
    <s v="N/A"/>
    <s v="N/A"/>
    <x v="2"/>
    <x v="0"/>
    <n v="3.14"/>
    <s v="Student Visa"/>
    <s v="Blue Card"/>
    <s v="TOEFL"/>
    <n v="6.5"/>
  </r>
  <r>
    <x v="4336"/>
    <x v="2"/>
    <x v="1"/>
    <s v="Stuttgart"/>
    <s v="University of Stuttgart"/>
    <s v="Data Science"/>
    <x v="6"/>
    <x v="2"/>
    <x v="1"/>
    <x v="0"/>
    <n v="2021"/>
    <x v="0"/>
    <n v="1"/>
    <s v="Germany"/>
    <s v="Deloitte"/>
    <x v="2155"/>
    <x v="0"/>
    <n v="3.12"/>
    <s v="Tier 4"/>
    <s v="OPT"/>
    <s v="PTE"/>
    <n v="5.8"/>
  </r>
  <r>
    <x v="4337"/>
    <x v="4"/>
    <x v="1"/>
    <s v="Munich"/>
    <s v="Technical University of Munich"/>
    <s v="Political Science"/>
    <x v="6"/>
    <x v="4"/>
    <x v="0"/>
    <x v="3"/>
    <n v="2024"/>
    <x v="0"/>
    <n v="1"/>
    <s v="Germany"/>
    <s v="IBM"/>
    <x v="2156"/>
    <x v="0"/>
    <n v="2.66"/>
    <s v="F1"/>
    <s v="PSW"/>
    <s v="TOEFL"/>
    <n v="6.6"/>
  </r>
  <r>
    <x v="4338"/>
    <x v="9"/>
    <x v="2"/>
    <s v="Vancouver"/>
    <s v="Simon Fraser University"/>
    <s v="Psychology"/>
    <x v="0"/>
    <x v="0"/>
    <x v="1"/>
    <x v="4"/>
    <n v="2022"/>
    <x v="1"/>
    <n v="0"/>
    <s v="N/A"/>
    <s v="N/A"/>
    <x v="2"/>
    <x v="0"/>
    <n v="3.23"/>
    <s v="Study Permit"/>
    <s v="Work Permit"/>
    <s v="None"/>
    <n v="0"/>
  </r>
  <r>
    <x v="4339"/>
    <x v="9"/>
    <x v="3"/>
    <s v="Cambridge"/>
    <s v="University of Cambridge"/>
    <s v="Economics"/>
    <x v="4"/>
    <x v="2"/>
    <x v="1"/>
    <x v="1"/>
    <n v="2022"/>
    <x v="0"/>
    <n v="1"/>
    <s v="UK"/>
    <s v="IBM"/>
    <x v="2157"/>
    <x v="2"/>
    <n v="3.95"/>
    <s v="Study Permit"/>
    <s v="PSW"/>
    <s v="TOEFL"/>
    <n v="8.1"/>
  </r>
  <r>
    <x v="4340"/>
    <x v="5"/>
    <x v="3"/>
    <s v="Edinburgh"/>
    <s v="University of Edinburgh"/>
    <s v="Design"/>
    <x v="5"/>
    <x v="2"/>
    <x v="0"/>
    <x v="4"/>
    <n v="2021"/>
    <x v="1"/>
    <n v="0"/>
    <s v="N/A"/>
    <s v="N/A"/>
    <x v="2"/>
    <x v="0"/>
    <n v="3.21"/>
    <s v="Study Permit"/>
    <s v="Blue Card"/>
    <s v="PTE"/>
    <n v="7.5"/>
  </r>
  <r>
    <x v="4341"/>
    <x v="9"/>
    <x v="8"/>
    <s v="Helsinki"/>
    <s v="University of Helsinki"/>
    <s v="Data Science"/>
    <x v="7"/>
    <x v="1"/>
    <x v="1"/>
    <x v="2"/>
    <n v="2024"/>
    <x v="1"/>
    <n v="0"/>
    <s v="N/A"/>
    <s v="N/A"/>
    <x v="2"/>
    <x v="0"/>
    <n v="3.25"/>
    <s v="Schengen Student Visa"/>
    <s v="PSW"/>
    <s v="Duolingo"/>
    <n v="6.8"/>
  </r>
  <r>
    <x v="4342"/>
    <x v="8"/>
    <x v="4"/>
    <s v="Cape Town"/>
    <s v="University of Cape Town"/>
    <s v="Biotechnology"/>
    <x v="2"/>
    <x v="4"/>
    <x v="1"/>
    <x v="2"/>
    <n v="2024"/>
    <x v="0"/>
    <n v="1"/>
    <s v="South Africa"/>
    <s v="McKinsey"/>
    <x v="2158"/>
    <x v="2"/>
    <n v="2.64"/>
    <s v="Student Visa"/>
    <s v="PSW"/>
    <s v="Duolingo"/>
    <n v="8"/>
  </r>
  <r>
    <x v="4343"/>
    <x v="4"/>
    <x v="1"/>
    <s v="Berlin"/>
    <s v="Humboldt University"/>
    <s v="Civil Engineering"/>
    <x v="0"/>
    <x v="2"/>
    <x v="0"/>
    <x v="0"/>
    <n v="2021"/>
    <x v="1"/>
    <n v="0"/>
    <s v="N/A"/>
    <s v="N/A"/>
    <x v="2"/>
    <x v="0"/>
    <n v="2.74"/>
    <s v="J1"/>
    <s v="PSW"/>
    <s v="PTE"/>
    <n v="5.5"/>
  </r>
  <r>
    <x v="4344"/>
    <x v="1"/>
    <x v="9"/>
    <s v="Dublin"/>
    <s v="Trinity College Dublin"/>
    <s v="Architecture"/>
    <x v="2"/>
    <x v="4"/>
    <x v="0"/>
    <x v="3"/>
    <n v="2024"/>
    <x v="0"/>
    <n v="1"/>
    <s v="Ireland"/>
    <s v="Apple"/>
    <x v="2159"/>
    <x v="1"/>
    <n v="2.73"/>
    <s v="Study Permit"/>
    <s v="PSW"/>
    <s v="IELTS"/>
    <n v="8.3000000000000007"/>
  </r>
  <r>
    <x v="4345"/>
    <x v="3"/>
    <x v="8"/>
    <s v="Turku"/>
    <s v="Ã…bo Akademi University"/>
    <s v="Biotechnology"/>
    <x v="4"/>
    <x v="1"/>
    <x v="1"/>
    <x v="3"/>
    <n v="2026"/>
    <x v="1"/>
    <n v="0"/>
    <s v="N/A"/>
    <s v="N/A"/>
    <x v="2"/>
    <x v="0"/>
    <n v="2.58"/>
    <s v="Study Permit"/>
    <s v="PSW"/>
    <s v="IELTS"/>
    <n v="5.3"/>
  </r>
  <r>
    <x v="4346"/>
    <x v="8"/>
    <x v="1"/>
    <s v="Stuttgart"/>
    <s v="University of Stuttgart"/>
    <s v="Data Science"/>
    <x v="6"/>
    <x v="3"/>
    <x v="0"/>
    <x v="4"/>
    <n v="2021"/>
    <x v="0"/>
    <n v="1"/>
    <s v="Germany"/>
    <s v="Google"/>
    <x v="2160"/>
    <x v="1"/>
    <n v="2.8"/>
    <s v="Schengen Student Visa"/>
    <s v="PSW"/>
    <s v="IELTS"/>
    <n v="7.2"/>
  </r>
  <r>
    <x v="4347"/>
    <x v="6"/>
    <x v="4"/>
    <s v="Cape Town"/>
    <s v="University of Cape Town"/>
    <s v="Electrical Engineering"/>
    <x v="7"/>
    <x v="0"/>
    <x v="0"/>
    <x v="4"/>
    <n v="2022"/>
    <x v="1"/>
    <n v="0"/>
    <s v="N/A"/>
    <s v="N/A"/>
    <x v="2"/>
    <x v="0"/>
    <n v="3.81"/>
    <s v="Study Permit"/>
    <s v="OPT"/>
    <s v="IELTS"/>
    <n v="7.7"/>
  </r>
  <r>
    <x v="4348"/>
    <x v="3"/>
    <x v="7"/>
    <s v="New York"/>
    <s v="Columbia University"/>
    <s v="Medicine"/>
    <x v="3"/>
    <x v="4"/>
    <x v="0"/>
    <x v="4"/>
    <n v="2023"/>
    <x v="1"/>
    <n v="0"/>
    <s v="N/A"/>
    <s v="N/A"/>
    <x v="2"/>
    <x v="0"/>
    <n v="3.16"/>
    <s v="Tier 4"/>
    <s v="PSW"/>
    <s v="Duolingo"/>
    <n v="5.2"/>
  </r>
  <r>
    <x v="4349"/>
    <x v="2"/>
    <x v="2"/>
    <s v="London"/>
    <s v="Western University"/>
    <s v="Architecture"/>
    <x v="4"/>
    <x v="3"/>
    <x v="1"/>
    <x v="3"/>
    <n v="2022"/>
    <x v="0"/>
    <n v="1"/>
    <s v="Canada"/>
    <s v="Amazon"/>
    <x v="2161"/>
    <x v="0"/>
    <n v="3.44"/>
    <s v="J1"/>
    <s v="OPT"/>
    <s v="PTE"/>
    <n v="6.3"/>
  </r>
  <r>
    <x v="4350"/>
    <x v="2"/>
    <x v="1"/>
    <s v="Aachen"/>
    <s v="RWTH Aachen"/>
    <s v="Design"/>
    <x v="0"/>
    <x v="1"/>
    <x v="1"/>
    <x v="1"/>
    <n v="2024"/>
    <x v="1"/>
    <n v="0"/>
    <s v="N/A"/>
    <s v="N/A"/>
    <x v="2"/>
    <x v="0"/>
    <n v="4"/>
    <s v="F1"/>
    <s v="OPT"/>
    <s v="PTE"/>
    <n v="6.3"/>
  </r>
  <r>
    <x v="4351"/>
    <x v="2"/>
    <x v="3"/>
    <s v="Manchester"/>
    <s v="University of Manchester"/>
    <s v="Business Administration"/>
    <x v="0"/>
    <x v="4"/>
    <x v="1"/>
    <x v="1"/>
    <n v="2023"/>
    <x v="1"/>
    <n v="0"/>
    <s v="N/A"/>
    <s v="N/A"/>
    <x v="2"/>
    <x v="0"/>
    <n v="3.27"/>
    <s v="F1"/>
    <s v="Blue Card"/>
    <s v="PTE"/>
    <n v="8.9"/>
  </r>
  <r>
    <x v="4352"/>
    <x v="9"/>
    <x v="1"/>
    <s v="Stuttgart"/>
    <s v="University of Stuttgart"/>
    <s v="Law"/>
    <x v="3"/>
    <x v="3"/>
    <x v="1"/>
    <x v="2"/>
    <n v="2023"/>
    <x v="0"/>
    <n v="1"/>
    <s v="Germany"/>
    <s v="Apple"/>
    <x v="2162"/>
    <x v="0"/>
    <n v="3.76"/>
    <s v="Tier 4"/>
    <s v="Work Permit"/>
    <s v="TOEFL"/>
    <n v="7.3"/>
  </r>
  <r>
    <x v="4353"/>
    <x v="5"/>
    <x v="6"/>
    <s v="Dubai"/>
    <s v="Middlesex University Dubai"/>
    <s v="Medicine"/>
    <x v="6"/>
    <x v="3"/>
    <x v="0"/>
    <x v="4"/>
    <n v="2023"/>
    <x v="0"/>
    <n v="1"/>
    <s v="UAE"/>
    <s v="Tesla"/>
    <x v="2163"/>
    <x v="1"/>
    <n v="3.61"/>
    <s v="Tier 4"/>
    <s v="Post-Study Visa"/>
    <s v="IELTS"/>
    <n v="6.2"/>
  </r>
  <r>
    <x v="4354"/>
    <x v="0"/>
    <x v="3"/>
    <s v="London"/>
    <s v="Imperial College London"/>
    <s v="Business Administration"/>
    <x v="7"/>
    <x v="2"/>
    <x v="1"/>
    <x v="2"/>
    <n v="2021"/>
    <x v="0"/>
    <n v="1"/>
    <s v="UK"/>
    <s v="Amazon"/>
    <x v="2164"/>
    <x v="0"/>
    <n v="3.57"/>
    <s v="Study Permit"/>
    <s v="Post-Study Visa"/>
    <s v="IELTS"/>
    <n v="5.2"/>
  </r>
  <r>
    <x v="4355"/>
    <x v="6"/>
    <x v="4"/>
    <s v="Stellenbosch"/>
    <s v="Stellenbosch University"/>
    <s v="Design"/>
    <x v="6"/>
    <x v="4"/>
    <x v="1"/>
    <x v="4"/>
    <n v="2024"/>
    <x v="0"/>
    <n v="1"/>
    <s v="South Africa"/>
    <s v="Microsoft"/>
    <x v="2165"/>
    <x v="1"/>
    <n v="3.1"/>
    <s v="F1"/>
    <s v="PSW"/>
    <s v="PTE"/>
    <n v="9"/>
  </r>
  <r>
    <x v="4356"/>
    <x v="8"/>
    <x v="9"/>
    <s v="Dublin"/>
    <s v="Trinity College Dublin"/>
    <s v="Architecture"/>
    <x v="1"/>
    <x v="2"/>
    <x v="0"/>
    <x v="1"/>
    <n v="2022"/>
    <x v="1"/>
    <n v="0"/>
    <s v="N/A"/>
    <s v="N/A"/>
    <x v="2"/>
    <x v="0"/>
    <n v="2.5099999999999998"/>
    <s v="Tier 4"/>
    <s v="PSW"/>
    <s v="PTE"/>
    <n v="7.1"/>
  </r>
  <r>
    <x v="4357"/>
    <x v="0"/>
    <x v="5"/>
    <s v="Tiruchirappalli"/>
    <s v="NIT Trichy"/>
    <s v="Electrical Engineering"/>
    <x v="6"/>
    <x v="2"/>
    <x v="1"/>
    <x v="3"/>
    <n v="2020"/>
    <x v="1"/>
    <n v="0"/>
    <s v="N/A"/>
    <s v="N/A"/>
    <x v="2"/>
    <x v="0"/>
    <n v="3.34"/>
    <s v="J1"/>
    <s v="Blue Card"/>
    <s v="IELTS"/>
    <n v="8.6"/>
  </r>
  <r>
    <x v="4358"/>
    <x v="9"/>
    <x v="5"/>
    <s v="Delhi"/>
    <s v="JNU Delhi"/>
    <s v="Mechanical Engineering"/>
    <x v="3"/>
    <x v="1"/>
    <x v="1"/>
    <x v="2"/>
    <n v="2024"/>
    <x v="0"/>
    <n v="1"/>
    <s v="India"/>
    <s v="IBM"/>
    <x v="2166"/>
    <x v="0"/>
    <n v="2.69"/>
    <s v="Study Permit"/>
    <s v="OPT"/>
    <s v="None"/>
    <n v="0"/>
  </r>
  <r>
    <x v="4359"/>
    <x v="7"/>
    <x v="5"/>
    <s v="Mumbai"/>
    <s v="IIT Bombay"/>
    <s v="Design"/>
    <x v="2"/>
    <x v="3"/>
    <x v="0"/>
    <x v="1"/>
    <n v="2022"/>
    <x v="0"/>
    <n v="1"/>
    <s v="India"/>
    <s v="SAP"/>
    <x v="2167"/>
    <x v="2"/>
    <n v="3.94"/>
    <s v="F1"/>
    <s v="OPT"/>
    <s v="Duolingo"/>
    <n v="6.8"/>
  </r>
  <r>
    <x v="4360"/>
    <x v="5"/>
    <x v="4"/>
    <s v="Pretoria"/>
    <s v="University of Pretoria"/>
    <s v="Political Science"/>
    <x v="2"/>
    <x v="0"/>
    <x v="0"/>
    <x v="1"/>
    <n v="2022"/>
    <x v="1"/>
    <n v="0"/>
    <s v="N/A"/>
    <s v="N/A"/>
    <x v="2"/>
    <x v="0"/>
    <n v="3.58"/>
    <s v="Study Permit"/>
    <s v="Work Permit"/>
    <s v="IELTS"/>
    <n v="7.1"/>
  </r>
  <r>
    <x v="4361"/>
    <x v="4"/>
    <x v="5"/>
    <s v="Delhi"/>
    <s v="JNU Delhi"/>
    <s v="Business Administration"/>
    <x v="5"/>
    <x v="3"/>
    <x v="0"/>
    <x v="4"/>
    <n v="2021"/>
    <x v="1"/>
    <n v="0"/>
    <s v="N/A"/>
    <s v="N/A"/>
    <x v="2"/>
    <x v="0"/>
    <n v="2.79"/>
    <s v="J1"/>
    <s v="OPT"/>
    <s v="Duolingo"/>
    <n v="5.0999999999999996"/>
  </r>
  <r>
    <x v="4362"/>
    <x v="5"/>
    <x v="1"/>
    <s v="Berlin"/>
    <s v="TU Berlin"/>
    <s v="Economics"/>
    <x v="7"/>
    <x v="0"/>
    <x v="0"/>
    <x v="2"/>
    <n v="2022"/>
    <x v="0"/>
    <n v="1"/>
    <s v="Germany"/>
    <s v="Amazon"/>
    <x v="2168"/>
    <x v="1"/>
    <n v="3.51"/>
    <s v="Schengen Student Visa"/>
    <s v="OPT"/>
    <s v="None"/>
    <n v="0"/>
  </r>
  <r>
    <x v="4363"/>
    <x v="3"/>
    <x v="9"/>
    <s v="Dublin"/>
    <s v="Technological University Dublin"/>
    <s v="Electrical Engineering"/>
    <x v="7"/>
    <x v="0"/>
    <x v="0"/>
    <x v="3"/>
    <n v="2022"/>
    <x v="0"/>
    <n v="1"/>
    <s v="Ireland"/>
    <s v="Intel"/>
    <x v="2169"/>
    <x v="0"/>
    <n v="3.89"/>
    <s v="J1"/>
    <s v="Blue Card"/>
    <s v="Duolingo"/>
    <n v="8.8000000000000007"/>
  </r>
  <r>
    <x v="4364"/>
    <x v="2"/>
    <x v="6"/>
    <s v="Dubai"/>
    <s v="Heriot-Watt Dubai"/>
    <s v="Mechanical Engineering"/>
    <x v="6"/>
    <x v="3"/>
    <x v="1"/>
    <x v="4"/>
    <n v="2023"/>
    <x v="1"/>
    <n v="0"/>
    <s v="N/A"/>
    <s v="N/A"/>
    <x v="2"/>
    <x v="0"/>
    <n v="3.41"/>
    <s v="Schengen Student Visa"/>
    <s v="PSW"/>
    <s v="TOEFL"/>
    <n v="6.3"/>
  </r>
  <r>
    <x v="4365"/>
    <x v="3"/>
    <x v="3"/>
    <s v="London"/>
    <s v="King's College London"/>
    <s v="Design"/>
    <x v="7"/>
    <x v="3"/>
    <x v="0"/>
    <x v="3"/>
    <n v="2021"/>
    <x v="1"/>
    <n v="0"/>
    <s v="N/A"/>
    <s v="N/A"/>
    <x v="2"/>
    <x v="0"/>
    <n v="2.67"/>
    <s v="Study Permit"/>
    <s v="Post-Study Visa"/>
    <s v="TOEFL"/>
    <n v="6.1"/>
  </r>
  <r>
    <x v="4366"/>
    <x v="6"/>
    <x v="3"/>
    <s v="Cambridge"/>
    <s v="University of Cambridge"/>
    <s v="Computer Science"/>
    <x v="6"/>
    <x v="2"/>
    <x v="0"/>
    <x v="1"/>
    <n v="2021"/>
    <x v="1"/>
    <n v="0"/>
    <s v="N/A"/>
    <s v="N/A"/>
    <x v="2"/>
    <x v="0"/>
    <n v="3.24"/>
    <s v="Student Visa"/>
    <s v="Blue Card"/>
    <s v="None"/>
    <n v="0"/>
  </r>
  <r>
    <x v="4367"/>
    <x v="4"/>
    <x v="5"/>
    <s v="Delhi"/>
    <s v="Delhi University"/>
    <s v="Architecture"/>
    <x v="3"/>
    <x v="0"/>
    <x v="0"/>
    <x v="0"/>
    <n v="2022"/>
    <x v="1"/>
    <n v="0"/>
    <s v="N/A"/>
    <s v="N/A"/>
    <x v="2"/>
    <x v="0"/>
    <n v="3.44"/>
    <s v="Schengen Student Visa"/>
    <s v="Post-Study Visa"/>
    <s v="PTE"/>
    <n v="7"/>
  </r>
  <r>
    <x v="4368"/>
    <x v="1"/>
    <x v="4"/>
    <s v="Pretoria"/>
    <s v="University of Pretoria"/>
    <s v="Political Science"/>
    <x v="0"/>
    <x v="0"/>
    <x v="0"/>
    <x v="4"/>
    <n v="2023"/>
    <x v="0"/>
    <n v="1"/>
    <s v="South Africa"/>
    <s v="Facebook"/>
    <x v="2170"/>
    <x v="2"/>
    <n v="3.97"/>
    <s v="F1"/>
    <s v="PSW"/>
    <s v="PTE"/>
    <n v="5.7"/>
  </r>
  <r>
    <x v="4369"/>
    <x v="6"/>
    <x v="0"/>
    <s v="Saint Petersburg"/>
    <s v="Saint Petersburg State University"/>
    <s v="Design"/>
    <x v="3"/>
    <x v="2"/>
    <x v="1"/>
    <x v="2"/>
    <n v="2021"/>
    <x v="1"/>
    <n v="0"/>
    <s v="N/A"/>
    <s v="N/A"/>
    <x v="2"/>
    <x v="0"/>
    <n v="3.5"/>
    <s v="Schengen Student Visa"/>
    <s v="Work Permit"/>
    <s v="Duolingo"/>
    <n v="6.8"/>
  </r>
  <r>
    <x v="4370"/>
    <x v="0"/>
    <x v="4"/>
    <s v="Johannesburg"/>
    <s v="University of Johannesburg"/>
    <s v="Biotechnology"/>
    <x v="3"/>
    <x v="4"/>
    <x v="0"/>
    <x v="1"/>
    <n v="2023"/>
    <x v="0"/>
    <n v="1"/>
    <s v="South Africa"/>
    <s v="Amazon"/>
    <x v="2171"/>
    <x v="2"/>
    <n v="3.22"/>
    <s v="Student Visa"/>
    <s v="OPT"/>
    <s v="PTE"/>
    <n v="6.2"/>
  </r>
  <r>
    <x v="4371"/>
    <x v="8"/>
    <x v="7"/>
    <s v="Boston"/>
    <s v="MIT"/>
    <s v="Mechanical Engineering"/>
    <x v="1"/>
    <x v="1"/>
    <x v="0"/>
    <x v="3"/>
    <n v="2025"/>
    <x v="1"/>
    <n v="0"/>
    <s v="N/A"/>
    <s v="N/A"/>
    <x v="2"/>
    <x v="0"/>
    <n v="3.81"/>
    <s v="Schengen Student Visa"/>
    <s v="Blue Card"/>
    <s v="PTE"/>
    <n v="7"/>
  </r>
  <r>
    <x v="4372"/>
    <x v="4"/>
    <x v="2"/>
    <s v="Vancouver"/>
    <s v="Simon Fraser University"/>
    <s v="Psychology"/>
    <x v="3"/>
    <x v="4"/>
    <x v="1"/>
    <x v="1"/>
    <n v="2023"/>
    <x v="0"/>
    <n v="1"/>
    <s v="Canada"/>
    <s v="Facebook"/>
    <x v="2172"/>
    <x v="2"/>
    <n v="3.49"/>
    <s v="J1"/>
    <s v="Blue Card"/>
    <s v="PTE"/>
    <n v="6.1"/>
  </r>
  <r>
    <x v="4373"/>
    <x v="7"/>
    <x v="4"/>
    <s v="Grahamstown"/>
    <s v="Rhodes University"/>
    <s v="Political Science"/>
    <x v="6"/>
    <x v="1"/>
    <x v="0"/>
    <x v="4"/>
    <n v="2024"/>
    <x v="1"/>
    <n v="0"/>
    <s v="N/A"/>
    <s v="N/A"/>
    <x v="2"/>
    <x v="0"/>
    <n v="2.59"/>
    <s v="Schengen Student Visa"/>
    <s v="Blue Card"/>
    <s v="PTE"/>
    <n v="6.7"/>
  </r>
  <r>
    <x v="4374"/>
    <x v="4"/>
    <x v="0"/>
    <s v="Moscow"/>
    <s v="Bauman Moscow State Technical University"/>
    <s v="Medicine"/>
    <x v="1"/>
    <x v="4"/>
    <x v="1"/>
    <x v="2"/>
    <n v="2023"/>
    <x v="0"/>
    <n v="1"/>
    <s v="Russia"/>
    <s v="McKinsey"/>
    <x v="2173"/>
    <x v="2"/>
    <n v="3.85"/>
    <s v="Student Visa"/>
    <s v="PSW"/>
    <s v="IELTS"/>
    <n v="8.5"/>
  </r>
  <r>
    <x v="4375"/>
    <x v="1"/>
    <x v="1"/>
    <s v="Munich"/>
    <s v="LMU Munich"/>
    <s v="Psychology"/>
    <x v="0"/>
    <x v="3"/>
    <x v="1"/>
    <x v="4"/>
    <n v="2023"/>
    <x v="0"/>
    <n v="1"/>
    <s v="Germany"/>
    <s v="McKinsey"/>
    <x v="2174"/>
    <x v="0"/>
    <n v="3.93"/>
    <s v="J1"/>
    <s v="OPT"/>
    <s v="PTE"/>
    <n v="5.5"/>
  </r>
  <r>
    <x v="4376"/>
    <x v="7"/>
    <x v="2"/>
    <s v="Vancouver"/>
    <s v="Simon Fraser University"/>
    <s v="Political Science"/>
    <x v="0"/>
    <x v="2"/>
    <x v="1"/>
    <x v="3"/>
    <n v="2022"/>
    <x v="0"/>
    <n v="1"/>
    <s v="Canada"/>
    <s v="Apple"/>
    <x v="2175"/>
    <x v="2"/>
    <n v="2.65"/>
    <s v="Study Permit"/>
    <s v="OPT"/>
    <s v="Duolingo"/>
    <n v="9"/>
  </r>
  <r>
    <x v="4377"/>
    <x v="4"/>
    <x v="9"/>
    <s v="Dublin"/>
    <s v="Technological University Dublin"/>
    <s v="Business Administration"/>
    <x v="3"/>
    <x v="2"/>
    <x v="0"/>
    <x v="2"/>
    <n v="2020"/>
    <x v="1"/>
    <n v="0"/>
    <s v="N/A"/>
    <s v="N/A"/>
    <x v="2"/>
    <x v="0"/>
    <n v="3.38"/>
    <s v="Tier 4"/>
    <s v="Post-Study Visa"/>
    <s v="Duolingo"/>
    <n v="6.6"/>
  </r>
  <r>
    <x v="4378"/>
    <x v="7"/>
    <x v="9"/>
    <s v="Dublin"/>
    <s v="University College Dublin"/>
    <s v="Finance"/>
    <x v="3"/>
    <x v="3"/>
    <x v="0"/>
    <x v="1"/>
    <n v="2022"/>
    <x v="1"/>
    <n v="0"/>
    <s v="N/A"/>
    <s v="N/A"/>
    <x v="2"/>
    <x v="0"/>
    <n v="3.19"/>
    <s v="Tier 4"/>
    <s v="Blue Card"/>
    <s v="PTE"/>
    <n v="7.4"/>
  </r>
  <r>
    <x v="4379"/>
    <x v="8"/>
    <x v="4"/>
    <s v="Johannesburg"/>
    <s v="University of Johannesburg"/>
    <s v="Design"/>
    <x v="4"/>
    <x v="0"/>
    <x v="1"/>
    <x v="3"/>
    <n v="2022"/>
    <x v="1"/>
    <n v="0"/>
    <s v="N/A"/>
    <s v="N/A"/>
    <x v="2"/>
    <x v="0"/>
    <n v="3.72"/>
    <s v="F1"/>
    <s v="Work Permit"/>
    <s v="IELTS"/>
    <n v="8.9"/>
  </r>
  <r>
    <x v="4380"/>
    <x v="3"/>
    <x v="0"/>
    <s v="Kazan"/>
    <s v="Kazan Federal University"/>
    <s v="Finance"/>
    <x v="1"/>
    <x v="4"/>
    <x v="1"/>
    <x v="3"/>
    <n v="2024"/>
    <x v="0"/>
    <n v="1"/>
    <s v="Russia"/>
    <s v="Goldman Sachs"/>
    <x v="2176"/>
    <x v="2"/>
    <n v="3.51"/>
    <s v="Student Visa"/>
    <s v="Post-Study Visa"/>
    <s v="IELTS"/>
    <n v="6.2"/>
  </r>
  <r>
    <x v="4381"/>
    <x v="0"/>
    <x v="1"/>
    <s v="Heidelberg"/>
    <s v="Heidelberg University"/>
    <s v="Psychology"/>
    <x v="4"/>
    <x v="0"/>
    <x v="1"/>
    <x v="3"/>
    <n v="2023"/>
    <x v="0"/>
    <n v="1"/>
    <s v="Germany"/>
    <s v="IBM"/>
    <x v="2177"/>
    <x v="0"/>
    <n v="3.26"/>
    <s v="F1"/>
    <s v="PSW"/>
    <s v="None"/>
    <n v="0"/>
  </r>
  <r>
    <x v="4382"/>
    <x v="7"/>
    <x v="7"/>
    <s v="Chicago"/>
    <s v="University of Chicago"/>
    <s v="Electrical Engineering"/>
    <x v="7"/>
    <x v="3"/>
    <x v="1"/>
    <x v="3"/>
    <n v="2022"/>
    <x v="0"/>
    <n v="1"/>
    <s v="USA"/>
    <s v="McKinsey"/>
    <x v="2178"/>
    <x v="0"/>
    <n v="2.59"/>
    <s v="J1"/>
    <s v="OPT"/>
    <s v="None"/>
    <n v="0"/>
  </r>
  <r>
    <x v="4383"/>
    <x v="6"/>
    <x v="3"/>
    <s v="Birmingham"/>
    <s v="University of Birmingham"/>
    <s v="Architecture"/>
    <x v="4"/>
    <x v="1"/>
    <x v="0"/>
    <x v="4"/>
    <n v="2024"/>
    <x v="0"/>
    <n v="1"/>
    <s v="UK"/>
    <s v="Tesla"/>
    <x v="2179"/>
    <x v="0"/>
    <n v="2.54"/>
    <s v="F1"/>
    <s v="OPT"/>
    <s v="Duolingo"/>
    <n v="5"/>
  </r>
  <r>
    <x v="4384"/>
    <x v="0"/>
    <x v="7"/>
    <s v="New York"/>
    <s v="NYU"/>
    <s v="Civil Engineering"/>
    <x v="2"/>
    <x v="0"/>
    <x v="0"/>
    <x v="3"/>
    <n v="2022"/>
    <x v="1"/>
    <n v="0"/>
    <s v="N/A"/>
    <s v="N/A"/>
    <x v="2"/>
    <x v="0"/>
    <n v="2.56"/>
    <s v="Tier 4"/>
    <s v="Blue Card"/>
    <s v="TOEFL"/>
    <n v="8.6999999999999993"/>
  </r>
  <r>
    <x v="4385"/>
    <x v="8"/>
    <x v="0"/>
    <s v="Novosibirsk"/>
    <s v="Novosibirsk State University"/>
    <s v="Civil Engineering"/>
    <x v="3"/>
    <x v="3"/>
    <x v="0"/>
    <x v="0"/>
    <n v="2021"/>
    <x v="1"/>
    <n v="0"/>
    <s v="N/A"/>
    <s v="N/A"/>
    <x v="2"/>
    <x v="0"/>
    <n v="3.38"/>
    <s v="J1"/>
    <s v="Work Permit"/>
    <s v="None"/>
    <n v="0"/>
  </r>
  <r>
    <x v="4386"/>
    <x v="9"/>
    <x v="8"/>
    <s v="Turku"/>
    <s v="University of Turku"/>
    <s v="Electrical Engineering"/>
    <x v="0"/>
    <x v="2"/>
    <x v="0"/>
    <x v="1"/>
    <n v="2021"/>
    <x v="0"/>
    <n v="1"/>
    <s v="Finland"/>
    <s v="Siemens"/>
    <x v="2180"/>
    <x v="1"/>
    <n v="3.85"/>
    <s v="Study Permit"/>
    <s v="Blue Card"/>
    <s v="TOEFL"/>
    <n v="7.9"/>
  </r>
  <r>
    <x v="4387"/>
    <x v="5"/>
    <x v="8"/>
    <s v="Tampere"/>
    <s v="Tampere University"/>
    <s v="Finance"/>
    <x v="0"/>
    <x v="0"/>
    <x v="1"/>
    <x v="0"/>
    <n v="2024"/>
    <x v="1"/>
    <n v="0"/>
    <s v="N/A"/>
    <s v="N/A"/>
    <x v="2"/>
    <x v="0"/>
    <n v="3.99"/>
    <s v="Schengen Student Visa"/>
    <s v="Blue Card"/>
    <s v="None"/>
    <n v="0"/>
  </r>
  <r>
    <x v="4388"/>
    <x v="8"/>
    <x v="5"/>
    <s v="Delhi"/>
    <s v="IIT Delhi"/>
    <s v="Civil Engineering"/>
    <x v="4"/>
    <x v="2"/>
    <x v="0"/>
    <x v="1"/>
    <n v="2021"/>
    <x v="1"/>
    <n v="0"/>
    <s v="N/A"/>
    <s v="N/A"/>
    <x v="2"/>
    <x v="0"/>
    <n v="3.22"/>
    <s v="Study Permit"/>
    <s v="Blue Card"/>
    <s v="IELTS"/>
    <n v="5.5"/>
  </r>
  <r>
    <x v="4389"/>
    <x v="8"/>
    <x v="6"/>
    <s v="Dubai"/>
    <s v="Heriot-Watt Dubai"/>
    <s v="Mechanical Engineering"/>
    <x v="2"/>
    <x v="2"/>
    <x v="0"/>
    <x v="0"/>
    <n v="2020"/>
    <x v="0"/>
    <n v="1"/>
    <s v="UAE"/>
    <s v="Deloitte"/>
    <x v="2181"/>
    <x v="0"/>
    <n v="3.39"/>
    <s v="Schengen Student Visa"/>
    <s v="Work Permit"/>
    <s v="IELTS"/>
    <n v="7.8"/>
  </r>
  <r>
    <x v="4390"/>
    <x v="9"/>
    <x v="0"/>
    <s v="Saint Petersburg"/>
    <s v="Saint Petersburg State University"/>
    <s v="Law"/>
    <x v="0"/>
    <x v="4"/>
    <x v="0"/>
    <x v="3"/>
    <n v="2025"/>
    <x v="1"/>
    <n v="0"/>
    <s v="N/A"/>
    <s v="N/A"/>
    <x v="2"/>
    <x v="0"/>
    <n v="3.84"/>
    <s v="Study Permit"/>
    <s v="Blue Card"/>
    <s v="Duolingo"/>
    <n v="6.9"/>
  </r>
  <r>
    <x v="4391"/>
    <x v="3"/>
    <x v="1"/>
    <s v="Heidelberg"/>
    <s v="Heidelberg University"/>
    <s v="Mechanical Engineering"/>
    <x v="4"/>
    <x v="0"/>
    <x v="0"/>
    <x v="3"/>
    <n v="2024"/>
    <x v="1"/>
    <n v="0"/>
    <s v="N/A"/>
    <s v="N/A"/>
    <x v="2"/>
    <x v="0"/>
    <n v="3.93"/>
    <s v="J1"/>
    <s v="Post-Study Visa"/>
    <s v="Duolingo"/>
    <n v="7"/>
  </r>
  <r>
    <x v="4392"/>
    <x v="2"/>
    <x v="0"/>
    <s v="Moscow"/>
    <s v="Bauman Moscow State Technical University"/>
    <s v="Law"/>
    <x v="7"/>
    <x v="0"/>
    <x v="0"/>
    <x v="4"/>
    <n v="2022"/>
    <x v="1"/>
    <n v="0"/>
    <s v="N/A"/>
    <s v="N/A"/>
    <x v="2"/>
    <x v="0"/>
    <n v="2.63"/>
    <s v="Tier 4"/>
    <s v="PSW"/>
    <s v="IELTS"/>
    <n v="5.7"/>
  </r>
  <r>
    <x v="4393"/>
    <x v="5"/>
    <x v="4"/>
    <s v="Grahamstown"/>
    <s v="Rhodes University"/>
    <s v="Architecture"/>
    <x v="7"/>
    <x v="3"/>
    <x v="0"/>
    <x v="4"/>
    <n v="2022"/>
    <x v="1"/>
    <n v="0"/>
    <s v="N/A"/>
    <s v="N/A"/>
    <x v="2"/>
    <x v="0"/>
    <n v="3.7"/>
    <s v="Schengen Student Visa"/>
    <s v="PSW"/>
    <s v="TOEFL"/>
    <n v="7.1"/>
  </r>
  <r>
    <x v="4394"/>
    <x v="9"/>
    <x v="9"/>
    <s v="Galway"/>
    <s v="National University of Ireland Galway"/>
    <s v="Medicine"/>
    <x v="1"/>
    <x v="3"/>
    <x v="0"/>
    <x v="1"/>
    <n v="2023"/>
    <x v="0"/>
    <n v="1"/>
    <s v="Ireland"/>
    <s v="Deloitte"/>
    <x v="2182"/>
    <x v="1"/>
    <n v="3.02"/>
    <s v="F1"/>
    <s v="Blue Card"/>
    <s v="IELTS"/>
    <n v="8.5"/>
  </r>
  <r>
    <x v="4395"/>
    <x v="6"/>
    <x v="0"/>
    <s v="Moscow"/>
    <s v="Bauman Moscow State Technical University"/>
    <s v="Electrical Engineering"/>
    <x v="4"/>
    <x v="4"/>
    <x v="0"/>
    <x v="3"/>
    <n v="2024"/>
    <x v="0"/>
    <n v="1"/>
    <s v="Russia"/>
    <s v="Goldman Sachs"/>
    <x v="2183"/>
    <x v="0"/>
    <n v="3.97"/>
    <s v="Student Visa"/>
    <s v="Work Permit"/>
    <s v="None"/>
    <n v="0"/>
  </r>
  <r>
    <x v="4396"/>
    <x v="3"/>
    <x v="1"/>
    <s v="Munich"/>
    <s v="Technical University of Munich"/>
    <s v="Finance"/>
    <x v="7"/>
    <x v="1"/>
    <x v="0"/>
    <x v="4"/>
    <n v="2025"/>
    <x v="0"/>
    <n v="1"/>
    <s v="Germany"/>
    <s v="Google"/>
    <x v="2184"/>
    <x v="0"/>
    <n v="3.83"/>
    <s v="J1"/>
    <s v="Work Permit"/>
    <s v="TOEFL"/>
    <n v="9"/>
  </r>
  <r>
    <x v="4397"/>
    <x v="7"/>
    <x v="3"/>
    <s v="London"/>
    <s v="King's College London"/>
    <s v="Psychology"/>
    <x v="3"/>
    <x v="3"/>
    <x v="1"/>
    <x v="2"/>
    <n v="2023"/>
    <x v="1"/>
    <n v="0"/>
    <s v="N/A"/>
    <s v="N/A"/>
    <x v="2"/>
    <x v="0"/>
    <n v="3.73"/>
    <s v="Study Permit"/>
    <s v="PSW"/>
    <s v="Duolingo"/>
    <n v="8.8000000000000007"/>
  </r>
  <r>
    <x v="4398"/>
    <x v="0"/>
    <x v="3"/>
    <s v="London"/>
    <s v="Imperial College London"/>
    <s v="Medicine"/>
    <x v="7"/>
    <x v="3"/>
    <x v="1"/>
    <x v="2"/>
    <n v="2021"/>
    <x v="0"/>
    <n v="1"/>
    <s v="UK"/>
    <s v="Apple"/>
    <x v="2185"/>
    <x v="1"/>
    <n v="2.96"/>
    <s v="Student Visa"/>
    <s v="Post-Study Visa"/>
    <s v="PTE"/>
    <n v="5.4"/>
  </r>
  <r>
    <x v="4399"/>
    <x v="4"/>
    <x v="1"/>
    <s v="Stuttgart"/>
    <s v="University of Stuttgart"/>
    <s v="Law"/>
    <x v="7"/>
    <x v="3"/>
    <x v="1"/>
    <x v="0"/>
    <n v="2022"/>
    <x v="1"/>
    <n v="0"/>
    <s v="N/A"/>
    <s v="N/A"/>
    <x v="2"/>
    <x v="0"/>
    <n v="3.33"/>
    <s v="F1"/>
    <s v="Post-Study Visa"/>
    <s v="PTE"/>
    <n v="7.3"/>
  </r>
  <r>
    <x v="4400"/>
    <x v="5"/>
    <x v="1"/>
    <s v="Berlin"/>
    <s v="Humboldt University"/>
    <s v="Data Science"/>
    <x v="5"/>
    <x v="4"/>
    <x v="0"/>
    <x v="0"/>
    <n v="2023"/>
    <x v="1"/>
    <n v="0"/>
    <s v="N/A"/>
    <s v="N/A"/>
    <x v="2"/>
    <x v="0"/>
    <n v="3.17"/>
    <s v="Tier 4"/>
    <s v="Post-Study Visa"/>
    <s v="IELTS"/>
    <n v="8.3000000000000007"/>
  </r>
  <r>
    <x v="4401"/>
    <x v="9"/>
    <x v="4"/>
    <s v="Pretoria"/>
    <s v="University of Pretoria"/>
    <s v="Law"/>
    <x v="1"/>
    <x v="2"/>
    <x v="1"/>
    <x v="1"/>
    <n v="2022"/>
    <x v="0"/>
    <n v="1"/>
    <s v="South Africa"/>
    <s v="IBM"/>
    <x v="2186"/>
    <x v="0"/>
    <n v="2.67"/>
    <s v="Student Visa"/>
    <s v="OPT"/>
    <s v="TOEFL"/>
    <n v="7.4"/>
  </r>
  <r>
    <x v="4402"/>
    <x v="9"/>
    <x v="0"/>
    <s v="Saint Petersburg"/>
    <s v="Saint Petersburg State University"/>
    <s v="Business Administration"/>
    <x v="5"/>
    <x v="2"/>
    <x v="0"/>
    <x v="3"/>
    <n v="2022"/>
    <x v="0"/>
    <n v="1"/>
    <s v="Russia"/>
    <s v="Amazon"/>
    <x v="2187"/>
    <x v="1"/>
    <n v="3.59"/>
    <s v="J1"/>
    <s v="PSW"/>
    <s v="TOEFL"/>
    <n v="6.8"/>
  </r>
  <r>
    <x v="4403"/>
    <x v="5"/>
    <x v="4"/>
    <s v="Cape Town"/>
    <s v="University of Cape Town"/>
    <s v="Psychology"/>
    <x v="4"/>
    <x v="1"/>
    <x v="1"/>
    <x v="1"/>
    <n v="2025"/>
    <x v="0"/>
    <n v="1"/>
    <s v="South Africa"/>
    <s v="Google"/>
    <x v="2188"/>
    <x v="0"/>
    <n v="3.68"/>
    <s v="F1"/>
    <s v="Work Permit"/>
    <s v="TOEFL"/>
    <n v="5.9"/>
  </r>
  <r>
    <x v="4404"/>
    <x v="2"/>
    <x v="7"/>
    <s v="San Francisco"/>
    <s v="UC Berkeley"/>
    <s v="Medicine"/>
    <x v="7"/>
    <x v="4"/>
    <x v="1"/>
    <x v="0"/>
    <n v="2023"/>
    <x v="1"/>
    <n v="0"/>
    <s v="N/A"/>
    <s v="N/A"/>
    <x v="2"/>
    <x v="0"/>
    <n v="3.24"/>
    <s v="Student Visa"/>
    <s v="Post-Study Visa"/>
    <s v="PTE"/>
    <n v="7.2"/>
  </r>
  <r>
    <x v="4405"/>
    <x v="6"/>
    <x v="7"/>
    <s v="San Francisco"/>
    <s v="UC Berkeley"/>
    <s v="Computer Science"/>
    <x v="2"/>
    <x v="2"/>
    <x v="1"/>
    <x v="1"/>
    <n v="2020"/>
    <x v="0"/>
    <n v="1"/>
    <s v="USA"/>
    <s v="Facebook"/>
    <x v="2189"/>
    <x v="2"/>
    <n v="2.65"/>
    <s v="Tier 4"/>
    <s v="PSW"/>
    <s v="PTE"/>
    <n v="7.3"/>
  </r>
  <r>
    <x v="4406"/>
    <x v="5"/>
    <x v="7"/>
    <s v="Boston"/>
    <s v="Harvard University"/>
    <s v="Political Science"/>
    <x v="6"/>
    <x v="2"/>
    <x v="1"/>
    <x v="2"/>
    <n v="2021"/>
    <x v="0"/>
    <n v="1"/>
    <s v="USA"/>
    <s v="Intel"/>
    <x v="2190"/>
    <x v="0"/>
    <n v="3.68"/>
    <s v="Student Visa"/>
    <s v="Work Permit"/>
    <s v="PTE"/>
    <n v="5.9"/>
  </r>
  <r>
    <x v="4407"/>
    <x v="7"/>
    <x v="7"/>
    <s v="Boston"/>
    <s v="Harvard University"/>
    <s v="Business Administration"/>
    <x v="4"/>
    <x v="2"/>
    <x v="1"/>
    <x v="3"/>
    <n v="2020"/>
    <x v="1"/>
    <n v="0"/>
    <s v="N/A"/>
    <s v="N/A"/>
    <x v="2"/>
    <x v="0"/>
    <n v="2.59"/>
    <s v="Study Permit"/>
    <s v="OPT"/>
    <s v="PTE"/>
    <n v="8.6"/>
  </r>
  <r>
    <x v="4408"/>
    <x v="5"/>
    <x v="9"/>
    <s v="Cork"/>
    <s v="University College Cork"/>
    <s v="Business Administration"/>
    <x v="7"/>
    <x v="1"/>
    <x v="1"/>
    <x v="2"/>
    <n v="2025"/>
    <x v="1"/>
    <n v="0"/>
    <s v="N/A"/>
    <s v="N/A"/>
    <x v="2"/>
    <x v="0"/>
    <n v="3.31"/>
    <s v="Study Permit"/>
    <s v="Blue Card"/>
    <s v="TOEFL"/>
    <n v="8.6999999999999993"/>
  </r>
  <r>
    <x v="4409"/>
    <x v="1"/>
    <x v="2"/>
    <s v="Montreal"/>
    <s v="McGill University"/>
    <s v="Business Administration"/>
    <x v="6"/>
    <x v="0"/>
    <x v="1"/>
    <x v="2"/>
    <n v="2023"/>
    <x v="1"/>
    <n v="0"/>
    <s v="N/A"/>
    <s v="N/A"/>
    <x v="2"/>
    <x v="0"/>
    <n v="3.68"/>
    <s v="Student Visa"/>
    <s v="PSW"/>
    <s v="PTE"/>
    <n v="7.8"/>
  </r>
  <r>
    <x v="4410"/>
    <x v="4"/>
    <x v="9"/>
    <s v="Galway"/>
    <s v="National University of Ireland Galway"/>
    <s v="Medicine"/>
    <x v="2"/>
    <x v="3"/>
    <x v="0"/>
    <x v="2"/>
    <n v="2023"/>
    <x v="0"/>
    <n v="1"/>
    <s v="Ireland"/>
    <s v="Amazon"/>
    <x v="2191"/>
    <x v="2"/>
    <n v="2.54"/>
    <s v="Student Visa"/>
    <s v="OPT"/>
    <s v="None"/>
    <n v="0"/>
  </r>
  <r>
    <x v="4411"/>
    <x v="7"/>
    <x v="2"/>
    <s v="Vancouver"/>
    <s v="Simon Fraser University"/>
    <s v="Psychology"/>
    <x v="4"/>
    <x v="1"/>
    <x v="0"/>
    <x v="2"/>
    <n v="2025"/>
    <x v="1"/>
    <n v="0"/>
    <s v="N/A"/>
    <s v="N/A"/>
    <x v="2"/>
    <x v="0"/>
    <n v="3.89"/>
    <s v="J1"/>
    <s v="Post-Study Visa"/>
    <s v="None"/>
    <n v="0"/>
  </r>
  <r>
    <x v="4412"/>
    <x v="9"/>
    <x v="1"/>
    <s v="Berlin"/>
    <s v="Humboldt University"/>
    <s v="Biotechnology"/>
    <x v="7"/>
    <x v="3"/>
    <x v="1"/>
    <x v="2"/>
    <n v="2021"/>
    <x v="1"/>
    <n v="0"/>
    <s v="N/A"/>
    <s v="N/A"/>
    <x v="2"/>
    <x v="0"/>
    <n v="3.95"/>
    <s v="Study Permit"/>
    <s v="PSW"/>
    <s v="IELTS"/>
    <n v="5.3"/>
  </r>
  <r>
    <x v="4413"/>
    <x v="8"/>
    <x v="7"/>
    <s v="Boston"/>
    <s v="MIT"/>
    <s v="Medicine"/>
    <x v="3"/>
    <x v="1"/>
    <x v="0"/>
    <x v="4"/>
    <n v="2026"/>
    <x v="0"/>
    <n v="1"/>
    <s v="USA"/>
    <s v="Tesla"/>
    <x v="2192"/>
    <x v="1"/>
    <n v="3.17"/>
    <s v="Study Permit"/>
    <s v="Blue Card"/>
    <s v="Duolingo"/>
    <n v="5.3"/>
  </r>
  <r>
    <x v="4414"/>
    <x v="9"/>
    <x v="0"/>
    <s v="Kazan"/>
    <s v="Kazan Federal University"/>
    <s v="Electrical Engineering"/>
    <x v="1"/>
    <x v="2"/>
    <x v="1"/>
    <x v="3"/>
    <n v="2021"/>
    <x v="1"/>
    <n v="0"/>
    <s v="N/A"/>
    <s v="N/A"/>
    <x v="2"/>
    <x v="0"/>
    <n v="3.1"/>
    <s v="Tier 4"/>
    <s v="Blue Card"/>
    <s v="Duolingo"/>
    <n v="6.7"/>
  </r>
  <r>
    <x v="4415"/>
    <x v="3"/>
    <x v="8"/>
    <s v="Espoo"/>
    <s v="Aalto University"/>
    <s v="Economics"/>
    <x v="6"/>
    <x v="1"/>
    <x v="0"/>
    <x v="2"/>
    <n v="2024"/>
    <x v="0"/>
    <n v="1"/>
    <s v="Finland"/>
    <s v="Apple"/>
    <x v="2193"/>
    <x v="1"/>
    <n v="2.57"/>
    <s v="Study Permit"/>
    <s v="Post-Study Visa"/>
    <s v="TOEFL"/>
    <n v="8"/>
  </r>
  <r>
    <x v="4416"/>
    <x v="6"/>
    <x v="6"/>
    <s v="Dubai"/>
    <s v="Heriot-Watt Dubai"/>
    <s v="Civil Engineering"/>
    <x v="2"/>
    <x v="3"/>
    <x v="1"/>
    <x v="4"/>
    <n v="2021"/>
    <x v="1"/>
    <n v="0"/>
    <s v="N/A"/>
    <s v="N/A"/>
    <x v="2"/>
    <x v="0"/>
    <n v="2.86"/>
    <s v="Student Visa"/>
    <s v="Blue Card"/>
    <s v="IELTS"/>
    <n v="7.3"/>
  </r>
  <r>
    <x v="4417"/>
    <x v="2"/>
    <x v="5"/>
    <s v="Chennai"/>
    <s v="IIT Madras"/>
    <s v="Design"/>
    <x v="0"/>
    <x v="4"/>
    <x v="0"/>
    <x v="3"/>
    <n v="2025"/>
    <x v="0"/>
    <n v="1"/>
    <s v="India"/>
    <s v="Facebook"/>
    <x v="2194"/>
    <x v="0"/>
    <n v="2.64"/>
    <s v="Schengen Student Visa"/>
    <s v="OPT"/>
    <s v="None"/>
    <n v="0"/>
  </r>
  <r>
    <x v="4418"/>
    <x v="6"/>
    <x v="9"/>
    <s v="Dublin"/>
    <s v="University College Dublin"/>
    <s v="Data Science"/>
    <x v="2"/>
    <x v="4"/>
    <x v="0"/>
    <x v="0"/>
    <n v="2023"/>
    <x v="0"/>
    <n v="1"/>
    <s v="Ireland"/>
    <s v="Siemens"/>
    <x v="2195"/>
    <x v="2"/>
    <n v="3.28"/>
    <s v="Student Visa"/>
    <s v="Work Permit"/>
    <s v="TOEFL"/>
    <n v="8.3000000000000007"/>
  </r>
  <r>
    <x v="4419"/>
    <x v="5"/>
    <x v="2"/>
    <s v="Montreal"/>
    <s v="McGill University"/>
    <s v="Data Science"/>
    <x v="7"/>
    <x v="1"/>
    <x v="1"/>
    <x v="4"/>
    <n v="2026"/>
    <x v="0"/>
    <n v="1"/>
    <s v="Canada"/>
    <s v="Deloitte"/>
    <x v="900"/>
    <x v="0"/>
    <n v="3.53"/>
    <s v="F1"/>
    <s v="Post-Study Visa"/>
    <s v="IELTS"/>
    <n v="7.5"/>
  </r>
  <r>
    <x v="4420"/>
    <x v="8"/>
    <x v="9"/>
    <s v="Galway"/>
    <s v="National University of Ireland Galway"/>
    <s v="Architecture"/>
    <x v="1"/>
    <x v="0"/>
    <x v="0"/>
    <x v="2"/>
    <n v="2022"/>
    <x v="0"/>
    <n v="1"/>
    <s v="Ireland"/>
    <s v="SAP"/>
    <x v="2196"/>
    <x v="2"/>
    <n v="3.1"/>
    <s v="Schengen Student Visa"/>
    <s v="Blue Card"/>
    <s v="IELTS"/>
    <n v="6.4"/>
  </r>
  <r>
    <x v="4421"/>
    <x v="7"/>
    <x v="3"/>
    <s v="Manchester"/>
    <s v="University of Manchester"/>
    <s v="Computer Science"/>
    <x v="3"/>
    <x v="1"/>
    <x v="0"/>
    <x v="4"/>
    <n v="2024"/>
    <x v="0"/>
    <n v="1"/>
    <s v="UK"/>
    <s v="Microsoft"/>
    <x v="2197"/>
    <x v="1"/>
    <n v="2.58"/>
    <s v="Schengen Student Visa"/>
    <s v="Work Permit"/>
    <s v="IELTS"/>
    <n v="7.3"/>
  </r>
  <r>
    <x v="4422"/>
    <x v="7"/>
    <x v="4"/>
    <s v="Johannesburg"/>
    <s v="University of Johannesburg"/>
    <s v="Design"/>
    <x v="2"/>
    <x v="0"/>
    <x v="1"/>
    <x v="1"/>
    <n v="2022"/>
    <x v="0"/>
    <n v="1"/>
    <s v="South Africa"/>
    <s v="IBM"/>
    <x v="2198"/>
    <x v="0"/>
    <n v="3.13"/>
    <s v="Schengen Student Visa"/>
    <s v="Post-Study Visa"/>
    <s v="Duolingo"/>
    <n v="8"/>
  </r>
  <r>
    <x v="4423"/>
    <x v="1"/>
    <x v="8"/>
    <s v="Espoo"/>
    <s v="Aalto University"/>
    <s v="Medicine"/>
    <x v="4"/>
    <x v="1"/>
    <x v="0"/>
    <x v="4"/>
    <n v="2026"/>
    <x v="0"/>
    <n v="1"/>
    <s v="Finland"/>
    <s v="Goldman Sachs"/>
    <x v="2199"/>
    <x v="1"/>
    <n v="2.68"/>
    <s v="F1"/>
    <s v="OPT"/>
    <s v="IELTS"/>
    <n v="6.8"/>
  </r>
  <r>
    <x v="4424"/>
    <x v="6"/>
    <x v="6"/>
    <s v="Dubai"/>
    <s v="Heriot-Watt Dubai"/>
    <s v="Computer Science"/>
    <x v="6"/>
    <x v="4"/>
    <x v="1"/>
    <x v="0"/>
    <n v="2024"/>
    <x v="1"/>
    <n v="0"/>
    <s v="N/A"/>
    <s v="N/A"/>
    <x v="2"/>
    <x v="0"/>
    <n v="3.85"/>
    <s v="J1"/>
    <s v="PSW"/>
    <s v="PTE"/>
    <n v="5.7"/>
  </r>
  <r>
    <x v="4425"/>
    <x v="4"/>
    <x v="8"/>
    <s v="Lappeenranta"/>
    <s v="LUT University"/>
    <s v="Finance"/>
    <x v="4"/>
    <x v="2"/>
    <x v="0"/>
    <x v="1"/>
    <n v="2020"/>
    <x v="0"/>
    <n v="1"/>
    <s v="Finland"/>
    <s v="Intel"/>
    <x v="2200"/>
    <x v="2"/>
    <n v="3.32"/>
    <s v="Study Permit"/>
    <s v="Blue Card"/>
    <s v="IELTS"/>
    <n v="5.9"/>
  </r>
  <r>
    <x v="4426"/>
    <x v="1"/>
    <x v="6"/>
    <s v="Dubai"/>
    <s v="University of Dubai"/>
    <s v="Electrical Engineering"/>
    <x v="1"/>
    <x v="4"/>
    <x v="0"/>
    <x v="2"/>
    <n v="2025"/>
    <x v="0"/>
    <n v="1"/>
    <s v="UAE"/>
    <s v="Facebook"/>
    <x v="2201"/>
    <x v="0"/>
    <n v="3.48"/>
    <s v="Study Permit"/>
    <s v="Work Permit"/>
    <s v="None"/>
    <n v="0"/>
  </r>
  <r>
    <x v="4427"/>
    <x v="1"/>
    <x v="9"/>
    <s v="Maynooth"/>
    <s v="Maynooth University"/>
    <s v="Political Science"/>
    <x v="7"/>
    <x v="1"/>
    <x v="0"/>
    <x v="2"/>
    <n v="2024"/>
    <x v="1"/>
    <n v="0"/>
    <s v="N/A"/>
    <s v="N/A"/>
    <x v="2"/>
    <x v="0"/>
    <n v="2.86"/>
    <s v="F1"/>
    <s v="Blue Card"/>
    <s v="Duolingo"/>
    <n v="5.5"/>
  </r>
  <r>
    <x v="4428"/>
    <x v="0"/>
    <x v="6"/>
    <s v="Dubai"/>
    <s v="University of Dubai"/>
    <s v="Architecture"/>
    <x v="7"/>
    <x v="2"/>
    <x v="1"/>
    <x v="3"/>
    <n v="2020"/>
    <x v="1"/>
    <n v="0"/>
    <s v="N/A"/>
    <s v="N/A"/>
    <x v="2"/>
    <x v="0"/>
    <n v="3.69"/>
    <s v="Schengen Student Visa"/>
    <s v="Post-Study Visa"/>
    <s v="IELTS"/>
    <n v="8.1"/>
  </r>
  <r>
    <x v="4429"/>
    <x v="3"/>
    <x v="4"/>
    <s v="Cape Town"/>
    <s v="University of Cape Town"/>
    <s v="Psychology"/>
    <x v="7"/>
    <x v="3"/>
    <x v="0"/>
    <x v="4"/>
    <n v="2021"/>
    <x v="1"/>
    <n v="0"/>
    <s v="N/A"/>
    <s v="N/A"/>
    <x v="2"/>
    <x v="0"/>
    <n v="3.13"/>
    <s v="Tier 4"/>
    <s v="PSW"/>
    <s v="PTE"/>
    <n v="7.1"/>
  </r>
  <r>
    <x v="4430"/>
    <x v="3"/>
    <x v="0"/>
    <s v="Moscow"/>
    <s v="Moscow Institute of Physics and Technology"/>
    <s v="Mechanical Engineering"/>
    <x v="5"/>
    <x v="4"/>
    <x v="0"/>
    <x v="3"/>
    <n v="2023"/>
    <x v="1"/>
    <n v="0"/>
    <s v="N/A"/>
    <s v="N/A"/>
    <x v="2"/>
    <x v="0"/>
    <n v="3.17"/>
    <s v="Schengen Student Visa"/>
    <s v="Post-Study Visa"/>
    <s v="TOEFL"/>
    <n v="6.8"/>
  </r>
  <r>
    <x v="4431"/>
    <x v="6"/>
    <x v="0"/>
    <s v="Moscow"/>
    <s v="Higher School of Economics"/>
    <s v="Law"/>
    <x v="0"/>
    <x v="4"/>
    <x v="1"/>
    <x v="0"/>
    <n v="2023"/>
    <x v="0"/>
    <n v="1"/>
    <s v="Russia"/>
    <s v="Siemens"/>
    <x v="2202"/>
    <x v="1"/>
    <n v="2.99"/>
    <s v="F1"/>
    <s v="PSW"/>
    <s v="Duolingo"/>
    <n v="7.3"/>
  </r>
  <r>
    <x v="4432"/>
    <x v="0"/>
    <x v="9"/>
    <s v="Dublin"/>
    <s v="Trinity College Dublin"/>
    <s v="Political Science"/>
    <x v="0"/>
    <x v="1"/>
    <x v="0"/>
    <x v="0"/>
    <n v="2026"/>
    <x v="1"/>
    <n v="0"/>
    <s v="N/A"/>
    <s v="N/A"/>
    <x v="2"/>
    <x v="0"/>
    <n v="3.51"/>
    <s v="Student Visa"/>
    <s v="Post-Study Visa"/>
    <s v="PTE"/>
    <n v="7.5"/>
  </r>
  <r>
    <x v="4433"/>
    <x v="7"/>
    <x v="8"/>
    <s v="Lappeenranta"/>
    <s v="LUT University"/>
    <s v="Medicine"/>
    <x v="2"/>
    <x v="2"/>
    <x v="0"/>
    <x v="4"/>
    <n v="2020"/>
    <x v="1"/>
    <n v="0"/>
    <s v="N/A"/>
    <s v="N/A"/>
    <x v="2"/>
    <x v="0"/>
    <n v="3.9"/>
    <s v="F1"/>
    <s v="Work Permit"/>
    <s v="PTE"/>
    <n v="9"/>
  </r>
  <r>
    <x v="4434"/>
    <x v="6"/>
    <x v="4"/>
    <s v="Durban"/>
    <s v="University of KwaZulu-Natal"/>
    <s v="Biotechnology"/>
    <x v="7"/>
    <x v="3"/>
    <x v="0"/>
    <x v="2"/>
    <n v="2023"/>
    <x v="1"/>
    <n v="0"/>
    <s v="N/A"/>
    <s v="N/A"/>
    <x v="2"/>
    <x v="0"/>
    <n v="2.54"/>
    <s v="J1"/>
    <s v="Work Permit"/>
    <s v="Duolingo"/>
    <n v="6.9"/>
  </r>
  <r>
    <x v="4435"/>
    <x v="3"/>
    <x v="3"/>
    <s v="London"/>
    <s v="King's College London"/>
    <s v="Psychology"/>
    <x v="5"/>
    <x v="2"/>
    <x v="1"/>
    <x v="2"/>
    <n v="2021"/>
    <x v="1"/>
    <n v="0"/>
    <s v="N/A"/>
    <s v="N/A"/>
    <x v="2"/>
    <x v="0"/>
    <n v="2.77"/>
    <s v="Tier 4"/>
    <s v="Work Permit"/>
    <s v="TOEFL"/>
    <n v="8.1"/>
  </r>
  <r>
    <x v="4436"/>
    <x v="2"/>
    <x v="5"/>
    <s v="Mumbai"/>
    <s v="IIT Bombay"/>
    <s v="Data Science"/>
    <x v="5"/>
    <x v="2"/>
    <x v="1"/>
    <x v="0"/>
    <n v="2022"/>
    <x v="0"/>
    <n v="1"/>
    <s v="India"/>
    <s v="Siemens"/>
    <x v="2203"/>
    <x v="0"/>
    <n v="3.57"/>
    <s v="J1"/>
    <s v="Work Permit"/>
    <s v="TOEFL"/>
    <n v="8.1"/>
  </r>
  <r>
    <x v="4437"/>
    <x v="4"/>
    <x v="1"/>
    <s v="Berlin"/>
    <s v="Humboldt University"/>
    <s v="Biotechnology"/>
    <x v="5"/>
    <x v="3"/>
    <x v="1"/>
    <x v="1"/>
    <n v="2022"/>
    <x v="0"/>
    <n v="1"/>
    <s v="Germany"/>
    <s v="McKinsey"/>
    <x v="2204"/>
    <x v="1"/>
    <n v="3.35"/>
    <s v="F1"/>
    <s v="OPT"/>
    <s v="None"/>
    <n v="0"/>
  </r>
  <r>
    <x v="4438"/>
    <x v="5"/>
    <x v="4"/>
    <s v="Cape Town"/>
    <s v="University of Cape Town"/>
    <s v="Electrical Engineering"/>
    <x v="2"/>
    <x v="0"/>
    <x v="1"/>
    <x v="0"/>
    <n v="2022"/>
    <x v="0"/>
    <n v="1"/>
    <s v="South Africa"/>
    <s v="SAP"/>
    <x v="2205"/>
    <x v="0"/>
    <n v="3.06"/>
    <s v="Tier 4"/>
    <s v="Post-Study Visa"/>
    <s v="IELTS"/>
    <n v="7.9"/>
  </r>
  <r>
    <x v="4439"/>
    <x v="2"/>
    <x v="1"/>
    <s v="Munich"/>
    <s v="LMU Munich"/>
    <s v="Computer Science"/>
    <x v="4"/>
    <x v="1"/>
    <x v="0"/>
    <x v="1"/>
    <n v="2024"/>
    <x v="0"/>
    <n v="1"/>
    <s v="Germany"/>
    <s v="Intel"/>
    <x v="2206"/>
    <x v="1"/>
    <n v="3.47"/>
    <s v="F1"/>
    <s v="Blue Card"/>
    <s v="IELTS"/>
    <n v="6.2"/>
  </r>
  <r>
    <x v="4440"/>
    <x v="8"/>
    <x v="9"/>
    <s v="Maynooth"/>
    <s v="Maynooth University"/>
    <s v="Architecture"/>
    <x v="1"/>
    <x v="1"/>
    <x v="1"/>
    <x v="0"/>
    <n v="2025"/>
    <x v="0"/>
    <n v="1"/>
    <s v="Ireland"/>
    <s v="Facebook"/>
    <x v="927"/>
    <x v="2"/>
    <n v="3.12"/>
    <s v="Study Permit"/>
    <s v="PSW"/>
    <s v="PTE"/>
    <n v="8.1999999999999993"/>
  </r>
  <r>
    <x v="4441"/>
    <x v="8"/>
    <x v="0"/>
    <s v="Novosibirsk"/>
    <s v="Novosibirsk State University"/>
    <s v="Biotechnology"/>
    <x v="1"/>
    <x v="0"/>
    <x v="1"/>
    <x v="4"/>
    <n v="2023"/>
    <x v="1"/>
    <n v="0"/>
    <s v="N/A"/>
    <s v="N/A"/>
    <x v="2"/>
    <x v="0"/>
    <n v="3.75"/>
    <s v="Tier 4"/>
    <s v="Work Permit"/>
    <s v="Duolingo"/>
    <n v="7.7"/>
  </r>
  <r>
    <x v="4442"/>
    <x v="8"/>
    <x v="1"/>
    <s v="Munich"/>
    <s v="LMU Munich"/>
    <s v="Mechanical Engineering"/>
    <x v="0"/>
    <x v="0"/>
    <x v="0"/>
    <x v="4"/>
    <n v="2023"/>
    <x v="0"/>
    <n v="1"/>
    <s v="Germany"/>
    <s v="Intel"/>
    <x v="2207"/>
    <x v="2"/>
    <n v="2.93"/>
    <s v="Tier 4"/>
    <s v="OPT"/>
    <s v="PTE"/>
    <n v="6.2"/>
  </r>
  <r>
    <x v="4443"/>
    <x v="2"/>
    <x v="7"/>
    <s v="New York"/>
    <s v="NYU"/>
    <s v="Economics"/>
    <x v="4"/>
    <x v="0"/>
    <x v="0"/>
    <x v="2"/>
    <n v="2024"/>
    <x v="1"/>
    <n v="0"/>
    <s v="N/A"/>
    <s v="N/A"/>
    <x v="2"/>
    <x v="0"/>
    <n v="3.28"/>
    <s v="F1"/>
    <s v="Blue Card"/>
    <s v="None"/>
    <n v="0"/>
  </r>
  <r>
    <x v="4444"/>
    <x v="6"/>
    <x v="3"/>
    <s v="Birmingham"/>
    <s v="University of Birmingham"/>
    <s v="Design"/>
    <x v="2"/>
    <x v="1"/>
    <x v="1"/>
    <x v="2"/>
    <n v="2025"/>
    <x v="1"/>
    <n v="0"/>
    <s v="N/A"/>
    <s v="N/A"/>
    <x v="2"/>
    <x v="0"/>
    <n v="3.19"/>
    <s v="Tier 4"/>
    <s v="Post-Study Visa"/>
    <s v="Duolingo"/>
    <n v="8.6"/>
  </r>
  <r>
    <x v="4445"/>
    <x v="5"/>
    <x v="2"/>
    <s v="Edmonton"/>
    <s v="University of Alberta"/>
    <s v="Electrical Engineering"/>
    <x v="2"/>
    <x v="3"/>
    <x v="1"/>
    <x v="3"/>
    <n v="2022"/>
    <x v="0"/>
    <n v="1"/>
    <s v="Canada"/>
    <s v="Intel"/>
    <x v="2208"/>
    <x v="0"/>
    <n v="2.99"/>
    <s v="J1"/>
    <s v="OPT"/>
    <s v="TOEFL"/>
    <n v="5.5"/>
  </r>
  <r>
    <x v="4446"/>
    <x v="6"/>
    <x v="6"/>
    <s v="Dubai"/>
    <s v="Middlesex University Dubai"/>
    <s v="Law"/>
    <x v="1"/>
    <x v="3"/>
    <x v="0"/>
    <x v="4"/>
    <n v="2021"/>
    <x v="1"/>
    <n v="0"/>
    <s v="N/A"/>
    <s v="N/A"/>
    <x v="2"/>
    <x v="0"/>
    <n v="2.81"/>
    <s v="Tier 4"/>
    <s v="OPT"/>
    <s v="IELTS"/>
    <n v="8.3000000000000007"/>
  </r>
  <r>
    <x v="4447"/>
    <x v="2"/>
    <x v="0"/>
    <s v="Moscow"/>
    <s v="Bauman Moscow State Technical University"/>
    <s v="Architecture"/>
    <x v="2"/>
    <x v="0"/>
    <x v="1"/>
    <x v="2"/>
    <n v="2024"/>
    <x v="0"/>
    <n v="1"/>
    <s v="Russia"/>
    <s v="Intel"/>
    <x v="2209"/>
    <x v="1"/>
    <n v="3.32"/>
    <s v="J1"/>
    <s v="Blue Card"/>
    <s v="Duolingo"/>
    <n v="7.9"/>
  </r>
  <r>
    <x v="4448"/>
    <x v="7"/>
    <x v="5"/>
    <s v="Bangalore"/>
    <s v="IISc Bangalore"/>
    <s v="Finance"/>
    <x v="3"/>
    <x v="1"/>
    <x v="0"/>
    <x v="2"/>
    <n v="2024"/>
    <x v="0"/>
    <n v="1"/>
    <s v="India"/>
    <s v="Microsoft"/>
    <x v="2210"/>
    <x v="2"/>
    <n v="3.31"/>
    <s v="Study Permit"/>
    <s v="Work Permit"/>
    <s v="Duolingo"/>
    <n v="6.7"/>
  </r>
  <r>
    <x v="4449"/>
    <x v="9"/>
    <x v="2"/>
    <s v="Vancouver"/>
    <s v="Simon Fraser University"/>
    <s v="Law"/>
    <x v="6"/>
    <x v="1"/>
    <x v="0"/>
    <x v="2"/>
    <n v="2025"/>
    <x v="1"/>
    <n v="0"/>
    <s v="N/A"/>
    <s v="N/A"/>
    <x v="2"/>
    <x v="0"/>
    <n v="2.73"/>
    <s v="F1"/>
    <s v="Post-Study Visa"/>
    <s v="TOEFL"/>
    <n v="8.8000000000000007"/>
  </r>
  <r>
    <x v="4450"/>
    <x v="8"/>
    <x v="9"/>
    <s v="Dublin"/>
    <s v="Trinity College Dublin"/>
    <s v="Architecture"/>
    <x v="1"/>
    <x v="2"/>
    <x v="1"/>
    <x v="1"/>
    <n v="2022"/>
    <x v="0"/>
    <n v="1"/>
    <s v="Ireland"/>
    <s v="Intel"/>
    <x v="2211"/>
    <x v="2"/>
    <n v="2.7"/>
    <s v="J1"/>
    <s v="Blue Card"/>
    <s v="None"/>
    <n v="0"/>
  </r>
  <r>
    <x v="4451"/>
    <x v="1"/>
    <x v="1"/>
    <s v="Berlin"/>
    <s v="Humboldt University"/>
    <s v="Law"/>
    <x v="2"/>
    <x v="0"/>
    <x v="1"/>
    <x v="4"/>
    <n v="2023"/>
    <x v="1"/>
    <n v="0"/>
    <s v="N/A"/>
    <s v="N/A"/>
    <x v="2"/>
    <x v="0"/>
    <n v="3.25"/>
    <s v="J1"/>
    <s v="Work Permit"/>
    <s v="IELTS"/>
    <n v="5.9"/>
  </r>
  <r>
    <x v="4452"/>
    <x v="8"/>
    <x v="0"/>
    <s v="Saint Petersburg"/>
    <s v="Saint Petersburg State University"/>
    <s v="Political Science"/>
    <x v="0"/>
    <x v="1"/>
    <x v="0"/>
    <x v="0"/>
    <n v="2025"/>
    <x v="0"/>
    <n v="1"/>
    <s v="Russia"/>
    <s v="Microsoft"/>
    <x v="2212"/>
    <x v="0"/>
    <n v="3.46"/>
    <s v="F1"/>
    <s v="OPT"/>
    <s v="IELTS"/>
    <n v="6.7"/>
  </r>
  <r>
    <x v="4453"/>
    <x v="2"/>
    <x v="0"/>
    <s v="Moscow"/>
    <s v="Moscow Institute of Physics and Technology"/>
    <s v="Data Science"/>
    <x v="0"/>
    <x v="3"/>
    <x v="1"/>
    <x v="4"/>
    <n v="2022"/>
    <x v="1"/>
    <n v="0"/>
    <s v="N/A"/>
    <s v="N/A"/>
    <x v="2"/>
    <x v="0"/>
    <n v="3.36"/>
    <s v="Schengen Student Visa"/>
    <s v="OPT"/>
    <s v="Duolingo"/>
    <n v="5.7"/>
  </r>
  <r>
    <x v="4454"/>
    <x v="3"/>
    <x v="2"/>
    <s v="Toronto"/>
    <s v="University of Toronto"/>
    <s v="Computer Science"/>
    <x v="3"/>
    <x v="3"/>
    <x v="1"/>
    <x v="4"/>
    <n v="2023"/>
    <x v="1"/>
    <n v="0"/>
    <s v="N/A"/>
    <s v="N/A"/>
    <x v="2"/>
    <x v="0"/>
    <n v="3.84"/>
    <s v="Tier 4"/>
    <s v="Blue Card"/>
    <s v="IELTS"/>
    <n v="7.7"/>
  </r>
  <r>
    <x v="4455"/>
    <x v="4"/>
    <x v="1"/>
    <s v="Munich"/>
    <s v="LMU Munich"/>
    <s v="Political Science"/>
    <x v="5"/>
    <x v="0"/>
    <x v="1"/>
    <x v="1"/>
    <n v="2023"/>
    <x v="1"/>
    <n v="0"/>
    <s v="N/A"/>
    <s v="N/A"/>
    <x v="2"/>
    <x v="0"/>
    <n v="2.67"/>
    <s v="Student Visa"/>
    <s v="PSW"/>
    <s v="PTE"/>
    <n v="8.5"/>
  </r>
  <r>
    <x v="4456"/>
    <x v="2"/>
    <x v="1"/>
    <s v="Heidelberg"/>
    <s v="Heidelberg University"/>
    <s v="Data Science"/>
    <x v="2"/>
    <x v="2"/>
    <x v="1"/>
    <x v="1"/>
    <n v="2022"/>
    <x v="1"/>
    <n v="0"/>
    <s v="N/A"/>
    <s v="N/A"/>
    <x v="2"/>
    <x v="0"/>
    <n v="3.57"/>
    <s v="Tier 4"/>
    <s v="Post-Study Visa"/>
    <s v="None"/>
    <n v="0"/>
  </r>
  <r>
    <x v="4457"/>
    <x v="3"/>
    <x v="0"/>
    <s v="Saint Petersburg"/>
    <s v="Saint Petersburg State University"/>
    <s v="Biotechnology"/>
    <x v="1"/>
    <x v="3"/>
    <x v="1"/>
    <x v="4"/>
    <n v="2021"/>
    <x v="1"/>
    <n v="0"/>
    <s v="N/A"/>
    <s v="N/A"/>
    <x v="2"/>
    <x v="0"/>
    <n v="3.64"/>
    <s v="Student Visa"/>
    <s v="Blue Card"/>
    <s v="Duolingo"/>
    <n v="7.3"/>
  </r>
  <r>
    <x v="4458"/>
    <x v="6"/>
    <x v="7"/>
    <s v="Boston"/>
    <s v="Harvard University"/>
    <s v="Law"/>
    <x v="3"/>
    <x v="3"/>
    <x v="1"/>
    <x v="0"/>
    <n v="2023"/>
    <x v="1"/>
    <n v="0"/>
    <s v="N/A"/>
    <s v="N/A"/>
    <x v="2"/>
    <x v="0"/>
    <n v="2.73"/>
    <s v="Schengen Student Visa"/>
    <s v="PSW"/>
    <s v="TOEFL"/>
    <n v="7.6"/>
  </r>
  <r>
    <x v="4459"/>
    <x v="3"/>
    <x v="3"/>
    <s v="London"/>
    <s v="King's College London"/>
    <s v="Psychology"/>
    <x v="6"/>
    <x v="2"/>
    <x v="1"/>
    <x v="4"/>
    <n v="2022"/>
    <x v="1"/>
    <n v="0"/>
    <s v="N/A"/>
    <s v="N/A"/>
    <x v="2"/>
    <x v="0"/>
    <n v="2.93"/>
    <s v="Tier 4"/>
    <s v="Work Permit"/>
    <s v="TOEFL"/>
    <n v="6.1"/>
  </r>
  <r>
    <x v="4460"/>
    <x v="9"/>
    <x v="8"/>
    <s v="Helsinki"/>
    <s v="University of Helsinki"/>
    <s v="Computer Science"/>
    <x v="3"/>
    <x v="4"/>
    <x v="1"/>
    <x v="1"/>
    <n v="2024"/>
    <x v="1"/>
    <n v="0"/>
    <s v="N/A"/>
    <s v="N/A"/>
    <x v="2"/>
    <x v="0"/>
    <n v="3.96"/>
    <s v="Study Permit"/>
    <s v="OPT"/>
    <s v="PTE"/>
    <n v="9"/>
  </r>
  <r>
    <x v="4461"/>
    <x v="1"/>
    <x v="0"/>
    <s v="Moscow"/>
    <s v="Lomonosov Moscow State University"/>
    <s v="Design"/>
    <x v="4"/>
    <x v="0"/>
    <x v="1"/>
    <x v="2"/>
    <n v="2024"/>
    <x v="1"/>
    <n v="0"/>
    <s v="N/A"/>
    <s v="N/A"/>
    <x v="2"/>
    <x v="0"/>
    <n v="3.01"/>
    <s v="Tier 4"/>
    <s v="Post-Study Visa"/>
    <s v="IELTS"/>
    <n v="8.6999999999999993"/>
  </r>
  <r>
    <x v="4462"/>
    <x v="9"/>
    <x v="4"/>
    <s v="Grahamstown"/>
    <s v="Rhodes University"/>
    <s v="Design"/>
    <x v="5"/>
    <x v="1"/>
    <x v="1"/>
    <x v="3"/>
    <n v="2025"/>
    <x v="1"/>
    <n v="0"/>
    <s v="N/A"/>
    <s v="N/A"/>
    <x v="2"/>
    <x v="0"/>
    <n v="3.83"/>
    <s v="Tier 4"/>
    <s v="Post-Study Visa"/>
    <s v="Duolingo"/>
    <n v="5.3"/>
  </r>
  <r>
    <x v="4463"/>
    <x v="3"/>
    <x v="3"/>
    <s v="Birmingham"/>
    <s v="University of Birmingham"/>
    <s v="Mechanical Engineering"/>
    <x v="5"/>
    <x v="0"/>
    <x v="1"/>
    <x v="0"/>
    <n v="2023"/>
    <x v="0"/>
    <n v="1"/>
    <s v="UK"/>
    <s v="Facebook"/>
    <x v="2213"/>
    <x v="0"/>
    <n v="2.76"/>
    <s v="Student Visa"/>
    <s v="Blue Card"/>
    <s v="Duolingo"/>
    <n v="5"/>
  </r>
  <r>
    <x v="4464"/>
    <x v="3"/>
    <x v="7"/>
    <s v="San Francisco"/>
    <s v="Stanford University"/>
    <s v="Electrical Engineering"/>
    <x v="4"/>
    <x v="4"/>
    <x v="0"/>
    <x v="2"/>
    <n v="2023"/>
    <x v="0"/>
    <n v="1"/>
    <s v="USA"/>
    <s v="Microsoft"/>
    <x v="2214"/>
    <x v="2"/>
    <n v="2.77"/>
    <s v="Student Visa"/>
    <s v="PSW"/>
    <s v="IELTS"/>
    <n v="8.9"/>
  </r>
  <r>
    <x v="4465"/>
    <x v="9"/>
    <x v="2"/>
    <s v="Vancouver"/>
    <s v="Simon Fraser University"/>
    <s v="Data Science"/>
    <x v="3"/>
    <x v="2"/>
    <x v="0"/>
    <x v="2"/>
    <n v="2022"/>
    <x v="0"/>
    <n v="1"/>
    <s v="Canada"/>
    <s v="IBM"/>
    <x v="2215"/>
    <x v="0"/>
    <n v="3.34"/>
    <s v="Schengen Student Visa"/>
    <s v="PSW"/>
    <s v="PTE"/>
    <n v="8.3000000000000007"/>
  </r>
  <r>
    <x v="4466"/>
    <x v="2"/>
    <x v="5"/>
    <s v="Pilani"/>
    <s v="BITS Pilani"/>
    <s v="Economics"/>
    <x v="1"/>
    <x v="4"/>
    <x v="0"/>
    <x v="1"/>
    <n v="2023"/>
    <x v="1"/>
    <n v="0"/>
    <s v="N/A"/>
    <s v="N/A"/>
    <x v="2"/>
    <x v="0"/>
    <n v="3.39"/>
    <s v="F1"/>
    <s v="Work Permit"/>
    <s v="None"/>
    <n v="0"/>
  </r>
  <r>
    <x v="4467"/>
    <x v="5"/>
    <x v="4"/>
    <s v="Cape Town"/>
    <s v="University of Cape Town"/>
    <s v="Business Administration"/>
    <x v="3"/>
    <x v="0"/>
    <x v="0"/>
    <x v="3"/>
    <n v="2023"/>
    <x v="0"/>
    <n v="1"/>
    <s v="South Africa"/>
    <s v="Google"/>
    <x v="2216"/>
    <x v="1"/>
    <n v="2.5499999999999998"/>
    <s v="F1"/>
    <s v="OPT"/>
    <s v="TOEFL"/>
    <n v="6.8"/>
  </r>
  <r>
    <x v="4468"/>
    <x v="3"/>
    <x v="5"/>
    <s v="Delhi"/>
    <s v="JNU Delhi"/>
    <s v="Business Administration"/>
    <x v="4"/>
    <x v="0"/>
    <x v="0"/>
    <x v="2"/>
    <n v="2022"/>
    <x v="0"/>
    <n v="1"/>
    <s v="India"/>
    <s v="Google"/>
    <x v="2217"/>
    <x v="1"/>
    <n v="3.45"/>
    <s v="Study Permit"/>
    <s v="PSW"/>
    <s v="PTE"/>
    <n v="7.5"/>
  </r>
  <r>
    <x v="4469"/>
    <x v="5"/>
    <x v="1"/>
    <s v="Stuttgart"/>
    <s v="University of Stuttgart"/>
    <s v="Finance"/>
    <x v="5"/>
    <x v="0"/>
    <x v="1"/>
    <x v="4"/>
    <n v="2022"/>
    <x v="0"/>
    <n v="1"/>
    <s v="Germany"/>
    <s v="IBM"/>
    <x v="2218"/>
    <x v="1"/>
    <n v="3.08"/>
    <s v="Student Visa"/>
    <s v="Blue Card"/>
    <s v="TOEFL"/>
    <n v="7.3"/>
  </r>
  <r>
    <x v="4470"/>
    <x v="1"/>
    <x v="2"/>
    <s v="Ottawa"/>
    <s v="University of Ottawa"/>
    <s v="Business Administration"/>
    <x v="3"/>
    <x v="0"/>
    <x v="1"/>
    <x v="4"/>
    <n v="2023"/>
    <x v="1"/>
    <n v="0"/>
    <s v="N/A"/>
    <s v="N/A"/>
    <x v="2"/>
    <x v="0"/>
    <n v="3.5"/>
    <s v="Student Visa"/>
    <s v="OPT"/>
    <s v="None"/>
    <n v="0"/>
  </r>
  <r>
    <x v="4471"/>
    <x v="8"/>
    <x v="4"/>
    <s v="Johannesburg"/>
    <s v="University of the Witwatersrand"/>
    <s v="Civil Engineering"/>
    <x v="3"/>
    <x v="1"/>
    <x v="1"/>
    <x v="0"/>
    <n v="2026"/>
    <x v="0"/>
    <n v="1"/>
    <s v="South Africa"/>
    <s v="Microsoft"/>
    <x v="2219"/>
    <x v="1"/>
    <n v="2.85"/>
    <s v="Student Visa"/>
    <s v="PSW"/>
    <s v="IELTS"/>
    <n v="6.5"/>
  </r>
  <r>
    <x v="4472"/>
    <x v="2"/>
    <x v="5"/>
    <s v="Delhi"/>
    <s v="IIT Delhi"/>
    <s v="Law"/>
    <x v="4"/>
    <x v="0"/>
    <x v="0"/>
    <x v="3"/>
    <n v="2023"/>
    <x v="0"/>
    <n v="1"/>
    <s v="India"/>
    <s v="Facebook"/>
    <x v="2220"/>
    <x v="1"/>
    <n v="3.76"/>
    <s v="Study Permit"/>
    <s v="PSW"/>
    <s v="TOEFL"/>
    <n v="6.6"/>
  </r>
  <r>
    <x v="4473"/>
    <x v="2"/>
    <x v="8"/>
    <s v="Helsinki"/>
    <s v="University of Helsinki"/>
    <s v="Finance"/>
    <x v="1"/>
    <x v="4"/>
    <x v="0"/>
    <x v="0"/>
    <n v="2024"/>
    <x v="1"/>
    <n v="0"/>
    <s v="N/A"/>
    <s v="N/A"/>
    <x v="2"/>
    <x v="0"/>
    <n v="3.98"/>
    <s v="Student Visa"/>
    <s v="OPT"/>
    <s v="None"/>
    <n v="0"/>
  </r>
  <r>
    <x v="4474"/>
    <x v="0"/>
    <x v="0"/>
    <s v="Saint Petersburg"/>
    <s v="Saint Petersburg State University"/>
    <s v="Business Administration"/>
    <x v="1"/>
    <x v="0"/>
    <x v="1"/>
    <x v="2"/>
    <n v="2023"/>
    <x v="0"/>
    <n v="1"/>
    <s v="Russia"/>
    <s v="Deloitte"/>
    <x v="2221"/>
    <x v="1"/>
    <n v="3.72"/>
    <s v="Schengen Student Visa"/>
    <s v="PSW"/>
    <s v="IELTS"/>
    <n v="7.8"/>
  </r>
  <r>
    <x v="4475"/>
    <x v="3"/>
    <x v="0"/>
    <s v="Moscow"/>
    <s v="Lomonosov Moscow State University"/>
    <s v="Political Science"/>
    <x v="1"/>
    <x v="2"/>
    <x v="1"/>
    <x v="3"/>
    <n v="2020"/>
    <x v="1"/>
    <n v="0"/>
    <s v="N/A"/>
    <s v="N/A"/>
    <x v="2"/>
    <x v="0"/>
    <n v="2.81"/>
    <s v="F1"/>
    <s v="Blue Card"/>
    <s v="None"/>
    <n v="0"/>
  </r>
  <r>
    <x v="4476"/>
    <x v="5"/>
    <x v="2"/>
    <s v="Toronto"/>
    <s v="University of Toronto"/>
    <s v="Mechanical Engineering"/>
    <x v="4"/>
    <x v="1"/>
    <x v="1"/>
    <x v="2"/>
    <n v="2025"/>
    <x v="0"/>
    <n v="1"/>
    <s v="Canada"/>
    <s v="Intel"/>
    <x v="2222"/>
    <x v="2"/>
    <n v="2.57"/>
    <s v="Schengen Student Visa"/>
    <s v="OPT"/>
    <s v="Duolingo"/>
    <n v="7.4"/>
  </r>
  <r>
    <x v="4477"/>
    <x v="0"/>
    <x v="0"/>
    <s v="Novosibirsk"/>
    <s v="Novosibirsk State University"/>
    <s v="Economics"/>
    <x v="3"/>
    <x v="2"/>
    <x v="0"/>
    <x v="0"/>
    <n v="2022"/>
    <x v="1"/>
    <n v="0"/>
    <s v="N/A"/>
    <s v="N/A"/>
    <x v="2"/>
    <x v="0"/>
    <n v="3.87"/>
    <s v="J1"/>
    <s v="Work Permit"/>
    <s v="TOEFL"/>
    <n v="8.9"/>
  </r>
  <r>
    <x v="4478"/>
    <x v="1"/>
    <x v="8"/>
    <s v="Turku"/>
    <s v="University of Turku"/>
    <s v="Data Science"/>
    <x v="4"/>
    <x v="0"/>
    <x v="0"/>
    <x v="4"/>
    <n v="2024"/>
    <x v="1"/>
    <n v="0"/>
    <s v="N/A"/>
    <s v="N/A"/>
    <x v="2"/>
    <x v="0"/>
    <n v="3.52"/>
    <s v="J1"/>
    <s v="Work Permit"/>
    <s v="PTE"/>
    <n v="6.6"/>
  </r>
  <r>
    <x v="4479"/>
    <x v="8"/>
    <x v="0"/>
    <s v="Novosibirsk"/>
    <s v="Novosibirsk State University"/>
    <s v="Psychology"/>
    <x v="5"/>
    <x v="0"/>
    <x v="1"/>
    <x v="0"/>
    <n v="2022"/>
    <x v="1"/>
    <n v="0"/>
    <s v="N/A"/>
    <s v="N/A"/>
    <x v="2"/>
    <x v="0"/>
    <n v="3.49"/>
    <s v="Student Visa"/>
    <s v="PSW"/>
    <s v="IELTS"/>
    <n v="6.2"/>
  </r>
  <r>
    <x v="4480"/>
    <x v="3"/>
    <x v="7"/>
    <s v="Boston"/>
    <s v="Harvard University"/>
    <s v="Biotechnology"/>
    <x v="1"/>
    <x v="4"/>
    <x v="1"/>
    <x v="4"/>
    <n v="2024"/>
    <x v="1"/>
    <n v="0"/>
    <s v="N/A"/>
    <s v="N/A"/>
    <x v="2"/>
    <x v="0"/>
    <n v="3.51"/>
    <s v="Schengen Student Visa"/>
    <s v="Blue Card"/>
    <s v="IELTS"/>
    <n v="6.4"/>
  </r>
  <r>
    <x v="4481"/>
    <x v="8"/>
    <x v="9"/>
    <s v="Dublin"/>
    <s v="University College Dublin"/>
    <s v="Finance"/>
    <x v="3"/>
    <x v="0"/>
    <x v="1"/>
    <x v="4"/>
    <n v="2024"/>
    <x v="0"/>
    <n v="1"/>
    <s v="Ireland"/>
    <s v="SAP"/>
    <x v="2223"/>
    <x v="0"/>
    <n v="2.71"/>
    <s v="J1"/>
    <s v="OPT"/>
    <s v="TOEFL"/>
    <n v="8.3000000000000007"/>
  </r>
  <r>
    <x v="4482"/>
    <x v="3"/>
    <x v="9"/>
    <s v="Dublin"/>
    <s v="Dublin City University"/>
    <s v="Architecture"/>
    <x v="5"/>
    <x v="0"/>
    <x v="0"/>
    <x v="3"/>
    <n v="2022"/>
    <x v="0"/>
    <n v="1"/>
    <s v="Ireland"/>
    <s v="IBM"/>
    <x v="2224"/>
    <x v="2"/>
    <n v="3.07"/>
    <s v="Schengen Student Visa"/>
    <s v="Blue Card"/>
    <s v="IELTS"/>
    <n v="6"/>
  </r>
  <r>
    <x v="4483"/>
    <x v="5"/>
    <x v="1"/>
    <s v="Stuttgart"/>
    <s v="University of Stuttgart"/>
    <s v="Law"/>
    <x v="7"/>
    <x v="2"/>
    <x v="1"/>
    <x v="4"/>
    <n v="2021"/>
    <x v="0"/>
    <n v="1"/>
    <s v="Germany"/>
    <s v="Microsoft"/>
    <x v="2225"/>
    <x v="2"/>
    <n v="3.72"/>
    <s v="F1"/>
    <s v="PSW"/>
    <s v="PTE"/>
    <n v="6"/>
  </r>
  <r>
    <x v="4484"/>
    <x v="7"/>
    <x v="8"/>
    <s v="Turku"/>
    <s v="University of Turku"/>
    <s v="Biotechnology"/>
    <x v="6"/>
    <x v="0"/>
    <x v="1"/>
    <x v="4"/>
    <n v="2023"/>
    <x v="1"/>
    <n v="0"/>
    <s v="N/A"/>
    <s v="N/A"/>
    <x v="2"/>
    <x v="0"/>
    <n v="3.22"/>
    <s v="Study Permit"/>
    <s v="Blue Card"/>
    <s v="PTE"/>
    <n v="8.5"/>
  </r>
  <r>
    <x v="4485"/>
    <x v="3"/>
    <x v="4"/>
    <s v="Durban"/>
    <s v="University of KwaZulu-Natal"/>
    <s v="Psychology"/>
    <x v="3"/>
    <x v="0"/>
    <x v="1"/>
    <x v="0"/>
    <n v="2023"/>
    <x v="0"/>
    <n v="1"/>
    <s v="South Africa"/>
    <s v="Google"/>
    <x v="2226"/>
    <x v="1"/>
    <n v="3.59"/>
    <s v="Tier 4"/>
    <s v="OPT"/>
    <s v="PTE"/>
    <n v="7.8"/>
  </r>
  <r>
    <x v="4486"/>
    <x v="7"/>
    <x v="6"/>
    <s v="Sharjah"/>
    <s v="American University of Sharjah"/>
    <s v="Data Science"/>
    <x v="2"/>
    <x v="3"/>
    <x v="0"/>
    <x v="2"/>
    <n v="2021"/>
    <x v="1"/>
    <n v="0"/>
    <s v="N/A"/>
    <s v="N/A"/>
    <x v="2"/>
    <x v="0"/>
    <n v="3.74"/>
    <s v="Schengen Student Visa"/>
    <s v="PSW"/>
    <s v="PTE"/>
    <n v="8.9"/>
  </r>
  <r>
    <x v="4487"/>
    <x v="7"/>
    <x v="9"/>
    <s v="Dublin"/>
    <s v="Dublin City University"/>
    <s v="Electrical Engineering"/>
    <x v="1"/>
    <x v="3"/>
    <x v="1"/>
    <x v="2"/>
    <n v="2023"/>
    <x v="1"/>
    <n v="0"/>
    <s v="N/A"/>
    <s v="N/A"/>
    <x v="2"/>
    <x v="0"/>
    <n v="2.75"/>
    <s v="Study Permit"/>
    <s v="Blue Card"/>
    <s v="IELTS"/>
    <n v="7"/>
  </r>
  <r>
    <x v="4488"/>
    <x v="6"/>
    <x v="9"/>
    <s v="Dublin"/>
    <s v="Technological University Dublin"/>
    <s v="Biotechnology"/>
    <x v="1"/>
    <x v="3"/>
    <x v="0"/>
    <x v="1"/>
    <n v="2022"/>
    <x v="0"/>
    <n v="1"/>
    <s v="Ireland"/>
    <s v="Tesla"/>
    <x v="2227"/>
    <x v="0"/>
    <n v="3.02"/>
    <s v="J1"/>
    <s v="Work Permit"/>
    <s v="IELTS"/>
    <n v="7.5"/>
  </r>
  <r>
    <x v="4489"/>
    <x v="2"/>
    <x v="2"/>
    <s v="Vancouver"/>
    <s v="Simon Fraser University"/>
    <s v="Biotechnology"/>
    <x v="7"/>
    <x v="0"/>
    <x v="0"/>
    <x v="2"/>
    <n v="2024"/>
    <x v="0"/>
    <n v="1"/>
    <s v="Canada"/>
    <s v="Intel"/>
    <x v="2228"/>
    <x v="1"/>
    <n v="2.5499999999999998"/>
    <s v="Tier 4"/>
    <s v="PSW"/>
    <s v="IELTS"/>
    <n v="6.7"/>
  </r>
  <r>
    <x v="4490"/>
    <x v="2"/>
    <x v="0"/>
    <s v="Moscow"/>
    <s v="Bauman Moscow State Technical University"/>
    <s v="Architecture"/>
    <x v="4"/>
    <x v="4"/>
    <x v="1"/>
    <x v="4"/>
    <n v="2023"/>
    <x v="0"/>
    <n v="1"/>
    <s v="Russia"/>
    <s v="Facebook"/>
    <x v="2229"/>
    <x v="2"/>
    <n v="2.93"/>
    <s v="Student Visa"/>
    <s v="Blue Card"/>
    <s v="TOEFL"/>
    <n v="8.5"/>
  </r>
  <r>
    <x v="4491"/>
    <x v="9"/>
    <x v="2"/>
    <s v="Edmonton"/>
    <s v="University of Alberta"/>
    <s v="Finance"/>
    <x v="7"/>
    <x v="0"/>
    <x v="1"/>
    <x v="4"/>
    <n v="2022"/>
    <x v="0"/>
    <n v="1"/>
    <s v="Canada"/>
    <s v="SAP"/>
    <x v="2230"/>
    <x v="1"/>
    <n v="3.38"/>
    <s v="Schengen Student Visa"/>
    <s v="PSW"/>
    <s v="IELTS"/>
    <n v="6.1"/>
  </r>
  <r>
    <x v="4492"/>
    <x v="0"/>
    <x v="1"/>
    <s v="Stuttgart"/>
    <s v="University of Stuttgart"/>
    <s v="Computer Science"/>
    <x v="1"/>
    <x v="3"/>
    <x v="0"/>
    <x v="0"/>
    <n v="2021"/>
    <x v="1"/>
    <n v="0"/>
    <s v="N/A"/>
    <s v="N/A"/>
    <x v="2"/>
    <x v="0"/>
    <n v="3.09"/>
    <s v="Student Visa"/>
    <s v="OPT"/>
    <s v="TOEFL"/>
    <n v="8.5"/>
  </r>
  <r>
    <x v="4493"/>
    <x v="8"/>
    <x v="3"/>
    <s v="Cambridge"/>
    <s v="University of Cambridge"/>
    <s v="Electrical Engineering"/>
    <x v="4"/>
    <x v="1"/>
    <x v="1"/>
    <x v="3"/>
    <n v="2026"/>
    <x v="0"/>
    <n v="1"/>
    <s v="UK"/>
    <s v="Google"/>
    <x v="2231"/>
    <x v="1"/>
    <n v="3.35"/>
    <s v="Tier 4"/>
    <s v="PSW"/>
    <s v="IELTS"/>
    <n v="5.6"/>
  </r>
  <r>
    <x v="4494"/>
    <x v="6"/>
    <x v="0"/>
    <s v="Moscow"/>
    <s v="Higher School of Economics"/>
    <s v="Electrical Engineering"/>
    <x v="7"/>
    <x v="0"/>
    <x v="1"/>
    <x v="2"/>
    <n v="2023"/>
    <x v="1"/>
    <n v="0"/>
    <s v="N/A"/>
    <s v="N/A"/>
    <x v="2"/>
    <x v="0"/>
    <n v="3.56"/>
    <s v="Student Visa"/>
    <s v="Blue Card"/>
    <s v="PTE"/>
    <n v="8.5"/>
  </r>
  <r>
    <x v="4495"/>
    <x v="7"/>
    <x v="1"/>
    <s v="Berlin"/>
    <s v="Humboldt University"/>
    <s v="Medicine"/>
    <x v="0"/>
    <x v="3"/>
    <x v="1"/>
    <x v="2"/>
    <n v="2021"/>
    <x v="0"/>
    <n v="1"/>
    <s v="Germany"/>
    <s v="McKinsey"/>
    <x v="2232"/>
    <x v="2"/>
    <n v="3.66"/>
    <s v="Study Permit"/>
    <s v="OPT"/>
    <s v="TOEFL"/>
    <n v="8.1"/>
  </r>
  <r>
    <x v="4496"/>
    <x v="5"/>
    <x v="1"/>
    <s v="Stuttgart"/>
    <s v="University of Stuttgart"/>
    <s v="Psychology"/>
    <x v="4"/>
    <x v="0"/>
    <x v="0"/>
    <x v="0"/>
    <n v="2024"/>
    <x v="1"/>
    <n v="0"/>
    <s v="N/A"/>
    <s v="N/A"/>
    <x v="2"/>
    <x v="0"/>
    <n v="2.86"/>
    <s v="Tier 4"/>
    <s v="Work Permit"/>
    <s v="None"/>
    <n v="0"/>
  </r>
  <r>
    <x v="4497"/>
    <x v="7"/>
    <x v="1"/>
    <s v="Heidelberg"/>
    <s v="Heidelberg University"/>
    <s v="Finance"/>
    <x v="1"/>
    <x v="4"/>
    <x v="0"/>
    <x v="2"/>
    <n v="2025"/>
    <x v="0"/>
    <n v="1"/>
    <s v="Germany"/>
    <s v="Apple"/>
    <x v="2233"/>
    <x v="2"/>
    <n v="3.05"/>
    <s v="J1"/>
    <s v="Work Permit"/>
    <s v="Duolingo"/>
    <n v="6.7"/>
  </r>
  <r>
    <x v="4498"/>
    <x v="5"/>
    <x v="9"/>
    <s v="Dublin"/>
    <s v="Technological University Dublin"/>
    <s v="Civil Engineering"/>
    <x v="1"/>
    <x v="0"/>
    <x v="1"/>
    <x v="4"/>
    <n v="2022"/>
    <x v="1"/>
    <n v="0"/>
    <s v="N/A"/>
    <s v="N/A"/>
    <x v="2"/>
    <x v="0"/>
    <n v="3.47"/>
    <s v="J1"/>
    <s v="OPT"/>
    <s v="PTE"/>
    <n v="8"/>
  </r>
  <r>
    <x v="4499"/>
    <x v="8"/>
    <x v="3"/>
    <s v="London"/>
    <s v="Imperial College London"/>
    <s v="Data Science"/>
    <x v="6"/>
    <x v="4"/>
    <x v="0"/>
    <x v="3"/>
    <n v="2025"/>
    <x v="1"/>
    <n v="0"/>
    <s v="N/A"/>
    <s v="N/A"/>
    <x v="2"/>
    <x v="0"/>
    <n v="3.14"/>
    <s v="F1"/>
    <s v="OPT"/>
    <s v="PTE"/>
    <n v="8"/>
  </r>
  <r>
    <x v="4500"/>
    <x v="4"/>
    <x v="5"/>
    <s v="Bangalore"/>
    <s v="IISc Bangalore"/>
    <s v="Electrical Engineering"/>
    <x v="1"/>
    <x v="2"/>
    <x v="1"/>
    <x v="0"/>
    <n v="2021"/>
    <x v="0"/>
    <n v="1"/>
    <s v="India"/>
    <s v="Intel"/>
    <x v="2234"/>
    <x v="0"/>
    <n v="3.7"/>
    <s v="F1"/>
    <s v="Blue Card"/>
    <s v="Duolingo"/>
    <n v="8.3000000000000007"/>
  </r>
  <r>
    <x v="4501"/>
    <x v="0"/>
    <x v="6"/>
    <s v="Dubai"/>
    <s v="Middlesex University Dubai"/>
    <s v="Economics"/>
    <x v="5"/>
    <x v="2"/>
    <x v="0"/>
    <x v="0"/>
    <n v="2020"/>
    <x v="0"/>
    <n v="1"/>
    <s v="UAE"/>
    <s v="SAP"/>
    <x v="2235"/>
    <x v="0"/>
    <n v="3.89"/>
    <s v="Tier 4"/>
    <s v="OPT"/>
    <s v="PTE"/>
    <n v="5"/>
  </r>
  <r>
    <x v="4502"/>
    <x v="4"/>
    <x v="0"/>
    <s v="Moscow"/>
    <s v="Moscow Institute of Physics and Technology"/>
    <s v="Computer Science"/>
    <x v="6"/>
    <x v="1"/>
    <x v="1"/>
    <x v="2"/>
    <n v="2025"/>
    <x v="0"/>
    <n v="1"/>
    <s v="Russia"/>
    <s v="Deloitte"/>
    <x v="2236"/>
    <x v="2"/>
    <n v="3.75"/>
    <s v="Schengen Student Visa"/>
    <s v="Post-Study Visa"/>
    <s v="IELTS"/>
    <n v="8"/>
  </r>
  <r>
    <x v="4503"/>
    <x v="9"/>
    <x v="0"/>
    <s v="Novosibirsk"/>
    <s v="Novosibirsk State University"/>
    <s v="Computer Science"/>
    <x v="7"/>
    <x v="0"/>
    <x v="0"/>
    <x v="1"/>
    <n v="2022"/>
    <x v="0"/>
    <n v="1"/>
    <s v="Russia"/>
    <s v="SAP"/>
    <x v="2237"/>
    <x v="0"/>
    <n v="3.08"/>
    <s v="Schengen Student Visa"/>
    <s v="Post-Study Visa"/>
    <s v="Duolingo"/>
    <n v="8.5"/>
  </r>
  <r>
    <x v="4504"/>
    <x v="2"/>
    <x v="7"/>
    <s v="Chicago"/>
    <s v="University of Chicago"/>
    <s v="Design"/>
    <x v="2"/>
    <x v="3"/>
    <x v="1"/>
    <x v="3"/>
    <n v="2023"/>
    <x v="0"/>
    <n v="1"/>
    <s v="USA"/>
    <s v="McKinsey"/>
    <x v="2238"/>
    <x v="1"/>
    <n v="3.53"/>
    <s v="Schengen Student Visa"/>
    <s v="Post-Study Visa"/>
    <s v="TOEFL"/>
    <n v="7.7"/>
  </r>
  <r>
    <x v="4505"/>
    <x v="3"/>
    <x v="7"/>
    <s v="San Francisco"/>
    <s v="UC Berkeley"/>
    <s v="Civil Engineering"/>
    <x v="3"/>
    <x v="0"/>
    <x v="1"/>
    <x v="1"/>
    <n v="2024"/>
    <x v="0"/>
    <n v="1"/>
    <s v="USA"/>
    <s v="Apple"/>
    <x v="2239"/>
    <x v="2"/>
    <n v="3.72"/>
    <s v="J1"/>
    <s v="PSW"/>
    <s v="TOEFL"/>
    <n v="6"/>
  </r>
  <r>
    <x v="4506"/>
    <x v="5"/>
    <x v="9"/>
    <s v="Maynooth"/>
    <s v="Maynooth University"/>
    <s v="Data Science"/>
    <x v="0"/>
    <x v="3"/>
    <x v="0"/>
    <x v="2"/>
    <n v="2022"/>
    <x v="0"/>
    <n v="1"/>
    <s v="Ireland"/>
    <s v="Apple"/>
    <x v="2240"/>
    <x v="0"/>
    <n v="3.9"/>
    <s v="F1"/>
    <s v="Blue Card"/>
    <s v="TOEFL"/>
    <n v="5.2"/>
  </r>
  <r>
    <x v="4507"/>
    <x v="7"/>
    <x v="9"/>
    <s v="Dublin"/>
    <s v="Trinity College Dublin"/>
    <s v="Mechanical Engineering"/>
    <x v="4"/>
    <x v="1"/>
    <x v="0"/>
    <x v="0"/>
    <n v="2026"/>
    <x v="1"/>
    <n v="0"/>
    <s v="N/A"/>
    <s v="N/A"/>
    <x v="2"/>
    <x v="0"/>
    <n v="3.16"/>
    <s v="J1"/>
    <s v="Post-Study Visa"/>
    <s v="None"/>
    <n v="0"/>
  </r>
  <r>
    <x v="4508"/>
    <x v="8"/>
    <x v="3"/>
    <s v="London"/>
    <s v="Imperial College London"/>
    <s v="Data Science"/>
    <x v="3"/>
    <x v="4"/>
    <x v="0"/>
    <x v="3"/>
    <n v="2025"/>
    <x v="0"/>
    <n v="1"/>
    <s v="UK"/>
    <s v="Tesla"/>
    <x v="2241"/>
    <x v="0"/>
    <n v="3.24"/>
    <s v="Schengen Student Visa"/>
    <s v="PSW"/>
    <s v="Duolingo"/>
    <n v="5.6"/>
  </r>
  <r>
    <x v="4509"/>
    <x v="1"/>
    <x v="2"/>
    <s v="Kingston"/>
    <s v="Queen's University"/>
    <s v="Medicine"/>
    <x v="6"/>
    <x v="3"/>
    <x v="1"/>
    <x v="1"/>
    <n v="2022"/>
    <x v="0"/>
    <n v="1"/>
    <s v="Canada"/>
    <s v="Apple"/>
    <x v="2242"/>
    <x v="1"/>
    <n v="3.35"/>
    <s v="Student Visa"/>
    <s v="Blue Card"/>
    <s v="Duolingo"/>
    <n v="6"/>
  </r>
  <r>
    <x v="4510"/>
    <x v="8"/>
    <x v="9"/>
    <s v="Maynooth"/>
    <s v="Maynooth University"/>
    <s v="Biotechnology"/>
    <x v="2"/>
    <x v="4"/>
    <x v="1"/>
    <x v="1"/>
    <n v="2023"/>
    <x v="1"/>
    <n v="0"/>
    <s v="N/A"/>
    <s v="N/A"/>
    <x v="2"/>
    <x v="0"/>
    <n v="3.37"/>
    <s v="Tier 4"/>
    <s v="PSW"/>
    <s v="PTE"/>
    <n v="5.0999999999999996"/>
  </r>
  <r>
    <x v="4511"/>
    <x v="0"/>
    <x v="3"/>
    <s v="Birmingham"/>
    <s v="University of Birmingham"/>
    <s v="Computer Science"/>
    <x v="6"/>
    <x v="1"/>
    <x v="1"/>
    <x v="1"/>
    <n v="2025"/>
    <x v="0"/>
    <n v="1"/>
    <s v="UK"/>
    <s v="Siemens"/>
    <x v="2243"/>
    <x v="2"/>
    <n v="3.51"/>
    <s v="Schengen Student Visa"/>
    <s v="OPT"/>
    <s v="IELTS"/>
    <n v="6"/>
  </r>
  <r>
    <x v="4512"/>
    <x v="6"/>
    <x v="5"/>
    <s v="Delhi"/>
    <s v="Delhi University"/>
    <s v="Civil Engineering"/>
    <x v="2"/>
    <x v="4"/>
    <x v="1"/>
    <x v="2"/>
    <n v="2025"/>
    <x v="1"/>
    <n v="0"/>
    <s v="N/A"/>
    <s v="N/A"/>
    <x v="2"/>
    <x v="0"/>
    <n v="2.65"/>
    <s v="Study Permit"/>
    <s v="OPT"/>
    <s v="Duolingo"/>
    <n v="7.7"/>
  </r>
  <r>
    <x v="4513"/>
    <x v="9"/>
    <x v="4"/>
    <s v="Stellenbosch"/>
    <s v="Stellenbosch University"/>
    <s v="Medicine"/>
    <x v="0"/>
    <x v="3"/>
    <x v="1"/>
    <x v="3"/>
    <n v="2023"/>
    <x v="0"/>
    <n v="1"/>
    <s v="South Africa"/>
    <s v="Google"/>
    <x v="2244"/>
    <x v="1"/>
    <n v="3.38"/>
    <s v="Tier 4"/>
    <s v="Post-Study Visa"/>
    <s v="PTE"/>
    <n v="8.5"/>
  </r>
  <r>
    <x v="4514"/>
    <x v="7"/>
    <x v="3"/>
    <s v="Oxford"/>
    <s v="University of Oxford"/>
    <s v="Electrical Engineering"/>
    <x v="1"/>
    <x v="2"/>
    <x v="1"/>
    <x v="1"/>
    <n v="2021"/>
    <x v="0"/>
    <n v="1"/>
    <s v="UK"/>
    <s v="Microsoft"/>
    <x v="2245"/>
    <x v="0"/>
    <n v="2.6"/>
    <s v="F1"/>
    <s v="Blue Card"/>
    <s v="Duolingo"/>
    <n v="5.5"/>
  </r>
  <r>
    <x v="4515"/>
    <x v="9"/>
    <x v="6"/>
    <s v="Sharjah"/>
    <s v="American University of Sharjah"/>
    <s v="Biotechnology"/>
    <x v="0"/>
    <x v="4"/>
    <x v="0"/>
    <x v="3"/>
    <n v="2025"/>
    <x v="0"/>
    <n v="1"/>
    <s v="UAE"/>
    <s v="McKinsey"/>
    <x v="2246"/>
    <x v="0"/>
    <n v="2.5499999999999998"/>
    <s v="Schengen Student Visa"/>
    <s v="OPT"/>
    <s v="TOEFL"/>
    <n v="5.7"/>
  </r>
  <r>
    <x v="4516"/>
    <x v="6"/>
    <x v="7"/>
    <s v="Boston"/>
    <s v="Harvard University"/>
    <s v="Civil Engineering"/>
    <x v="2"/>
    <x v="1"/>
    <x v="1"/>
    <x v="0"/>
    <n v="2026"/>
    <x v="0"/>
    <n v="1"/>
    <s v="USA"/>
    <s v="SAP"/>
    <x v="2247"/>
    <x v="0"/>
    <n v="2.76"/>
    <s v="Study Permit"/>
    <s v="Post-Study Visa"/>
    <s v="Duolingo"/>
    <n v="7.8"/>
  </r>
  <r>
    <x v="4517"/>
    <x v="9"/>
    <x v="5"/>
    <s v="Delhi"/>
    <s v="JNU Delhi"/>
    <s v="Psychology"/>
    <x v="1"/>
    <x v="1"/>
    <x v="0"/>
    <x v="2"/>
    <n v="2025"/>
    <x v="1"/>
    <n v="0"/>
    <s v="N/A"/>
    <s v="N/A"/>
    <x v="2"/>
    <x v="0"/>
    <n v="2.63"/>
    <s v="Schengen Student Visa"/>
    <s v="Post-Study Visa"/>
    <s v="IELTS"/>
    <n v="6.7"/>
  </r>
  <r>
    <x v="4518"/>
    <x v="5"/>
    <x v="9"/>
    <s v="Galway"/>
    <s v="National University of Ireland Galway"/>
    <s v="Mechanical Engineering"/>
    <x v="7"/>
    <x v="3"/>
    <x v="1"/>
    <x v="3"/>
    <n v="2022"/>
    <x v="0"/>
    <n v="1"/>
    <s v="Ireland"/>
    <s v="Deloitte"/>
    <x v="2248"/>
    <x v="1"/>
    <n v="2.81"/>
    <s v="Student Visa"/>
    <s v="Post-Study Visa"/>
    <s v="PTE"/>
    <n v="8.1"/>
  </r>
  <r>
    <x v="4519"/>
    <x v="1"/>
    <x v="4"/>
    <s v="Grahamstown"/>
    <s v="Rhodes University"/>
    <s v="Biotechnology"/>
    <x v="5"/>
    <x v="4"/>
    <x v="0"/>
    <x v="4"/>
    <n v="2024"/>
    <x v="0"/>
    <n v="1"/>
    <s v="South Africa"/>
    <s v="Microsoft"/>
    <x v="2249"/>
    <x v="0"/>
    <n v="3.57"/>
    <s v="Schengen Student Visa"/>
    <s v="OPT"/>
    <s v="TOEFL"/>
    <n v="7.4"/>
  </r>
  <r>
    <x v="4520"/>
    <x v="0"/>
    <x v="6"/>
    <s v="Abu Dhabi"/>
    <s v="Khalifa University"/>
    <s v="Psychology"/>
    <x v="6"/>
    <x v="0"/>
    <x v="1"/>
    <x v="4"/>
    <n v="2024"/>
    <x v="1"/>
    <n v="0"/>
    <s v="N/A"/>
    <s v="N/A"/>
    <x v="2"/>
    <x v="0"/>
    <n v="3.88"/>
    <s v="Tier 4"/>
    <s v="PSW"/>
    <s v="None"/>
    <n v="0"/>
  </r>
  <r>
    <x v="4521"/>
    <x v="5"/>
    <x v="9"/>
    <s v="Maynooth"/>
    <s v="Maynooth University"/>
    <s v="Computer Science"/>
    <x v="2"/>
    <x v="0"/>
    <x v="0"/>
    <x v="0"/>
    <n v="2024"/>
    <x v="1"/>
    <n v="0"/>
    <s v="N/A"/>
    <s v="N/A"/>
    <x v="2"/>
    <x v="0"/>
    <n v="3.41"/>
    <s v="J1"/>
    <s v="Post-Study Visa"/>
    <s v="TOEFL"/>
    <n v="5.8"/>
  </r>
  <r>
    <x v="4522"/>
    <x v="8"/>
    <x v="0"/>
    <s v="Moscow"/>
    <s v="Higher School of Economics"/>
    <s v="Business Administration"/>
    <x v="0"/>
    <x v="3"/>
    <x v="1"/>
    <x v="4"/>
    <n v="2023"/>
    <x v="1"/>
    <n v="0"/>
    <s v="N/A"/>
    <s v="N/A"/>
    <x v="2"/>
    <x v="0"/>
    <n v="3.17"/>
    <s v="Study Permit"/>
    <s v="OPT"/>
    <s v="None"/>
    <n v="0"/>
  </r>
  <r>
    <x v="4523"/>
    <x v="3"/>
    <x v="2"/>
    <s v="Vancouver"/>
    <s v="University of British Columbia"/>
    <s v="Architecture"/>
    <x v="0"/>
    <x v="0"/>
    <x v="1"/>
    <x v="3"/>
    <n v="2023"/>
    <x v="0"/>
    <n v="1"/>
    <s v="Canada"/>
    <s v="McKinsey"/>
    <x v="2250"/>
    <x v="1"/>
    <n v="2.76"/>
    <s v="Study Permit"/>
    <s v="Post-Study Visa"/>
    <s v="Duolingo"/>
    <n v="7.3"/>
  </r>
  <r>
    <x v="4524"/>
    <x v="1"/>
    <x v="8"/>
    <s v="Turku"/>
    <s v="University of Turku"/>
    <s v="Computer Science"/>
    <x v="7"/>
    <x v="2"/>
    <x v="1"/>
    <x v="4"/>
    <n v="2021"/>
    <x v="0"/>
    <n v="1"/>
    <s v="Finland"/>
    <s v="IBM"/>
    <x v="2251"/>
    <x v="0"/>
    <n v="3.43"/>
    <s v="Study Permit"/>
    <s v="OPT"/>
    <s v="TOEFL"/>
    <n v="6.4"/>
  </r>
  <r>
    <x v="4525"/>
    <x v="7"/>
    <x v="8"/>
    <s v="Espoo"/>
    <s v="Aalto University"/>
    <s v="Business Administration"/>
    <x v="5"/>
    <x v="1"/>
    <x v="0"/>
    <x v="1"/>
    <n v="2026"/>
    <x v="1"/>
    <n v="0"/>
    <s v="N/A"/>
    <s v="N/A"/>
    <x v="2"/>
    <x v="0"/>
    <n v="3.44"/>
    <s v="Study Permit"/>
    <s v="Post-Study Visa"/>
    <s v="Duolingo"/>
    <n v="5.6"/>
  </r>
  <r>
    <x v="4526"/>
    <x v="1"/>
    <x v="9"/>
    <s v="Dublin"/>
    <s v="University College Dublin"/>
    <s v="Political Science"/>
    <x v="5"/>
    <x v="2"/>
    <x v="1"/>
    <x v="1"/>
    <n v="2020"/>
    <x v="0"/>
    <n v="1"/>
    <s v="Ireland"/>
    <s v="Microsoft"/>
    <x v="2252"/>
    <x v="0"/>
    <n v="2.63"/>
    <s v="Student Visa"/>
    <s v="Work Permit"/>
    <s v="PTE"/>
    <n v="7.5"/>
  </r>
  <r>
    <x v="4527"/>
    <x v="2"/>
    <x v="6"/>
    <s v="Dubai"/>
    <s v="University of Dubai"/>
    <s v="Business Administration"/>
    <x v="6"/>
    <x v="2"/>
    <x v="0"/>
    <x v="3"/>
    <n v="2021"/>
    <x v="0"/>
    <n v="1"/>
    <s v="UAE"/>
    <s v="Apple"/>
    <x v="2253"/>
    <x v="2"/>
    <n v="2.66"/>
    <s v="Student Visa"/>
    <s v="PSW"/>
    <s v="PTE"/>
    <n v="6"/>
  </r>
  <r>
    <x v="4528"/>
    <x v="5"/>
    <x v="0"/>
    <s v="Moscow"/>
    <s v="Higher School of Economics"/>
    <s v="Business Administration"/>
    <x v="2"/>
    <x v="1"/>
    <x v="1"/>
    <x v="1"/>
    <n v="2026"/>
    <x v="0"/>
    <n v="1"/>
    <s v="Russia"/>
    <s v="Amazon"/>
    <x v="2254"/>
    <x v="2"/>
    <n v="2.54"/>
    <s v="Tier 4"/>
    <s v="Post-Study Visa"/>
    <s v="TOEFL"/>
    <n v="5.3"/>
  </r>
  <r>
    <x v="4529"/>
    <x v="1"/>
    <x v="7"/>
    <s v="Los Angeles"/>
    <s v="UCLA"/>
    <s v="Civil Engineering"/>
    <x v="2"/>
    <x v="2"/>
    <x v="0"/>
    <x v="2"/>
    <n v="2021"/>
    <x v="1"/>
    <n v="0"/>
    <s v="N/A"/>
    <s v="N/A"/>
    <x v="2"/>
    <x v="0"/>
    <n v="2.86"/>
    <s v="Schengen Student Visa"/>
    <s v="Blue Card"/>
    <s v="Duolingo"/>
    <n v="5.3"/>
  </r>
  <r>
    <x v="4530"/>
    <x v="3"/>
    <x v="3"/>
    <s v="Manchester"/>
    <s v="University of Manchester"/>
    <s v="Psychology"/>
    <x v="0"/>
    <x v="1"/>
    <x v="0"/>
    <x v="3"/>
    <n v="2026"/>
    <x v="0"/>
    <n v="1"/>
    <s v="UK"/>
    <s v="SAP"/>
    <x v="2255"/>
    <x v="0"/>
    <n v="2.64"/>
    <s v="F1"/>
    <s v="PSW"/>
    <s v="PTE"/>
    <n v="5.2"/>
  </r>
  <r>
    <x v="4531"/>
    <x v="7"/>
    <x v="8"/>
    <s v="Lappeenranta"/>
    <s v="LUT University"/>
    <s v="Biotechnology"/>
    <x v="7"/>
    <x v="2"/>
    <x v="1"/>
    <x v="2"/>
    <n v="2020"/>
    <x v="0"/>
    <n v="1"/>
    <s v="Finland"/>
    <s v="Google"/>
    <x v="2256"/>
    <x v="0"/>
    <n v="3.98"/>
    <s v="Tier 4"/>
    <s v="Work Permit"/>
    <s v="Duolingo"/>
    <n v="7.6"/>
  </r>
  <r>
    <x v="4532"/>
    <x v="4"/>
    <x v="6"/>
    <s v="Dubai"/>
    <s v="University of Dubai"/>
    <s v="Design"/>
    <x v="1"/>
    <x v="4"/>
    <x v="0"/>
    <x v="4"/>
    <n v="2025"/>
    <x v="0"/>
    <n v="1"/>
    <s v="UAE"/>
    <s v="Deloitte"/>
    <x v="2257"/>
    <x v="2"/>
    <n v="2.71"/>
    <s v="Student Visa"/>
    <s v="OPT"/>
    <s v="TOEFL"/>
    <n v="5.8"/>
  </r>
  <r>
    <x v="4533"/>
    <x v="5"/>
    <x v="4"/>
    <s v="Durban"/>
    <s v="University of KwaZulu-Natal"/>
    <s v="Economics"/>
    <x v="1"/>
    <x v="2"/>
    <x v="0"/>
    <x v="3"/>
    <n v="2021"/>
    <x v="1"/>
    <n v="0"/>
    <s v="N/A"/>
    <s v="N/A"/>
    <x v="2"/>
    <x v="0"/>
    <n v="3.27"/>
    <s v="Schengen Student Visa"/>
    <s v="Work Permit"/>
    <s v="IELTS"/>
    <n v="8.3000000000000007"/>
  </r>
  <r>
    <x v="4534"/>
    <x v="2"/>
    <x v="4"/>
    <s v="Cape Town"/>
    <s v="University of Cape Town"/>
    <s v="Computer Science"/>
    <x v="4"/>
    <x v="0"/>
    <x v="1"/>
    <x v="4"/>
    <n v="2024"/>
    <x v="1"/>
    <n v="0"/>
    <s v="N/A"/>
    <s v="N/A"/>
    <x v="2"/>
    <x v="0"/>
    <n v="3.7"/>
    <s v="Tier 4"/>
    <s v="Post-Study Visa"/>
    <s v="Duolingo"/>
    <n v="6.7"/>
  </r>
  <r>
    <x v="4535"/>
    <x v="9"/>
    <x v="1"/>
    <s v="Berlin"/>
    <s v="TU Berlin"/>
    <s v="Mechanical Engineering"/>
    <x v="0"/>
    <x v="4"/>
    <x v="1"/>
    <x v="2"/>
    <n v="2024"/>
    <x v="0"/>
    <n v="1"/>
    <s v="Germany"/>
    <s v="Tesla"/>
    <x v="2258"/>
    <x v="2"/>
    <n v="3.06"/>
    <s v="Student Visa"/>
    <s v="Blue Card"/>
    <s v="None"/>
    <n v="0"/>
  </r>
  <r>
    <x v="4536"/>
    <x v="0"/>
    <x v="0"/>
    <s v="Moscow"/>
    <s v="Moscow Institute of Physics and Technology"/>
    <s v="Data Science"/>
    <x v="0"/>
    <x v="0"/>
    <x v="0"/>
    <x v="4"/>
    <n v="2022"/>
    <x v="0"/>
    <n v="1"/>
    <s v="Russia"/>
    <s v="SAP"/>
    <x v="2259"/>
    <x v="0"/>
    <n v="3.18"/>
    <s v="F1"/>
    <s v="OPT"/>
    <s v="Duolingo"/>
    <n v="8.9"/>
  </r>
  <r>
    <x v="4537"/>
    <x v="7"/>
    <x v="1"/>
    <s v="Stuttgart"/>
    <s v="University of Stuttgart"/>
    <s v="Electrical Engineering"/>
    <x v="6"/>
    <x v="2"/>
    <x v="1"/>
    <x v="2"/>
    <n v="2020"/>
    <x v="1"/>
    <n v="0"/>
    <s v="N/A"/>
    <s v="N/A"/>
    <x v="2"/>
    <x v="0"/>
    <n v="3.49"/>
    <s v="Study Permit"/>
    <s v="OPT"/>
    <s v="PTE"/>
    <n v="5.8"/>
  </r>
  <r>
    <x v="4538"/>
    <x v="7"/>
    <x v="5"/>
    <s v="Mumbai"/>
    <s v="IIT Bombay"/>
    <s v="Architecture"/>
    <x v="0"/>
    <x v="4"/>
    <x v="0"/>
    <x v="3"/>
    <n v="2023"/>
    <x v="0"/>
    <n v="1"/>
    <s v="India"/>
    <s v="Siemens"/>
    <x v="2260"/>
    <x v="2"/>
    <n v="3.3"/>
    <s v="Student Visa"/>
    <s v="PSW"/>
    <s v="TOEFL"/>
    <n v="6.3"/>
  </r>
  <r>
    <x v="4539"/>
    <x v="4"/>
    <x v="9"/>
    <s v="Dublin"/>
    <s v="Technological University Dublin"/>
    <s v="Biotechnology"/>
    <x v="5"/>
    <x v="3"/>
    <x v="0"/>
    <x v="2"/>
    <n v="2022"/>
    <x v="1"/>
    <n v="0"/>
    <s v="N/A"/>
    <s v="N/A"/>
    <x v="2"/>
    <x v="0"/>
    <n v="3.96"/>
    <s v="Student Visa"/>
    <s v="Post-Study Visa"/>
    <s v="PTE"/>
    <n v="6.5"/>
  </r>
  <r>
    <x v="4540"/>
    <x v="1"/>
    <x v="0"/>
    <s v="Saint Petersburg"/>
    <s v="Saint Petersburg State University"/>
    <s v="Medicine"/>
    <x v="3"/>
    <x v="3"/>
    <x v="1"/>
    <x v="4"/>
    <n v="2021"/>
    <x v="0"/>
    <n v="1"/>
    <s v="Russia"/>
    <s v="Tesla"/>
    <x v="2261"/>
    <x v="1"/>
    <n v="3.99"/>
    <s v="Tier 4"/>
    <s v="Post-Study Visa"/>
    <s v="TOEFL"/>
    <n v="6.9"/>
  </r>
  <r>
    <x v="4541"/>
    <x v="3"/>
    <x v="3"/>
    <s v="London"/>
    <s v="Imperial College London"/>
    <s v="Finance"/>
    <x v="6"/>
    <x v="0"/>
    <x v="0"/>
    <x v="2"/>
    <n v="2023"/>
    <x v="0"/>
    <n v="1"/>
    <s v="UK"/>
    <s v="Intel"/>
    <x v="2262"/>
    <x v="2"/>
    <n v="2.85"/>
    <s v="Tier 4"/>
    <s v="Blue Card"/>
    <s v="IELTS"/>
    <n v="7.4"/>
  </r>
  <r>
    <x v="4542"/>
    <x v="8"/>
    <x v="5"/>
    <s v="Delhi"/>
    <s v="Delhi University"/>
    <s v="Economics"/>
    <x v="6"/>
    <x v="2"/>
    <x v="0"/>
    <x v="1"/>
    <n v="2021"/>
    <x v="0"/>
    <n v="1"/>
    <s v="India"/>
    <s v="Facebook"/>
    <x v="2263"/>
    <x v="0"/>
    <n v="3.95"/>
    <s v="J1"/>
    <s v="PSW"/>
    <s v="Duolingo"/>
    <n v="7.7"/>
  </r>
  <r>
    <x v="4543"/>
    <x v="9"/>
    <x v="8"/>
    <s v="Espoo"/>
    <s v="Aalto University"/>
    <s v="Electrical Engineering"/>
    <x v="7"/>
    <x v="4"/>
    <x v="1"/>
    <x v="4"/>
    <n v="2024"/>
    <x v="0"/>
    <n v="1"/>
    <s v="Finland"/>
    <s v="Microsoft"/>
    <x v="2264"/>
    <x v="0"/>
    <n v="3.27"/>
    <s v="Schengen Student Visa"/>
    <s v="Blue Card"/>
    <s v="Duolingo"/>
    <n v="8.9"/>
  </r>
  <r>
    <x v="4544"/>
    <x v="2"/>
    <x v="4"/>
    <s v="Johannesburg"/>
    <s v="University of the Witwatersrand"/>
    <s v="Electrical Engineering"/>
    <x v="2"/>
    <x v="4"/>
    <x v="1"/>
    <x v="2"/>
    <n v="2023"/>
    <x v="1"/>
    <n v="0"/>
    <s v="N/A"/>
    <s v="N/A"/>
    <x v="2"/>
    <x v="0"/>
    <n v="3.49"/>
    <s v="Student Visa"/>
    <s v="PSW"/>
    <s v="Duolingo"/>
    <n v="7.3"/>
  </r>
  <r>
    <x v="4545"/>
    <x v="3"/>
    <x v="7"/>
    <s v="San Francisco"/>
    <s v="UC Berkeley"/>
    <s v="Electrical Engineering"/>
    <x v="3"/>
    <x v="4"/>
    <x v="0"/>
    <x v="1"/>
    <n v="2023"/>
    <x v="0"/>
    <n v="1"/>
    <s v="USA"/>
    <s v="Amazon"/>
    <x v="2265"/>
    <x v="2"/>
    <n v="2.78"/>
    <s v="Tier 4"/>
    <s v="PSW"/>
    <s v="None"/>
    <n v="0"/>
  </r>
  <r>
    <x v="4546"/>
    <x v="0"/>
    <x v="7"/>
    <s v="New York"/>
    <s v="Columbia University"/>
    <s v="Design"/>
    <x v="4"/>
    <x v="1"/>
    <x v="1"/>
    <x v="1"/>
    <n v="2024"/>
    <x v="0"/>
    <n v="1"/>
    <s v="USA"/>
    <s v="Intel"/>
    <x v="2266"/>
    <x v="1"/>
    <n v="3.86"/>
    <s v="F1"/>
    <s v="Post-Study Visa"/>
    <s v="TOEFL"/>
    <n v="5.0999999999999996"/>
  </r>
  <r>
    <x v="4547"/>
    <x v="8"/>
    <x v="1"/>
    <s v="Munich"/>
    <s v="LMU Munich"/>
    <s v="Computer Science"/>
    <x v="2"/>
    <x v="3"/>
    <x v="1"/>
    <x v="3"/>
    <n v="2021"/>
    <x v="1"/>
    <n v="0"/>
    <s v="N/A"/>
    <s v="N/A"/>
    <x v="2"/>
    <x v="0"/>
    <n v="3.3"/>
    <s v="Study Permit"/>
    <s v="OPT"/>
    <s v="Duolingo"/>
    <n v="6.9"/>
  </r>
  <r>
    <x v="4548"/>
    <x v="0"/>
    <x v="7"/>
    <s v="New York"/>
    <s v="Columbia University"/>
    <s v="Political Science"/>
    <x v="7"/>
    <x v="1"/>
    <x v="1"/>
    <x v="2"/>
    <n v="2026"/>
    <x v="0"/>
    <n v="1"/>
    <s v="USA"/>
    <s v="Facebook"/>
    <x v="2267"/>
    <x v="0"/>
    <n v="2.72"/>
    <s v="Study Permit"/>
    <s v="OPT"/>
    <s v="None"/>
    <n v="0"/>
  </r>
  <r>
    <x v="4549"/>
    <x v="1"/>
    <x v="4"/>
    <s v="Durban"/>
    <s v="University of KwaZulu-Natal"/>
    <s v="Architecture"/>
    <x v="2"/>
    <x v="2"/>
    <x v="0"/>
    <x v="4"/>
    <n v="2021"/>
    <x v="1"/>
    <n v="0"/>
    <s v="N/A"/>
    <s v="N/A"/>
    <x v="2"/>
    <x v="0"/>
    <n v="2.57"/>
    <s v="Study Permit"/>
    <s v="Blue Card"/>
    <s v="PTE"/>
    <n v="8"/>
  </r>
  <r>
    <x v="4550"/>
    <x v="6"/>
    <x v="3"/>
    <s v="Birmingham"/>
    <s v="University of Birmingham"/>
    <s v="Computer Science"/>
    <x v="4"/>
    <x v="4"/>
    <x v="0"/>
    <x v="4"/>
    <n v="2023"/>
    <x v="1"/>
    <n v="0"/>
    <s v="N/A"/>
    <s v="N/A"/>
    <x v="2"/>
    <x v="0"/>
    <n v="3.31"/>
    <s v="Schengen Student Visa"/>
    <s v="Work Permit"/>
    <s v="TOEFL"/>
    <n v="5.8"/>
  </r>
  <r>
    <x v="4551"/>
    <x v="5"/>
    <x v="6"/>
    <s v="Dubai"/>
    <s v="Manipal Academy Dubai"/>
    <s v="Mechanical Engineering"/>
    <x v="0"/>
    <x v="2"/>
    <x v="1"/>
    <x v="4"/>
    <n v="2021"/>
    <x v="0"/>
    <n v="1"/>
    <s v="UAE"/>
    <s v="Microsoft"/>
    <x v="2268"/>
    <x v="2"/>
    <n v="3.09"/>
    <s v="F1"/>
    <s v="Blue Card"/>
    <s v="None"/>
    <n v="0"/>
  </r>
  <r>
    <x v="4552"/>
    <x v="2"/>
    <x v="4"/>
    <s v="Johannesburg"/>
    <s v="University of Johannesburg"/>
    <s v="Architecture"/>
    <x v="4"/>
    <x v="1"/>
    <x v="1"/>
    <x v="2"/>
    <n v="2024"/>
    <x v="1"/>
    <n v="0"/>
    <s v="N/A"/>
    <s v="N/A"/>
    <x v="2"/>
    <x v="0"/>
    <n v="3.78"/>
    <s v="Student Visa"/>
    <s v="Work Permit"/>
    <s v="Duolingo"/>
    <n v="8.5"/>
  </r>
  <r>
    <x v="4553"/>
    <x v="4"/>
    <x v="8"/>
    <s v="Turku"/>
    <s v="Ã…bo Akademi University"/>
    <s v="Biotechnology"/>
    <x v="7"/>
    <x v="1"/>
    <x v="0"/>
    <x v="1"/>
    <n v="2024"/>
    <x v="0"/>
    <n v="1"/>
    <s v="Finland"/>
    <s v="Apple"/>
    <x v="2269"/>
    <x v="1"/>
    <n v="3.03"/>
    <s v="Student Visa"/>
    <s v="Post-Study Visa"/>
    <s v="IELTS"/>
    <n v="7.7"/>
  </r>
  <r>
    <x v="4554"/>
    <x v="2"/>
    <x v="8"/>
    <s v="Helsinki"/>
    <s v="University of Helsinki"/>
    <s v="Political Science"/>
    <x v="3"/>
    <x v="2"/>
    <x v="1"/>
    <x v="1"/>
    <n v="2022"/>
    <x v="1"/>
    <n v="0"/>
    <s v="N/A"/>
    <s v="N/A"/>
    <x v="2"/>
    <x v="0"/>
    <n v="2.59"/>
    <s v="Student Visa"/>
    <s v="Blue Card"/>
    <s v="PTE"/>
    <n v="7.4"/>
  </r>
  <r>
    <x v="4555"/>
    <x v="1"/>
    <x v="2"/>
    <s v="Vancouver"/>
    <s v="University of British Columbia"/>
    <s v="Electrical Engineering"/>
    <x v="2"/>
    <x v="2"/>
    <x v="0"/>
    <x v="3"/>
    <n v="2022"/>
    <x v="0"/>
    <n v="1"/>
    <s v="Canada"/>
    <s v="SAP"/>
    <x v="2153"/>
    <x v="0"/>
    <n v="3.55"/>
    <s v="J1"/>
    <s v="OPT"/>
    <s v="Duolingo"/>
    <n v="7.9"/>
  </r>
  <r>
    <x v="4556"/>
    <x v="6"/>
    <x v="3"/>
    <s v="Manchester"/>
    <s v="University of Manchester"/>
    <s v="Business Administration"/>
    <x v="3"/>
    <x v="0"/>
    <x v="1"/>
    <x v="3"/>
    <n v="2023"/>
    <x v="1"/>
    <n v="0"/>
    <s v="N/A"/>
    <s v="N/A"/>
    <x v="2"/>
    <x v="0"/>
    <n v="2.79"/>
    <s v="F1"/>
    <s v="Post-Study Visa"/>
    <s v="None"/>
    <n v="0"/>
  </r>
  <r>
    <x v="4557"/>
    <x v="2"/>
    <x v="6"/>
    <s v="Dubai"/>
    <s v="University of Dubai"/>
    <s v="Political Science"/>
    <x v="2"/>
    <x v="4"/>
    <x v="0"/>
    <x v="4"/>
    <n v="2025"/>
    <x v="0"/>
    <n v="1"/>
    <s v="UAE"/>
    <s v="Intel"/>
    <x v="2270"/>
    <x v="0"/>
    <n v="2.85"/>
    <s v="Student Visa"/>
    <s v="PSW"/>
    <s v="None"/>
    <n v="0"/>
  </r>
  <r>
    <x v="4558"/>
    <x v="3"/>
    <x v="4"/>
    <s v="Johannesburg"/>
    <s v="University of Johannesburg"/>
    <s v="Data Science"/>
    <x v="1"/>
    <x v="3"/>
    <x v="0"/>
    <x v="2"/>
    <n v="2023"/>
    <x v="0"/>
    <n v="1"/>
    <s v="South Africa"/>
    <s v="Apple"/>
    <x v="2271"/>
    <x v="0"/>
    <n v="2.52"/>
    <s v="Schengen Student Visa"/>
    <s v="Work Permit"/>
    <s v="IELTS"/>
    <n v="5.0999999999999996"/>
  </r>
  <r>
    <x v="4559"/>
    <x v="2"/>
    <x v="2"/>
    <s v="Vancouver"/>
    <s v="University of British Columbia"/>
    <s v="Biotechnology"/>
    <x v="0"/>
    <x v="3"/>
    <x v="1"/>
    <x v="4"/>
    <n v="2023"/>
    <x v="0"/>
    <n v="1"/>
    <s v="Canada"/>
    <s v="Siemens"/>
    <x v="2272"/>
    <x v="0"/>
    <n v="3.39"/>
    <s v="J1"/>
    <s v="Blue Card"/>
    <s v="IELTS"/>
    <n v="8"/>
  </r>
  <r>
    <x v="4560"/>
    <x v="4"/>
    <x v="3"/>
    <s v="London"/>
    <s v="UCL"/>
    <s v="Mechanical Engineering"/>
    <x v="6"/>
    <x v="4"/>
    <x v="1"/>
    <x v="1"/>
    <n v="2025"/>
    <x v="1"/>
    <n v="0"/>
    <s v="N/A"/>
    <s v="N/A"/>
    <x v="2"/>
    <x v="0"/>
    <n v="3.93"/>
    <s v="J1"/>
    <s v="Blue Card"/>
    <s v="None"/>
    <n v="0"/>
  </r>
  <r>
    <x v="4561"/>
    <x v="1"/>
    <x v="2"/>
    <s v="Vancouver"/>
    <s v="University of British Columbia"/>
    <s v="Design"/>
    <x v="3"/>
    <x v="3"/>
    <x v="0"/>
    <x v="1"/>
    <n v="2021"/>
    <x v="0"/>
    <n v="1"/>
    <s v="Canada"/>
    <s v="SAP"/>
    <x v="2273"/>
    <x v="2"/>
    <n v="3.22"/>
    <s v="Student Visa"/>
    <s v="Work Permit"/>
    <s v="TOEFL"/>
    <n v="8.6"/>
  </r>
  <r>
    <x v="4562"/>
    <x v="3"/>
    <x v="7"/>
    <s v="Chicago"/>
    <s v="University of Chicago"/>
    <s v="Psychology"/>
    <x v="6"/>
    <x v="4"/>
    <x v="1"/>
    <x v="2"/>
    <n v="2023"/>
    <x v="1"/>
    <n v="0"/>
    <s v="N/A"/>
    <s v="N/A"/>
    <x v="2"/>
    <x v="0"/>
    <n v="2.73"/>
    <s v="J1"/>
    <s v="Post-Study Visa"/>
    <s v="PTE"/>
    <n v="8.6999999999999993"/>
  </r>
  <r>
    <x v="4563"/>
    <x v="4"/>
    <x v="8"/>
    <s v="Turku"/>
    <s v="Ã…bo Akademi University"/>
    <s v="Design"/>
    <x v="7"/>
    <x v="0"/>
    <x v="1"/>
    <x v="1"/>
    <n v="2024"/>
    <x v="1"/>
    <n v="0"/>
    <s v="N/A"/>
    <s v="N/A"/>
    <x v="2"/>
    <x v="0"/>
    <n v="2.95"/>
    <s v="Study Permit"/>
    <s v="PSW"/>
    <s v="None"/>
    <n v="0"/>
  </r>
  <r>
    <x v="4564"/>
    <x v="8"/>
    <x v="6"/>
    <s v="Dubai"/>
    <s v="Middlesex University Dubai"/>
    <s v="Political Science"/>
    <x v="1"/>
    <x v="3"/>
    <x v="1"/>
    <x v="3"/>
    <n v="2022"/>
    <x v="1"/>
    <n v="0"/>
    <s v="N/A"/>
    <s v="N/A"/>
    <x v="2"/>
    <x v="0"/>
    <n v="3.88"/>
    <s v="Tier 4"/>
    <s v="OPT"/>
    <s v="TOEFL"/>
    <n v="6.7"/>
  </r>
  <r>
    <x v="4565"/>
    <x v="1"/>
    <x v="5"/>
    <s v="Chennai"/>
    <s v="IIT Madras"/>
    <s v="Data Science"/>
    <x v="5"/>
    <x v="4"/>
    <x v="1"/>
    <x v="4"/>
    <n v="2025"/>
    <x v="0"/>
    <n v="1"/>
    <s v="India"/>
    <s v="IBM"/>
    <x v="2274"/>
    <x v="2"/>
    <n v="3.12"/>
    <s v="Student Visa"/>
    <s v="PSW"/>
    <s v="Duolingo"/>
    <n v="7.5"/>
  </r>
  <r>
    <x v="4566"/>
    <x v="9"/>
    <x v="4"/>
    <s v="Grahamstown"/>
    <s v="Rhodes University"/>
    <s v="Civil Engineering"/>
    <x v="1"/>
    <x v="1"/>
    <x v="1"/>
    <x v="3"/>
    <n v="2026"/>
    <x v="0"/>
    <n v="1"/>
    <s v="South Africa"/>
    <s v="Goldman Sachs"/>
    <x v="2275"/>
    <x v="2"/>
    <n v="3.21"/>
    <s v="J1"/>
    <s v="Work Permit"/>
    <s v="TOEFL"/>
    <n v="7.4"/>
  </r>
  <r>
    <x v="4567"/>
    <x v="4"/>
    <x v="8"/>
    <s v="Joensuu"/>
    <s v="University of Eastern Finland"/>
    <s v="Economics"/>
    <x v="6"/>
    <x v="3"/>
    <x v="1"/>
    <x v="0"/>
    <n v="2021"/>
    <x v="1"/>
    <n v="0"/>
    <s v="N/A"/>
    <s v="N/A"/>
    <x v="2"/>
    <x v="0"/>
    <n v="3.09"/>
    <s v="F1"/>
    <s v="PSW"/>
    <s v="IELTS"/>
    <n v="8.1"/>
  </r>
  <r>
    <x v="4568"/>
    <x v="8"/>
    <x v="9"/>
    <s v="Maynooth"/>
    <s v="Maynooth University"/>
    <s v="Psychology"/>
    <x v="6"/>
    <x v="4"/>
    <x v="1"/>
    <x v="2"/>
    <n v="2024"/>
    <x v="0"/>
    <n v="1"/>
    <s v="Ireland"/>
    <s v="Amazon"/>
    <x v="2276"/>
    <x v="2"/>
    <n v="3.86"/>
    <s v="Student Visa"/>
    <s v="OPT"/>
    <s v="None"/>
    <n v="0"/>
  </r>
  <r>
    <x v="4569"/>
    <x v="1"/>
    <x v="1"/>
    <s v="Stuttgart"/>
    <s v="University of Stuttgart"/>
    <s v="Economics"/>
    <x v="5"/>
    <x v="0"/>
    <x v="1"/>
    <x v="2"/>
    <n v="2024"/>
    <x v="1"/>
    <n v="0"/>
    <s v="N/A"/>
    <s v="N/A"/>
    <x v="2"/>
    <x v="0"/>
    <n v="2.76"/>
    <s v="J1"/>
    <s v="Post-Study Visa"/>
    <s v="Duolingo"/>
    <n v="7.4"/>
  </r>
  <r>
    <x v="4570"/>
    <x v="3"/>
    <x v="0"/>
    <s v="Moscow"/>
    <s v="Lomonosov Moscow State University"/>
    <s v="Medicine"/>
    <x v="6"/>
    <x v="4"/>
    <x v="0"/>
    <x v="0"/>
    <n v="2025"/>
    <x v="0"/>
    <n v="1"/>
    <s v="Russia"/>
    <s v="Intel"/>
    <x v="2277"/>
    <x v="1"/>
    <n v="3.65"/>
    <s v="F1"/>
    <s v="Work Permit"/>
    <s v="None"/>
    <n v="0"/>
  </r>
  <r>
    <x v="4571"/>
    <x v="0"/>
    <x v="4"/>
    <s v="Johannesburg"/>
    <s v="University of the Witwatersrand"/>
    <s v="Medicine"/>
    <x v="5"/>
    <x v="2"/>
    <x v="1"/>
    <x v="0"/>
    <n v="2020"/>
    <x v="1"/>
    <n v="0"/>
    <s v="N/A"/>
    <s v="N/A"/>
    <x v="2"/>
    <x v="0"/>
    <n v="3.88"/>
    <s v="J1"/>
    <s v="OPT"/>
    <s v="PTE"/>
    <n v="7.4"/>
  </r>
  <r>
    <x v="4572"/>
    <x v="3"/>
    <x v="2"/>
    <s v="Montreal"/>
    <s v="McGill University"/>
    <s v="Law"/>
    <x v="4"/>
    <x v="0"/>
    <x v="1"/>
    <x v="4"/>
    <n v="2022"/>
    <x v="1"/>
    <n v="0"/>
    <s v="N/A"/>
    <s v="N/A"/>
    <x v="2"/>
    <x v="0"/>
    <n v="2.63"/>
    <s v="Schengen Student Visa"/>
    <s v="Blue Card"/>
    <s v="IELTS"/>
    <n v="8.8000000000000007"/>
  </r>
  <r>
    <x v="4573"/>
    <x v="5"/>
    <x v="7"/>
    <s v="Boston"/>
    <s v="MIT"/>
    <s v="Law"/>
    <x v="6"/>
    <x v="4"/>
    <x v="0"/>
    <x v="3"/>
    <n v="2024"/>
    <x v="1"/>
    <n v="0"/>
    <s v="N/A"/>
    <s v="N/A"/>
    <x v="2"/>
    <x v="0"/>
    <n v="3.45"/>
    <s v="Tier 4"/>
    <s v="Blue Card"/>
    <s v="None"/>
    <n v="0"/>
  </r>
  <r>
    <x v="4574"/>
    <x v="0"/>
    <x v="3"/>
    <s v="London"/>
    <s v="UCL"/>
    <s v="Medicine"/>
    <x v="0"/>
    <x v="2"/>
    <x v="1"/>
    <x v="0"/>
    <n v="2022"/>
    <x v="1"/>
    <n v="0"/>
    <s v="N/A"/>
    <s v="N/A"/>
    <x v="2"/>
    <x v="0"/>
    <n v="3.69"/>
    <s v="Tier 4"/>
    <s v="Work Permit"/>
    <s v="Duolingo"/>
    <n v="8"/>
  </r>
  <r>
    <x v="4575"/>
    <x v="4"/>
    <x v="5"/>
    <s v="Tiruchirappalli"/>
    <s v="NIT Trichy"/>
    <s v="Electrical Engineering"/>
    <x v="4"/>
    <x v="1"/>
    <x v="1"/>
    <x v="2"/>
    <n v="2025"/>
    <x v="0"/>
    <n v="1"/>
    <s v="India"/>
    <s v="Microsoft"/>
    <x v="2278"/>
    <x v="0"/>
    <n v="3.57"/>
    <s v="F1"/>
    <s v="Work Permit"/>
    <s v="None"/>
    <n v="0"/>
  </r>
  <r>
    <x v="4576"/>
    <x v="1"/>
    <x v="0"/>
    <s v="Moscow"/>
    <s v="Higher School of Economics"/>
    <s v="Architecture"/>
    <x v="4"/>
    <x v="1"/>
    <x v="1"/>
    <x v="1"/>
    <n v="2024"/>
    <x v="0"/>
    <n v="1"/>
    <s v="Russia"/>
    <s v="Amazon"/>
    <x v="2279"/>
    <x v="1"/>
    <n v="2.9"/>
    <s v="Schengen Student Visa"/>
    <s v="Work Permit"/>
    <s v="PTE"/>
    <n v="7.2"/>
  </r>
  <r>
    <x v="4577"/>
    <x v="1"/>
    <x v="6"/>
    <s v="Dubai"/>
    <s v="Manipal Academy Dubai"/>
    <s v="Electrical Engineering"/>
    <x v="6"/>
    <x v="3"/>
    <x v="0"/>
    <x v="1"/>
    <n v="2023"/>
    <x v="1"/>
    <n v="0"/>
    <s v="N/A"/>
    <s v="N/A"/>
    <x v="2"/>
    <x v="0"/>
    <n v="3.69"/>
    <s v="Student Visa"/>
    <s v="Work Permit"/>
    <s v="IELTS"/>
    <n v="7.6"/>
  </r>
  <r>
    <x v="4578"/>
    <x v="3"/>
    <x v="2"/>
    <s v="Vancouver"/>
    <s v="University of British Columbia"/>
    <s v="Design"/>
    <x v="6"/>
    <x v="0"/>
    <x v="1"/>
    <x v="2"/>
    <n v="2022"/>
    <x v="0"/>
    <n v="1"/>
    <s v="Canada"/>
    <s v="IBM"/>
    <x v="2280"/>
    <x v="1"/>
    <n v="3.39"/>
    <s v="Student Visa"/>
    <s v="PSW"/>
    <s v="PTE"/>
    <n v="8.1"/>
  </r>
  <r>
    <x v="4579"/>
    <x v="9"/>
    <x v="6"/>
    <s v="Abu Dhabi"/>
    <s v="Zayed University"/>
    <s v="Law"/>
    <x v="1"/>
    <x v="0"/>
    <x v="1"/>
    <x v="0"/>
    <n v="2022"/>
    <x v="0"/>
    <n v="1"/>
    <s v="UAE"/>
    <s v="Apple"/>
    <x v="2281"/>
    <x v="2"/>
    <n v="3.12"/>
    <s v="J1"/>
    <s v="Work Permit"/>
    <s v="None"/>
    <n v="0"/>
  </r>
  <r>
    <x v="4580"/>
    <x v="5"/>
    <x v="4"/>
    <s v="Pretoria"/>
    <s v="University of Pretoria"/>
    <s v="Business Administration"/>
    <x v="4"/>
    <x v="3"/>
    <x v="1"/>
    <x v="2"/>
    <n v="2023"/>
    <x v="0"/>
    <n v="1"/>
    <s v="South Africa"/>
    <s v="Goldman Sachs"/>
    <x v="2282"/>
    <x v="2"/>
    <n v="2.9"/>
    <s v="F1"/>
    <s v="Post-Study Visa"/>
    <s v="TOEFL"/>
    <n v="7.2"/>
  </r>
  <r>
    <x v="4581"/>
    <x v="5"/>
    <x v="0"/>
    <s v="Saint Petersburg"/>
    <s v="Saint Petersburg State University"/>
    <s v="Biotechnology"/>
    <x v="0"/>
    <x v="2"/>
    <x v="1"/>
    <x v="3"/>
    <n v="2021"/>
    <x v="0"/>
    <n v="1"/>
    <s v="Russia"/>
    <s v="McKinsey"/>
    <x v="2283"/>
    <x v="0"/>
    <n v="3.32"/>
    <s v="Schengen Student Visa"/>
    <s v="OPT"/>
    <s v="TOEFL"/>
    <n v="7.8"/>
  </r>
  <r>
    <x v="4582"/>
    <x v="5"/>
    <x v="9"/>
    <s v="Cork"/>
    <s v="University College Cork"/>
    <s v="Finance"/>
    <x v="4"/>
    <x v="0"/>
    <x v="1"/>
    <x v="3"/>
    <n v="2023"/>
    <x v="1"/>
    <n v="0"/>
    <s v="N/A"/>
    <s v="N/A"/>
    <x v="2"/>
    <x v="0"/>
    <n v="2.79"/>
    <s v="Student Visa"/>
    <s v="OPT"/>
    <s v="Duolingo"/>
    <n v="6.4"/>
  </r>
  <r>
    <x v="4583"/>
    <x v="8"/>
    <x v="6"/>
    <s v="Dubai"/>
    <s v="Heriot-Watt Dubai"/>
    <s v="Biotechnology"/>
    <x v="7"/>
    <x v="2"/>
    <x v="1"/>
    <x v="3"/>
    <n v="2020"/>
    <x v="1"/>
    <n v="0"/>
    <s v="N/A"/>
    <s v="N/A"/>
    <x v="2"/>
    <x v="0"/>
    <n v="3.47"/>
    <s v="Schengen Student Visa"/>
    <s v="OPT"/>
    <s v="Duolingo"/>
    <n v="7.4"/>
  </r>
  <r>
    <x v="4584"/>
    <x v="9"/>
    <x v="9"/>
    <s v="Dublin"/>
    <s v="University College Dublin"/>
    <s v="Medicine"/>
    <x v="5"/>
    <x v="3"/>
    <x v="1"/>
    <x v="2"/>
    <n v="2023"/>
    <x v="0"/>
    <n v="1"/>
    <s v="Ireland"/>
    <s v="Deloitte"/>
    <x v="2284"/>
    <x v="1"/>
    <n v="2.63"/>
    <s v="F1"/>
    <s v="Post-Study Visa"/>
    <s v="PTE"/>
    <n v="7.3"/>
  </r>
  <r>
    <x v="4585"/>
    <x v="7"/>
    <x v="9"/>
    <s v="Dublin"/>
    <s v="Technological University Dublin"/>
    <s v="Design"/>
    <x v="0"/>
    <x v="0"/>
    <x v="0"/>
    <x v="0"/>
    <n v="2022"/>
    <x v="1"/>
    <n v="0"/>
    <s v="N/A"/>
    <s v="N/A"/>
    <x v="2"/>
    <x v="0"/>
    <n v="2.94"/>
    <s v="Tier 4"/>
    <s v="Work Permit"/>
    <s v="IELTS"/>
    <n v="5.8"/>
  </r>
  <r>
    <x v="4586"/>
    <x v="9"/>
    <x v="5"/>
    <s v="Tiruchirappalli"/>
    <s v="NIT Trichy"/>
    <s v="Law"/>
    <x v="1"/>
    <x v="2"/>
    <x v="0"/>
    <x v="2"/>
    <n v="2022"/>
    <x v="0"/>
    <n v="1"/>
    <s v="India"/>
    <s v="IBM"/>
    <x v="2285"/>
    <x v="2"/>
    <n v="2.6"/>
    <s v="F1"/>
    <s v="Post-Study Visa"/>
    <s v="IELTS"/>
    <n v="7.9"/>
  </r>
  <r>
    <x v="4587"/>
    <x v="4"/>
    <x v="3"/>
    <s v="Edinburgh"/>
    <s v="University of Edinburgh"/>
    <s v="Architecture"/>
    <x v="7"/>
    <x v="1"/>
    <x v="1"/>
    <x v="2"/>
    <n v="2026"/>
    <x v="1"/>
    <n v="0"/>
    <s v="N/A"/>
    <s v="N/A"/>
    <x v="2"/>
    <x v="0"/>
    <n v="3.96"/>
    <s v="Student Visa"/>
    <s v="OPT"/>
    <s v="TOEFL"/>
    <n v="5.2"/>
  </r>
  <r>
    <x v="4588"/>
    <x v="9"/>
    <x v="0"/>
    <s v="Moscow"/>
    <s v="Bauman Moscow State Technical University"/>
    <s v="Electrical Engineering"/>
    <x v="6"/>
    <x v="2"/>
    <x v="0"/>
    <x v="1"/>
    <n v="2020"/>
    <x v="0"/>
    <n v="1"/>
    <s v="Russia"/>
    <s v="Google"/>
    <x v="2286"/>
    <x v="0"/>
    <n v="3.37"/>
    <s v="Schengen Student Visa"/>
    <s v="OPT"/>
    <s v="TOEFL"/>
    <n v="6.8"/>
  </r>
  <r>
    <x v="4589"/>
    <x v="8"/>
    <x v="4"/>
    <s v="Stellenbosch"/>
    <s v="Stellenbosch University"/>
    <s v="Electrical Engineering"/>
    <x v="3"/>
    <x v="2"/>
    <x v="1"/>
    <x v="2"/>
    <n v="2022"/>
    <x v="1"/>
    <n v="0"/>
    <s v="N/A"/>
    <s v="N/A"/>
    <x v="2"/>
    <x v="0"/>
    <n v="2.69"/>
    <s v="Student Visa"/>
    <s v="OPT"/>
    <s v="TOEFL"/>
    <n v="6.5"/>
  </r>
  <r>
    <x v="4590"/>
    <x v="2"/>
    <x v="8"/>
    <s v="Turku"/>
    <s v="University of Turku"/>
    <s v="Political Science"/>
    <x v="0"/>
    <x v="0"/>
    <x v="1"/>
    <x v="4"/>
    <n v="2024"/>
    <x v="1"/>
    <n v="0"/>
    <s v="N/A"/>
    <s v="N/A"/>
    <x v="2"/>
    <x v="0"/>
    <n v="3.48"/>
    <s v="Tier 4"/>
    <s v="Post-Study Visa"/>
    <s v="TOEFL"/>
    <n v="6.9"/>
  </r>
  <r>
    <x v="4591"/>
    <x v="4"/>
    <x v="3"/>
    <s v="Birmingham"/>
    <s v="University of Birmingham"/>
    <s v="Economics"/>
    <x v="1"/>
    <x v="1"/>
    <x v="1"/>
    <x v="2"/>
    <n v="2026"/>
    <x v="0"/>
    <n v="1"/>
    <s v="UK"/>
    <s v="Intel"/>
    <x v="2287"/>
    <x v="0"/>
    <n v="2.85"/>
    <s v="Study Permit"/>
    <s v="Post-Study Visa"/>
    <s v="PTE"/>
    <n v="7.5"/>
  </r>
  <r>
    <x v="4592"/>
    <x v="7"/>
    <x v="4"/>
    <s v="Johannesburg"/>
    <s v="University of the Witwatersrand"/>
    <s v="Psychology"/>
    <x v="2"/>
    <x v="2"/>
    <x v="1"/>
    <x v="2"/>
    <n v="2021"/>
    <x v="0"/>
    <n v="1"/>
    <s v="South Africa"/>
    <s v="SAP"/>
    <x v="2288"/>
    <x v="2"/>
    <n v="3.19"/>
    <s v="Student Visa"/>
    <s v="OPT"/>
    <s v="Duolingo"/>
    <n v="8.1999999999999993"/>
  </r>
  <r>
    <x v="4593"/>
    <x v="4"/>
    <x v="5"/>
    <s v="Mumbai"/>
    <s v="IIT Bombay"/>
    <s v="Medicine"/>
    <x v="3"/>
    <x v="0"/>
    <x v="0"/>
    <x v="3"/>
    <n v="2023"/>
    <x v="0"/>
    <n v="1"/>
    <s v="India"/>
    <s v="McKinsey"/>
    <x v="2289"/>
    <x v="1"/>
    <n v="2.64"/>
    <s v="Tier 4"/>
    <s v="Post-Study Visa"/>
    <s v="PTE"/>
    <n v="5.6"/>
  </r>
  <r>
    <x v="4594"/>
    <x v="7"/>
    <x v="3"/>
    <s v="Birmingham"/>
    <s v="University of Birmingham"/>
    <s v="Economics"/>
    <x v="3"/>
    <x v="2"/>
    <x v="1"/>
    <x v="3"/>
    <n v="2020"/>
    <x v="1"/>
    <n v="0"/>
    <s v="N/A"/>
    <s v="N/A"/>
    <x v="2"/>
    <x v="0"/>
    <n v="3.15"/>
    <s v="Student Visa"/>
    <s v="Blue Card"/>
    <s v="IELTS"/>
    <n v="7.9"/>
  </r>
  <r>
    <x v="4595"/>
    <x v="6"/>
    <x v="4"/>
    <s v="Pretoria"/>
    <s v="University of Pretoria"/>
    <s v="Mechanical Engineering"/>
    <x v="5"/>
    <x v="4"/>
    <x v="0"/>
    <x v="1"/>
    <n v="2024"/>
    <x v="1"/>
    <n v="0"/>
    <s v="N/A"/>
    <s v="N/A"/>
    <x v="2"/>
    <x v="0"/>
    <n v="3.02"/>
    <s v="Schengen Student Visa"/>
    <s v="Work Permit"/>
    <s v="Duolingo"/>
    <n v="6.1"/>
  </r>
  <r>
    <x v="4596"/>
    <x v="5"/>
    <x v="1"/>
    <s v="Berlin"/>
    <s v="Humboldt University"/>
    <s v="Law"/>
    <x v="7"/>
    <x v="0"/>
    <x v="1"/>
    <x v="4"/>
    <n v="2023"/>
    <x v="1"/>
    <n v="0"/>
    <s v="N/A"/>
    <s v="N/A"/>
    <x v="2"/>
    <x v="0"/>
    <n v="3.87"/>
    <s v="Tier 4"/>
    <s v="Blue Card"/>
    <s v="None"/>
    <n v="0"/>
  </r>
  <r>
    <x v="4597"/>
    <x v="9"/>
    <x v="2"/>
    <s v="Toronto"/>
    <s v="University of Toronto"/>
    <s v="Finance"/>
    <x v="5"/>
    <x v="3"/>
    <x v="1"/>
    <x v="1"/>
    <n v="2022"/>
    <x v="0"/>
    <n v="1"/>
    <s v="Canada"/>
    <s v="Intel"/>
    <x v="2290"/>
    <x v="0"/>
    <n v="3.68"/>
    <s v="Study Permit"/>
    <s v="Blue Card"/>
    <s v="None"/>
    <n v="0"/>
  </r>
  <r>
    <x v="4598"/>
    <x v="5"/>
    <x v="2"/>
    <s v="Kingston"/>
    <s v="Queen's University"/>
    <s v="Business Administration"/>
    <x v="5"/>
    <x v="1"/>
    <x v="1"/>
    <x v="0"/>
    <n v="2026"/>
    <x v="0"/>
    <n v="1"/>
    <s v="Canada"/>
    <s v="Intel"/>
    <x v="2291"/>
    <x v="1"/>
    <n v="3.02"/>
    <s v="Study Permit"/>
    <s v="PSW"/>
    <s v="PTE"/>
    <n v="6.9"/>
  </r>
  <r>
    <x v="4599"/>
    <x v="5"/>
    <x v="9"/>
    <s v="Galway"/>
    <s v="National University of Ireland Galway"/>
    <s v="Electrical Engineering"/>
    <x v="5"/>
    <x v="2"/>
    <x v="1"/>
    <x v="1"/>
    <n v="2021"/>
    <x v="1"/>
    <n v="0"/>
    <s v="N/A"/>
    <s v="N/A"/>
    <x v="2"/>
    <x v="0"/>
    <n v="2.57"/>
    <s v="Student Visa"/>
    <s v="Work Permit"/>
    <s v="IELTS"/>
    <n v="8.4"/>
  </r>
  <r>
    <x v="4600"/>
    <x v="5"/>
    <x v="7"/>
    <s v="New York"/>
    <s v="Columbia University"/>
    <s v="Law"/>
    <x v="3"/>
    <x v="1"/>
    <x v="0"/>
    <x v="3"/>
    <n v="2024"/>
    <x v="0"/>
    <n v="1"/>
    <s v="USA"/>
    <s v="Microsoft"/>
    <x v="2292"/>
    <x v="2"/>
    <n v="2.9"/>
    <s v="Study Permit"/>
    <s v="OPT"/>
    <s v="IELTS"/>
    <n v="7.5"/>
  </r>
  <r>
    <x v="4601"/>
    <x v="5"/>
    <x v="0"/>
    <s v="Novosibirsk"/>
    <s v="Novosibirsk State University"/>
    <s v="Design"/>
    <x v="1"/>
    <x v="2"/>
    <x v="1"/>
    <x v="2"/>
    <n v="2022"/>
    <x v="0"/>
    <n v="1"/>
    <s v="Russia"/>
    <s v="Facebook"/>
    <x v="2293"/>
    <x v="0"/>
    <n v="2.54"/>
    <s v="Schengen Student Visa"/>
    <s v="PSW"/>
    <s v="None"/>
    <n v="0"/>
  </r>
  <r>
    <x v="4602"/>
    <x v="9"/>
    <x v="2"/>
    <s v="Vancouver"/>
    <s v="Simon Fraser University"/>
    <s v="Mechanical Engineering"/>
    <x v="0"/>
    <x v="1"/>
    <x v="1"/>
    <x v="0"/>
    <n v="2024"/>
    <x v="1"/>
    <n v="0"/>
    <s v="N/A"/>
    <s v="N/A"/>
    <x v="2"/>
    <x v="0"/>
    <n v="3.46"/>
    <s v="F1"/>
    <s v="Post-Study Visa"/>
    <s v="TOEFL"/>
    <n v="8.3000000000000007"/>
  </r>
  <r>
    <x v="4603"/>
    <x v="8"/>
    <x v="1"/>
    <s v="Munich"/>
    <s v="LMU Munich"/>
    <s v="Economics"/>
    <x v="2"/>
    <x v="0"/>
    <x v="1"/>
    <x v="0"/>
    <n v="2022"/>
    <x v="0"/>
    <n v="1"/>
    <s v="Germany"/>
    <s v="Amazon"/>
    <x v="2294"/>
    <x v="1"/>
    <n v="3.13"/>
    <s v="Schengen Student Visa"/>
    <s v="Post-Study Visa"/>
    <s v="Duolingo"/>
    <n v="8"/>
  </r>
  <r>
    <x v="4604"/>
    <x v="2"/>
    <x v="3"/>
    <s v="Edinburgh"/>
    <s v="University of Edinburgh"/>
    <s v="Civil Engineering"/>
    <x v="2"/>
    <x v="3"/>
    <x v="1"/>
    <x v="2"/>
    <n v="2021"/>
    <x v="0"/>
    <n v="1"/>
    <s v="UK"/>
    <s v="Intel"/>
    <x v="2295"/>
    <x v="0"/>
    <n v="3.01"/>
    <s v="Student Visa"/>
    <s v="OPT"/>
    <s v="PTE"/>
    <n v="7.9"/>
  </r>
  <r>
    <x v="4605"/>
    <x v="0"/>
    <x v="0"/>
    <s v="Moscow"/>
    <s v="Moscow Institute of Physics and Technology"/>
    <s v="Economics"/>
    <x v="7"/>
    <x v="0"/>
    <x v="0"/>
    <x v="3"/>
    <n v="2023"/>
    <x v="0"/>
    <n v="1"/>
    <s v="Russia"/>
    <s v="Deloitte"/>
    <x v="2296"/>
    <x v="1"/>
    <n v="2.92"/>
    <s v="J1"/>
    <s v="PSW"/>
    <s v="Duolingo"/>
    <n v="8"/>
  </r>
  <r>
    <x v="4606"/>
    <x v="3"/>
    <x v="1"/>
    <s v="Berlin"/>
    <s v="TU Berlin"/>
    <s v="Computer Science"/>
    <x v="1"/>
    <x v="0"/>
    <x v="1"/>
    <x v="0"/>
    <n v="2024"/>
    <x v="1"/>
    <n v="0"/>
    <s v="N/A"/>
    <s v="N/A"/>
    <x v="2"/>
    <x v="0"/>
    <n v="3.1"/>
    <s v="Schengen Student Visa"/>
    <s v="OPT"/>
    <s v="PTE"/>
    <n v="6.7"/>
  </r>
  <r>
    <x v="4607"/>
    <x v="0"/>
    <x v="7"/>
    <s v="New York"/>
    <s v="Columbia University"/>
    <s v="Architecture"/>
    <x v="1"/>
    <x v="3"/>
    <x v="0"/>
    <x v="0"/>
    <n v="2021"/>
    <x v="1"/>
    <n v="0"/>
    <s v="N/A"/>
    <s v="N/A"/>
    <x v="2"/>
    <x v="0"/>
    <n v="3.77"/>
    <s v="Student Visa"/>
    <s v="OPT"/>
    <s v="None"/>
    <n v="0"/>
  </r>
  <r>
    <x v="4608"/>
    <x v="3"/>
    <x v="8"/>
    <s v="Turku"/>
    <s v="University of Turku"/>
    <s v="Design"/>
    <x v="2"/>
    <x v="0"/>
    <x v="1"/>
    <x v="4"/>
    <n v="2023"/>
    <x v="0"/>
    <n v="1"/>
    <s v="Finland"/>
    <s v="Intel"/>
    <x v="2297"/>
    <x v="2"/>
    <n v="2.71"/>
    <s v="Tier 4"/>
    <s v="Blue Card"/>
    <s v="None"/>
    <n v="0"/>
  </r>
  <r>
    <x v="4609"/>
    <x v="0"/>
    <x v="1"/>
    <s v="Berlin"/>
    <s v="Humboldt University"/>
    <s v="Finance"/>
    <x v="2"/>
    <x v="0"/>
    <x v="1"/>
    <x v="2"/>
    <n v="2022"/>
    <x v="1"/>
    <n v="0"/>
    <s v="N/A"/>
    <s v="N/A"/>
    <x v="2"/>
    <x v="0"/>
    <n v="3.78"/>
    <s v="Schengen Student Visa"/>
    <s v="Blue Card"/>
    <s v="Duolingo"/>
    <n v="7.7"/>
  </r>
  <r>
    <x v="4610"/>
    <x v="5"/>
    <x v="6"/>
    <s v="Abu Dhabi"/>
    <s v="Zayed University"/>
    <s v="Finance"/>
    <x v="2"/>
    <x v="1"/>
    <x v="0"/>
    <x v="2"/>
    <n v="2026"/>
    <x v="0"/>
    <n v="1"/>
    <s v="UAE"/>
    <s v="Google"/>
    <x v="2298"/>
    <x v="0"/>
    <n v="3.89"/>
    <s v="Student Visa"/>
    <s v="Blue Card"/>
    <s v="None"/>
    <n v="0"/>
  </r>
  <r>
    <x v="4611"/>
    <x v="9"/>
    <x v="3"/>
    <s v="Edinburgh"/>
    <s v="University of Edinburgh"/>
    <s v="Mechanical Engineering"/>
    <x v="3"/>
    <x v="1"/>
    <x v="1"/>
    <x v="1"/>
    <n v="2024"/>
    <x v="1"/>
    <n v="0"/>
    <s v="N/A"/>
    <s v="N/A"/>
    <x v="2"/>
    <x v="0"/>
    <n v="2.83"/>
    <s v="J1"/>
    <s v="PSW"/>
    <s v="Duolingo"/>
    <n v="5.5"/>
  </r>
  <r>
    <x v="4612"/>
    <x v="9"/>
    <x v="4"/>
    <s v="Johannesburg"/>
    <s v="University of the Witwatersrand"/>
    <s v="Psychology"/>
    <x v="0"/>
    <x v="3"/>
    <x v="1"/>
    <x v="3"/>
    <n v="2023"/>
    <x v="1"/>
    <n v="0"/>
    <s v="N/A"/>
    <s v="N/A"/>
    <x v="2"/>
    <x v="0"/>
    <n v="3.68"/>
    <s v="F1"/>
    <s v="OPT"/>
    <s v="IELTS"/>
    <n v="5.4"/>
  </r>
  <r>
    <x v="4613"/>
    <x v="6"/>
    <x v="0"/>
    <s v="Novosibirsk"/>
    <s v="Novosibirsk State University"/>
    <s v="Biotechnology"/>
    <x v="5"/>
    <x v="4"/>
    <x v="1"/>
    <x v="4"/>
    <n v="2025"/>
    <x v="0"/>
    <n v="1"/>
    <s v="Russia"/>
    <s v="Amazon"/>
    <x v="2299"/>
    <x v="2"/>
    <n v="3.8"/>
    <s v="Schengen Student Visa"/>
    <s v="PSW"/>
    <s v="PTE"/>
    <n v="8.6"/>
  </r>
  <r>
    <x v="4614"/>
    <x v="5"/>
    <x v="1"/>
    <s v="Heidelberg"/>
    <s v="Heidelberg University"/>
    <s v="Electrical Engineering"/>
    <x v="1"/>
    <x v="4"/>
    <x v="0"/>
    <x v="3"/>
    <n v="2025"/>
    <x v="0"/>
    <n v="1"/>
    <s v="Germany"/>
    <s v="Amazon"/>
    <x v="2300"/>
    <x v="1"/>
    <n v="2.6"/>
    <s v="F1"/>
    <s v="OPT"/>
    <s v="Duolingo"/>
    <n v="7.9"/>
  </r>
  <r>
    <x v="4615"/>
    <x v="2"/>
    <x v="6"/>
    <s v="Abu Dhabi"/>
    <s v="Zayed University"/>
    <s v="Law"/>
    <x v="5"/>
    <x v="3"/>
    <x v="1"/>
    <x v="3"/>
    <n v="2023"/>
    <x v="1"/>
    <n v="0"/>
    <s v="N/A"/>
    <s v="N/A"/>
    <x v="2"/>
    <x v="0"/>
    <n v="3.8"/>
    <s v="J1"/>
    <s v="Work Permit"/>
    <s v="None"/>
    <n v="0"/>
  </r>
  <r>
    <x v="4616"/>
    <x v="3"/>
    <x v="9"/>
    <s v="Cork"/>
    <s v="University College Cork"/>
    <s v="Design"/>
    <x v="3"/>
    <x v="0"/>
    <x v="1"/>
    <x v="4"/>
    <n v="2024"/>
    <x v="1"/>
    <n v="0"/>
    <s v="N/A"/>
    <s v="N/A"/>
    <x v="2"/>
    <x v="0"/>
    <n v="2.8"/>
    <s v="Tier 4"/>
    <s v="Blue Card"/>
    <s v="None"/>
    <n v="0"/>
  </r>
  <r>
    <x v="4617"/>
    <x v="9"/>
    <x v="1"/>
    <s v="Heidelberg"/>
    <s v="Heidelberg University"/>
    <s v="Psychology"/>
    <x v="5"/>
    <x v="4"/>
    <x v="0"/>
    <x v="2"/>
    <n v="2023"/>
    <x v="1"/>
    <n v="0"/>
    <s v="N/A"/>
    <s v="N/A"/>
    <x v="2"/>
    <x v="0"/>
    <n v="2.96"/>
    <s v="Tier 4"/>
    <s v="PSW"/>
    <s v="IELTS"/>
    <n v="6.4"/>
  </r>
  <r>
    <x v="4618"/>
    <x v="0"/>
    <x v="7"/>
    <s v="Los Angeles"/>
    <s v="UCLA"/>
    <s v="Economics"/>
    <x v="4"/>
    <x v="3"/>
    <x v="1"/>
    <x v="1"/>
    <n v="2023"/>
    <x v="0"/>
    <n v="1"/>
    <s v="USA"/>
    <s v="Facebook"/>
    <x v="2301"/>
    <x v="0"/>
    <n v="3.85"/>
    <s v="Student Visa"/>
    <s v="OPT"/>
    <s v="PTE"/>
    <n v="5.3"/>
  </r>
  <r>
    <x v="4619"/>
    <x v="5"/>
    <x v="3"/>
    <s v="London"/>
    <s v="UCL"/>
    <s v="Design"/>
    <x v="0"/>
    <x v="0"/>
    <x v="1"/>
    <x v="2"/>
    <n v="2023"/>
    <x v="1"/>
    <n v="0"/>
    <s v="N/A"/>
    <s v="N/A"/>
    <x v="2"/>
    <x v="0"/>
    <n v="2.94"/>
    <s v="J1"/>
    <s v="Post-Study Visa"/>
    <s v="PTE"/>
    <n v="7.4"/>
  </r>
  <r>
    <x v="4620"/>
    <x v="4"/>
    <x v="0"/>
    <s v="Moscow"/>
    <s v="Lomonosov Moscow State University"/>
    <s v="Data Science"/>
    <x v="6"/>
    <x v="1"/>
    <x v="0"/>
    <x v="0"/>
    <n v="2026"/>
    <x v="1"/>
    <n v="0"/>
    <s v="N/A"/>
    <s v="N/A"/>
    <x v="2"/>
    <x v="0"/>
    <n v="3.87"/>
    <s v="J1"/>
    <s v="Blue Card"/>
    <s v="PTE"/>
    <n v="6.4"/>
  </r>
  <r>
    <x v="4621"/>
    <x v="1"/>
    <x v="6"/>
    <s v="Dubai"/>
    <s v="Manipal Academy Dubai"/>
    <s v="Political Science"/>
    <x v="6"/>
    <x v="3"/>
    <x v="0"/>
    <x v="3"/>
    <n v="2023"/>
    <x v="0"/>
    <n v="1"/>
    <s v="UAE"/>
    <s v="Siemens"/>
    <x v="2302"/>
    <x v="2"/>
    <n v="3.46"/>
    <s v="Study Permit"/>
    <s v="Blue Card"/>
    <s v="IELTS"/>
    <n v="7.6"/>
  </r>
  <r>
    <x v="4622"/>
    <x v="8"/>
    <x v="0"/>
    <s v="Saint Petersburg"/>
    <s v="Saint Petersburg State University"/>
    <s v="Business Administration"/>
    <x v="0"/>
    <x v="2"/>
    <x v="1"/>
    <x v="1"/>
    <n v="2020"/>
    <x v="0"/>
    <n v="1"/>
    <s v="Russia"/>
    <s v="Intel"/>
    <x v="2303"/>
    <x v="1"/>
    <n v="2.89"/>
    <s v="J1"/>
    <s v="Post-Study Visa"/>
    <s v="IELTS"/>
    <n v="8.3000000000000007"/>
  </r>
  <r>
    <x v="4623"/>
    <x v="7"/>
    <x v="1"/>
    <s v="Berlin"/>
    <s v="TU Berlin"/>
    <s v="Medicine"/>
    <x v="5"/>
    <x v="0"/>
    <x v="0"/>
    <x v="1"/>
    <n v="2023"/>
    <x v="1"/>
    <n v="0"/>
    <s v="N/A"/>
    <s v="N/A"/>
    <x v="2"/>
    <x v="0"/>
    <n v="3.24"/>
    <s v="J1"/>
    <s v="PSW"/>
    <s v="None"/>
    <n v="0"/>
  </r>
  <r>
    <x v="4624"/>
    <x v="6"/>
    <x v="5"/>
    <s v="Bangalore"/>
    <s v="IISc Bangalore"/>
    <s v="Finance"/>
    <x v="2"/>
    <x v="4"/>
    <x v="0"/>
    <x v="4"/>
    <n v="2025"/>
    <x v="0"/>
    <n v="1"/>
    <s v="India"/>
    <s v="Intel"/>
    <x v="2304"/>
    <x v="2"/>
    <n v="3.15"/>
    <s v="Study Permit"/>
    <s v="PSW"/>
    <s v="PTE"/>
    <n v="5.9"/>
  </r>
  <r>
    <x v="4625"/>
    <x v="2"/>
    <x v="6"/>
    <s v="Dubai"/>
    <s v="University of Dubai"/>
    <s v="Political Science"/>
    <x v="0"/>
    <x v="2"/>
    <x v="0"/>
    <x v="0"/>
    <n v="2022"/>
    <x v="1"/>
    <n v="0"/>
    <s v="N/A"/>
    <s v="N/A"/>
    <x v="2"/>
    <x v="0"/>
    <n v="3.18"/>
    <s v="J1"/>
    <s v="OPT"/>
    <s v="IELTS"/>
    <n v="5.2"/>
  </r>
  <r>
    <x v="4626"/>
    <x v="6"/>
    <x v="0"/>
    <s v="Novosibirsk"/>
    <s v="Novosibirsk State University"/>
    <s v="Computer Science"/>
    <x v="0"/>
    <x v="1"/>
    <x v="0"/>
    <x v="1"/>
    <n v="2026"/>
    <x v="0"/>
    <n v="1"/>
    <s v="Russia"/>
    <s v="McKinsey"/>
    <x v="2305"/>
    <x v="2"/>
    <n v="3.19"/>
    <s v="Student Visa"/>
    <s v="Blue Card"/>
    <s v="TOEFL"/>
    <n v="8.3000000000000007"/>
  </r>
  <r>
    <x v="4627"/>
    <x v="8"/>
    <x v="4"/>
    <s v="Johannesburg"/>
    <s v="University of the Witwatersrand"/>
    <s v="Electrical Engineering"/>
    <x v="6"/>
    <x v="4"/>
    <x v="0"/>
    <x v="1"/>
    <n v="2025"/>
    <x v="1"/>
    <n v="0"/>
    <s v="N/A"/>
    <s v="N/A"/>
    <x v="2"/>
    <x v="0"/>
    <n v="3.95"/>
    <s v="Schengen Student Visa"/>
    <s v="OPT"/>
    <s v="Duolingo"/>
    <n v="7.9"/>
  </r>
  <r>
    <x v="4628"/>
    <x v="2"/>
    <x v="7"/>
    <s v="San Francisco"/>
    <s v="Stanford University"/>
    <s v="Computer Science"/>
    <x v="5"/>
    <x v="0"/>
    <x v="0"/>
    <x v="2"/>
    <n v="2022"/>
    <x v="1"/>
    <n v="0"/>
    <s v="N/A"/>
    <s v="N/A"/>
    <x v="2"/>
    <x v="0"/>
    <n v="3.39"/>
    <s v="Tier 4"/>
    <s v="Post-Study Visa"/>
    <s v="PTE"/>
    <n v="5.9"/>
  </r>
  <r>
    <x v="4629"/>
    <x v="9"/>
    <x v="5"/>
    <s v="Tiruchirappalli"/>
    <s v="NIT Trichy"/>
    <s v="Data Science"/>
    <x v="4"/>
    <x v="2"/>
    <x v="0"/>
    <x v="0"/>
    <n v="2021"/>
    <x v="0"/>
    <n v="1"/>
    <s v="India"/>
    <s v="IBM"/>
    <x v="2306"/>
    <x v="0"/>
    <n v="3.86"/>
    <s v="F1"/>
    <s v="Work Permit"/>
    <s v="None"/>
    <n v="0"/>
  </r>
  <r>
    <x v="4630"/>
    <x v="7"/>
    <x v="8"/>
    <s v="Helsinki"/>
    <s v="University of Helsinki"/>
    <s v="Economics"/>
    <x v="7"/>
    <x v="1"/>
    <x v="0"/>
    <x v="0"/>
    <n v="2026"/>
    <x v="1"/>
    <n v="0"/>
    <s v="N/A"/>
    <s v="N/A"/>
    <x v="2"/>
    <x v="0"/>
    <n v="3.11"/>
    <s v="F1"/>
    <s v="Blue Card"/>
    <s v="TOEFL"/>
    <n v="7.8"/>
  </r>
  <r>
    <x v="4631"/>
    <x v="2"/>
    <x v="1"/>
    <s v="Munich"/>
    <s v="LMU Munich"/>
    <s v="Computer Science"/>
    <x v="3"/>
    <x v="2"/>
    <x v="0"/>
    <x v="3"/>
    <n v="2022"/>
    <x v="0"/>
    <n v="1"/>
    <s v="Germany"/>
    <s v="McKinsey"/>
    <x v="1243"/>
    <x v="0"/>
    <n v="3.11"/>
    <s v="Tier 4"/>
    <s v="Post-Study Visa"/>
    <s v="TOEFL"/>
    <n v="7.4"/>
  </r>
  <r>
    <x v="4632"/>
    <x v="5"/>
    <x v="7"/>
    <s v="Boston"/>
    <s v="MIT"/>
    <s v="Data Science"/>
    <x v="3"/>
    <x v="3"/>
    <x v="1"/>
    <x v="2"/>
    <n v="2022"/>
    <x v="1"/>
    <n v="0"/>
    <s v="N/A"/>
    <s v="N/A"/>
    <x v="2"/>
    <x v="0"/>
    <n v="3.12"/>
    <s v="Tier 4"/>
    <s v="Blue Card"/>
    <s v="Duolingo"/>
    <n v="5.9"/>
  </r>
  <r>
    <x v="4633"/>
    <x v="4"/>
    <x v="7"/>
    <s v="Boston"/>
    <s v="Harvard University"/>
    <s v="Medicine"/>
    <x v="0"/>
    <x v="2"/>
    <x v="1"/>
    <x v="3"/>
    <n v="2022"/>
    <x v="1"/>
    <n v="0"/>
    <s v="N/A"/>
    <s v="N/A"/>
    <x v="2"/>
    <x v="0"/>
    <n v="3.18"/>
    <s v="Tier 4"/>
    <s v="Work Permit"/>
    <s v="TOEFL"/>
    <n v="5.5"/>
  </r>
  <r>
    <x v="4634"/>
    <x v="8"/>
    <x v="1"/>
    <s v="Stuttgart"/>
    <s v="University of Stuttgart"/>
    <s v="Business Administration"/>
    <x v="3"/>
    <x v="2"/>
    <x v="0"/>
    <x v="3"/>
    <n v="2021"/>
    <x v="1"/>
    <n v="0"/>
    <s v="N/A"/>
    <s v="N/A"/>
    <x v="2"/>
    <x v="0"/>
    <n v="3.75"/>
    <s v="Schengen Student Visa"/>
    <s v="Post-Study Visa"/>
    <s v="Duolingo"/>
    <n v="7.9"/>
  </r>
  <r>
    <x v="4635"/>
    <x v="1"/>
    <x v="4"/>
    <s v="Durban"/>
    <s v="University of KwaZulu-Natal"/>
    <s v="Medicine"/>
    <x v="6"/>
    <x v="4"/>
    <x v="0"/>
    <x v="4"/>
    <n v="2024"/>
    <x v="1"/>
    <n v="0"/>
    <s v="N/A"/>
    <s v="N/A"/>
    <x v="2"/>
    <x v="0"/>
    <n v="2.85"/>
    <s v="Study Permit"/>
    <s v="Blue Card"/>
    <s v="TOEFL"/>
    <n v="8.6999999999999993"/>
  </r>
  <r>
    <x v="4636"/>
    <x v="8"/>
    <x v="1"/>
    <s v="Berlin"/>
    <s v="TU Berlin"/>
    <s v="Data Science"/>
    <x v="3"/>
    <x v="4"/>
    <x v="0"/>
    <x v="1"/>
    <n v="2023"/>
    <x v="1"/>
    <n v="0"/>
    <s v="N/A"/>
    <s v="N/A"/>
    <x v="2"/>
    <x v="0"/>
    <n v="3.2"/>
    <s v="Student Visa"/>
    <s v="Post-Study Visa"/>
    <s v="TOEFL"/>
    <n v="8"/>
  </r>
  <r>
    <x v="4637"/>
    <x v="0"/>
    <x v="7"/>
    <s v="Los Angeles"/>
    <s v="UCLA"/>
    <s v="Civil Engineering"/>
    <x v="2"/>
    <x v="3"/>
    <x v="0"/>
    <x v="4"/>
    <n v="2023"/>
    <x v="0"/>
    <n v="1"/>
    <s v="USA"/>
    <s v="Siemens"/>
    <x v="2307"/>
    <x v="1"/>
    <n v="3.01"/>
    <s v="Tier 4"/>
    <s v="OPT"/>
    <s v="PTE"/>
    <n v="7.8"/>
  </r>
  <r>
    <x v="4638"/>
    <x v="2"/>
    <x v="5"/>
    <s v="Delhi"/>
    <s v="Delhi University"/>
    <s v="Design"/>
    <x v="6"/>
    <x v="2"/>
    <x v="1"/>
    <x v="2"/>
    <n v="2020"/>
    <x v="1"/>
    <n v="0"/>
    <s v="N/A"/>
    <s v="N/A"/>
    <x v="2"/>
    <x v="0"/>
    <n v="2.59"/>
    <s v="Tier 4"/>
    <s v="Work Permit"/>
    <s v="None"/>
    <n v="0"/>
  </r>
  <r>
    <x v="4639"/>
    <x v="3"/>
    <x v="2"/>
    <s v="Vancouver"/>
    <s v="Simon Fraser University"/>
    <s v="Finance"/>
    <x v="7"/>
    <x v="0"/>
    <x v="0"/>
    <x v="4"/>
    <n v="2023"/>
    <x v="0"/>
    <n v="1"/>
    <s v="Canada"/>
    <s v="Amazon"/>
    <x v="2308"/>
    <x v="2"/>
    <n v="3.39"/>
    <s v="Study Permit"/>
    <s v="Blue Card"/>
    <s v="IELTS"/>
    <n v="8.8000000000000007"/>
  </r>
  <r>
    <x v="4640"/>
    <x v="4"/>
    <x v="9"/>
    <s v="Cork"/>
    <s v="University College Cork"/>
    <s v="Psychology"/>
    <x v="4"/>
    <x v="2"/>
    <x v="0"/>
    <x v="3"/>
    <n v="2021"/>
    <x v="0"/>
    <n v="1"/>
    <s v="Ireland"/>
    <s v="Apple"/>
    <x v="2309"/>
    <x v="0"/>
    <n v="3.53"/>
    <s v="Schengen Student Visa"/>
    <s v="Work Permit"/>
    <s v="PTE"/>
    <n v="7.4"/>
  </r>
  <r>
    <x v="4641"/>
    <x v="9"/>
    <x v="8"/>
    <s v="Joensuu"/>
    <s v="University of Eastern Finland"/>
    <s v="Biotechnology"/>
    <x v="0"/>
    <x v="3"/>
    <x v="1"/>
    <x v="4"/>
    <n v="2023"/>
    <x v="1"/>
    <n v="0"/>
    <s v="N/A"/>
    <s v="N/A"/>
    <x v="2"/>
    <x v="0"/>
    <n v="2.67"/>
    <s v="Tier 4"/>
    <s v="Post-Study Visa"/>
    <s v="None"/>
    <n v="0"/>
  </r>
  <r>
    <x v="4642"/>
    <x v="8"/>
    <x v="7"/>
    <s v="Boston"/>
    <s v="MIT"/>
    <s v="Finance"/>
    <x v="5"/>
    <x v="0"/>
    <x v="1"/>
    <x v="1"/>
    <n v="2024"/>
    <x v="0"/>
    <n v="1"/>
    <s v="USA"/>
    <s v="Deloitte"/>
    <x v="2310"/>
    <x v="2"/>
    <n v="2.54"/>
    <s v="Tier 4"/>
    <s v="Post-Study Visa"/>
    <s v="Duolingo"/>
    <n v="8.3000000000000007"/>
  </r>
  <r>
    <x v="4643"/>
    <x v="7"/>
    <x v="8"/>
    <s v="Joensuu"/>
    <s v="University of Eastern Finland"/>
    <s v="Design"/>
    <x v="3"/>
    <x v="4"/>
    <x v="0"/>
    <x v="4"/>
    <n v="2025"/>
    <x v="1"/>
    <n v="0"/>
    <s v="N/A"/>
    <s v="N/A"/>
    <x v="2"/>
    <x v="0"/>
    <n v="2.86"/>
    <s v="Study Permit"/>
    <s v="OPT"/>
    <s v="PTE"/>
    <n v="8"/>
  </r>
  <r>
    <x v="4644"/>
    <x v="0"/>
    <x v="0"/>
    <s v="Kazan"/>
    <s v="Kazan Federal University"/>
    <s v="Mechanical Engineering"/>
    <x v="1"/>
    <x v="4"/>
    <x v="1"/>
    <x v="2"/>
    <n v="2023"/>
    <x v="0"/>
    <n v="1"/>
    <s v="Russia"/>
    <s v="McKinsey"/>
    <x v="2311"/>
    <x v="1"/>
    <n v="3.28"/>
    <s v="Study Permit"/>
    <s v="Post-Study Visa"/>
    <s v="PTE"/>
    <n v="8.3000000000000007"/>
  </r>
  <r>
    <x v="4645"/>
    <x v="7"/>
    <x v="7"/>
    <s v="New York"/>
    <s v="NYU"/>
    <s v="Data Science"/>
    <x v="1"/>
    <x v="0"/>
    <x v="0"/>
    <x v="1"/>
    <n v="2024"/>
    <x v="1"/>
    <n v="0"/>
    <s v="N/A"/>
    <s v="N/A"/>
    <x v="2"/>
    <x v="0"/>
    <n v="3.35"/>
    <s v="Study Permit"/>
    <s v="Post-Study Visa"/>
    <s v="PTE"/>
    <n v="5.2"/>
  </r>
  <r>
    <x v="4646"/>
    <x v="9"/>
    <x v="6"/>
    <s v="Abu Dhabi"/>
    <s v="Zayed University"/>
    <s v="Medicine"/>
    <x v="0"/>
    <x v="2"/>
    <x v="1"/>
    <x v="4"/>
    <n v="2021"/>
    <x v="0"/>
    <n v="1"/>
    <s v="UAE"/>
    <s v="Amazon"/>
    <x v="2312"/>
    <x v="0"/>
    <n v="3.19"/>
    <s v="Study Permit"/>
    <s v="Blue Card"/>
    <s v="PTE"/>
    <n v="6.4"/>
  </r>
  <r>
    <x v="4647"/>
    <x v="8"/>
    <x v="3"/>
    <s v="London"/>
    <s v="UCL"/>
    <s v="Finance"/>
    <x v="4"/>
    <x v="1"/>
    <x v="1"/>
    <x v="1"/>
    <n v="2024"/>
    <x v="1"/>
    <n v="0"/>
    <s v="N/A"/>
    <s v="N/A"/>
    <x v="2"/>
    <x v="0"/>
    <n v="3.01"/>
    <s v="Student Visa"/>
    <s v="Post-Study Visa"/>
    <s v="IELTS"/>
    <n v="8.1999999999999993"/>
  </r>
  <r>
    <x v="4648"/>
    <x v="0"/>
    <x v="2"/>
    <s v="Kingston"/>
    <s v="Queen's University"/>
    <s v="Law"/>
    <x v="0"/>
    <x v="4"/>
    <x v="1"/>
    <x v="3"/>
    <n v="2025"/>
    <x v="0"/>
    <n v="1"/>
    <s v="Canada"/>
    <s v="Google"/>
    <x v="2313"/>
    <x v="0"/>
    <n v="3.2"/>
    <s v="Tier 4"/>
    <s v="OPT"/>
    <s v="TOEFL"/>
    <n v="6.4"/>
  </r>
  <r>
    <x v="4649"/>
    <x v="6"/>
    <x v="3"/>
    <s v="Cambridge"/>
    <s v="University of Cambridge"/>
    <s v="Psychology"/>
    <x v="1"/>
    <x v="2"/>
    <x v="1"/>
    <x v="2"/>
    <n v="2021"/>
    <x v="0"/>
    <n v="1"/>
    <s v="UK"/>
    <s v="Amazon"/>
    <x v="2314"/>
    <x v="0"/>
    <n v="2.91"/>
    <s v="Schengen Student Visa"/>
    <s v="Blue Card"/>
    <s v="PTE"/>
    <n v="8.1999999999999993"/>
  </r>
  <r>
    <x v="4650"/>
    <x v="1"/>
    <x v="9"/>
    <s v="Dublin"/>
    <s v="Dublin City University"/>
    <s v="Finance"/>
    <x v="6"/>
    <x v="4"/>
    <x v="1"/>
    <x v="0"/>
    <n v="2025"/>
    <x v="0"/>
    <n v="1"/>
    <s v="Ireland"/>
    <s v="Apple"/>
    <x v="2315"/>
    <x v="2"/>
    <n v="3.44"/>
    <s v="Student Visa"/>
    <s v="PSW"/>
    <s v="IELTS"/>
    <n v="8.4"/>
  </r>
  <r>
    <x v="4651"/>
    <x v="9"/>
    <x v="0"/>
    <s v="Moscow"/>
    <s v="Higher School of Economics"/>
    <s v="Business Administration"/>
    <x v="5"/>
    <x v="0"/>
    <x v="1"/>
    <x v="2"/>
    <n v="2022"/>
    <x v="1"/>
    <n v="0"/>
    <s v="N/A"/>
    <s v="N/A"/>
    <x v="2"/>
    <x v="0"/>
    <n v="3.89"/>
    <s v="Student Visa"/>
    <s v="Work Permit"/>
    <s v="PTE"/>
    <n v="5.9"/>
  </r>
  <r>
    <x v="4652"/>
    <x v="9"/>
    <x v="2"/>
    <s v="Edmonton"/>
    <s v="University of Alberta"/>
    <s v="Business Administration"/>
    <x v="0"/>
    <x v="1"/>
    <x v="1"/>
    <x v="4"/>
    <n v="2026"/>
    <x v="1"/>
    <n v="0"/>
    <s v="N/A"/>
    <s v="N/A"/>
    <x v="2"/>
    <x v="0"/>
    <n v="2.76"/>
    <s v="F1"/>
    <s v="Post-Study Visa"/>
    <s v="PTE"/>
    <n v="8.4"/>
  </r>
  <r>
    <x v="4653"/>
    <x v="0"/>
    <x v="5"/>
    <s v="Tiruchirappalli"/>
    <s v="NIT Trichy"/>
    <s v="Data Science"/>
    <x v="0"/>
    <x v="1"/>
    <x v="0"/>
    <x v="3"/>
    <n v="2024"/>
    <x v="0"/>
    <n v="1"/>
    <s v="India"/>
    <s v="Microsoft"/>
    <x v="2316"/>
    <x v="0"/>
    <n v="2.71"/>
    <s v="Tier 4"/>
    <s v="PSW"/>
    <s v="IELTS"/>
    <n v="8.6999999999999993"/>
  </r>
  <r>
    <x v="4654"/>
    <x v="2"/>
    <x v="0"/>
    <s v="Moscow"/>
    <s v="Higher School of Economics"/>
    <s v="Biotechnology"/>
    <x v="3"/>
    <x v="1"/>
    <x v="1"/>
    <x v="4"/>
    <n v="2025"/>
    <x v="1"/>
    <n v="0"/>
    <s v="N/A"/>
    <s v="N/A"/>
    <x v="2"/>
    <x v="0"/>
    <n v="3.71"/>
    <s v="Study Permit"/>
    <s v="PSW"/>
    <s v="IELTS"/>
    <n v="7.6"/>
  </r>
  <r>
    <x v="4655"/>
    <x v="0"/>
    <x v="1"/>
    <s v="Stuttgart"/>
    <s v="University of Stuttgart"/>
    <s v="Computer Science"/>
    <x v="6"/>
    <x v="2"/>
    <x v="0"/>
    <x v="2"/>
    <n v="2021"/>
    <x v="1"/>
    <n v="0"/>
    <s v="N/A"/>
    <s v="N/A"/>
    <x v="2"/>
    <x v="0"/>
    <n v="3.35"/>
    <s v="Student Visa"/>
    <s v="Post-Study Visa"/>
    <s v="TOEFL"/>
    <n v="8.6"/>
  </r>
  <r>
    <x v="4656"/>
    <x v="6"/>
    <x v="3"/>
    <s v="Edinburgh"/>
    <s v="University of Edinburgh"/>
    <s v="Political Science"/>
    <x v="2"/>
    <x v="2"/>
    <x v="1"/>
    <x v="2"/>
    <n v="2021"/>
    <x v="1"/>
    <n v="0"/>
    <s v="N/A"/>
    <s v="N/A"/>
    <x v="2"/>
    <x v="0"/>
    <n v="2.5499999999999998"/>
    <s v="Study Permit"/>
    <s v="Post-Study Visa"/>
    <s v="IELTS"/>
    <n v="6.2"/>
  </r>
  <r>
    <x v="4657"/>
    <x v="2"/>
    <x v="5"/>
    <s v="Delhi"/>
    <s v="JNU Delhi"/>
    <s v="Civil Engineering"/>
    <x v="5"/>
    <x v="4"/>
    <x v="1"/>
    <x v="2"/>
    <n v="2023"/>
    <x v="0"/>
    <n v="1"/>
    <s v="India"/>
    <s v="Microsoft"/>
    <x v="2317"/>
    <x v="0"/>
    <n v="2.78"/>
    <s v="J1"/>
    <s v="Post-Study Visa"/>
    <s v="TOEFL"/>
    <n v="7.3"/>
  </r>
  <r>
    <x v="4658"/>
    <x v="2"/>
    <x v="6"/>
    <s v="Dubai"/>
    <s v="Manipal Academy Dubai"/>
    <s v="Computer Science"/>
    <x v="1"/>
    <x v="2"/>
    <x v="1"/>
    <x v="0"/>
    <n v="2021"/>
    <x v="0"/>
    <n v="1"/>
    <s v="UAE"/>
    <s v="McKinsey"/>
    <x v="2318"/>
    <x v="0"/>
    <n v="3.47"/>
    <s v="Schengen Student Visa"/>
    <s v="Blue Card"/>
    <s v="PTE"/>
    <n v="6.8"/>
  </r>
  <r>
    <x v="4659"/>
    <x v="6"/>
    <x v="9"/>
    <s v="Dublin"/>
    <s v="Trinity College Dublin"/>
    <s v="Architecture"/>
    <x v="5"/>
    <x v="3"/>
    <x v="0"/>
    <x v="2"/>
    <n v="2022"/>
    <x v="1"/>
    <n v="0"/>
    <s v="N/A"/>
    <s v="N/A"/>
    <x v="2"/>
    <x v="0"/>
    <n v="3.93"/>
    <s v="Student Visa"/>
    <s v="PSW"/>
    <s v="IELTS"/>
    <n v="6"/>
  </r>
  <r>
    <x v="4660"/>
    <x v="2"/>
    <x v="4"/>
    <s v="Stellenbosch"/>
    <s v="Stellenbosch University"/>
    <s v="Political Science"/>
    <x v="0"/>
    <x v="3"/>
    <x v="1"/>
    <x v="4"/>
    <n v="2021"/>
    <x v="1"/>
    <n v="0"/>
    <s v="N/A"/>
    <s v="N/A"/>
    <x v="2"/>
    <x v="0"/>
    <n v="3.44"/>
    <s v="Study Permit"/>
    <s v="Post-Study Visa"/>
    <s v="Duolingo"/>
    <n v="8"/>
  </r>
  <r>
    <x v="4661"/>
    <x v="6"/>
    <x v="3"/>
    <s v="Cambridge"/>
    <s v="University of Cambridge"/>
    <s v="Mechanical Engineering"/>
    <x v="1"/>
    <x v="4"/>
    <x v="0"/>
    <x v="2"/>
    <n v="2023"/>
    <x v="1"/>
    <n v="0"/>
    <s v="N/A"/>
    <s v="N/A"/>
    <x v="2"/>
    <x v="0"/>
    <n v="3.72"/>
    <s v="Schengen Student Visa"/>
    <s v="PSW"/>
    <s v="IELTS"/>
    <n v="6.6"/>
  </r>
  <r>
    <x v="4662"/>
    <x v="9"/>
    <x v="4"/>
    <s v="Johannesburg"/>
    <s v="University of Johannesburg"/>
    <s v="Psychology"/>
    <x v="4"/>
    <x v="2"/>
    <x v="0"/>
    <x v="0"/>
    <n v="2020"/>
    <x v="0"/>
    <n v="1"/>
    <s v="South Africa"/>
    <s v="Tesla"/>
    <x v="2319"/>
    <x v="0"/>
    <n v="3.43"/>
    <s v="Schengen Student Visa"/>
    <s v="Post-Study Visa"/>
    <s v="TOEFL"/>
    <n v="5.3"/>
  </r>
  <r>
    <x v="4663"/>
    <x v="0"/>
    <x v="3"/>
    <s v="Manchester"/>
    <s v="University of Manchester"/>
    <s v="Psychology"/>
    <x v="3"/>
    <x v="0"/>
    <x v="0"/>
    <x v="2"/>
    <n v="2023"/>
    <x v="1"/>
    <n v="0"/>
    <s v="N/A"/>
    <s v="N/A"/>
    <x v="2"/>
    <x v="0"/>
    <n v="3.99"/>
    <s v="Tier 4"/>
    <s v="Work Permit"/>
    <s v="PTE"/>
    <n v="5.5"/>
  </r>
  <r>
    <x v="4664"/>
    <x v="5"/>
    <x v="7"/>
    <s v="Chicago"/>
    <s v="University of Chicago"/>
    <s v="Biotechnology"/>
    <x v="6"/>
    <x v="3"/>
    <x v="1"/>
    <x v="4"/>
    <n v="2023"/>
    <x v="1"/>
    <n v="0"/>
    <s v="N/A"/>
    <s v="N/A"/>
    <x v="2"/>
    <x v="0"/>
    <n v="2.93"/>
    <s v="Schengen Student Visa"/>
    <s v="Blue Card"/>
    <s v="Duolingo"/>
    <n v="8.3000000000000007"/>
  </r>
  <r>
    <x v="4665"/>
    <x v="3"/>
    <x v="3"/>
    <s v="Manchester"/>
    <s v="University of Manchester"/>
    <s v="Economics"/>
    <x v="4"/>
    <x v="4"/>
    <x v="0"/>
    <x v="4"/>
    <n v="2025"/>
    <x v="0"/>
    <n v="1"/>
    <s v="UK"/>
    <s v="SAP"/>
    <x v="2320"/>
    <x v="2"/>
    <n v="3.31"/>
    <s v="F1"/>
    <s v="OPT"/>
    <s v="TOEFL"/>
    <n v="8.1"/>
  </r>
  <r>
    <x v="4666"/>
    <x v="7"/>
    <x v="3"/>
    <s v="Birmingham"/>
    <s v="University of Birmingham"/>
    <s v="Political Science"/>
    <x v="1"/>
    <x v="3"/>
    <x v="0"/>
    <x v="2"/>
    <n v="2021"/>
    <x v="1"/>
    <n v="0"/>
    <s v="N/A"/>
    <s v="N/A"/>
    <x v="2"/>
    <x v="0"/>
    <n v="3.15"/>
    <s v="Schengen Student Visa"/>
    <s v="PSW"/>
    <s v="None"/>
    <n v="0"/>
  </r>
  <r>
    <x v="4667"/>
    <x v="5"/>
    <x v="7"/>
    <s v="New York"/>
    <s v="Columbia University"/>
    <s v="Psychology"/>
    <x v="3"/>
    <x v="2"/>
    <x v="0"/>
    <x v="4"/>
    <n v="2020"/>
    <x v="1"/>
    <n v="0"/>
    <s v="N/A"/>
    <s v="N/A"/>
    <x v="2"/>
    <x v="0"/>
    <n v="3.42"/>
    <s v="Schengen Student Visa"/>
    <s v="Blue Card"/>
    <s v="None"/>
    <n v="0"/>
  </r>
  <r>
    <x v="4668"/>
    <x v="0"/>
    <x v="9"/>
    <s v="Cork"/>
    <s v="University College Cork"/>
    <s v="Law"/>
    <x v="0"/>
    <x v="4"/>
    <x v="0"/>
    <x v="0"/>
    <n v="2025"/>
    <x v="0"/>
    <n v="1"/>
    <s v="Ireland"/>
    <s v="Tesla"/>
    <x v="2321"/>
    <x v="2"/>
    <n v="3.38"/>
    <s v="Study Permit"/>
    <s v="Blue Card"/>
    <s v="PTE"/>
    <n v="8.9"/>
  </r>
  <r>
    <x v="4669"/>
    <x v="0"/>
    <x v="1"/>
    <s v="Berlin"/>
    <s v="Humboldt University"/>
    <s v="Psychology"/>
    <x v="3"/>
    <x v="4"/>
    <x v="0"/>
    <x v="2"/>
    <n v="2023"/>
    <x v="0"/>
    <n v="1"/>
    <s v="Germany"/>
    <s v="Apple"/>
    <x v="2322"/>
    <x v="1"/>
    <n v="3.87"/>
    <s v="Study Permit"/>
    <s v="Post-Study Visa"/>
    <s v="None"/>
    <n v="0"/>
  </r>
  <r>
    <x v="4670"/>
    <x v="3"/>
    <x v="0"/>
    <s v="Moscow"/>
    <s v="Moscow Institute of Physics and Technology"/>
    <s v="Business Administration"/>
    <x v="0"/>
    <x v="1"/>
    <x v="0"/>
    <x v="1"/>
    <n v="2024"/>
    <x v="0"/>
    <n v="1"/>
    <s v="Russia"/>
    <s v="Microsoft"/>
    <x v="2323"/>
    <x v="1"/>
    <n v="3.11"/>
    <s v="Student Visa"/>
    <s v="Post-Study Visa"/>
    <s v="Duolingo"/>
    <n v="8"/>
  </r>
  <r>
    <x v="4671"/>
    <x v="0"/>
    <x v="3"/>
    <s v="London"/>
    <s v="Imperial College London"/>
    <s v="Finance"/>
    <x v="1"/>
    <x v="0"/>
    <x v="0"/>
    <x v="3"/>
    <n v="2023"/>
    <x v="1"/>
    <n v="0"/>
    <s v="N/A"/>
    <s v="N/A"/>
    <x v="2"/>
    <x v="0"/>
    <n v="3.29"/>
    <s v="Tier 4"/>
    <s v="Blue Card"/>
    <s v="None"/>
    <n v="0"/>
  </r>
  <r>
    <x v="4672"/>
    <x v="2"/>
    <x v="4"/>
    <s v="Johannesburg"/>
    <s v="University of Johannesburg"/>
    <s v="Data Science"/>
    <x v="7"/>
    <x v="1"/>
    <x v="1"/>
    <x v="4"/>
    <n v="2025"/>
    <x v="1"/>
    <n v="0"/>
    <s v="N/A"/>
    <s v="N/A"/>
    <x v="2"/>
    <x v="0"/>
    <n v="3.67"/>
    <s v="J1"/>
    <s v="OPT"/>
    <s v="Duolingo"/>
    <n v="7.4"/>
  </r>
  <r>
    <x v="4673"/>
    <x v="1"/>
    <x v="6"/>
    <s v="Sharjah"/>
    <s v="American University of Sharjah"/>
    <s v="Design"/>
    <x v="0"/>
    <x v="1"/>
    <x v="0"/>
    <x v="4"/>
    <n v="2026"/>
    <x v="1"/>
    <n v="0"/>
    <s v="N/A"/>
    <s v="N/A"/>
    <x v="2"/>
    <x v="0"/>
    <n v="2.95"/>
    <s v="Student Visa"/>
    <s v="PSW"/>
    <s v="Duolingo"/>
    <n v="5.4"/>
  </r>
  <r>
    <x v="4674"/>
    <x v="8"/>
    <x v="8"/>
    <s v="Espoo"/>
    <s v="Aalto University"/>
    <s v="Electrical Engineering"/>
    <x v="7"/>
    <x v="2"/>
    <x v="1"/>
    <x v="4"/>
    <n v="2020"/>
    <x v="0"/>
    <n v="1"/>
    <s v="Finland"/>
    <s v="Goldman Sachs"/>
    <x v="2324"/>
    <x v="1"/>
    <n v="3.59"/>
    <s v="Study Permit"/>
    <s v="OPT"/>
    <s v="None"/>
    <n v="0"/>
  </r>
  <r>
    <x v="4675"/>
    <x v="5"/>
    <x v="7"/>
    <s v="Chicago"/>
    <s v="University of Chicago"/>
    <s v="Business Administration"/>
    <x v="3"/>
    <x v="0"/>
    <x v="0"/>
    <x v="4"/>
    <n v="2023"/>
    <x v="0"/>
    <n v="1"/>
    <s v="USA"/>
    <s v="Google"/>
    <x v="2325"/>
    <x v="2"/>
    <n v="2.58"/>
    <s v="Schengen Student Visa"/>
    <s v="Post-Study Visa"/>
    <s v="IELTS"/>
    <n v="7.8"/>
  </r>
  <r>
    <x v="4676"/>
    <x v="4"/>
    <x v="7"/>
    <s v="Chicago"/>
    <s v="University of Chicago"/>
    <s v="Business Administration"/>
    <x v="3"/>
    <x v="1"/>
    <x v="1"/>
    <x v="4"/>
    <n v="2025"/>
    <x v="0"/>
    <n v="1"/>
    <s v="USA"/>
    <s v="Google"/>
    <x v="2326"/>
    <x v="2"/>
    <n v="4"/>
    <s v="F1"/>
    <s v="OPT"/>
    <s v="Duolingo"/>
    <n v="5.2"/>
  </r>
  <r>
    <x v="4677"/>
    <x v="6"/>
    <x v="6"/>
    <s v="Dubai"/>
    <s v="Middlesex University Dubai"/>
    <s v="Electrical Engineering"/>
    <x v="5"/>
    <x v="3"/>
    <x v="1"/>
    <x v="0"/>
    <n v="2023"/>
    <x v="0"/>
    <n v="1"/>
    <s v="UAE"/>
    <s v="Goldman Sachs"/>
    <x v="2327"/>
    <x v="1"/>
    <n v="3.9"/>
    <s v="Study Permit"/>
    <s v="Work Permit"/>
    <s v="PTE"/>
    <n v="6.4"/>
  </r>
  <r>
    <x v="4678"/>
    <x v="6"/>
    <x v="3"/>
    <s v="London"/>
    <s v="Imperial College London"/>
    <s v="Computer Science"/>
    <x v="3"/>
    <x v="4"/>
    <x v="0"/>
    <x v="1"/>
    <n v="2023"/>
    <x v="0"/>
    <n v="1"/>
    <s v="UK"/>
    <s v="SAP"/>
    <x v="2328"/>
    <x v="1"/>
    <n v="3.37"/>
    <s v="F1"/>
    <s v="Work Permit"/>
    <s v="IELTS"/>
    <n v="5.5"/>
  </r>
  <r>
    <x v="4679"/>
    <x v="3"/>
    <x v="5"/>
    <s v="Chennai"/>
    <s v="IIT Madras"/>
    <s v="Medicine"/>
    <x v="3"/>
    <x v="1"/>
    <x v="0"/>
    <x v="4"/>
    <n v="2024"/>
    <x v="1"/>
    <n v="0"/>
    <s v="N/A"/>
    <s v="N/A"/>
    <x v="2"/>
    <x v="0"/>
    <n v="2.99"/>
    <s v="F1"/>
    <s v="Post-Study Visa"/>
    <s v="None"/>
    <n v="0"/>
  </r>
  <r>
    <x v="4680"/>
    <x v="0"/>
    <x v="1"/>
    <s v="Berlin"/>
    <s v="Humboldt University"/>
    <s v="Design"/>
    <x v="1"/>
    <x v="1"/>
    <x v="0"/>
    <x v="1"/>
    <n v="2024"/>
    <x v="0"/>
    <n v="1"/>
    <s v="Germany"/>
    <s v="SAP"/>
    <x v="2329"/>
    <x v="2"/>
    <n v="3.25"/>
    <s v="Student Visa"/>
    <s v="Post-Study Visa"/>
    <s v="TOEFL"/>
    <n v="6.3"/>
  </r>
  <r>
    <x v="4681"/>
    <x v="6"/>
    <x v="6"/>
    <s v="Dubai"/>
    <s v="Manipal Academy Dubai"/>
    <s v="Mechanical Engineering"/>
    <x v="1"/>
    <x v="2"/>
    <x v="0"/>
    <x v="0"/>
    <n v="2022"/>
    <x v="1"/>
    <n v="0"/>
    <s v="N/A"/>
    <s v="N/A"/>
    <x v="2"/>
    <x v="0"/>
    <n v="3.6"/>
    <s v="Student Visa"/>
    <s v="Blue Card"/>
    <s v="TOEFL"/>
    <n v="5.2"/>
  </r>
  <r>
    <x v="4682"/>
    <x v="5"/>
    <x v="9"/>
    <s v="Dublin"/>
    <s v="Technological University Dublin"/>
    <s v="Data Science"/>
    <x v="5"/>
    <x v="0"/>
    <x v="0"/>
    <x v="3"/>
    <n v="2024"/>
    <x v="1"/>
    <n v="0"/>
    <s v="N/A"/>
    <s v="N/A"/>
    <x v="2"/>
    <x v="0"/>
    <n v="3.9"/>
    <s v="F1"/>
    <s v="Work Permit"/>
    <s v="IELTS"/>
    <n v="5.3"/>
  </r>
  <r>
    <x v="4683"/>
    <x v="5"/>
    <x v="1"/>
    <s v="Munich"/>
    <s v="Technical University of Munich"/>
    <s v="Finance"/>
    <x v="7"/>
    <x v="1"/>
    <x v="1"/>
    <x v="4"/>
    <n v="2026"/>
    <x v="1"/>
    <n v="0"/>
    <s v="N/A"/>
    <s v="N/A"/>
    <x v="2"/>
    <x v="0"/>
    <n v="3.75"/>
    <s v="F1"/>
    <s v="Post-Study Visa"/>
    <s v="None"/>
    <n v="0"/>
  </r>
  <r>
    <x v="4684"/>
    <x v="2"/>
    <x v="1"/>
    <s v="Heidelberg"/>
    <s v="Heidelberg University"/>
    <s v="Medicine"/>
    <x v="1"/>
    <x v="3"/>
    <x v="0"/>
    <x v="3"/>
    <n v="2022"/>
    <x v="1"/>
    <n v="0"/>
    <s v="N/A"/>
    <s v="N/A"/>
    <x v="2"/>
    <x v="0"/>
    <n v="2.57"/>
    <s v="Schengen Student Visa"/>
    <s v="OPT"/>
    <s v="None"/>
    <n v="0"/>
  </r>
  <r>
    <x v="4685"/>
    <x v="3"/>
    <x v="9"/>
    <s v="Dublin"/>
    <s v="University College Dublin"/>
    <s v="Biotechnology"/>
    <x v="2"/>
    <x v="0"/>
    <x v="1"/>
    <x v="3"/>
    <n v="2023"/>
    <x v="1"/>
    <n v="0"/>
    <s v="N/A"/>
    <s v="N/A"/>
    <x v="2"/>
    <x v="0"/>
    <n v="3.93"/>
    <s v="Study Permit"/>
    <s v="Blue Card"/>
    <s v="TOEFL"/>
    <n v="5.7"/>
  </r>
  <r>
    <x v="4686"/>
    <x v="5"/>
    <x v="9"/>
    <s v="Cork"/>
    <s v="University College Cork"/>
    <s v="Computer Science"/>
    <x v="6"/>
    <x v="0"/>
    <x v="1"/>
    <x v="0"/>
    <n v="2023"/>
    <x v="0"/>
    <n v="1"/>
    <s v="Ireland"/>
    <s v="Deloitte"/>
    <x v="2330"/>
    <x v="2"/>
    <n v="2.64"/>
    <s v="Study Permit"/>
    <s v="Blue Card"/>
    <s v="PTE"/>
    <n v="7.8"/>
  </r>
  <r>
    <x v="4687"/>
    <x v="3"/>
    <x v="5"/>
    <s v="Bangalore"/>
    <s v="IISc Bangalore"/>
    <s v="Medicine"/>
    <x v="5"/>
    <x v="0"/>
    <x v="0"/>
    <x v="2"/>
    <n v="2022"/>
    <x v="1"/>
    <n v="0"/>
    <s v="N/A"/>
    <s v="N/A"/>
    <x v="2"/>
    <x v="0"/>
    <n v="3.93"/>
    <s v="J1"/>
    <s v="Post-Study Visa"/>
    <s v="TOEFL"/>
    <n v="8"/>
  </r>
  <r>
    <x v="4688"/>
    <x v="7"/>
    <x v="3"/>
    <s v="Cambridge"/>
    <s v="University of Cambridge"/>
    <s v="Economics"/>
    <x v="3"/>
    <x v="1"/>
    <x v="1"/>
    <x v="0"/>
    <n v="2024"/>
    <x v="1"/>
    <n v="0"/>
    <s v="N/A"/>
    <s v="N/A"/>
    <x v="2"/>
    <x v="0"/>
    <n v="3.09"/>
    <s v="Student Visa"/>
    <s v="PSW"/>
    <s v="TOEFL"/>
    <n v="8.4"/>
  </r>
  <r>
    <x v="4689"/>
    <x v="2"/>
    <x v="1"/>
    <s v="Stuttgart"/>
    <s v="University of Stuttgart"/>
    <s v="Economics"/>
    <x v="7"/>
    <x v="4"/>
    <x v="0"/>
    <x v="0"/>
    <n v="2024"/>
    <x v="0"/>
    <n v="1"/>
    <s v="Germany"/>
    <s v="Goldman Sachs"/>
    <x v="2331"/>
    <x v="0"/>
    <n v="3.79"/>
    <s v="Student Visa"/>
    <s v="Work Permit"/>
    <s v="IELTS"/>
    <n v="7.7"/>
  </r>
  <r>
    <x v="4690"/>
    <x v="1"/>
    <x v="8"/>
    <s v="Lappeenranta"/>
    <s v="LUT University"/>
    <s v="Design"/>
    <x v="5"/>
    <x v="1"/>
    <x v="1"/>
    <x v="0"/>
    <n v="2025"/>
    <x v="0"/>
    <n v="1"/>
    <s v="Finland"/>
    <s v="Siemens"/>
    <x v="2332"/>
    <x v="0"/>
    <n v="3.26"/>
    <s v="Student Visa"/>
    <s v="Post-Study Visa"/>
    <s v="None"/>
    <n v="0"/>
  </r>
  <r>
    <x v="4691"/>
    <x v="9"/>
    <x v="1"/>
    <s v="Berlin"/>
    <s v="TU Berlin"/>
    <s v="Political Science"/>
    <x v="6"/>
    <x v="0"/>
    <x v="1"/>
    <x v="0"/>
    <n v="2024"/>
    <x v="0"/>
    <n v="1"/>
    <s v="Germany"/>
    <s v="Apple"/>
    <x v="2333"/>
    <x v="0"/>
    <n v="3.82"/>
    <s v="Study Permit"/>
    <s v="PSW"/>
    <s v="TOEFL"/>
    <n v="8.4"/>
  </r>
  <r>
    <x v="4692"/>
    <x v="6"/>
    <x v="5"/>
    <s v="Tiruchirappalli"/>
    <s v="NIT Trichy"/>
    <s v="Mechanical Engineering"/>
    <x v="5"/>
    <x v="2"/>
    <x v="1"/>
    <x v="1"/>
    <n v="2022"/>
    <x v="0"/>
    <n v="1"/>
    <s v="India"/>
    <s v="Goldman Sachs"/>
    <x v="2334"/>
    <x v="1"/>
    <n v="3.12"/>
    <s v="Student Visa"/>
    <s v="Work Permit"/>
    <s v="TOEFL"/>
    <n v="8"/>
  </r>
  <r>
    <x v="4693"/>
    <x v="1"/>
    <x v="7"/>
    <s v="Boston"/>
    <s v="Harvard University"/>
    <s v="Law"/>
    <x v="1"/>
    <x v="4"/>
    <x v="0"/>
    <x v="0"/>
    <n v="2023"/>
    <x v="0"/>
    <n v="1"/>
    <s v="USA"/>
    <s v="Siemens"/>
    <x v="2335"/>
    <x v="0"/>
    <n v="3.74"/>
    <s v="F1"/>
    <s v="Post-Study Visa"/>
    <s v="None"/>
    <n v="0"/>
  </r>
  <r>
    <x v="4694"/>
    <x v="0"/>
    <x v="9"/>
    <s v="Dublin"/>
    <s v="Technological University Dublin"/>
    <s v="Design"/>
    <x v="2"/>
    <x v="1"/>
    <x v="1"/>
    <x v="4"/>
    <n v="2024"/>
    <x v="0"/>
    <n v="1"/>
    <s v="Ireland"/>
    <s v="McKinsey"/>
    <x v="2336"/>
    <x v="1"/>
    <n v="3.79"/>
    <s v="Study Permit"/>
    <s v="PSW"/>
    <s v="IELTS"/>
    <n v="5.5"/>
  </r>
  <r>
    <x v="4695"/>
    <x v="8"/>
    <x v="3"/>
    <s v="Manchester"/>
    <s v="University of Manchester"/>
    <s v="Electrical Engineering"/>
    <x v="3"/>
    <x v="3"/>
    <x v="0"/>
    <x v="4"/>
    <n v="2022"/>
    <x v="1"/>
    <n v="0"/>
    <s v="N/A"/>
    <s v="N/A"/>
    <x v="2"/>
    <x v="0"/>
    <n v="2.91"/>
    <s v="J1"/>
    <s v="OPT"/>
    <s v="TOEFL"/>
    <n v="6.2"/>
  </r>
  <r>
    <x v="4696"/>
    <x v="3"/>
    <x v="8"/>
    <s v="Tampere"/>
    <s v="Tampere University"/>
    <s v="Business Administration"/>
    <x v="0"/>
    <x v="4"/>
    <x v="0"/>
    <x v="4"/>
    <n v="2024"/>
    <x v="1"/>
    <n v="0"/>
    <s v="N/A"/>
    <s v="N/A"/>
    <x v="2"/>
    <x v="0"/>
    <n v="3.67"/>
    <s v="Schengen Student Visa"/>
    <s v="Work Permit"/>
    <s v="IELTS"/>
    <n v="5.5"/>
  </r>
  <r>
    <x v="4697"/>
    <x v="9"/>
    <x v="3"/>
    <s v="London"/>
    <s v="UCL"/>
    <s v="Computer Science"/>
    <x v="6"/>
    <x v="4"/>
    <x v="0"/>
    <x v="4"/>
    <n v="2025"/>
    <x v="1"/>
    <n v="0"/>
    <s v="N/A"/>
    <s v="N/A"/>
    <x v="2"/>
    <x v="0"/>
    <n v="3.58"/>
    <s v="Schengen Student Visa"/>
    <s v="PSW"/>
    <s v="Duolingo"/>
    <n v="5.7"/>
  </r>
  <r>
    <x v="4698"/>
    <x v="6"/>
    <x v="2"/>
    <s v="Montreal"/>
    <s v="McGill University"/>
    <s v="Architecture"/>
    <x v="2"/>
    <x v="3"/>
    <x v="1"/>
    <x v="3"/>
    <n v="2023"/>
    <x v="0"/>
    <n v="1"/>
    <s v="Canada"/>
    <s v="Amazon"/>
    <x v="2337"/>
    <x v="0"/>
    <n v="2.9"/>
    <s v="Student Visa"/>
    <s v="Post-Study Visa"/>
    <s v="None"/>
    <n v="0"/>
  </r>
  <r>
    <x v="4699"/>
    <x v="6"/>
    <x v="2"/>
    <s v="Vancouver"/>
    <s v="University of British Columbia"/>
    <s v="Psychology"/>
    <x v="5"/>
    <x v="4"/>
    <x v="0"/>
    <x v="1"/>
    <n v="2025"/>
    <x v="0"/>
    <n v="1"/>
    <s v="Canada"/>
    <s v="Facebook"/>
    <x v="2338"/>
    <x v="0"/>
    <n v="3.08"/>
    <s v="Tier 4"/>
    <s v="Work Permit"/>
    <s v="PTE"/>
    <n v="7.3"/>
  </r>
  <r>
    <x v="4700"/>
    <x v="8"/>
    <x v="5"/>
    <s v="Chennai"/>
    <s v="IIT Madras"/>
    <s v="Mechanical Engineering"/>
    <x v="5"/>
    <x v="3"/>
    <x v="1"/>
    <x v="3"/>
    <n v="2023"/>
    <x v="0"/>
    <n v="1"/>
    <s v="India"/>
    <s v="Amazon"/>
    <x v="2339"/>
    <x v="0"/>
    <n v="2.9"/>
    <s v="F1"/>
    <s v="Work Permit"/>
    <s v="TOEFL"/>
    <n v="8.1999999999999993"/>
  </r>
  <r>
    <x v="4701"/>
    <x v="8"/>
    <x v="7"/>
    <s v="San Francisco"/>
    <s v="Stanford University"/>
    <s v="Business Administration"/>
    <x v="2"/>
    <x v="1"/>
    <x v="1"/>
    <x v="4"/>
    <n v="2025"/>
    <x v="1"/>
    <n v="0"/>
    <s v="N/A"/>
    <s v="N/A"/>
    <x v="2"/>
    <x v="0"/>
    <n v="2.74"/>
    <s v="J1"/>
    <s v="Blue Card"/>
    <s v="PTE"/>
    <n v="5.6"/>
  </r>
  <r>
    <x v="4702"/>
    <x v="8"/>
    <x v="8"/>
    <s v="Turku"/>
    <s v="University of Turku"/>
    <s v="Mechanical Engineering"/>
    <x v="6"/>
    <x v="1"/>
    <x v="1"/>
    <x v="4"/>
    <n v="2024"/>
    <x v="0"/>
    <n v="1"/>
    <s v="Finland"/>
    <s v="Amazon"/>
    <x v="2340"/>
    <x v="2"/>
    <n v="2.86"/>
    <s v="F1"/>
    <s v="OPT"/>
    <s v="IELTS"/>
    <n v="8.3000000000000007"/>
  </r>
  <r>
    <x v="4703"/>
    <x v="3"/>
    <x v="7"/>
    <s v="San Francisco"/>
    <s v="Stanford University"/>
    <s v="Mechanical Engineering"/>
    <x v="3"/>
    <x v="2"/>
    <x v="1"/>
    <x v="1"/>
    <n v="2021"/>
    <x v="1"/>
    <n v="0"/>
    <s v="N/A"/>
    <s v="N/A"/>
    <x v="2"/>
    <x v="0"/>
    <n v="3.46"/>
    <s v="Schengen Student Visa"/>
    <s v="Blue Card"/>
    <s v="PTE"/>
    <n v="7.7"/>
  </r>
  <r>
    <x v="4704"/>
    <x v="7"/>
    <x v="6"/>
    <s v="Dubai"/>
    <s v="Middlesex University Dubai"/>
    <s v="Business Administration"/>
    <x v="1"/>
    <x v="1"/>
    <x v="1"/>
    <x v="4"/>
    <n v="2025"/>
    <x v="0"/>
    <n v="1"/>
    <s v="UAE"/>
    <s v="Intel"/>
    <x v="2341"/>
    <x v="2"/>
    <n v="3.71"/>
    <s v="F1"/>
    <s v="Post-Study Visa"/>
    <s v="None"/>
    <n v="0"/>
  </r>
  <r>
    <x v="4705"/>
    <x v="8"/>
    <x v="7"/>
    <s v="Los Angeles"/>
    <s v="UCLA"/>
    <s v="Design"/>
    <x v="4"/>
    <x v="0"/>
    <x v="1"/>
    <x v="4"/>
    <n v="2022"/>
    <x v="0"/>
    <n v="1"/>
    <s v="USA"/>
    <s v="IBM"/>
    <x v="2342"/>
    <x v="1"/>
    <n v="2.64"/>
    <s v="Schengen Student Visa"/>
    <s v="PSW"/>
    <s v="IELTS"/>
    <n v="7.7"/>
  </r>
  <r>
    <x v="4706"/>
    <x v="9"/>
    <x v="2"/>
    <s v="Montreal"/>
    <s v="McGill University"/>
    <s v="Political Science"/>
    <x v="6"/>
    <x v="1"/>
    <x v="0"/>
    <x v="3"/>
    <n v="2025"/>
    <x v="1"/>
    <n v="0"/>
    <s v="N/A"/>
    <s v="N/A"/>
    <x v="2"/>
    <x v="0"/>
    <n v="3.92"/>
    <s v="J1"/>
    <s v="Post-Study Visa"/>
    <s v="Duolingo"/>
    <n v="6"/>
  </r>
  <r>
    <x v="4707"/>
    <x v="9"/>
    <x v="5"/>
    <s v="Mumbai"/>
    <s v="IIT Bombay"/>
    <s v="Data Science"/>
    <x v="1"/>
    <x v="0"/>
    <x v="1"/>
    <x v="0"/>
    <n v="2023"/>
    <x v="1"/>
    <n v="0"/>
    <s v="N/A"/>
    <s v="N/A"/>
    <x v="2"/>
    <x v="0"/>
    <n v="3.06"/>
    <s v="J1"/>
    <s v="Work Permit"/>
    <s v="None"/>
    <n v="0"/>
  </r>
  <r>
    <x v="4708"/>
    <x v="0"/>
    <x v="0"/>
    <s v="Moscow"/>
    <s v="Lomonosov Moscow State University"/>
    <s v="Psychology"/>
    <x v="3"/>
    <x v="1"/>
    <x v="1"/>
    <x v="1"/>
    <n v="2025"/>
    <x v="0"/>
    <n v="1"/>
    <s v="Russia"/>
    <s v="IBM"/>
    <x v="2343"/>
    <x v="0"/>
    <n v="2.81"/>
    <s v="Schengen Student Visa"/>
    <s v="PSW"/>
    <s v="TOEFL"/>
    <n v="5.8"/>
  </r>
  <r>
    <x v="4709"/>
    <x v="7"/>
    <x v="3"/>
    <s v="Cambridge"/>
    <s v="University of Cambridge"/>
    <s v="Data Science"/>
    <x v="1"/>
    <x v="1"/>
    <x v="0"/>
    <x v="3"/>
    <n v="2025"/>
    <x v="1"/>
    <n v="0"/>
    <s v="N/A"/>
    <s v="N/A"/>
    <x v="2"/>
    <x v="0"/>
    <n v="2.93"/>
    <s v="Study Permit"/>
    <s v="OPT"/>
    <s v="IELTS"/>
    <n v="8"/>
  </r>
  <r>
    <x v="4710"/>
    <x v="8"/>
    <x v="9"/>
    <s v="Dublin"/>
    <s v="Dublin City University"/>
    <s v="Data Science"/>
    <x v="2"/>
    <x v="0"/>
    <x v="0"/>
    <x v="3"/>
    <n v="2022"/>
    <x v="1"/>
    <n v="0"/>
    <s v="N/A"/>
    <s v="N/A"/>
    <x v="2"/>
    <x v="0"/>
    <n v="3.03"/>
    <s v="Study Permit"/>
    <s v="Work Permit"/>
    <s v="Duolingo"/>
    <n v="8.1"/>
  </r>
  <r>
    <x v="4711"/>
    <x v="7"/>
    <x v="8"/>
    <s v="Turku"/>
    <s v="Ã…bo Akademi University"/>
    <s v="Architecture"/>
    <x v="4"/>
    <x v="3"/>
    <x v="1"/>
    <x v="1"/>
    <n v="2023"/>
    <x v="0"/>
    <n v="1"/>
    <s v="Finland"/>
    <s v="IBM"/>
    <x v="2344"/>
    <x v="1"/>
    <n v="3.1"/>
    <s v="Student Visa"/>
    <s v="Work Permit"/>
    <s v="TOEFL"/>
    <n v="8.6"/>
  </r>
  <r>
    <x v="4712"/>
    <x v="4"/>
    <x v="3"/>
    <s v="Manchester"/>
    <s v="University of Manchester"/>
    <s v="Psychology"/>
    <x v="0"/>
    <x v="1"/>
    <x v="1"/>
    <x v="4"/>
    <n v="2025"/>
    <x v="0"/>
    <n v="1"/>
    <s v="UK"/>
    <s v="Google"/>
    <x v="2345"/>
    <x v="2"/>
    <n v="2.52"/>
    <s v="J1"/>
    <s v="Blue Card"/>
    <s v="TOEFL"/>
    <n v="7.5"/>
  </r>
  <r>
    <x v="4713"/>
    <x v="6"/>
    <x v="8"/>
    <s v="Tampere"/>
    <s v="Tampere University"/>
    <s v="Mechanical Engineering"/>
    <x v="3"/>
    <x v="3"/>
    <x v="0"/>
    <x v="3"/>
    <n v="2022"/>
    <x v="1"/>
    <n v="0"/>
    <s v="N/A"/>
    <s v="N/A"/>
    <x v="2"/>
    <x v="0"/>
    <n v="3.94"/>
    <s v="Tier 4"/>
    <s v="OPT"/>
    <s v="TOEFL"/>
    <n v="6.3"/>
  </r>
  <r>
    <x v="4714"/>
    <x v="0"/>
    <x v="1"/>
    <s v="Berlin"/>
    <s v="TU Berlin"/>
    <s v="Computer Science"/>
    <x v="0"/>
    <x v="3"/>
    <x v="1"/>
    <x v="1"/>
    <n v="2023"/>
    <x v="0"/>
    <n v="1"/>
    <s v="Germany"/>
    <s v="IBM"/>
    <x v="2346"/>
    <x v="1"/>
    <n v="3.44"/>
    <s v="Student Visa"/>
    <s v="PSW"/>
    <s v="IELTS"/>
    <n v="8.1"/>
  </r>
  <r>
    <x v="4715"/>
    <x v="4"/>
    <x v="5"/>
    <s v="Chennai"/>
    <s v="IIT Madras"/>
    <s v="Law"/>
    <x v="1"/>
    <x v="4"/>
    <x v="0"/>
    <x v="1"/>
    <n v="2024"/>
    <x v="0"/>
    <n v="1"/>
    <s v="India"/>
    <s v="Tesla"/>
    <x v="2347"/>
    <x v="0"/>
    <n v="3.46"/>
    <s v="Student Visa"/>
    <s v="Work Permit"/>
    <s v="TOEFL"/>
    <n v="5.8"/>
  </r>
  <r>
    <x v="4716"/>
    <x v="0"/>
    <x v="7"/>
    <s v="Chicago"/>
    <s v="University of Chicago"/>
    <s v="Data Science"/>
    <x v="1"/>
    <x v="1"/>
    <x v="0"/>
    <x v="4"/>
    <n v="2025"/>
    <x v="0"/>
    <n v="1"/>
    <s v="USA"/>
    <s v="SAP"/>
    <x v="2348"/>
    <x v="2"/>
    <n v="3.9"/>
    <s v="F1"/>
    <s v="OPT"/>
    <s v="PTE"/>
    <n v="5.2"/>
  </r>
  <r>
    <x v="4717"/>
    <x v="7"/>
    <x v="4"/>
    <s v="Grahamstown"/>
    <s v="Rhodes University"/>
    <s v="Economics"/>
    <x v="3"/>
    <x v="4"/>
    <x v="0"/>
    <x v="4"/>
    <n v="2025"/>
    <x v="0"/>
    <n v="1"/>
    <s v="South Africa"/>
    <s v="Microsoft"/>
    <x v="2349"/>
    <x v="1"/>
    <n v="3.34"/>
    <s v="J1"/>
    <s v="Blue Card"/>
    <s v="TOEFL"/>
    <n v="5.2"/>
  </r>
  <r>
    <x v="4718"/>
    <x v="2"/>
    <x v="3"/>
    <s v="London"/>
    <s v="King's College London"/>
    <s v="Design"/>
    <x v="7"/>
    <x v="3"/>
    <x v="0"/>
    <x v="3"/>
    <n v="2021"/>
    <x v="0"/>
    <n v="1"/>
    <s v="UK"/>
    <s v="Intel"/>
    <x v="2350"/>
    <x v="2"/>
    <n v="2.52"/>
    <s v="F1"/>
    <s v="OPT"/>
    <s v="None"/>
    <n v="0"/>
  </r>
  <r>
    <x v="4719"/>
    <x v="8"/>
    <x v="3"/>
    <s v="Cambridge"/>
    <s v="University of Cambridge"/>
    <s v="Medicine"/>
    <x v="3"/>
    <x v="0"/>
    <x v="0"/>
    <x v="2"/>
    <n v="2023"/>
    <x v="0"/>
    <n v="1"/>
    <s v="UK"/>
    <s v="Intel"/>
    <x v="2351"/>
    <x v="2"/>
    <n v="3.77"/>
    <s v="J1"/>
    <s v="Work Permit"/>
    <s v="None"/>
    <n v="0"/>
  </r>
  <r>
    <x v="4720"/>
    <x v="7"/>
    <x v="9"/>
    <s v="Dublin"/>
    <s v="Trinity College Dublin"/>
    <s v="Economics"/>
    <x v="2"/>
    <x v="4"/>
    <x v="1"/>
    <x v="4"/>
    <n v="2023"/>
    <x v="0"/>
    <n v="1"/>
    <s v="Ireland"/>
    <s v="Microsoft"/>
    <x v="2352"/>
    <x v="0"/>
    <n v="3.79"/>
    <s v="F1"/>
    <s v="Work Permit"/>
    <s v="TOEFL"/>
    <n v="8.6"/>
  </r>
  <r>
    <x v="4721"/>
    <x v="7"/>
    <x v="3"/>
    <s v="London"/>
    <s v="King's College London"/>
    <s v="Data Science"/>
    <x v="1"/>
    <x v="2"/>
    <x v="1"/>
    <x v="2"/>
    <n v="2020"/>
    <x v="0"/>
    <n v="1"/>
    <s v="UK"/>
    <s v="IBM"/>
    <x v="2353"/>
    <x v="0"/>
    <n v="3.3"/>
    <s v="Tier 4"/>
    <s v="Blue Card"/>
    <s v="None"/>
    <n v="0"/>
  </r>
  <r>
    <x v="4722"/>
    <x v="0"/>
    <x v="6"/>
    <s v="Dubai"/>
    <s v="Manipal Academy Dubai"/>
    <s v="Economics"/>
    <x v="0"/>
    <x v="3"/>
    <x v="1"/>
    <x v="2"/>
    <n v="2022"/>
    <x v="1"/>
    <n v="0"/>
    <s v="N/A"/>
    <s v="N/A"/>
    <x v="2"/>
    <x v="0"/>
    <n v="2.5"/>
    <s v="F1"/>
    <s v="Post-Study Visa"/>
    <s v="Duolingo"/>
    <n v="7.1"/>
  </r>
  <r>
    <x v="4723"/>
    <x v="0"/>
    <x v="3"/>
    <s v="Manchester"/>
    <s v="University of Manchester"/>
    <s v="Electrical Engineering"/>
    <x v="3"/>
    <x v="4"/>
    <x v="0"/>
    <x v="1"/>
    <n v="2023"/>
    <x v="0"/>
    <n v="1"/>
    <s v="UK"/>
    <s v="Intel"/>
    <x v="2354"/>
    <x v="1"/>
    <n v="2.67"/>
    <s v="Schengen Student Visa"/>
    <s v="PSW"/>
    <s v="PTE"/>
    <n v="7.5"/>
  </r>
  <r>
    <x v="4724"/>
    <x v="0"/>
    <x v="4"/>
    <s v="Cape Town"/>
    <s v="University of Cape Town"/>
    <s v="Computer Science"/>
    <x v="6"/>
    <x v="2"/>
    <x v="0"/>
    <x v="1"/>
    <n v="2020"/>
    <x v="1"/>
    <n v="0"/>
    <s v="N/A"/>
    <s v="N/A"/>
    <x v="2"/>
    <x v="0"/>
    <n v="2.94"/>
    <s v="Schengen Student Visa"/>
    <s v="Post-Study Visa"/>
    <s v="PTE"/>
    <n v="5.7"/>
  </r>
  <r>
    <x v="4725"/>
    <x v="7"/>
    <x v="4"/>
    <s v="Grahamstown"/>
    <s v="Rhodes University"/>
    <s v="Design"/>
    <x v="1"/>
    <x v="2"/>
    <x v="1"/>
    <x v="1"/>
    <n v="2021"/>
    <x v="1"/>
    <n v="0"/>
    <s v="N/A"/>
    <s v="N/A"/>
    <x v="2"/>
    <x v="0"/>
    <n v="4"/>
    <s v="Schengen Student Visa"/>
    <s v="OPT"/>
    <s v="Duolingo"/>
    <n v="7.7"/>
  </r>
  <r>
    <x v="4726"/>
    <x v="9"/>
    <x v="3"/>
    <s v="London"/>
    <s v="King's College London"/>
    <s v="Psychology"/>
    <x v="7"/>
    <x v="4"/>
    <x v="0"/>
    <x v="1"/>
    <n v="2025"/>
    <x v="1"/>
    <n v="0"/>
    <s v="N/A"/>
    <s v="N/A"/>
    <x v="2"/>
    <x v="0"/>
    <n v="3.65"/>
    <s v="Study Permit"/>
    <s v="Work Permit"/>
    <s v="None"/>
    <n v="0"/>
  </r>
  <r>
    <x v="4727"/>
    <x v="8"/>
    <x v="8"/>
    <s v="Lappeenranta"/>
    <s v="LUT University"/>
    <s v="Psychology"/>
    <x v="4"/>
    <x v="0"/>
    <x v="1"/>
    <x v="4"/>
    <n v="2022"/>
    <x v="0"/>
    <n v="1"/>
    <s v="Finland"/>
    <s v="Siemens"/>
    <x v="2355"/>
    <x v="0"/>
    <n v="3.77"/>
    <s v="J1"/>
    <s v="OPT"/>
    <s v="TOEFL"/>
    <n v="7.1"/>
  </r>
  <r>
    <x v="4728"/>
    <x v="7"/>
    <x v="5"/>
    <s v="Delhi"/>
    <s v="IIT Delhi"/>
    <s v="Economics"/>
    <x v="7"/>
    <x v="3"/>
    <x v="0"/>
    <x v="0"/>
    <n v="2023"/>
    <x v="1"/>
    <n v="0"/>
    <s v="N/A"/>
    <s v="N/A"/>
    <x v="2"/>
    <x v="0"/>
    <n v="3.64"/>
    <s v="J1"/>
    <s v="PSW"/>
    <s v="IELTS"/>
    <n v="5.3"/>
  </r>
  <r>
    <x v="4729"/>
    <x v="9"/>
    <x v="4"/>
    <s v="Pretoria"/>
    <s v="University of Pretoria"/>
    <s v="Economics"/>
    <x v="5"/>
    <x v="0"/>
    <x v="0"/>
    <x v="2"/>
    <n v="2024"/>
    <x v="1"/>
    <n v="0"/>
    <s v="N/A"/>
    <s v="N/A"/>
    <x v="2"/>
    <x v="0"/>
    <n v="3.72"/>
    <s v="J1"/>
    <s v="Post-Study Visa"/>
    <s v="TOEFL"/>
    <n v="8.3000000000000007"/>
  </r>
  <r>
    <x v="4730"/>
    <x v="6"/>
    <x v="5"/>
    <s v="Pilani"/>
    <s v="BITS Pilani"/>
    <s v="Business Administration"/>
    <x v="1"/>
    <x v="1"/>
    <x v="1"/>
    <x v="4"/>
    <n v="2025"/>
    <x v="0"/>
    <n v="1"/>
    <s v="India"/>
    <s v="Tesla"/>
    <x v="2356"/>
    <x v="1"/>
    <n v="3.34"/>
    <s v="J1"/>
    <s v="PSW"/>
    <s v="Duolingo"/>
    <n v="8.3000000000000007"/>
  </r>
  <r>
    <x v="4731"/>
    <x v="4"/>
    <x v="6"/>
    <s v="Abu Dhabi"/>
    <s v="Zayed University"/>
    <s v="Medicine"/>
    <x v="0"/>
    <x v="4"/>
    <x v="0"/>
    <x v="4"/>
    <n v="2024"/>
    <x v="0"/>
    <n v="1"/>
    <s v="UAE"/>
    <s v="Goldman Sachs"/>
    <x v="2357"/>
    <x v="1"/>
    <n v="3.66"/>
    <s v="F1"/>
    <s v="Work Permit"/>
    <s v="IELTS"/>
    <n v="7.4"/>
  </r>
  <r>
    <x v="4732"/>
    <x v="1"/>
    <x v="2"/>
    <s v="Montreal"/>
    <s v="McGill University"/>
    <s v="Computer Science"/>
    <x v="3"/>
    <x v="3"/>
    <x v="1"/>
    <x v="3"/>
    <n v="2021"/>
    <x v="1"/>
    <n v="0"/>
    <s v="N/A"/>
    <s v="N/A"/>
    <x v="2"/>
    <x v="0"/>
    <n v="3.58"/>
    <s v="Tier 4"/>
    <s v="PSW"/>
    <s v="Duolingo"/>
    <n v="6.7"/>
  </r>
  <r>
    <x v="4733"/>
    <x v="1"/>
    <x v="8"/>
    <s v="Lappeenranta"/>
    <s v="LUT University"/>
    <s v="Electrical Engineering"/>
    <x v="0"/>
    <x v="4"/>
    <x v="0"/>
    <x v="0"/>
    <n v="2025"/>
    <x v="0"/>
    <n v="1"/>
    <s v="Finland"/>
    <s v="Tesla"/>
    <x v="2358"/>
    <x v="2"/>
    <n v="3.68"/>
    <s v="Study Permit"/>
    <s v="OPT"/>
    <s v="IELTS"/>
    <n v="6.2"/>
  </r>
  <r>
    <x v="4734"/>
    <x v="3"/>
    <x v="1"/>
    <s v="Berlin"/>
    <s v="Humboldt University"/>
    <s v="Economics"/>
    <x v="0"/>
    <x v="2"/>
    <x v="0"/>
    <x v="0"/>
    <n v="2021"/>
    <x v="1"/>
    <n v="0"/>
    <s v="N/A"/>
    <s v="N/A"/>
    <x v="2"/>
    <x v="0"/>
    <n v="3.06"/>
    <s v="Student Visa"/>
    <s v="Work Permit"/>
    <s v="IELTS"/>
    <n v="7.1"/>
  </r>
  <r>
    <x v="4735"/>
    <x v="1"/>
    <x v="6"/>
    <s v="Sharjah"/>
    <s v="American University of Sharjah"/>
    <s v="Mechanical Engineering"/>
    <x v="5"/>
    <x v="4"/>
    <x v="0"/>
    <x v="4"/>
    <n v="2024"/>
    <x v="1"/>
    <n v="0"/>
    <s v="N/A"/>
    <s v="N/A"/>
    <x v="2"/>
    <x v="0"/>
    <n v="2.54"/>
    <s v="Student Visa"/>
    <s v="OPT"/>
    <s v="None"/>
    <n v="0"/>
  </r>
  <r>
    <x v="4736"/>
    <x v="8"/>
    <x v="1"/>
    <s v="Stuttgart"/>
    <s v="University of Stuttgart"/>
    <s v="Mechanical Engineering"/>
    <x v="7"/>
    <x v="3"/>
    <x v="1"/>
    <x v="4"/>
    <n v="2023"/>
    <x v="1"/>
    <n v="0"/>
    <s v="N/A"/>
    <s v="N/A"/>
    <x v="2"/>
    <x v="0"/>
    <n v="3.32"/>
    <s v="F1"/>
    <s v="Blue Card"/>
    <s v="Duolingo"/>
    <n v="7.5"/>
  </r>
  <r>
    <x v="4737"/>
    <x v="4"/>
    <x v="2"/>
    <s v="Montreal"/>
    <s v="McGill University"/>
    <s v="Law"/>
    <x v="5"/>
    <x v="3"/>
    <x v="0"/>
    <x v="2"/>
    <n v="2021"/>
    <x v="1"/>
    <n v="0"/>
    <s v="N/A"/>
    <s v="N/A"/>
    <x v="2"/>
    <x v="0"/>
    <n v="3.92"/>
    <s v="Tier 4"/>
    <s v="OPT"/>
    <s v="TOEFL"/>
    <n v="6.6"/>
  </r>
  <r>
    <x v="4738"/>
    <x v="7"/>
    <x v="8"/>
    <s v="Turku"/>
    <s v="University of Turku"/>
    <s v="Economics"/>
    <x v="6"/>
    <x v="1"/>
    <x v="0"/>
    <x v="2"/>
    <n v="2025"/>
    <x v="1"/>
    <n v="0"/>
    <s v="N/A"/>
    <s v="N/A"/>
    <x v="2"/>
    <x v="0"/>
    <n v="2.63"/>
    <s v="Tier 4"/>
    <s v="OPT"/>
    <s v="None"/>
    <n v="0"/>
  </r>
  <r>
    <x v="4739"/>
    <x v="5"/>
    <x v="9"/>
    <s v="Maynooth"/>
    <s v="Maynooth University"/>
    <s v="Medicine"/>
    <x v="4"/>
    <x v="1"/>
    <x v="0"/>
    <x v="3"/>
    <n v="2026"/>
    <x v="1"/>
    <n v="0"/>
    <s v="N/A"/>
    <s v="N/A"/>
    <x v="2"/>
    <x v="0"/>
    <n v="3.1"/>
    <s v="Study Permit"/>
    <s v="OPT"/>
    <s v="TOEFL"/>
    <n v="5.3"/>
  </r>
  <r>
    <x v="4740"/>
    <x v="3"/>
    <x v="8"/>
    <s v="Turku"/>
    <s v="University of Turku"/>
    <s v="Law"/>
    <x v="3"/>
    <x v="2"/>
    <x v="1"/>
    <x v="2"/>
    <n v="2020"/>
    <x v="0"/>
    <n v="1"/>
    <s v="Finland"/>
    <s v="Intel"/>
    <x v="2359"/>
    <x v="0"/>
    <n v="3.4"/>
    <s v="Schengen Student Visa"/>
    <s v="OPT"/>
    <s v="IELTS"/>
    <n v="8"/>
  </r>
  <r>
    <x v="4741"/>
    <x v="5"/>
    <x v="4"/>
    <s v="Durban"/>
    <s v="University of KwaZulu-Natal"/>
    <s v="Business Administration"/>
    <x v="6"/>
    <x v="4"/>
    <x v="0"/>
    <x v="2"/>
    <n v="2025"/>
    <x v="0"/>
    <n v="1"/>
    <s v="South Africa"/>
    <s v="SAP"/>
    <x v="2360"/>
    <x v="1"/>
    <n v="2.86"/>
    <s v="Student Visa"/>
    <s v="OPT"/>
    <s v="IELTS"/>
    <n v="5.8"/>
  </r>
  <r>
    <x v="4742"/>
    <x v="9"/>
    <x v="0"/>
    <s v="Novosibirsk"/>
    <s v="Novosibirsk State University"/>
    <s v="Finance"/>
    <x v="0"/>
    <x v="4"/>
    <x v="0"/>
    <x v="0"/>
    <n v="2023"/>
    <x v="0"/>
    <n v="1"/>
    <s v="Russia"/>
    <s v="IBM"/>
    <x v="2361"/>
    <x v="0"/>
    <n v="2.78"/>
    <s v="J1"/>
    <s v="PSW"/>
    <s v="PTE"/>
    <n v="8.6"/>
  </r>
  <r>
    <x v="4743"/>
    <x v="8"/>
    <x v="8"/>
    <s v="Lappeenranta"/>
    <s v="LUT University"/>
    <s v="Political Science"/>
    <x v="3"/>
    <x v="4"/>
    <x v="1"/>
    <x v="3"/>
    <n v="2024"/>
    <x v="0"/>
    <n v="1"/>
    <s v="Finland"/>
    <s v="IBM"/>
    <x v="2362"/>
    <x v="0"/>
    <n v="3.35"/>
    <s v="J1"/>
    <s v="Blue Card"/>
    <s v="None"/>
    <n v="0"/>
  </r>
  <r>
    <x v="4744"/>
    <x v="7"/>
    <x v="6"/>
    <s v="Abu Dhabi"/>
    <s v="Zayed University"/>
    <s v="Computer Science"/>
    <x v="0"/>
    <x v="0"/>
    <x v="0"/>
    <x v="4"/>
    <n v="2024"/>
    <x v="1"/>
    <n v="0"/>
    <s v="N/A"/>
    <s v="N/A"/>
    <x v="2"/>
    <x v="0"/>
    <n v="3.86"/>
    <s v="Schengen Student Visa"/>
    <s v="PSW"/>
    <s v="TOEFL"/>
    <n v="7.7"/>
  </r>
  <r>
    <x v="4745"/>
    <x v="2"/>
    <x v="1"/>
    <s v="Munich"/>
    <s v="LMU Munich"/>
    <s v="Computer Science"/>
    <x v="2"/>
    <x v="4"/>
    <x v="1"/>
    <x v="3"/>
    <n v="2024"/>
    <x v="1"/>
    <n v="0"/>
    <s v="N/A"/>
    <s v="N/A"/>
    <x v="2"/>
    <x v="0"/>
    <n v="3.58"/>
    <s v="Schengen Student Visa"/>
    <s v="Work Permit"/>
    <s v="Duolingo"/>
    <n v="5.8"/>
  </r>
  <r>
    <x v="4746"/>
    <x v="5"/>
    <x v="1"/>
    <s v="Heidelberg"/>
    <s v="Heidelberg University"/>
    <s v="Design"/>
    <x v="3"/>
    <x v="0"/>
    <x v="0"/>
    <x v="4"/>
    <n v="2024"/>
    <x v="0"/>
    <n v="1"/>
    <s v="Germany"/>
    <s v="Google"/>
    <x v="2363"/>
    <x v="1"/>
    <n v="3.07"/>
    <s v="Tier 4"/>
    <s v="Work Permit"/>
    <s v="Duolingo"/>
    <n v="8.8000000000000007"/>
  </r>
  <r>
    <x v="4747"/>
    <x v="4"/>
    <x v="3"/>
    <s v="London"/>
    <s v="King's College London"/>
    <s v="Psychology"/>
    <x v="3"/>
    <x v="3"/>
    <x v="1"/>
    <x v="1"/>
    <n v="2023"/>
    <x v="0"/>
    <n v="1"/>
    <s v="UK"/>
    <s v="Intel"/>
    <x v="2364"/>
    <x v="0"/>
    <n v="3.79"/>
    <s v="Tier 4"/>
    <s v="PSW"/>
    <s v="IELTS"/>
    <n v="5.4"/>
  </r>
  <r>
    <x v="4748"/>
    <x v="6"/>
    <x v="3"/>
    <s v="Oxford"/>
    <s v="University of Oxford"/>
    <s v="Psychology"/>
    <x v="5"/>
    <x v="0"/>
    <x v="0"/>
    <x v="3"/>
    <n v="2022"/>
    <x v="0"/>
    <n v="1"/>
    <s v="UK"/>
    <s v="Facebook"/>
    <x v="2365"/>
    <x v="2"/>
    <n v="3.38"/>
    <s v="Tier 4"/>
    <s v="Blue Card"/>
    <s v="PTE"/>
    <n v="6.4"/>
  </r>
  <r>
    <x v="4749"/>
    <x v="9"/>
    <x v="6"/>
    <s v="Abu Dhabi"/>
    <s v="Zayed University"/>
    <s v="Biotechnology"/>
    <x v="7"/>
    <x v="0"/>
    <x v="0"/>
    <x v="3"/>
    <n v="2022"/>
    <x v="1"/>
    <n v="0"/>
    <s v="N/A"/>
    <s v="N/A"/>
    <x v="2"/>
    <x v="0"/>
    <n v="3.52"/>
    <s v="F1"/>
    <s v="OPT"/>
    <s v="TOEFL"/>
    <n v="5"/>
  </r>
  <r>
    <x v="4750"/>
    <x v="1"/>
    <x v="6"/>
    <s v="Dubai"/>
    <s v="Heriot-Watt Dubai"/>
    <s v="Psychology"/>
    <x v="5"/>
    <x v="1"/>
    <x v="0"/>
    <x v="4"/>
    <n v="2026"/>
    <x v="1"/>
    <n v="0"/>
    <s v="N/A"/>
    <s v="N/A"/>
    <x v="2"/>
    <x v="0"/>
    <n v="3.8"/>
    <s v="Study Permit"/>
    <s v="PSW"/>
    <s v="TOEFL"/>
    <n v="5.2"/>
  </r>
  <r>
    <x v="4751"/>
    <x v="2"/>
    <x v="4"/>
    <s v="Johannesburg"/>
    <s v="University of Johannesburg"/>
    <s v="Data Science"/>
    <x v="7"/>
    <x v="2"/>
    <x v="1"/>
    <x v="2"/>
    <n v="2022"/>
    <x v="1"/>
    <n v="0"/>
    <s v="N/A"/>
    <s v="N/A"/>
    <x v="2"/>
    <x v="0"/>
    <n v="2.76"/>
    <s v="Study Permit"/>
    <s v="OPT"/>
    <s v="PTE"/>
    <n v="5.2"/>
  </r>
  <r>
    <x v="4752"/>
    <x v="6"/>
    <x v="0"/>
    <s v="Novosibirsk"/>
    <s v="Novosibirsk State University"/>
    <s v="Electrical Engineering"/>
    <x v="1"/>
    <x v="4"/>
    <x v="1"/>
    <x v="4"/>
    <n v="2023"/>
    <x v="0"/>
    <n v="1"/>
    <s v="Russia"/>
    <s v="Tesla"/>
    <x v="2366"/>
    <x v="2"/>
    <n v="2.7"/>
    <s v="J1"/>
    <s v="Blue Card"/>
    <s v="None"/>
    <n v="0"/>
  </r>
  <r>
    <x v="4753"/>
    <x v="1"/>
    <x v="4"/>
    <s v="Pretoria"/>
    <s v="University of Pretoria"/>
    <s v="Medicine"/>
    <x v="4"/>
    <x v="4"/>
    <x v="0"/>
    <x v="4"/>
    <n v="2024"/>
    <x v="1"/>
    <n v="0"/>
    <s v="N/A"/>
    <s v="N/A"/>
    <x v="2"/>
    <x v="0"/>
    <n v="3.36"/>
    <s v="Study Permit"/>
    <s v="Blue Card"/>
    <s v="Duolingo"/>
    <n v="5.3"/>
  </r>
  <r>
    <x v="4754"/>
    <x v="2"/>
    <x v="4"/>
    <s v="Grahamstown"/>
    <s v="Rhodes University"/>
    <s v="Design"/>
    <x v="5"/>
    <x v="2"/>
    <x v="1"/>
    <x v="3"/>
    <n v="2021"/>
    <x v="0"/>
    <n v="1"/>
    <s v="South Africa"/>
    <s v="Deloitte"/>
    <x v="2367"/>
    <x v="2"/>
    <n v="2.64"/>
    <s v="Tier 4"/>
    <s v="Blue Card"/>
    <s v="PTE"/>
    <n v="7.1"/>
  </r>
  <r>
    <x v="4755"/>
    <x v="4"/>
    <x v="5"/>
    <s v="Pilani"/>
    <s v="BITS Pilani"/>
    <s v="Mechanical Engineering"/>
    <x v="5"/>
    <x v="0"/>
    <x v="1"/>
    <x v="2"/>
    <n v="2023"/>
    <x v="0"/>
    <n v="1"/>
    <s v="India"/>
    <s v="SAP"/>
    <x v="2368"/>
    <x v="0"/>
    <n v="3.08"/>
    <s v="Tier 4"/>
    <s v="Work Permit"/>
    <s v="Duolingo"/>
    <n v="7.4"/>
  </r>
  <r>
    <x v="4756"/>
    <x v="7"/>
    <x v="6"/>
    <s v="Dubai"/>
    <s v="Manipal Academy Dubai"/>
    <s v="Finance"/>
    <x v="7"/>
    <x v="4"/>
    <x v="0"/>
    <x v="0"/>
    <n v="2025"/>
    <x v="0"/>
    <n v="1"/>
    <s v="UAE"/>
    <s v="Intel"/>
    <x v="2369"/>
    <x v="2"/>
    <n v="2.69"/>
    <s v="Schengen Student Visa"/>
    <s v="PSW"/>
    <s v="None"/>
    <n v="0"/>
  </r>
  <r>
    <x v="4757"/>
    <x v="4"/>
    <x v="1"/>
    <s v="Heidelberg"/>
    <s v="Heidelberg University"/>
    <s v="Business Administration"/>
    <x v="4"/>
    <x v="3"/>
    <x v="1"/>
    <x v="3"/>
    <n v="2021"/>
    <x v="1"/>
    <n v="0"/>
    <s v="N/A"/>
    <s v="N/A"/>
    <x v="2"/>
    <x v="0"/>
    <n v="3.63"/>
    <s v="Student Visa"/>
    <s v="Blue Card"/>
    <s v="IELTS"/>
    <n v="5.5"/>
  </r>
  <r>
    <x v="4758"/>
    <x v="7"/>
    <x v="6"/>
    <s v="Abu Dhabi"/>
    <s v="Zayed University"/>
    <s v="Biotechnology"/>
    <x v="7"/>
    <x v="1"/>
    <x v="1"/>
    <x v="2"/>
    <n v="2026"/>
    <x v="1"/>
    <n v="0"/>
    <s v="N/A"/>
    <s v="N/A"/>
    <x v="2"/>
    <x v="0"/>
    <n v="2.5099999999999998"/>
    <s v="Schengen Student Visa"/>
    <s v="Post-Study Visa"/>
    <s v="IELTS"/>
    <n v="6.3"/>
  </r>
  <r>
    <x v="4759"/>
    <x v="2"/>
    <x v="3"/>
    <s v="Birmingham"/>
    <s v="University of Birmingham"/>
    <s v="Business Administration"/>
    <x v="5"/>
    <x v="2"/>
    <x v="1"/>
    <x v="0"/>
    <n v="2021"/>
    <x v="0"/>
    <n v="1"/>
    <s v="UK"/>
    <s v="IBM"/>
    <x v="2370"/>
    <x v="1"/>
    <n v="2.57"/>
    <s v="Schengen Student Visa"/>
    <s v="Post-Study Visa"/>
    <s v="IELTS"/>
    <n v="8.9"/>
  </r>
  <r>
    <x v="4760"/>
    <x v="2"/>
    <x v="6"/>
    <s v="Dubai"/>
    <s v="Heriot-Watt Dubai"/>
    <s v="Design"/>
    <x v="0"/>
    <x v="3"/>
    <x v="1"/>
    <x v="3"/>
    <n v="2023"/>
    <x v="0"/>
    <n v="1"/>
    <s v="UAE"/>
    <s v="Amazon"/>
    <x v="2371"/>
    <x v="2"/>
    <n v="3.58"/>
    <s v="Study Permit"/>
    <s v="Blue Card"/>
    <s v="PTE"/>
    <n v="5.2"/>
  </r>
  <r>
    <x v="4761"/>
    <x v="3"/>
    <x v="8"/>
    <s v="Turku"/>
    <s v="University of Turku"/>
    <s v="Architecture"/>
    <x v="7"/>
    <x v="2"/>
    <x v="0"/>
    <x v="3"/>
    <n v="2022"/>
    <x v="1"/>
    <n v="0"/>
    <s v="N/A"/>
    <s v="N/A"/>
    <x v="2"/>
    <x v="0"/>
    <n v="3.64"/>
    <s v="F1"/>
    <s v="Blue Card"/>
    <s v="PTE"/>
    <n v="6.3"/>
  </r>
  <r>
    <x v="4762"/>
    <x v="1"/>
    <x v="2"/>
    <s v="Vancouver"/>
    <s v="University of British Columbia"/>
    <s v="Business Administration"/>
    <x v="5"/>
    <x v="3"/>
    <x v="0"/>
    <x v="4"/>
    <n v="2022"/>
    <x v="0"/>
    <n v="1"/>
    <s v="Canada"/>
    <s v="Siemens"/>
    <x v="2372"/>
    <x v="0"/>
    <n v="3.55"/>
    <s v="Student Visa"/>
    <s v="Blue Card"/>
    <s v="None"/>
    <n v="0"/>
  </r>
  <r>
    <x v="4763"/>
    <x v="0"/>
    <x v="6"/>
    <s v="Dubai"/>
    <s v="University of Dubai"/>
    <s v="Law"/>
    <x v="4"/>
    <x v="1"/>
    <x v="0"/>
    <x v="1"/>
    <n v="2025"/>
    <x v="0"/>
    <n v="1"/>
    <s v="UAE"/>
    <s v="Apple"/>
    <x v="2373"/>
    <x v="0"/>
    <n v="3.43"/>
    <s v="Schengen Student Visa"/>
    <s v="Blue Card"/>
    <s v="None"/>
    <n v="0"/>
  </r>
  <r>
    <x v="4764"/>
    <x v="3"/>
    <x v="5"/>
    <s v="Mumbai"/>
    <s v="IIT Bombay"/>
    <s v="Civil Engineering"/>
    <x v="1"/>
    <x v="2"/>
    <x v="1"/>
    <x v="0"/>
    <n v="2020"/>
    <x v="1"/>
    <n v="0"/>
    <s v="N/A"/>
    <s v="N/A"/>
    <x v="2"/>
    <x v="0"/>
    <n v="2.69"/>
    <s v="Schengen Student Visa"/>
    <s v="OPT"/>
    <s v="None"/>
    <n v="0"/>
  </r>
  <r>
    <x v="4765"/>
    <x v="5"/>
    <x v="2"/>
    <s v="Montreal"/>
    <s v="McGill University"/>
    <s v="Medicine"/>
    <x v="7"/>
    <x v="1"/>
    <x v="0"/>
    <x v="2"/>
    <n v="2026"/>
    <x v="1"/>
    <n v="0"/>
    <s v="N/A"/>
    <s v="N/A"/>
    <x v="2"/>
    <x v="0"/>
    <n v="3.75"/>
    <s v="J1"/>
    <s v="Blue Card"/>
    <s v="Duolingo"/>
    <n v="8.4"/>
  </r>
  <r>
    <x v="4766"/>
    <x v="9"/>
    <x v="2"/>
    <s v="Vancouver"/>
    <s v="Simon Fraser University"/>
    <s v="Finance"/>
    <x v="4"/>
    <x v="2"/>
    <x v="0"/>
    <x v="2"/>
    <n v="2022"/>
    <x v="1"/>
    <n v="0"/>
    <s v="N/A"/>
    <s v="N/A"/>
    <x v="2"/>
    <x v="0"/>
    <n v="3.91"/>
    <s v="Schengen Student Visa"/>
    <s v="Work Permit"/>
    <s v="IELTS"/>
    <n v="7.6"/>
  </r>
  <r>
    <x v="4767"/>
    <x v="6"/>
    <x v="6"/>
    <s v="Dubai"/>
    <s v="Heriot-Watt Dubai"/>
    <s v="Political Science"/>
    <x v="7"/>
    <x v="0"/>
    <x v="0"/>
    <x v="0"/>
    <n v="2024"/>
    <x v="1"/>
    <n v="0"/>
    <s v="N/A"/>
    <s v="N/A"/>
    <x v="2"/>
    <x v="0"/>
    <n v="3.96"/>
    <s v="J1"/>
    <s v="Post-Study Visa"/>
    <s v="Duolingo"/>
    <n v="6.1"/>
  </r>
  <r>
    <x v="4768"/>
    <x v="0"/>
    <x v="4"/>
    <s v="Stellenbosch"/>
    <s v="Stellenbosch University"/>
    <s v="Design"/>
    <x v="1"/>
    <x v="0"/>
    <x v="1"/>
    <x v="2"/>
    <n v="2022"/>
    <x v="1"/>
    <n v="0"/>
    <s v="N/A"/>
    <s v="N/A"/>
    <x v="2"/>
    <x v="0"/>
    <n v="2.98"/>
    <s v="Study Permit"/>
    <s v="PSW"/>
    <s v="TOEFL"/>
    <n v="5.7"/>
  </r>
  <r>
    <x v="4769"/>
    <x v="5"/>
    <x v="6"/>
    <s v="Dubai"/>
    <s v="Heriot-Watt Dubai"/>
    <s v="Biotechnology"/>
    <x v="7"/>
    <x v="0"/>
    <x v="1"/>
    <x v="3"/>
    <n v="2024"/>
    <x v="1"/>
    <n v="0"/>
    <s v="N/A"/>
    <s v="N/A"/>
    <x v="2"/>
    <x v="0"/>
    <n v="2.88"/>
    <s v="F1"/>
    <s v="Blue Card"/>
    <s v="None"/>
    <n v="0"/>
  </r>
  <r>
    <x v="4770"/>
    <x v="6"/>
    <x v="3"/>
    <s v="Manchester"/>
    <s v="University of Manchester"/>
    <s v="Design"/>
    <x v="3"/>
    <x v="3"/>
    <x v="1"/>
    <x v="2"/>
    <n v="2021"/>
    <x v="0"/>
    <n v="1"/>
    <s v="UK"/>
    <s v="Tesla"/>
    <x v="2374"/>
    <x v="0"/>
    <n v="3.67"/>
    <s v="Tier 4"/>
    <s v="Blue Card"/>
    <s v="IELTS"/>
    <n v="6.7"/>
  </r>
  <r>
    <x v="4771"/>
    <x v="7"/>
    <x v="1"/>
    <s v="Berlin"/>
    <s v="Humboldt University"/>
    <s v="Psychology"/>
    <x v="1"/>
    <x v="3"/>
    <x v="0"/>
    <x v="4"/>
    <n v="2021"/>
    <x v="1"/>
    <n v="0"/>
    <s v="N/A"/>
    <s v="N/A"/>
    <x v="2"/>
    <x v="0"/>
    <n v="3.2"/>
    <s v="J1"/>
    <s v="PSW"/>
    <s v="Duolingo"/>
    <n v="8.6999999999999993"/>
  </r>
  <r>
    <x v="4772"/>
    <x v="5"/>
    <x v="6"/>
    <s v="Dubai"/>
    <s v="Manipal Academy Dubai"/>
    <s v="Mechanical Engineering"/>
    <x v="2"/>
    <x v="2"/>
    <x v="0"/>
    <x v="0"/>
    <n v="2022"/>
    <x v="0"/>
    <n v="1"/>
    <s v="UAE"/>
    <s v="SAP"/>
    <x v="2375"/>
    <x v="0"/>
    <n v="2.63"/>
    <s v="F1"/>
    <s v="PSW"/>
    <s v="Duolingo"/>
    <n v="6.8"/>
  </r>
  <r>
    <x v="4773"/>
    <x v="4"/>
    <x v="8"/>
    <s v="Joensuu"/>
    <s v="University of Eastern Finland"/>
    <s v="Mechanical Engineering"/>
    <x v="0"/>
    <x v="0"/>
    <x v="0"/>
    <x v="0"/>
    <n v="2024"/>
    <x v="1"/>
    <n v="0"/>
    <s v="N/A"/>
    <s v="N/A"/>
    <x v="2"/>
    <x v="0"/>
    <n v="2.66"/>
    <s v="Schengen Student Visa"/>
    <s v="Blue Card"/>
    <s v="Duolingo"/>
    <n v="8.5"/>
  </r>
  <r>
    <x v="4774"/>
    <x v="4"/>
    <x v="1"/>
    <s v="Aachen"/>
    <s v="RWTH Aachen"/>
    <s v="Electrical Engineering"/>
    <x v="0"/>
    <x v="2"/>
    <x v="1"/>
    <x v="3"/>
    <n v="2020"/>
    <x v="1"/>
    <n v="0"/>
    <s v="N/A"/>
    <s v="N/A"/>
    <x v="2"/>
    <x v="0"/>
    <n v="2.91"/>
    <s v="Schengen Student Visa"/>
    <s v="OPT"/>
    <s v="IELTS"/>
    <n v="7.2"/>
  </r>
  <r>
    <x v="4775"/>
    <x v="5"/>
    <x v="0"/>
    <s v="Moscow"/>
    <s v="Moscow Institute of Physics and Technology"/>
    <s v="Business Administration"/>
    <x v="0"/>
    <x v="4"/>
    <x v="1"/>
    <x v="0"/>
    <n v="2025"/>
    <x v="1"/>
    <n v="0"/>
    <s v="N/A"/>
    <s v="N/A"/>
    <x v="2"/>
    <x v="0"/>
    <n v="2.79"/>
    <s v="Schengen Student Visa"/>
    <s v="Post-Study Visa"/>
    <s v="Duolingo"/>
    <n v="8.1999999999999993"/>
  </r>
  <r>
    <x v="4776"/>
    <x v="4"/>
    <x v="2"/>
    <s v="Vancouver"/>
    <s v="University of British Columbia"/>
    <s v="Architecture"/>
    <x v="5"/>
    <x v="3"/>
    <x v="1"/>
    <x v="4"/>
    <n v="2021"/>
    <x v="0"/>
    <n v="1"/>
    <s v="Canada"/>
    <s v="Amazon"/>
    <x v="2376"/>
    <x v="2"/>
    <n v="2.91"/>
    <s v="Schengen Student Visa"/>
    <s v="PSW"/>
    <s v="Duolingo"/>
    <n v="8.9"/>
  </r>
  <r>
    <x v="4777"/>
    <x v="4"/>
    <x v="7"/>
    <s v="Chicago"/>
    <s v="University of Chicago"/>
    <s v="Medicine"/>
    <x v="7"/>
    <x v="4"/>
    <x v="0"/>
    <x v="4"/>
    <n v="2023"/>
    <x v="1"/>
    <n v="0"/>
    <s v="N/A"/>
    <s v="N/A"/>
    <x v="2"/>
    <x v="0"/>
    <n v="3.69"/>
    <s v="Study Permit"/>
    <s v="OPT"/>
    <s v="None"/>
    <n v="0"/>
  </r>
  <r>
    <x v="4778"/>
    <x v="4"/>
    <x v="2"/>
    <s v="London"/>
    <s v="Western University"/>
    <s v="Medicine"/>
    <x v="4"/>
    <x v="1"/>
    <x v="0"/>
    <x v="1"/>
    <n v="2025"/>
    <x v="1"/>
    <n v="0"/>
    <s v="N/A"/>
    <s v="N/A"/>
    <x v="2"/>
    <x v="0"/>
    <n v="2.6"/>
    <s v="J1"/>
    <s v="PSW"/>
    <s v="PTE"/>
    <n v="5.7"/>
  </r>
  <r>
    <x v="4779"/>
    <x v="4"/>
    <x v="1"/>
    <s v="Stuttgart"/>
    <s v="University of Stuttgart"/>
    <s v="Electrical Engineering"/>
    <x v="5"/>
    <x v="3"/>
    <x v="1"/>
    <x v="0"/>
    <n v="2022"/>
    <x v="0"/>
    <n v="1"/>
    <s v="Germany"/>
    <s v="Goldman Sachs"/>
    <x v="2377"/>
    <x v="2"/>
    <n v="3.09"/>
    <s v="Student Visa"/>
    <s v="OPT"/>
    <s v="Duolingo"/>
    <n v="8.8000000000000007"/>
  </r>
  <r>
    <x v="4780"/>
    <x v="8"/>
    <x v="9"/>
    <s v="Galway"/>
    <s v="National University of Ireland Galway"/>
    <s v="Medicine"/>
    <x v="4"/>
    <x v="1"/>
    <x v="0"/>
    <x v="0"/>
    <n v="2025"/>
    <x v="1"/>
    <n v="0"/>
    <s v="N/A"/>
    <s v="N/A"/>
    <x v="2"/>
    <x v="0"/>
    <n v="3.52"/>
    <s v="Student Visa"/>
    <s v="PSW"/>
    <s v="PTE"/>
    <n v="5.4"/>
  </r>
  <r>
    <x v="4781"/>
    <x v="7"/>
    <x v="8"/>
    <s v="Turku"/>
    <s v="University of Turku"/>
    <s v="Political Science"/>
    <x v="4"/>
    <x v="0"/>
    <x v="1"/>
    <x v="4"/>
    <n v="2024"/>
    <x v="0"/>
    <n v="1"/>
    <s v="Finland"/>
    <s v="Facebook"/>
    <x v="2378"/>
    <x v="2"/>
    <n v="3.49"/>
    <s v="Schengen Student Visa"/>
    <s v="Work Permit"/>
    <s v="IELTS"/>
    <n v="5.0999999999999996"/>
  </r>
  <r>
    <x v="4782"/>
    <x v="1"/>
    <x v="6"/>
    <s v="Dubai"/>
    <s v="Middlesex University Dubai"/>
    <s v="Finance"/>
    <x v="1"/>
    <x v="2"/>
    <x v="0"/>
    <x v="4"/>
    <n v="2022"/>
    <x v="1"/>
    <n v="0"/>
    <s v="N/A"/>
    <s v="N/A"/>
    <x v="2"/>
    <x v="0"/>
    <n v="3.57"/>
    <s v="Study Permit"/>
    <s v="Post-Study Visa"/>
    <s v="IELTS"/>
    <n v="5"/>
  </r>
  <r>
    <x v="4783"/>
    <x v="2"/>
    <x v="1"/>
    <s v="Berlin"/>
    <s v="Humboldt University"/>
    <s v="Finance"/>
    <x v="4"/>
    <x v="2"/>
    <x v="0"/>
    <x v="0"/>
    <n v="2022"/>
    <x v="1"/>
    <n v="0"/>
    <s v="N/A"/>
    <s v="N/A"/>
    <x v="2"/>
    <x v="0"/>
    <n v="3.65"/>
    <s v="Student Visa"/>
    <s v="OPT"/>
    <s v="Duolingo"/>
    <n v="5.3"/>
  </r>
  <r>
    <x v="4784"/>
    <x v="0"/>
    <x v="6"/>
    <s v="Abu Dhabi"/>
    <s v="Zayed University"/>
    <s v="Finance"/>
    <x v="1"/>
    <x v="4"/>
    <x v="0"/>
    <x v="0"/>
    <n v="2025"/>
    <x v="0"/>
    <n v="1"/>
    <s v="UAE"/>
    <s v="Facebook"/>
    <x v="2379"/>
    <x v="1"/>
    <n v="2.67"/>
    <s v="Tier 4"/>
    <s v="OPT"/>
    <s v="None"/>
    <n v="0"/>
  </r>
  <r>
    <x v="4785"/>
    <x v="6"/>
    <x v="7"/>
    <s v="New York"/>
    <s v="Columbia University"/>
    <s v="Finance"/>
    <x v="3"/>
    <x v="2"/>
    <x v="1"/>
    <x v="1"/>
    <n v="2022"/>
    <x v="0"/>
    <n v="1"/>
    <s v="USA"/>
    <s v="Facebook"/>
    <x v="2380"/>
    <x v="1"/>
    <n v="3.11"/>
    <s v="F1"/>
    <s v="Blue Card"/>
    <s v="TOEFL"/>
    <n v="5.4"/>
  </r>
  <r>
    <x v="4786"/>
    <x v="4"/>
    <x v="5"/>
    <s v="Tiruchirappalli"/>
    <s v="NIT Trichy"/>
    <s v="Political Science"/>
    <x v="6"/>
    <x v="4"/>
    <x v="0"/>
    <x v="4"/>
    <n v="2025"/>
    <x v="1"/>
    <n v="0"/>
    <s v="N/A"/>
    <s v="N/A"/>
    <x v="2"/>
    <x v="0"/>
    <n v="2.79"/>
    <s v="Tier 4"/>
    <s v="OPT"/>
    <s v="TOEFL"/>
    <n v="7.8"/>
  </r>
  <r>
    <x v="4787"/>
    <x v="5"/>
    <x v="7"/>
    <s v="New York"/>
    <s v="NYU"/>
    <s v="Biotechnology"/>
    <x v="3"/>
    <x v="1"/>
    <x v="0"/>
    <x v="1"/>
    <n v="2026"/>
    <x v="0"/>
    <n v="1"/>
    <s v="USA"/>
    <s v="Siemens"/>
    <x v="2381"/>
    <x v="1"/>
    <n v="2.88"/>
    <s v="F1"/>
    <s v="Work Permit"/>
    <s v="None"/>
    <n v="0"/>
  </r>
  <r>
    <x v="4788"/>
    <x v="7"/>
    <x v="1"/>
    <s v="Berlin"/>
    <s v="TU Berlin"/>
    <s v="Law"/>
    <x v="4"/>
    <x v="4"/>
    <x v="1"/>
    <x v="4"/>
    <n v="2024"/>
    <x v="1"/>
    <n v="0"/>
    <s v="N/A"/>
    <s v="N/A"/>
    <x v="2"/>
    <x v="0"/>
    <n v="2.54"/>
    <s v="Study Permit"/>
    <s v="OPT"/>
    <s v="None"/>
    <n v="0"/>
  </r>
  <r>
    <x v="4789"/>
    <x v="9"/>
    <x v="6"/>
    <s v="Dubai"/>
    <s v="Manipal Academy Dubai"/>
    <s v="Psychology"/>
    <x v="0"/>
    <x v="2"/>
    <x v="0"/>
    <x v="3"/>
    <n v="2021"/>
    <x v="0"/>
    <n v="1"/>
    <s v="UAE"/>
    <s v="Apple"/>
    <x v="2382"/>
    <x v="1"/>
    <n v="2.59"/>
    <s v="Student Visa"/>
    <s v="PSW"/>
    <s v="IELTS"/>
    <n v="5.9"/>
  </r>
  <r>
    <x v="4790"/>
    <x v="0"/>
    <x v="6"/>
    <s v="Dubai"/>
    <s v="Heriot-Watt Dubai"/>
    <s v="Psychology"/>
    <x v="7"/>
    <x v="2"/>
    <x v="1"/>
    <x v="1"/>
    <n v="2022"/>
    <x v="1"/>
    <n v="0"/>
    <s v="N/A"/>
    <s v="N/A"/>
    <x v="2"/>
    <x v="0"/>
    <n v="3.17"/>
    <s v="Student Visa"/>
    <s v="OPT"/>
    <s v="IELTS"/>
    <n v="5.6"/>
  </r>
  <r>
    <x v="4791"/>
    <x v="1"/>
    <x v="1"/>
    <s v="Munich"/>
    <s v="Technical University of Munich"/>
    <s v="Political Science"/>
    <x v="5"/>
    <x v="3"/>
    <x v="1"/>
    <x v="3"/>
    <n v="2021"/>
    <x v="1"/>
    <n v="0"/>
    <s v="N/A"/>
    <s v="N/A"/>
    <x v="2"/>
    <x v="0"/>
    <n v="3.32"/>
    <s v="Schengen Student Visa"/>
    <s v="Post-Study Visa"/>
    <s v="IELTS"/>
    <n v="9"/>
  </r>
  <r>
    <x v="4792"/>
    <x v="3"/>
    <x v="2"/>
    <s v="Ottawa"/>
    <s v="University of Ottawa"/>
    <s v="Political Science"/>
    <x v="1"/>
    <x v="3"/>
    <x v="0"/>
    <x v="2"/>
    <n v="2023"/>
    <x v="0"/>
    <n v="1"/>
    <s v="Canada"/>
    <s v="Google"/>
    <x v="2383"/>
    <x v="0"/>
    <n v="3.43"/>
    <s v="Student Visa"/>
    <s v="OPT"/>
    <s v="PTE"/>
    <n v="5.9"/>
  </r>
  <r>
    <x v="4793"/>
    <x v="9"/>
    <x v="4"/>
    <s v="Stellenbosch"/>
    <s v="Stellenbosch University"/>
    <s v="Design"/>
    <x v="0"/>
    <x v="2"/>
    <x v="1"/>
    <x v="1"/>
    <n v="2020"/>
    <x v="0"/>
    <n v="1"/>
    <s v="South Africa"/>
    <s v="Intel"/>
    <x v="2384"/>
    <x v="0"/>
    <n v="3.62"/>
    <s v="Study Permit"/>
    <s v="Work Permit"/>
    <s v="Duolingo"/>
    <n v="7.5"/>
  </r>
  <r>
    <x v="4794"/>
    <x v="4"/>
    <x v="6"/>
    <s v="Sharjah"/>
    <s v="American University of Sharjah"/>
    <s v="Biotechnology"/>
    <x v="1"/>
    <x v="0"/>
    <x v="1"/>
    <x v="1"/>
    <n v="2022"/>
    <x v="0"/>
    <n v="1"/>
    <s v="UAE"/>
    <s v="Apple"/>
    <x v="2385"/>
    <x v="0"/>
    <n v="3.79"/>
    <s v="Study Permit"/>
    <s v="Post-Study Visa"/>
    <s v="IELTS"/>
    <n v="8"/>
  </r>
  <r>
    <x v="4795"/>
    <x v="3"/>
    <x v="9"/>
    <s v="Dublin"/>
    <s v="Dublin City University"/>
    <s v="Electrical Engineering"/>
    <x v="1"/>
    <x v="1"/>
    <x v="0"/>
    <x v="1"/>
    <n v="2026"/>
    <x v="0"/>
    <n v="1"/>
    <s v="Ireland"/>
    <s v="Siemens"/>
    <x v="2386"/>
    <x v="2"/>
    <n v="2.64"/>
    <s v="F1"/>
    <s v="Work Permit"/>
    <s v="PTE"/>
    <n v="8.8000000000000007"/>
  </r>
  <r>
    <x v="4796"/>
    <x v="8"/>
    <x v="9"/>
    <s v="Cork"/>
    <s v="University College Cork"/>
    <s v="Finance"/>
    <x v="3"/>
    <x v="3"/>
    <x v="0"/>
    <x v="0"/>
    <n v="2023"/>
    <x v="1"/>
    <n v="0"/>
    <s v="N/A"/>
    <s v="N/A"/>
    <x v="2"/>
    <x v="0"/>
    <n v="3.76"/>
    <s v="Schengen Student Visa"/>
    <s v="Work Permit"/>
    <s v="PTE"/>
    <n v="7.9"/>
  </r>
  <r>
    <x v="4797"/>
    <x v="6"/>
    <x v="5"/>
    <s v="Delhi"/>
    <s v="IIT Delhi"/>
    <s v="Civil Engineering"/>
    <x v="0"/>
    <x v="3"/>
    <x v="1"/>
    <x v="1"/>
    <n v="2021"/>
    <x v="0"/>
    <n v="1"/>
    <s v="India"/>
    <s v="SAP"/>
    <x v="2387"/>
    <x v="0"/>
    <n v="3.99"/>
    <s v="F1"/>
    <s v="OPT"/>
    <s v="PTE"/>
    <n v="8.1999999999999993"/>
  </r>
  <r>
    <x v="4798"/>
    <x v="5"/>
    <x v="9"/>
    <s v="Dublin"/>
    <s v="University College Dublin"/>
    <s v="Electrical Engineering"/>
    <x v="7"/>
    <x v="4"/>
    <x v="1"/>
    <x v="0"/>
    <n v="2024"/>
    <x v="1"/>
    <n v="0"/>
    <s v="N/A"/>
    <s v="N/A"/>
    <x v="2"/>
    <x v="0"/>
    <n v="2.52"/>
    <s v="J1"/>
    <s v="Blue Card"/>
    <s v="TOEFL"/>
    <n v="8.5"/>
  </r>
  <r>
    <x v="4799"/>
    <x v="2"/>
    <x v="2"/>
    <s v="Kingston"/>
    <s v="Queen's University"/>
    <s v="Electrical Engineering"/>
    <x v="7"/>
    <x v="1"/>
    <x v="0"/>
    <x v="2"/>
    <n v="2025"/>
    <x v="1"/>
    <n v="0"/>
    <s v="N/A"/>
    <s v="N/A"/>
    <x v="2"/>
    <x v="0"/>
    <n v="3.85"/>
    <s v="F1"/>
    <s v="Blue Card"/>
    <s v="TOEFL"/>
    <n v="6.6"/>
  </r>
  <r>
    <x v="4800"/>
    <x v="7"/>
    <x v="2"/>
    <s v="Toronto"/>
    <s v="University of Toronto"/>
    <s v="Civil Engineering"/>
    <x v="5"/>
    <x v="2"/>
    <x v="0"/>
    <x v="1"/>
    <n v="2022"/>
    <x v="1"/>
    <n v="0"/>
    <s v="N/A"/>
    <s v="N/A"/>
    <x v="2"/>
    <x v="0"/>
    <n v="3.38"/>
    <s v="Student Visa"/>
    <s v="Post-Study Visa"/>
    <s v="TOEFL"/>
    <n v="5.5"/>
  </r>
  <r>
    <x v="4801"/>
    <x v="3"/>
    <x v="0"/>
    <s v="Novosibirsk"/>
    <s v="Novosibirsk State University"/>
    <s v="Political Science"/>
    <x v="2"/>
    <x v="3"/>
    <x v="0"/>
    <x v="0"/>
    <n v="2022"/>
    <x v="0"/>
    <n v="1"/>
    <s v="Russia"/>
    <s v="McKinsey"/>
    <x v="2388"/>
    <x v="0"/>
    <n v="3.39"/>
    <s v="J1"/>
    <s v="Blue Card"/>
    <s v="PTE"/>
    <n v="5.3"/>
  </r>
  <r>
    <x v="4802"/>
    <x v="7"/>
    <x v="6"/>
    <s v="Dubai"/>
    <s v="Middlesex University Dubai"/>
    <s v="Civil Engineering"/>
    <x v="3"/>
    <x v="4"/>
    <x v="0"/>
    <x v="1"/>
    <n v="2024"/>
    <x v="0"/>
    <n v="1"/>
    <s v="UAE"/>
    <s v="McKinsey"/>
    <x v="2389"/>
    <x v="2"/>
    <n v="3.14"/>
    <s v="J1"/>
    <s v="PSW"/>
    <s v="None"/>
    <n v="0"/>
  </r>
  <r>
    <x v="4803"/>
    <x v="6"/>
    <x v="5"/>
    <s v="Chennai"/>
    <s v="IIT Madras"/>
    <s v="Political Science"/>
    <x v="3"/>
    <x v="4"/>
    <x v="0"/>
    <x v="4"/>
    <n v="2024"/>
    <x v="1"/>
    <n v="0"/>
    <s v="N/A"/>
    <s v="N/A"/>
    <x v="2"/>
    <x v="0"/>
    <n v="3.6"/>
    <s v="Student Visa"/>
    <s v="Work Permit"/>
    <s v="PTE"/>
    <n v="7.7"/>
  </r>
  <r>
    <x v="4804"/>
    <x v="3"/>
    <x v="4"/>
    <s v="Johannesburg"/>
    <s v="University of Johannesburg"/>
    <s v="Biotechnology"/>
    <x v="2"/>
    <x v="1"/>
    <x v="1"/>
    <x v="4"/>
    <n v="2026"/>
    <x v="0"/>
    <n v="1"/>
    <s v="South Africa"/>
    <s v="Microsoft"/>
    <x v="2390"/>
    <x v="1"/>
    <n v="2.54"/>
    <s v="Student Visa"/>
    <s v="OPT"/>
    <s v="PTE"/>
    <n v="8.9"/>
  </r>
  <r>
    <x v="4805"/>
    <x v="0"/>
    <x v="3"/>
    <s v="London"/>
    <s v="Imperial College London"/>
    <s v="Political Science"/>
    <x v="3"/>
    <x v="4"/>
    <x v="0"/>
    <x v="1"/>
    <n v="2024"/>
    <x v="0"/>
    <n v="1"/>
    <s v="UK"/>
    <s v="SAP"/>
    <x v="2391"/>
    <x v="2"/>
    <n v="2.5099999999999998"/>
    <s v="Tier 4"/>
    <s v="PSW"/>
    <s v="IELTS"/>
    <n v="7.3"/>
  </r>
  <r>
    <x v="4806"/>
    <x v="2"/>
    <x v="2"/>
    <s v="Toronto"/>
    <s v="University of Toronto"/>
    <s v="Electrical Engineering"/>
    <x v="2"/>
    <x v="2"/>
    <x v="0"/>
    <x v="4"/>
    <n v="2020"/>
    <x v="0"/>
    <n v="1"/>
    <s v="Canada"/>
    <s v="McKinsey"/>
    <x v="2392"/>
    <x v="0"/>
    <n v="2.66"/>
    <s v="Student Visa"/>
    <s v="Blue Card"/>
    <s v="IELTS"/>
    <n v="7.7"/>
  </r>
  <r>
    <x v="4807"/>
    <x v="6"/>
    <x v="7"/>
    <s v="New York"/>
    <s v="Columbia University"/>
    <s v="Data Science"/>
    <x v="0"/>
    <x v="0"/>
    <x v="1"/>
    <x v="0"/>
    <n v="2023"/>
    <x v="0"/>
    <n v="1"/>
    <s v="USA"/>
    <s v="Deloitte"/>
    <x v="2393"/>
    <x v="2"/>
    <n v="3.27"/>
    <s v="Tier 4"/>
    <s v="Post-Study Visa"/>
    <s v="TOEFL"/>
    <n v="6.2"/>
  </r>
  <r>
    <x v="4808"/>
    <x v="4"/>
    <x v="7"/>
    <s v="New York"/>
    <s v="Columbia University"/>
    <s v="Law"/>
    <x v="2"/>
    <x v="4"/>
    <x v="0"/>
    <x v="1"/>
    <n v="2023"/>
    <x v="1"/>
    <n v="0"/>
    <s v="N/A"/>
    <s v="N/A"/>
    <x v="2"/>
    <x v="0"/>
    <n v="3.29"/>
    <s v="Schengen Student Visa"/>
    <s v="PSW"/>
    <s v="None"/>
    <n v="0"/>
  </r>
  <r>
    <x v="4809"/>
    <x v="5"/>
    <x v="1"/>
    <s v="Berlin"/>
    <s v="Humboldt University"/>
    <s v="Design"/>
    <x v="1"/>
    <x v="0"/>
    <x v="0"/>
    <x v="2"/>
    <n v="2023"/>
    <x v="1"/>
    <n v="0"/>
    <s v="N/A"/>
    <s v="N/A"/>
    <x v="2"/>
    <x v="0"/>
    <n v="3.77"/>
    <s v="Study Permit"/>
    <s v="Post-Study Visa"/>
    <s v="Duolingo"/>
    <n v="8.5"/>
  </r>
  <r>
    <x v="4810"/>
    <x v="9"/>
    <x v="5"/>
    <s v="Delhi"/>
    <s v="IIT Delhi"/>
    <s v="Civil Engineering"/>
    <x v="2"/>
    <x v="4"/>
    <x v="1"/>
    <x v="1"/>
    <n v="2025"/>
    <x v="1"/>
    <n v="0"/>
    <s v="N/A"/>
    <s v="N/A"/>
    <x v="2"/>
    <x v="0"/>
    <n v="3.62"/>
    <s v="Schengen Student Visa"/>
    <s v="OPT"/>
    <s v="None"/>
    <n v="0"/>
  </r>
  <r>
    <x v="4811"/>
    <x v="8"/>
    <x v="7"/>
    <s v="Los Angeles"/>
    <s v="UCLA"/>
    <s v="Psychology"/>
    <x v="7"/>
    <x v="4"/>
    <x v="0"/>
    <x v="1"/>
    <n v="2024"/>
    <x v="1"/>
    <n v="0"/>
    <s v="N/A"/>
    <s v="N/A"/>
    <x v="2"/>
    <x v="0"/>
    <n v="2.8"/>
    <s v="Schengen Student Visa"/>
    <s v="PSW"/>
    <s v="None"/>
    <n v="0"/>
  </r>
  <r>
    <x v="4812"/>
    <x v="6"/>
    <x v="8"/>
    <s v="Helsinki"/>
    <s v="University of Helsinki"/>
    <s v="Finance"/>
    <x v="6"/>
    <x v="4"/>
    <x v="0"/>
    <x v="1"/>
    <n v="2023"/>
    <x v="1"/>
    <n v="0"/>
    <s v="N/A"/>
    <s v="N/A"/>
    <x v="2"/>
    <x v="0"/>
    <n v="2.79"/>
    <s v="Student Visa"/>
    <s v="Post-Study Visa"/>
    <s v="TOEFL"/>
    <n v="8.3000000000000007"/>
  </r>
  <r>
    <x v="4813"/>
    <x v="6"/>
    <x v="3"/>
    <s v="London"/>
    <s v="Imperial College London"/>
    <s v="Mechanical Engineering"/>
    <x v="5"/>
    <x v="1"/>
    <x v="1"/>
    <x v="0"/>
    <n v="2025"/>
    <x v="0"/>
    <n v="1"/>
    <s v="UK"/>
    <s v="McKinsey"/>
    <x v="2394"/>
    <x v="0"/>
    <n v="2.6"/>
    <s v="Tier 4"/>
    <s v="PSW"/>
    <s v="TOEFL"/>
    <n v="5.7"/>
  </r>
  <r>
    <x v="4814"/>
    <x v="4"/>
    <x v="0"/>
    <s v="Moscow"/>
    <s v="Moscow Institute of Physics and Technology"/>
    <s v="Data Science"/>
    <x v="2"/>
    <x v="4"/>
    <x v="1"/>
    <x v="0"/>
    <n v="2025"/>
    <x v="0"/>
    <n v="1"/>
    <s v="Russia"/>
    <s v="SAP"/>
    <x v="2395"/>
    <x v="1"/>
    <n v="3.96"/>
    <s v="Student Visa"/>
    <s v="OPT"/>
    <s v="IELTS"/>
    <n v="6.8"/>
  </r>
  <r>
    <x v="4815"/>
    <x v="0"/>
    <x v="2"/>
    <s v="London"/>
    <s v="Western University"/>
    <s v="Data Science"/>
    <x v="2"/>
    <x v="0"/>
    <x v="1"/>
    <x v="3"/>
    <n v="2022"/>
    <x v="0"/>
    <n v="1"/>
    <s v="Canada"/>
    <s v="SAP"/>
    <x v="2396"/>
    <x v="2"/>
    <n v="3.15"/>
    <s v="Tier 4"/>
    <s v="PSW"/>
    <s v="IELTS"/>
    <n v="7.5"/>
  </r>
  <r>
    <x v="4816"/>
    <x v="7"/>
    <x v="7"/>
    <s v="Boston"/>
    <s v="MIT"/>
    <s v="Data Science"/>
    <x v="4"/>
    <x v="3"/>
    <x v="1"/>
    <x v="3"/>
    <n v="2021"/>
    <x v="1"/>
    <n v="0"/>
    <s v="N/A"/>
    <s v="N/A"/>
    <x v="2"/>
    <x v="0"/>
    <n v="3.1"/>
    <s v="J1"/>
    <s v="Post-Study Visa"/>
    <s v="Duolingo"/>
    <n v="6.7"/>
  </r>
  <r>
    <x v="4817"/>
    <x v="4"/>
    <x v="5"/>
    <s v="Delhi"/>
    <s v="Delhi University"/>
    <s v="Architecture"/>
    <x v="4"/>
    <x v="2"/>
    <x v="0"/>
    <x v="0"/>
    <n v="2022"/>
    <x v="0"/>
    <n v="1"/>
    <s v="India"/>
    <s v="Siemens"/>
    <x v="2397"/>
    <x v="0"/>
    <n v="2.81"/>
    <s v="Tier 4"/>
    <s v="Post-Study Visa"/>
    <s v="PTE"/>
    <n v="8.9"/>
  </r>
  <r>
    <x v="4818"/>
    <x v="3"/>
    <x v="3"/>
    <s v="Edinburgh"/>
    <s v="University of Edinburgh"/>
    <s v="Data Science"/>
    <x v="4"/>
    <x v="1"/>
    <x v="0"/>
    <x v="1"/>
    <n v="2025"/>
    <x v="0"/>
    <n v="1"/>
    <s v="UK"/>
    <s v="Apple"/>
    <x v="2398"/>
    <x v="2"/>
    <n v="3.83"/>
    <s v="F1"/>
    <s v="PSW"/>
    <s v="PTE"/>
    <n v="7.7"/>
  </r>
  <r>
    <x v="4819"/>
    <x v="9"/>
    <x v="6"/>
    <s v="Abu Dhabi"/>
    <s v="Zayed University"/>
    <s v="Computer Science"/>
    <x v="0"/>
    <x v="0"/>
    <x v="1"/>
    <x v="0"/>
    <n v="2022"/>
    <x v="1"/>
    <n v="0"/>
    <s v="N/A"/>
    <s v="N/A"/>
    <x v="2"/>
    <x v="0"/>
    <n v="2.68"/>
    <s v="Schengen Student Visa"/>
    <s v="Blue Card"/>
    <s v="Duolingo"/>
    <n v="6.1"/>
  </r>
  <r>
    <x v="4820"/>
    <x v="4"/>
    <x v="2"/>
    <s v="Toronto"/>
    <s v="University of Toronto"/>
    <s v="Computer Science"/>
    <x v="2"/>
    <x v="3"/>
    <x v="1"/>
    <x v="1"/>
    <n v="2021"/>
    <x v="1"/>
    <n v="0"/>
    <s v="N/A"/>
    <s v="N/A"/>
    <x v="2"/>
    <x v="0"/>
    <n v="3.88"/>
    <s v="Tier 4"/>
    <s v="OPT"/>
    <s v="TOEFL"/>
    <n v="6.2"/>
  </r>
  <r>
    <x v="4821"/>
    <x v="1"/>
    <x v="6"/>
    <s v="Dubai"/>
    <s v="Manipal Academy Dubai"/>
    <s v="Architecture"/>
    <x v="0"/>
    <x v="4"/>
    <x v="1"/>
    <x v="4"/>
    <n v="2024"/>
    <x v="1"/>
    <n v="0"/>
    <s v="N/A"/>
    <s v="N/A"/>
    <x v="2"/>
    <x v="0"/>
    <n v="3.99"/>
    <s v="Study Permit"/>
    <s v="Blue Card"/>
    <s v="Duolingo"/>
    <n v="8.6"/>
  </r>
  <r>
    <x v="4822"/>
    <x v="2"/>
    <x v="6"/>
    <s v="Dubai"/>
    <s v="University of Dubai"/>
    <s v="Civil Engineering"/>
    <x v="1"/>
    <x v="3"/>
    <x v="1"/>
    <x v="2"/>
    <n v="2022"/>
    <x v="1"/>
    <n v="0"/>
    <s v="N/A"/>
    <s v="N/A"/>
    <x v="2"/>
    <x v="0"/>
    <n v="3.42"/>
    <s v="Schengen Student Visa"/>
    <s v="Work Permit"/>
    <s v="None"/>
    <n v="0"/>
  </r>
  <r>
    <x v="4823"/>
    <x v="6"/>
    <x v="8"/>
    <s v="Turku"/>
    <s v="Ã…bo Akademi University"/>
    <s v="Mechanical Engineering"/>
    <x v="5"/>
    <x v="2"/>
    <x v="0"/>
    <x v="1"/>
    <n v="2020"/>
    <x v="1"/>
    <n v="0"/>
    <s v="N/A"/>
    <s v="N/A"/>
    <x v="2"/>
    <x v="0"/>
    <n v="3.22"/>
    <s v="F1"/>
    <s v="PSW"/>
    <s v="None"/>
    <n v="0"/>
  </r>
  <r>
    <x v="4824"/>
    <x v="4"/>
    <x v="5"/>
    <s v="Bangalore"/>
    <s v="IISc Bangalore"/>
    <s v="Design"/>
    <x v="2"/>
    <x v="1"/>
    <x v="0"/>
    <x v="0"/>
    <n v="2025"/>
    <x v="0"/>
    <n v="1"/>
    <s v="India"/>
    <s v="Facebook"/>
    <x v="2399"/>
    <x v="0"/>
    <n v="3.73"/>
    <s v="J1"/>
    <s v="Blue Card"/>
    <s v="Duolingo"/>
    <n v="7.3"/>
  </r>
  <r>
    <x v="4825"/>
    <x v="0"/>
    <x v="0"/>
    <s v="Moscow"/>
    <s v="Higher School of Economics"/>
    <s v="Civil Engineering"/>
    <x v="3"/>
    <x v="0"/>
    <x v="1"/>
    <x v="2"/>
    <n v="2024"/>
    <x v="0"/>
    <n v="1"/>
    <s v="Russia"/>
    <s v="Deloitte"/>
    <x v="2400"/>
    <x v="1"/>
    <n v="2.93"/>
    <s v="F1"/>
    <s v="Work Permit"/>
    <s v="PTE"/>
    <n v="5"/>
  </r>
  <r>
    <x v="4826"/>
    <x v="0"/>
    <x v="0"/>
    <s v="Saint Petersburg"/>
    <s v="Saint Petersburg State University"/>
    <s v="Architecture"/>
    <x v="1"/>
    <x v="2"/>
    <x v="0"/>
    <x v="4"/>
    <n v="2022"/>
    <x v="1"/>
    <n v="0"/>
    <s v="N/A"/>
    <s v="N/A"/>
    <x v="2"/>
    <x v="0"/>
    <n v="3.88"/>
    <s v="Tier 4"/>
    <s v="PSW"/>
    <s v="Duolingo"/>
    <n v="8.6"/>
  </r>
  <r>
    <x v="4827"/>
    <x v="4"/>
    <x v="1"/>
    <s v="Munich"/>
    <s v="Technical University of Munich"/>
    <s v="Business Administration"/>
    <x v="2"/>
    <x v="0"/>
    <x v="1"/>
    <x v="0"/>
    <n v="2022"/>
    <x v="0"/>
    <n v="1"/>
    <s v="Germany"/>
    <s v="Siemens"/>
    <x v="2401"/>
    <x v="2"/>
    <n v="3.28"/>
    <s v="Schengen Student Visa"/>
    <s v="Blue Card"/>
    <s v="Duolingo"/>
    <n v="5.0999999999999996"/>
  </r>
  <r>
    <x v="4828"/>
    <x v="5"/>
    <x v="6"/>
    <s v="Abu Dhabi"/>
    <s v="Khalifa University"/>
    <s v="Finance"/>
    <x v="7"/>
    <x v="4"/>
    <x v="0"/>
    <x v="3"/>
    <n v="2023"/>
    <x v="0"/>
    <n v="1"/>
    <s v="UAE"/>
    <s v="Goldman Sachs"/>
    <x v="2402"/>
    <x v="2"/>
    <n v="2.87"/>
    <s v="Schengen Student Visa"/>
    <s v="PSW"/>
    <s v="TOEFL"/>
    <n v="7.6"/>
  </r>
  <r>
    <x v="4829"/>
    <x v="1"/>
    <x v="2"/>
    <s v="Vancouver"/>
    <s v="Simon Fraser University"/>
    <s v="Biotechnology"/>
    <x v="2"/>
    <x v="4"/>
    <x v="1"/>
    <x v="2"/>
    <n v="2025"/>
    <x v="0"/>
    <n v="1"/>
    <s v="Canada"/>
    <s v="Intel"/>
    <x v="2403"/>
    <x v="1"/>
    <n v="3.29"/>
    <s v="J1"/>
    <s v="PSW"/>
    <s v="PTE"/>
    <n v="6.4"/>
  </r>
  <r>
    <x v="4830"/>
    <x v="2"/>
    <x v="4"/>
    <s v="Durban"/>
    <s v="University of KwaZulu-Natal"/>
    <s v="Economics"/>
    <x v="5"/>
    <x v="0"/>
    <x v="1"/>
    <x v="1"/>
    <n v="2024"/>
    <x v="0"/>
    <n v="1"/>
    <s v="South Africa"/>
    <s v="Tesla"/>
    <x v="2404"/>
    <x v="1"/>
    <n v="3.01"/>
    <s v="Tier 4"/>
    <s v="Post-Study Visa"/>
    <s v="PTE"/>
    <n v="6.5"/>
  </r>
  <r>
    <x v="4831"/>
    <x v="2"/>
    <x v="4"/>
    <s v="Stellenbosch"/>
    <s v="Stellenbosch University"/>
    <s v="Design"/>
    <x v="6"/>
    <x v="3"/>
    <x v="1"/>
    <x v="3"/>
    <n v="2023"/>
    <x v="1"/>
    <n v="0"/>
    <s v="N/A"/>
    <s v="N/A"/>
    <x v="2"/>
    <x v="0"/>
    <n v="3.88"/>
    <s v="F1"/>
    <s v="Blue Card"/>
    <s v="TOEFL"/>
    <n v="5.6"/>
  </r>
  <r>
    <x v="4832"/>
    <x v="3"/>
    <x v="4"/>
    <s v="Johannesburg"/>
    <s v="University of the Witwatersrand"/>
    <s v="Electrical Engineering"/>
    <x v="7"/>
    <x v="4"/>
    <x v="1"/>
    <x v="1"/>
    <n v="2024"/>
    <x v="1"/>
    <n v="0"/>
    <s v="N/A"/>
    <s v="N/A"/>
    <x v="2"/>
    <x v="0"/>
    <n v="3.94"/>
    <s v="Study Permit"/>
    <s v="Blue Card"/>
    <s v="Duolingo"/>
    <n v="5.7"/>
  </r>
  <r>
    <x v="4833"/>
    <x v="6"/>
    <x v="8"/>
    <s v="Lappeenranta"/>
    <s v="LUT University"/>
    <s v="Medicine"/>
    <x v="5"/>
    <x v="0"/>
    <x v="0"/>
    <x v="1"/>
    <n v="2023"/>
    <x v="0"/>
    <n v="1"/>
    <s v="Finland"/>
    <s v="Amazon"/>
    <x v="2405"/>
    <x v="1"/>
    <n v="2.61"/>
    <s v="J1"/>
    <s v="OPT"/>
    <s v="TOEFL"/>
    <n v="5.3"/>
  </r>
  <r>
    <x v="4834"/>
    <x v="9"/>
    <x v="1"/>
    <s v="Aachen"/>
    <s v="RWTH Aachen"/>
    <s v="Computer Science"/>
    <x v="4"/>
    <x v="1"/>
    <x v="1"/>
    <x v="4"/>
    <n v="2024"/>
    <x v="0"/>
    <n v="1"/>
    <s v="Germany"/>
    <s v="Intel"/>
    <x v="2406"/>
    <x v="1"/>
    <n v="2.79"/>
    <s v="F1"/>
    <s v="PSW"/>
    <s v="PTE"/>
    <n v="7.8"/>
  </r>
  <r>
    <x v="4835"/>
    <x v="3"/>
    <x v="9"/>
    <s v="Dublin"/>
    <s v="University College Dublin"/>
    <s v="Mechanical Engineering"/>
    <x v="4"/>
    <x v="4"/>
    <x v="1"/>
    <x v="0"/>
    <n v="2023"/>
    <x v="1"/>
    <n v="0"/>
    <s v="N/A"/>
    <s v="N/A"/>
    <x v="2"/>
    <x v="0"/>
    <n v="2.69"/>
    <s v="J1"/>
    <s v="Post-Study Visa"/>
    <s v="Duolingo"/>
    <n v="8.3000000000000007"/>
  </r>
  <r>
    <x v="4836"/>
    <x v="7"/>
    <x v="9"/>
    <s v="Maynooth"/>
    <s v="Maynooth University"/>
    <s v="Law"/>
    <x v="0"/>
    <x v="3"/>
    <x v="1"/>
    <x v="0"/>
    <n v="2021"/>
    <x v="1"/>
    <n v="0"/>
    <s v="N/A"/>
    <s v="N/A"/>
    <x v="2"/>
    <x v="0"/>
    <n v="2.66"/>
    <s v="J1"/>
    <s v="Post-Study Visa"/>
    <s v="None"/>
    <n v="0"/>
  </r>
  <r>
    <x v="4837"/>
    <x v="3"/>
    <x v="5"/>
    <s v="Pilani"/>
    <s v="BITS Pilani"/>
    <s v="Economics"/>
    <x v="5"/>
    <x v="2"/>
    <x v="1"/>
    <x v="2"/>
    <n v="2020"/>
    <x v="0"/>
    <n v="1"/>
    <s v="India"/>
    <s v="Apple"/>
    <x v="2407"/>
    <x v="1"/>
    <n v="3.22"/>
    <s v="Study Permit"/>
    <s v="Work Permit"/>
    <s v="TOEFL"/>
    <n v="6.5"/>
  </r>
  <r>
    <x v="4838"/>
    <x v="0"/>
    <x v="7"/>
    <s v="New York"/>
    <s v="NYU"/>
    <s v="Civil Engineering"/>
    <x v="0"/>
    <x v="1"/>
    <x v="0"/>
    <x v="0"/>
    <n v="2025"/>
    <x v="0"/>
    <n v="1"/>
    <s v="USA"/>
    <s v="Tesla"/>
    <x v="2408"/>
    <x v="0"/>
    <n v="2.82"/>
    <s v="F1"/>
    <s v="OPT"/>
    <s v="IELTS"/>
    <n v="7.7"/>
  </r>
  <r>
    <x v="4839"/>
    <x v="6"/>
    <x v="5"/>
    <s v="Chennai"/>
    <s v="IIT Madras"/>
    <s v="Mechanical Engineering"/>
    <x v="4"/>
    <x v="1"/>
    <x v="1"/>
    <x v="0"/>
    <n v="2025"/>
    <x v="0"/>
    <n v="1"/>
    <s v="India"/>
    <s v="SAP"/>
    <x v="2409"/>
    <x v="1"/>
    <n v="3.19"/>
    <s v="Student Visa"/>
    <s v="Post-Study Visa"/>
    <s v="IELTS"/>
    <n v="5.2"/>
  </r>
  <r>
    <x v="4840"/>
    <x v="7"/>
    <x v="7"/>
    <s v="Boston"/>
    <s v="Harvard University"/>
    <s v="Design"/>
    <x v="2"/>
    <x v="2"/>
    <x v="0"/>
    <x v="2"/>
    <n v="2022"/>
    <x v="1"/>
    <n v="0"/>
    <s v="N/A"/>
    <s v="N/A"/>
    <x v="2"/>
    <x v="0"/>
    <n v="2.54"/>
    <s v="Study Permit"/>
    <s v="Blue Card"/>
    <s v="IELTS"/>
    <n v="8.6"/>
  </r>
  <r>
    <x v="4841"/>
    <x v="0"/>
    <x v="1"/>
    <s v="Munich"/>
    <s v="Technical University of Munich"/>
    <s v="Biotechnology"/>
    <x v="6"/>
    <x v="4"/>
    <x v="1"/>
    <x v="3"/>
    <n v="2024"/>
    <x v="0"/>
    <n v="1"/>
    <s v="Germany"/>
    <s v="SAP"/>
    <x v="2410"/>
    <x v="1"/>
    <n v="3.35"/>
    <s v="Study Permit"/>
    <s v="Work Permit"/>
    <s v="Duolingo"/>
    <n v="8.9"/>
  </r>
  <r>
    <x v="4842"/>
    <x v="3"/>
    <x v="8"/>
    <s v="Tampere"/>
    <s v="Tampere University"/>
    <s v="Mechanical Engineering"/>
    <x v="3"/>
    <x v="3"/>
    <x v="0"/>
    <x v="1"/>
    <n v="2023"/>
    <x v="0"/>
    <n v="1"/>
    <s v="Finland"/>
    <s v="Amazon"/>
    <x v="547"/>
    <x v="1"/>
    <n v="2.82"/>
    <s v="Tier 4"/>
    <s v="PSW"/>
    <s v="PTE"/>
    <n v="6.3"/>
  </r>
  <r>
    <x v="4843"/>
    <x v="2"/>
    <x v="2"/>
    <s v="Edmonton"/>
    <s v="University of Alberta"/>
    <s v="Business Administration"/>
    <x v="4"/>
    <x v="0"/>
    <x v="1"/>
    <x v="2"/>
    <n v="2023"/>
    <x v="1"/>
    <n v="0"/>
    <s v="N/A"/>
    <s v="N/A"/>
    <x v="2"/>
    <x v="0"/>
    <n v="3.73"/>
    <s v="Tier 4"/>
    <s v="PSW"/>
    <s v="PTE"/>
    <n v="7.1"/>
  </r>
  <r>
    <x v="4844"/>
    <x v="1"/>
    <x v="6"/>
    <s v="Dubai"/>
    <s v="University of Dubai"/>
    <s v="Data Science"/>
    <x v="1"/>
    <x v="0"/>
    <x v="0"/>
    <x v="0"/>
    <n v="2023"/>
    <x v="1"/>
    <n v="0"/>
    <s v="N/A"/>
    <s v="N/A"/>
    <x v="2"/>
    <x v="0"/>
    <n v="4"/>
    <s v="J1"/>
    <s v="PSW"/>
    <s v="None"/>
    <n v="0"/>
  </r>
  <r>
    <x v="4845"/>
    <x v="6"/>
    <x v="8"/>
    <s v="Turku"/>
    <s v="Ã…bo Akademi University"/>
    <s v="Finance"/>
    <x v="4"/>
    <x v="3"/>
    <x v="1"/>
    <x v="4"/>
    <n v="2023"/>
    <x v="1"/>
    <n v="0"/>
    <s v="N/A"/>
    <s v="N/A"/>
    <x v="2"/>
    <x v="0"/>
    <n v="3.2"/>
    <s v="J1"/>
    <s v="OPT"/>
    <s v="TOEFL"/>
    <n v="8.4"/>
  </r>
  <r>
    <x v="4846"/>
    <x v="0"/>
    <x v="2"/>
    <s v="Vancouver"/>
    <s v="Simon Fraser University"/>
    <s v="Political Science"/>
    <x v="2"/>
    <x v="0"/>
    <x v="1"/>
    <x v="3"/>
    <n v="2024"/>
    <x v="0"/>
    <n v="1"/>
    <s v="Canada"/>
    <s v="Amazon"/>
    <x v="2411"/>
    <x v="2"/>
    <n v="3.6"/>
    <s v="F1"/>
    <s v="OPT"/>
    <s v="Duolingo"/>
    <n v="7.2"/>
  </r>
  <r>
    <x v="4847"/>
    <x v="6"/>
    <x v="7"/>
    <s v="Boston"/>
    <s v="MIT"/>
    <s v="Medicine"/>
    <x v="7"/>
    <x v="2"/>
    <x v="0"/>
    <x v="1"/>
    <n v="2021"/>
    <x v="1"/>
    <n v="0"/>
    <s v="N/A"/>
    <s v="N/A"/>
    <x v="2"/>
    <x v="0"/>
    <n v="2.59"/>
    <s v="Study Permit"/>
    <s v="Work Permit"/>
    <s v="None"/>
    <n v="0"/>
  </r>
  <r>
    <x v="4848"/>
    <x v="7"/>
    <x v="1"/>
    <s v="Heidelberg"/>
    <s v="Heidelberg University"/>
    <s v="Design"/>
    <x v="5"/>
    <x v="1"/>
    <x v="0"/>
    <x v="4"/>
    <n v="2024"/>
    <x v="0"/>
    <n v="1"/>
    <s v="Germany"/>
    <s v="Deloitte"/>
    <x v="2412"/>
    <x v="1"/>
    <n v="3.71"/>
    <s v="J1"/>
    <s v="Blue Card"/>
    <s v="None"/>
    <n v="0"/>
  </r>
  <r>
    <x v="4849"/>
    <x v="9"/>
    <x v="8"/>
    <s v="Lappeenranta"/>
    <s v="LUT University"/>
    <s v="Architecture"/>
    <x v="2"/>
    <x v="0"/>
    <x v="0"/>
    <x v="1"/>
    <n v="2024"/>
    <x v="0"/>
    <n v="1"/>
    <s v="Finland"/>
    <s v="Amazon"/>
    <x v="2129"/>
    <x v="0"/>
    <n v="3.59"/>
    <s v="F1"/>
    <s v="Post-Study Visa"/>
    <s v="Duolingo"/>
    <n v="8.6999999999999993"/>
  </r>
  <r>
    <x v="4850"/>
    <x v="0"/>
    <x v="6"/>
    <s v="Abu Dhabi"/>
    <s v="Khalifa University"/>
    <s v="Data Science"/>
    <x v="3"/>
    <x v="4"/>
    <x v="1"/>
    <x v="4"/>
    <n v="2025"/>
    <x v="1"/>
    <n v="0"/>
    <s v="N/A"/>
    <s v="N/A"/>
    <x v="2"/>
    <x v="0"/>
    <n v="3.07"/>
    <s v="Student Visa"/>
    <s v="Work Permit"/>
    <s v="TOEFL"/>
    <n v="7.2"/>
  </r>
  <r>
    <x v="4851"/>
    <x v="1"/>
    <x v="5"/>
    <s v="Delhi"/>
    <s v="Delhi University"/>
    <s v="Biotechnology"/>
    <x v="4"/>
    <x v="3"/>
    <x v="0"/>
    <x v="2"/>
    <n v="2021"/>
    <x v="0"/>
    <n v="1"/>
    <s v="India"/>
    <s v="Goldman Sachs"/>
    <x v="2413"/>
    <x v="1"/>
    <n v="3.55"/>
    <s v="Student Visa"/>
    <s v="Work Permit"/>
    <s v="TOEFL"/>
    <n v="6.6"/>
  </r>
  <r>
    <x v="4852"/>
    <x v="7"/>
    <x v="8"/>
    <s v="Helsinki"/>
    <s v="University of Helsinki"/>
    <s v="Data Science"/>
    <x v="1"/>
    <x v="0"/>
    <x v="0"/>
    <x v="2"/>
    <n v="2024"/>
    <x v="0"/>
    <n v="1"/>
    <s v="Finland"/>
    <s v="Goldman Sachs"/>
    <x v="2414"/>
    <x v="2"/>
    <n v="3.43"/>
    <s v="Student Visa"/>
    <s v="OPT"/>
    <s v="None"/>
    <n v="0"/>
  </r>
  <r>
    <x v="4853"/>
    <x v="8"/>
    <x v="7"/>
    <s v="Boston"/>
    <s v="Harvard University"/>
    <s v="Computer Science"/>
    <x v="7"/>
    <x v="4"/>
    <x v="1"/>
    <x v="4"/>
    <n v="2024"/>
    <x v="1"/>
    <n v="0"/>
    <s v="N/A"/>
    <s v="N/A"/>
    <x v="2"/>
    <x v="0"/>
    <n v="3.08"/>
    <s v="Student Visa"/>
    <s v="OPT"/>
    <s v="PTE"/>
    <n v="8.8000000000000007"/>
  </r>
  <r>
    <x v="4854"/>
    <x v="0"/>
    <x v="3"/>
    <s v="London"/>
    <s v="King's College London"/>
    <s v="Economics"/>
    <x v="3"/>
    <x v="2"/>
    <x v="1"/>
    <x v="0"/>
    <n v="2020"/>
    <x v="1"/>
    <n v="0"/>
    <s v="N/A"/>
    <s v="N/A"/>
    <x v="2"/>
    <x v="0"/>
    <n v="2.86"/>
    <s v="F1"/>
    <s v="OPT"/>
    <s v="TOEFL"/>
    <n v="5.9"/>
  </r>
  <r>
    <x v="4855"/>
    <x v="8"/>
    <x v="0"/>
    <s v="Saint Petersburg"/>
    <s v="Saint Petersburg State University"/>
    <s v="Political Science"/>
    <x v="1"/>
    <x v="1"/>
    <x v="1"/>
    <x v="1"/>
    <n v="2026"/>
    <x v="0"/>
    <n v="1"/>
    <s v="Russia"/>
    <s v="Facebook"/>
    <x v="2415"/>
    <x v="1"/>
    <n v="2.66"/>
    <s v="Schengen Student Visa"/>
    <s v="PSW"/>
    <s v="Duolingo"/>
    <n v="8.3000000000000007"/>
  </r>
  <r>
    <x v="4856"/>
    <x v="3"/>
    <x v="8"/>
    <s v="Turku"/>
    <s v="Ã…bo Akademi University"/>
    <s v="Civil Engineering"/>
    <x v="4"/>
    <x v="0"/>
    <x v="1"/>
    <x v="0"/>
    <n v="2022"/>
    <x v="1"/>
    <n v="0"/>
    <s v="N/A"/>
    <s v="N/A"/>
    <x v="2"/>
    <x v="0"/>
    <n v="3.34"/>
    <s v="Schengen Student Visa"/>
    <s v="PSW"/>
    <s v="None"/>
    <n v="0"/>
  </r>
  <r>
    <x v="4857"/>
    <x v="3"/>
    <x v="3"/>
    <s v="London"/>
    <s v="UCL"/>
    <s v="Psychology"/>
    <x v="0"/>
    <x v="4"/>
    <x v="0"/>
    <x v="2"/>
    <n v="2025"/>
    <x v="1"/>
    <n v="0"/>
    <s v="N/A"/>
    <s v="N/A"/>
    <x v="2"/>
    <x v="0"/>
    <n v="2.72"/>
    <s v="Study Permit"/>
    <s v="Post-Study Visa"/>
    <s v="IELTS"/>
    <n v="6.2"/>
  </r>
  <r>
    <x v="4858"/>
    <x v="3"/>
    <x v="2"/>
    <s v="Kingston"/>
    <s v="Queen's University"/>
    <s v="Business Administration"/>
    <x v="1"/>
    <x v="0"/>
    <x v="1"/>
    <x v="3"/>
    <n v="2024"/>
    <x v="0"/>
    <n v="1"/>
    <s v="Canada"/>
    <s v="Apple"/>
    <x v="2416"/>
    <x v="2"/>
    <n v="3.4"/>
    <s v="J1"/>
    <s v="Post-Study Visa"/>
    <s v="Duolingo"/>
    <n v="5.0999999999999996"/>
  </r>
  <r>
    <x v="4859"/>
    <x v="1"/>
    <x v="5"/>
    <s v="Delhi"/>
    <s v="IIT Delhi"/>
    <s v="Business Administration"/>
    <x v="5"/>
    <x v="3"/>
    <x v="1"/>
    <x v="4"/>
    <n v="2022"/>
    <x v="0"/>
    <n v="1"/>
    <s v="India"/>
    <s v="Tesla"/>
    <x v="2417"/>
    <x v="1"/>
    <n v="3.67"/>
    <s v="Schengen Student Visa"/>
    <s v="Blue Card"/>
    <s v="PTE"/>
    <n v="5.0999999999999996"/>
  </r>
  <r>
    <x v="4860"/>
    <x v="4"/>
    <x v="2"/>
    <s v="Montreal"/>
    <s v="McGill University"/>
    <s v="Data Science"/>
    <x v="7"/>
    <x v="2"/>
    <x v="0"/>
    <x v="3"/>
    <n v="2022"/>
    <x v="0"/>
    <n v="1"/>
    <s v="Canada"/>
    <s v="Goldman Sachs"/>
    <x v="2418"/>
    <x v="0"/>
    <n v="3.07"/>
    <s v="J1"/>
    <s v="OPT"/>
    <s v="TOEFL"/>
    <n v="6"/>
  </r>
  <r>
    <x v="4861"/>
    <x v="0"/>
    <x v="9"/>
    <s v="Dublin"/>
    <s v="Trinity College Dublin"/>
    <s v="Medicine"/>
    <x v="3"/>
    <x v="0"/>
    <x v="0"/>
    <x v="3"/>
    <n v="2024"/>
    <x v="0"/>
    <n v="1"/>
    <s v="Ireland"/>
    <s v="Microsoft"/>
    <x v="2419"/>
    <x v="2"/>
    <n v="3.44"/>
    <s v="F1"/>
    <s v="Work Permit"/>
    <s v="None"/>
    <n v="0"/>
  </r>
  <r>
    <x v="4862"/>
    <x v="7"/>
    <x v="5"/>
    <s v="Mumbai"/>
    <s v="IIT Bombay"/>
    <s v="Design"/>
    <x v="5"/>
    <x v="1"/>
    <x v="0"/>
    <x v="1"/>
    <n v="2025"/>
    <x v="0"/>
    <n v="1"/>
    <s v="India"/>
    <s v="Goldman Sachs"/>
    <x v="2420"/>
    <x v="0"/>
    <n v="2.72"/>
    <s v="J1"/>
    <s v="PSW"/>
    <s v="TOEFL"/>
    <n v="5.5"/>
  </r>
  <r>
    <x v="4863"/>
    <x v="6"/>
    <x v="8"/>
    <s v="Helsinki"/>
    <s v="University of Helsinki"/>
    <s v="Business Administration"/>
    <x v="7"/>
    <x v="2"/>
    <x v="0"/>
    <x v="0"/>
    <n v="2022"/>
    <x v="1"/>
    <n v="0"/>
    <s v="N/A"/>
    <s v="N/A"/>
    <x v="2"/>
    <x v="0"/>
    <n v="2.97"/>
    <s v="Study Permit"/>
    <s v="OPT"/>
    <s v="Duolingo"/>
    <n v="6"/>
  </r>
  <r>
    <x v="4864"/>
    <x v="3"/>
    <x v="4"/>
    <s v="Johannesburg"/>
    <s v="University of the Witwatersrand"/>
    <s v="Psychology"/>
    <x v="6"/>
    <x v="1"/>
    <x v="1"/>
    <x v="1"/>
    <n v="2024"/>
    <x v="0"/>
    <n v="1"/>
    <s v="South Africa"/>
    <s v="McKinsey"/>
    <x v="2421"/>
    <x v="1"/>
    <n v="3.34"/>
    <s v="Student Visa"/>
    <s v="PSW"/>
    <s v="PTE"/>
    <n v="6.1"/>
  </r>
  <r>
    <x v="4865"/>
    <x v="6"/>
    <x v="2"/>
    <s v="Vancouver"/>
    <s v="Simon Fraser University"/>
    <s v="Biotechnology"/>
    <x v="1"/>
    <x v="4"/>
    <x v="0"/>
    <x v="1"/>
    <n v="2024"/>
    <x v="0"/>
    <n v="1"/>
    <s v="Canada"/>
    <s v="Goldman Sachs"/>
    <x v="2422"/>
    <x v="1"/>
    <n v="3.67"/>
    <s v="Tier 4"/>
    <s v="Blue Card"/>
    <s v="None"/>
    <n v="0"/>
  </r>
  <r>
    <x v="4866"/>
    <x v="8"/>
    <x v="1"/>
    <s v="Berlin"/>
    <s v="Humboldt University"/>
    <s v="Finance"/>
    <x v="7"/>
    <x v="1"/>
    <x v="1"/>
    <x v="1"/>
    <n v="2026"/>
    <x v="0"/>
    <n v="1"/>
    <s v="Germany"/>
    <s v="Siemens"/>
    <x v="2423"/>
    <x v="1"/>
    <n v="2.73"/>
    <s v="Tier 4"/>
    <s v="Blue Card"/>
    <s v="PTE"/>
    <n v="5.5"/>
  </r>
  <r>
    <x v="4867"/>
    <x v="0"/>
    <x v="1"/>
    <s v="Heidelberg"/>
    <s v="Heidelberg University"/>
    <s v="Civil Engineering"/>
    <x v="6"/>
    <x v="0"/>
    <x v="1"/>
    <x v="0"/>
    <n v="2022"/>
    <x v="0"/>
    <n v="1"/>
    <s v="Germany"/>
    <s v="Apple"/>
    <x v="2424"/>
    <x v="1"/>
    <n v="3.81"/>
    <s v="F1"/>
    <s v="PSW"/>
    <s v="TOEFL"/>
    <n v="6"/>
  </r>
  <r>
    <x v="4868"/>
    <x v="6"/>
    <x v="5"/>
    <s v="Tiruchirappalli"/>
    <s v="NIT Trichy"/>
    <s v="Medicine"/>
    <x v="5"/>
    <x v="0"/>
    <x v="0"/>
    <x v="0"/>
    <n v="2024"/>
    <x v="1"/>
    <n v="0"/>
    <s v="N/A"/>
    <s v="N/A"/>
    <x v="2"/>
    <x v="0"/>
    <n v="3.71"/>
    <s v="J1"/>
    <s v="PSW"/>
    <s v="PTE"/>
    <n v="7.3"/>
  </r>
  <r>
    <x v="4869"/>
    <x v="9"/>
    <x v="2"/>
    <s v="Montreal"/>
    <s v="McGill University"/>
    <s v="Political Science"/>
    <x v="7"/>
    <x v="2"/>
    <x v="0"/>
    <x v="0"/>
    <n v="2021"/>
    <x v="1"/>
    <n v="0"/>
    <s v="N/A"/>
    <s v="N/A"/>
    <x v="2"/>
    <x v="0"/>
    <n v="2.5299999999999998"/>
    <s v="J1"/>
    <s v="Work Permit"/>
    <s v="TOEFL"/>
    <n v="6.1"/>
  </r>
  <r>
    <x v="4870"/>
    <x v="2"/>
    <x v="7"/>
    <s v="New York"/>
    <s v="NYU"/>
    <s v="Law"/>
    <x v="7"/>
    <x v="0"/>
    <x v="1"/>
    <x v="4"/>
    <n v="2022"/>
    <x v="1"/>
    <n v="0"/>
    <s v="N/A"/>
    <s v="N/A"/>
    <x v="2"/>
    <x v="0"/>
    <n v="3.82"/>
    <s v="Study Permit"/>
    <s v="Post-Study Visa"/>
    <s v="PTE"/>
    <n v="8.4"/>
  </r>
  <r>
    <x v="4871"/>
    <x v="8"/>
    <x v="7"/>
    <s v="San Francisco"/>
    <s v="Stanford University"/>
    <s v="Law"/>
    <x v="7"/>
    <x v="4"/>
    <x v="1"/>
    <x v="3"/>
    <n v="2025"/>
    <x v="0"/>
    <n v="1"/>
    <s v="USA"/>
    <s v="Apple"/>
    <x v="2425"/>
    <x v="0"/>
    <n v="3.8"/>
    <s v="F1"/>
    <s v="Post-Study Visa"/>
    <s v="PTE"/>
    <n v="6.1"/>
  </r>
  <r>
    <x v="4872"/>
    <x v="7"/>
    <x v="7"/>
    <s v="Boston"/>
    <s v="Harvard University"/>
    <s v="Data Science"/>
    <x v="4"/>
    <x v="3"/>
    <x v="1"/>
    <x v="3"/>
    <n v="2022"/>
    <x v="1"/>
    <n v="0"/>
    <s v="N/A"/>
    <s v="N/A"/>
    <x v="2"/>
    <x v="0"/>
    <n v="3.48"/>
    <s v="F1"/>
    <s v="Post-Study Visa"/>
    <s v="Duolingo"/>
    <n v="7.9"/>
  </r>
  <r>
    <x v="4873"/>
    <x v="8"/>
    <x v="8"/>
    <s v="Lappeenranta"/>
    <s v="LUT University"/>
    <s v="Computer Science"/>
    <x v="0"/>
    <x v="4"/>
    <x v="1"/>
    <x v="0"/>
    <n v="2023"/>
    <x v="0"/>
    <n v="1"/>
    <s v="Finland"/>
    <s v="Google"/>
    <x v="2426"/>
    <x v="2"/>
    <n v="2.66"/>
    <s v="F1"/>
    <s v="PSW"/>
    <s v="Duolingo"/>
    <n v="8.1999999999999993"/>
  </r>
  <r>
    <x v="4874"/>
    <x v="6"/>
    <x v="8"/>
    <s v="Lappeenranta"/>
    <s v="LUT University"/>
    <s v="Law"/>
    <x v="3"/>
    <x v="0"/>
    <x v="1"/>
    <x v="0"/>
    <n v="2024"/>
    <x v="1"/>
    <n v="0"/>
    <s v="N/A"/>
    <s v="N/A"/>
    <x v="2"/>
    <x v="0"/>
    <n v="2.83"/>
    <s v="Tier 4"/>
    <s v="Blue Card"/>
    <s v="None"/>
    <n v="0"/>
  </r>
  <r>
    <x v="4875"/>
    <x v="5"/>
    <x v="4"/>
    <s v="Pretoria"/>
    <s v="University of Pretoria"/>
    <s v="Civil Engineering"/>
    <x v="1"/>
    <x v="3"/>
    <x v="0"/>
    <x v="1"/>
    <n v="2021"/>
    <x v="1"/>
    <n v="0"/>
    <s v="N/A"/>
    <s v="N/A"/>
    <x v="2"/>
    <x v="0"/>
    <n v="3.12"/>
    <s v="Schengen Student Visa"/>
    <s v="PSW"/>
    <s v="PTE"/>
    <n v="6.5"/>
  </r>
  <r>
    <x v="4876"/>
    <x v="1"/>
    <x v="1"/>
    <s v="Munich"/>
    <s v="LMU Munich"/>
    <s v="Architecture"/>
    <x v="6"/>
    <x v="1"/>
    <x v="1"/>
    <x v="2"/>
    <n v="2024"/>
    <x v="1"/>
    <n v="0"/>
    <s v="N/A"/>
    <s v="N/A"/>
    <x v="2"/>
    <x v="0"/>
    <n v="2.72"/>
    <s v="Tier 4"/>
    <s v="PSW"/>
    <s v="PTE"/>
    <n v="7"/>
  </r>
  <r>
    <x v="4877"/>
    <x v="7"/>
    <x v="2"/>
    <s v="Toronto"/>
    <s v="University of Toronto"/>
    <s v="Electrical Engineering"/>
    <x v="4"/>
    <x v="1"/>
    <x v="0"/>
    <x v="3"/>
    <n v="2025"/>
    <x v="1"/>
    <n v="0"/>
    <s v="N/A"/>
    <s v="N/A"/>
    <x v="2"/>
    <x v="0"/>
    <n v="3.05"/>
    <s v="Student Visa"/>
    <s v="Blue Card"/>
    <s v="None"/>
    <n v="0"/>
  </r>
  <r>
    <x v="4878"/>
    <x v="2"/>
    <x v="6"/>
    <s v="Abu Dhabi"/>
    <s v="Zayed University"/>
    <s v="Mechanical Engineering"/>
    <x v="6"/>
    <x v="3"/>
    <x v="0"/>
    <x v="3"/>
    <n v="2023"/>
    <x v="1"/>
    <n v="0"/>
    <s v="N/A"/>
    <s v="N/A"/>
    <x v="2"/>
    <x v="0"/>
    <n v="2.9"/>
    <s v="Tier 4"/>
    <s v="OPT"/>
    <s v="PTE"/>
    <n v="5.9"/>
  </r>
  <r>
    <x v="4879"/>
    <x v="4"/>
    <x v="3"/>
    <s v="Oxford"/>
    <s v="University of Oxford"/>
    <s v="Architecture"/>
    <x v="2"/>
    <x v="3"/>
    <x v="1"/>
    <x v="2"/>
    <n v="2022"/>
    <x v="1"/>
    <n v="0"/>
    <s v="N/A"/>
    <s v="N/A"/>
    <x v="2"/>
    <x v="0"/>
    <n v="3.78"/>
    <s v="Study Permit"/>
    <s v="OPT"/>
    <s v="Duolingo"/>
    <n v="5.9"/>
  </r>
  <r>
    <x v="4880"/>
    <x v="4"/>
    <x v="6"/>
    <s v="Abu Dhabi"/>
    <s v="Khalifa University"/>
    <s v="Economics"/>
    <x v="0"/>
    <x v="2"/>
    <x v="1"/>
    <x v="1"/>
    <n v="2021"/>
    <x v="0"/>
    <n v="1"/>
    <s v="UAE"/>
    <s v="Goldman Sachs"/>
    <x v="2427"/>
    <x v="2"/>
    <n v="3.46"/>
    <s v="Schengen Student Visa"/>
    <s v="Work Permit"/>
    <s v="PTE"/>
    <n v="9"/>
  </r>
  <r>
    <x v="4881"/>
    <x v="8"/>
    <x v="9"/>
    <s v="Cork"/>
    <s v="University College Cork"/>
    <s v="Civil Engineering"/>
    <x v="6"/>
    <x v="3"/>
    <x v="0"/>
    <x v="0"/>
    <n v="2023"/>
    <x v="1"/>
    <n v="0"/>
    <s v="N/A"/>
    <s v="N/A"/>
    <x v="2"/>
    <x v="0"/>
    <n v="3.26"/>
    <s v="F1"/>
    <s v="Blue Card"/>
    <s v="Duolingo"/>
    <n v="5.2"/>
  </r>
  <r>
    <x v="4882"/>
    <x v="0"/>
    <x v="1"/>
    <s v="Heidelberg"/>
    <s v="Heidelberg University"/>
    <s v="Mechanical Engineering"/>
    <x v="4"/>
    <x v="2"/>
    <x v="1"/>
    <x v="1"/>
    <n v="2021"/>
    <x v="0"/>
    <n v="1"/>
    <s v="Germany"/>
    <s v="Apple"/>
    <x v="2428"/>
    <x v="1"/>
    <n v="3.91"/>
    <s v="Student Visa"/>
    <s v="Work Permit"/>
    <s v="TOEFL"/>
    <n v="6.3"/>
  </r>
  <r>
    <x v="4883"/>
    <x v="9"/>
    <x v="6"/>
    <s v="Dubai"/>
    <s v="Manipal Academy Dubai"/>
    <s v="Civil Engineering"/>
    <x v="7"/>
    <x v="4"/>
    <x v="1"/>
    <x v="0"/>
    <n v="2025"/>
    <x v="1"/>
    <n v="0"/>
    <s v="N/A"/>
    <s v="N/A"/>
    <x v="2"/>
    <x v="0"/>
    <n v="3.22"/>
    <s v="Study Permit"/>
    <s v="Post-Study Visa"/>
    <s v="IELTS"/>
    <n v="5.4"/>
  </r>
  <r>
    <x v="4884"/>
    <x v="8"/>
    <x v="4"/>
    <s v="Durban"/>
    <s v="University of KwaZulu-Natal"/>
    <s v="Psychology"/>
    <x v="5"/>
    <x v="1"/>
    <x v="1"/>
    <x v="0"/>
    <n v="2025"/>
    <x v="1"/>
    <n v="0"/>
    <s v="N/A"/>
    <s v="N/A"/>
    <x v="2"/>
    <x v="0"/>
    <n v="3.85"/>
    <s v="F1"/>
    <s v="PSW"/>
    <s v="Duolingo"/>
    <n v="7.8"/>
  </r>
  <r>
    <x v="4885"/>
    <x v="0"/>
    <x v="9"/>
    <s v="Maynooth"/>
    <s v="Maynooth University"/>
    <s v="Medicine"/>
    <x v="5"/>
    <x v="2"/>
    <x v="0"/>
    <x v="0"/>
    <n v="2021"/>
    <x v="0"/>
    <n v="1"/>
    <s v="Ireland"/>
    <s v="SAP"/>
    <x v="2429"/>
    <x v="2"/>
    <n v="3.94"/>
    <s v="Tier 4"/>
    <s v="Post-Study Visa"/>
    <s v="Duolingo"/>
    <n v="6"/>
  </r>
  <r>
    <x v="4886"/>
    <x v="6"/>
    <x v="2"/>
    <s v="Montreal"/>
    <s v="McGill University"/>
    <s v="Electrical Engineering"/>
    <x v="2"/>
    <x v="1"/>
    <x v="1"/>
    <x v="1"/>
    <n v="2026"/>
    <x v="1"/>
    <n v="0"/>
    <s v="N/A"/>
    <s v="N/A"/>
    <x v="2"/>
    <x v="0"/>
    <n v="2.5099999999999998"/>
    <s v="Study Permit"/>
    <s v="OPT"/>
    <s v="Duolingo"/>
    <n v="8"/>
  </r>
  <r>
    <x v="4887"/>
    <x v="6"/>
    <x v="9"/>
    <s v="Galway"/>
    <s v="National University of Ireland Galway"/>
    <s v="Design"/>
    <x v="2"/>
    <x v="3"/>
    <x v="1"/>
    <x v="3"/>
    <n v="2022"/>
    <x v="0"/>
    <n v="1"/>
    <s v="Ireland"/>
    <s v="Siemens"/>
    <x v="2430"/>
    <x v="0"/>
    <n v="3.54"/>
    <s v="F1"/>
    <s v="PSW"/>
    <s v="IELTS"/>
    <n v="6.8"/>
  </r>
  <r>
    <x v="4888"/>
    <x v="4"/>
    <x v="0"/>
    <s v="Novosibirsk"/>
    <s v="Novosibirsk State University"/>
    <s v="Political Science"/>
    <x v="7"/>
    <x v="3"/>
    <x v="0"/>
    <x v="4"/>
    <n v="2022"/>
    <x v="0"/>
    <n v="1"/>
    <s v="Russia"/>
    <s v="Amazon"/>
    <x v="2431"/>
    <x v="2"/>
    <n v="3.22"/>
    <s v="Study Permit"/>
    <s v="Post-Study Visa"/>
    <s v="PTE"/>
    <n v="7"/>
  </r>
  <r>
    <x v="4889"/>
    <x v="4"/>
    <x v="8"/>
    <s v="Tampere"/>
    <s v="Tampere University"/>
    <s v="Finance"/>
    <x v="0"/>
    <x v="0"/>
    <x v="0"/>
    <x v="4"/>
    <n v="2022"/>
    <x v="0"/>
    <n v="1"/>
    <s v="Finland"/>
    <s v="Goldman Sachs"/>
    <x v="2432"/>
    <x v="2"/>
    <n v="3.1"/>
    <s v="J1"/>
    <s v="Work Permit"/>
    <s v="None"/>
    <n v="0"/>
  </r>
  <r>
    <x v="4890"/>
    <x v="3"/>
    <x v="9"/>
    <s v="Dublin"/>
    <s v="University College Dublin"/>
    <s v="Medicine"/>
    <x v="6"/>
    <x v="1"/>
    <x v="1"/>
    <x v="2"/>
    <n v="2026"/>
    <x v="1"/>
    <n v="0"/>
    <s v="N/A"/>
    <s v="N/A"/>
    <x v="2"/>
    <x v="0"/>
    <n v="3.41"/>
    <s v="Student Visa"/>
    <s v="Post-Study Visa"/>
    <s v="PTE"/>
    <n v="7.2"/>
  </r>
  <r>
    <x v="4891"/>
    <x v="1"/>
    <x v="5"/>
    <s v="Chennai"/>
    <s v="IIT Madras"/>
    <s v="Economics"/>
    <x v="2"/>
    <x v="1"/>
    <x v="1"/>
    <x v="2"/>
    <n v="2024"/>
    <x v="0"/>
    <n v="1"/>
    <s v="India"/>
    <s v="McKinsey"/>
    <x v="2433"/>
    <x v="1"/>
    <n v="3.88"/>
    <s v="Schengen Student Visa"/>
    <s v="OPT"/>
    <s v="IELTS"/>
    <n v="5.4"/>
  </r>
  <r>
    <x v="4892"/>
    <x v="4"/>
    <x v="0"/>
    <s v="Moscow"/>
    <s v="Higher School of Economics"/>
    <s v="Medicine"/>
    <x v="0"/>
    <x v="2"/>
    <x v="0"/>
    <x v="3"/>
    <n v="2020"/>
    <x v="1"/>
    <n v="0"/>
    <s v="N/A"/>
    <s v="N/A"/>
    <x v="2"/>
    <x v="0"/>
    <n v="2.69"/>
    <s v="Study Permit"/>
    <s v="OPT"/>
    <s v="None"/>
    <n v="0"/>
  </r>
  <r>
    <x v="4893"/>
    <x v="3"/>
    <x v="4"/>
    <s v="Stellenbosch"/>
    <s v="Stellenbosch University"/>
    <s v="Data Science"/>
    <x v="0"/>
    <x v="2"/>
    <x v="1"/>
    <x v="1"/>
    <n v="2020"/>
    <x v="1"/>
    <n v="0"/>
    <s v="N/A"/>
    <s v="N/A"/>
    <x v="2"/>
    <x v="0"/>
    <n v="3.59"/>
    <s v="Student Visa"/>
    <s v="Work Permit"/>
    <s v="TOEFL"/>
    <n v="7.4"/>
  </r>
  <r>
    <x v="4894"/>
    <x v="7"/>
    <x v="4"/>
    <s v="Cape Town"/>
    <s v="University of Cape Town"/>
    <s v="Architecture"/>
    <x v="6"/>
    <x v="3"/>
    <x v="1"/>
    <x v="3"/>
    <n v="2021"/>
    <x v="1"/>
    <n v="0"/>
    <s v="N/A"/>
    <s v="N/A"/>
    <x v="2"/>
    <x v="0"/>
    <n v="2.5499999999999998"/>
    <s v="Study Permit"/>
    <s v="Work Permit"/>
    <s v="Duolingo"/>
    <n v="7.7"/>
  </r>
  <r>
    <x v="4895"/>
    <x v="9"/>
    <x v="8"/>
    <s v="Turku"/>
    <s v="Ã…bo Akademi University"/>
    <s v="Economics"/>
    <x v="3"/>
    <x v="2"/>
    <x v="0"/>
    <x v="3"/>
    <n v="2021"/>
    <x v="0"/>
    <n v="1"/>
    <s v="Finland"/>
    <s v="Microsoft"/>
    <x v="2434"/>
    <x v="2"/>
    <n v="2.83"/>
    <s v="J1"/>
    <s v="Blue Card"/>
    <s v="None"/>
    <n v="0"/>
  </r>
  <r>
    <x v="4896"/>
    <x v="6"/>
    <x v="5"/>
    <s v="Delhi"/>
    <s v="Delhi University"/>
    <s v="Finance"/>
    <x v="4"/>
    <x v="1"/>
    <x v="0"/>
    <x v="3"/>
    <n v="2025"/>
    <x v="1"/>
    <n v="0"/>
    <s v="N/A"/>
    <s v="N/A"/>
    <x v="2"/>
    <x v="0"/>
    <n v="3.02"/>
    <s v="Student Visa"/>
    <s v="Blue Card"/>
    <s v="IELTS"/>
    <n v="8"/>
  </r>
  <r>
    <x v="4897"/>
    <x v="7"/>
    <x v="2"/>
    <s v="Montreal"/>
    <s v="McGill University"/>
    <s v="Medicine"/>
    <x v="6"/>
    <x v="1"/>
    <x v="1"/>
    <x v="1"/>
    <n v="2026"/>
    <x v="1"/>
    <n v="0"/>
    <s v="N/A"/>
    <s v="N/A"/>
    <x v="2"/>
    <x v="0"/>
    <n v="3.62"/>
    <s v="J1"/>
    <s v="OPT"/>
    <s v="TOEFL"/>
    <n v="6.8"/>
  </r>
  <r>
    <x v="4898"/>
    <x v="6"/>
    <x v="9"/>
    <s v="Dublin"/>
    <s v="Trinity College Dublin"/>
    <s v="Architecture"/>
    <x v="2"/>
    <x v="0"/>
    <x v="0"/>
    <x v="3"/>
    <n v="2023"/>
    <x v="1"/>
    <n v="0"/>
    <s v="N/A"/>
    <s v="N/A"/>
    <x v="2"/>
    <x v="0"/>
    <n v="3.03"/>
    <s v="F1"/>
    <s v="Blue Card"/>
    <s v="Duolingo"/>
    <n v="7.5"/>
  </r>
  <r>
    <x v="4899"/>
    <x v="1"/>
    <x v="2"/>
    <s v="Toronto"/>
    <s v="University of Toronto"/>
    <s v="Architecture"/>
    <x v="5"/>
    <x v="0"/>
    <x v="1"/>
    <x v="0"/>
    <n v="2024"/>
    <x v="0"/>
    <n v="1"/>
    <s v="Canada"/>
    <s v="Tesla"/>
    <x v="2435"/>
    <x v="0"/>
    <n v="3.38"/>
    <s v="Student Visa"/>
    <s v="Work Permit"/>
    <s v="TOEFL"/>
    <n v="7.1"/>
  </r>
  <r>
    <x v="4900"/>
    <x v="3"/>
    <x v="7"/>
    <s v="Los Angeles"/>
    <s v="UCLA"/>
    <s v="Finance"/>
    <x v="3"/>
    <x v="2"/>
    <x v="0"/>
    <x v="0"/>
    <n v="2020"/>
    <x v="0"/>
    <n v="1"/>
    <s v="USA"/>
    <s v="Apple"/>
    <x v="2436"/>
    <x v="0"/>
    <n v="3.43"/>
    <s v="Study Permit"/>
    <s v="Work Permit"/>
    <s v="Duolingo"/>
    <n v="7.6"/>
  </r>
  <r>
    <x v="4901"/>
    <x v="1"/>
    <x v="5"/>
    <s v="Bangalore"/>
    <s v="IISc Bangalore"/>
    <s v="Business Administration"/>
    <x v="6"/>
    <x v="0"/>
    <x v="0"/>
    <x v="1"/>
    <n v="2023"/>
    <x v="1"/>
    <n v="0"/>
    <s v="N/A"/>
    <s v="N/A"/>
    <x v="2"/>
    <x v="0"/>
    <n v="2.97"/>
    <s v="Student Visa"/>
    <s v="Work Permit"/>
    <s v="IELTS"/>
    <n v="8.6"/>
  </r>
  <r>
    <x v="4902"/>
    <x v="7"/>
    <x v="4"/>
    <s v="Johannesburg"/>
    <s v="University of the Witwatersrand"/>
    <s v="Finance"/>
    <x v="2"/>
    <x v="4"/>
    <x v="1"/>
    <x v="4"/>
    <n v="2023"/>
    <x v="1"/>
    <n v="0"/>
    <s v="N/A"/>
    <s v="N/A"/>
    <x v="2"/>
    <x v="0"/>
    <n v="2.9"/>
    <s v="F1"/>
    <s v="Blue Card"/>
    <s v="TOEFL"/>
    <n v="6.7"/>
  </r>
  <r>
    <x v="4903"/>
    <x v="6"/>
    <x v="4"/>
    <s v="Pretoria"/>
    <s v="University of Pretoria"/>
    <s v="Psychology"/>
    <x v="3"/>
    <x v="2"/>
    <x v="0"/>
    <x v="2"/>
    <n v="2022"/>
    <x v="0"/>
    <n v="1"/>
    <s v="South Africa"/>
    <s v="Google"/>
    <x v="2437"/>
    <x v="2"/>
    <n v="3.15"/>
    <s v="J1"/>
    <s v="OPT"/>
    <s v="Duolingo"/>
    <n v="8.5"/>
  </r>
  <r>
    <x v="4904"/>
    <x v="3"/>
    <x v="0"/>
    <s v="Moscow"/>
    <s v="Moscow Institute of Physics and Technology"/>
    <s v="Architecture"/>
    <x v="5"/>
    <x v="3"/>
    <x v="0"/>
    <x v="4"/>
    <n v="2022"/>
    <x v="1"/>
    <n v="0"/>
    <s v="N/A"/>
    <s v="N/A"/>
    <x v="2"/>
    <x v="0"/>
    <n v="3.33"/>
    <s v="Tier 4"/>
    <s v="Blue Card"/>
    <s v="TOEFL"/>
    <n v="8.3000000000000007"/>
  </r>
  <r>
    <x v="4905"/>
    <x v="6"/>
    <x v="6"/>
    <s v="Sharjah"/>
    <s v="American University of Sharjah"/>
    <s v="Civil Engineering"/>
    <x v="4"/>
    <x v="3"/>
    <x v="0"/>
    <x v="3"/>
    <n v="2021"/>
    <x v="1"/>
    <n v="0"/>
    <s v="N/A"/>
    <s v="N/A"/>
    <x v="2"/>
    <x v="0"/>
    <n v="3.22"/>
    <s v="Tier 4"/>
    <s v="Work Permit"/>
    <s v="Duolingo"/>
    <n v="8.1999999999999993"/>
  </r>
  <r>
    <x v="4906"/>
    <x v="4"/>
    <x v="8"/>
    <s v="Tampere"/>
    <s v="Tampere University"/>
    <s v="Data Science"/>
    <x v="6"/>
    <x v="1"/>
    <x v="1"/>
    <x v="0"/>
    <n v="2024"/>
    <x v="0"/>
    <n v="1"/>
    <s v="Finland"/>
    <s v="Microsoft"/>
    <x v="2438"/>
    <x v="0"/>
    <n v="3.42"/>
    <s v="Schengen Student Visa"/>
    <s v="Blue Card"/>
    <s v="None"/>
    <n v="0"/>
  </r>
  <r>
    <x v="4907"/>
    <x v="2"/>
    <x v="5"/>
    <s v="Chennai"/>
    <s v="IIT Madras"/>
    <s v="Medicine"/>
    <x v="5"/>
    <x v="3"/>
    <x v="0"/>
    <x v="2"/>
    <n v="2023"/>
    <x v="0"/>
    <n v="1"/>
    <s v="India"/>
    <s v="Amazon"/>
    <x v="2439"/>
    <x v="0"/>
    <n v="3.91"/>
    <s v="F1"/>
    <s v="Work Permit"/>
    <s v="TOEFL"/>
    <n v="7.9"/>
  </r>
  <r>
    <x v="4908"/>
    <x v="9"/>
    <x v="2"/>
    <s v="Vancouver"/>
    <s v="University of British Columbia"/>
    <s v="Mechanical Engineering"/>
    <x v="5"/>
    <x v="0"/>
    <x v="1"/>
    <x v="4"/>
    <n v="2022"/>
    <x v="1"/>
    <n v="0"/>
    <s v="N/A"/>
    <s v="N/A"/>
    <x v="2"/>
    <x v="0"/>
    <n v="2.5099999999999998"/>
    <s v="Tier 4"/>
    <s v="Post-Study Visa"/>
    <s v="Duolingo"/>
    <n v="7.9"/>
  </r>
  <r>
    <x v="4909"/>
    <x v="4"/>
    <x v="3"/>
    <s v="Birmingham"/>
    <s v="University of Birmingham"/>
    <s v="Biotechnology"/>
    <x v="7"/>
    <x v="1"/>
    <x v="1"/>
    <x v="2"/>
    <n v="2024"/>
    <x v="0"/>
    <n v="1"/>
    <s v="UK"/>
    <s v="IBM"/>
    <x v="2440"/>
    <x v="2"/>
    <n v="2.78"/>
    <s v="J1"/>
    <s v="Work Permit"/>
    <s v="IELTS"/>
    <n v="5.9"/>
  </r>
  <r>
    <x v="4910"/>
    <x v="9"/>
    <x v="5"/>
    <s v="Chennai"/>
    <s v="IIT Madras"/>
    <s v="Design"/>
    <x v="6"/>
    <x v="0"/>
    <x v="1"/>
    <x v="3"/>
    <n v="2023"/>
    <x v="0"/>
    <n v="1"/>
    <s v="India"/>
    <s v="Siemens"/>
    <x v="2441"/>
    <x v="1"/>
    <n v="2.92"/>
    <s v="Tier 4"/>
    <s v="Post-Study Visa"/>
    <s v="None"/>
    <n v="0"/>
  </r>
  <r>
    <x v="4911"/>
    <x v="4"/>
    <x v="8"/>
    <s v="Lappeenranta"/>
    <s v="LUT University"/>
    <s v="Law"/>
    <x v="0"/>
    <x v="3"/>
    <x v="1"/>
    <x v="1"/>
    <n v="2021"/>
    <x v="0"/>
    <n v="1"/>
    <s v="Finland"/>
    <s v="Microsoft"/>
    <x v="2442"/>
    <x v="2"/>
    <n v="2.87"/>
    <s v="Student Visa"/>
    <s v="Work Permit"/>
    <s v="TOEFL"/>
    <n v="7.2"/>
  </r>
  <r>
    <x v="4912"/>
    <x v="1"/>
    <x v="9"/>
    <s v="Dublin"/>
    <s v="Technological University Dublin"/>
    <s v="Data Science"/>
    <x v="6"/>
    <x v="0"/>
    <x v="0"/>
    <x v="1"/>
    <n v="2022"/>
    <x v="0"/>
    <n v="1"/>
    <s v="Ireland"/>
    <s v="IBM"/>
    <x v="2443"/>
    <x v="1"/>
    <n v="2.5299999999999998"/>
    <s v="F1"/>
    <s v="OPT"/>
    <s v="Duolingo"/>
    <n v="8.9"/>
  </r>
  <r>
    <x v="4913"/>
    <x v="4"/>
    <x v="7"/>
    <s v="New York"/>
    <s v="NYU"/>
    <s v="Business Administration"/>
    <x v="5"/>
    <x v="0"/>
    <x v="0"/>
    <x v="1"/>
    <n v="2022"/>
    <x v="1"/>
    <n v="0"/>
    <s v="N/A"/>
    <s v="N/A"/>
    <x v="2"/>
    <x v="0"/>
    <n v="2.54"/>
    <s v="Student Visa"/>
    <s v="Work Permit"/>
    <s v="PTE"/>
    <n v="8.3000000000000007"/>
  </r>
  <r>
    <x v="4914"/>
    <x v="0"/>
    <x v="6"/>
    <s v="Abu Dhabi"/>
    <s v="Zayed University"/>
    <s v="Computer Science"/>
    <x v="3"/>
    <x v="3"/>
    <x v="1"/>
    <x v="3"/>
    <n v="2021"/>
    <x v="1"/>
    <n v="0"/>
    <s v="N/A"/>
    <s v="N/A"/>
    <x v="2"/>
    <x v="0"/>
    <n v="3.75"/>
    <s v="Schengen Student Visa"/>
    <s v="Blue Card"/>
    <s v="IELTS"/>
    <n v="8.8000000000000007"/>
  </r>
  <r>
    <x v="4915"/>
    <x v="7"/>
    <x v="3"/>
    <s v="London"/>
    <s v="Imperial College London"/>
    <s v="Economics"/>
    <x v="2"/>
    <x v="3"/>
    <x v="1"/>
    <x v="4"/>
    <n v="2022"/>
    <x v="0"/>
    <n v="1"/>
    <s v="UK"/>
    <s v="Microsoft"/>
    <x v="2444"/>
    <x v="2"/>
    <n v="3.66"/>
    <s v="Study Permit"/>
    <s v="Post-Study Visa"/>
    <s v="Duolingo"/>
    <n v="8.5"/>
  </r>
  <r>
    <x v="4916"/>
    <x v="2"/>
    <x v="7"/>
    <s v="San Francisco"/>
    <s v="UC Berkeley"/>
    <s v="Law"/>
    <x v="5"/>
    <x v="2"/>
    <x v="0"/>
    <x v="0"/>
    <n v="2021"/>
    <x v="0"/>
    <n v="1"/>
    <s v="USA"/>
    <s v="Facebook"/>
    <x v="2445"/>
    <x v="2"/>
    <n v="3.53"/>
    <s v="Tier 4"/>
    <s v="Post-Study Visa"/>
    <s v="PTE"/>
    <n v="7.6"/>
  </r>
  <r>
    <x v="4917"/>
    <x v="8"/>
    <x v="5"/>
    <s v="Delhi"/>
    <s v="IIT Delhi"/>
    <s v="Civil Engineering"/>
    <x v="5"/>
    <x v="0"/>
    <x v="0"/>
    <x v="2"/>
    <n v="2024"/>
    <x v="1"/>
    <n v="0"/>
    <s v="N/A"/>
    <s v="N/A"/>
    <x v="2"/>
    <x v="0"/>
    <n v="3.99"/>
    <s v="Tier 4"/>
    <s v="Blue Card"/>
    <s v="IELTS"/>
    <n v="6.1"/>
  </r>
  <r>
    <x v="4918"/>
    <x v="7"/>
    <x v="3"/>
    <s v="London"/>
    <s v="Imperial College London"/>
    <s v="Law"/>
    <x v="6"/>
    <x v="1"/>
    <x v="0"/>
    <x v="3"/>
    <n v="2025"/>
    <x v="0"/>
    <n v="1"/>
    <s v="UK"/>
    <s v="Google"/>
    <x v="2446"/>
    <x v="1"/>
    <n v="2.92"/>
    <s v="F1"/>
    <s v="Work Permit"/>
    <s v="IELTS"/>
    <n v="7.7"/>
  </r>
  <r>
    <x v="4919"/>
    <x v="2"/>
    <x v="7"/>
    <s v="New York"/>
    <s v="Columbia University"/>
    <s v="Law"/>
    <x v="2"/>
    <x v="3"/>
    <x v="1"/>
    <x v="4"/>
    <n v="2021"/>
    <x v="1"/>
    <n v="0"/>
    <s v="N/A"/>
    <s v="N/A"/>
    <x v="2"/>
    <x v="0"/>
    <n v="2.64"/>
    <s v="Schengen Student Visa"/>
    <s v="OPT"/>
    <s v="Duolingo"/>
    <n v="8.3000000000000007"/>
  </r>
  <r>
    <x v="4920"/>
    <x v="6"/>
    <x v="4"/>
    <s v="Stellenbosch"/>
    <s v="Stellenbosch University"/>
    <s v="Political Science"/>
    <x v="5"/>
    <x v="3"/>
    <x v="1"/>
    <x v="2"/>
    <n v="2023"/>
    <x v="1"/>
    <n v="0"/>
    <s v="N/A"/>
    <s v="N/A"/>
    <x v="2"/>
    <x v="0"/>
    <n v="3.84"/>
    <s v="Study Permit"/>
    <s v="Post-Study Visa"/>
    <s v="Duolingo"/>
    <n v="7.1"/>
  </r>
  <r>
    <x v="4921"/>
    <x v="6"/>
    <x v="7"/>
    <s v="Boston"/>
    <s v="MIT"/>
    <s v="Mechanical Engineering"/>
    <x v="3"/>
    <x v="0"/>
    <x v="1"/>
    <x v="3"/>
    <n v="2023"/>
    <x v="1"/>
    <n v="0"/>
    <s v="N/A"/>
    <s v="N/A"/>
    <x v="2"/>
    <x v="0"/>
    <n v="2.87"/>
    <s v="J1"/>
    <s v="Work Permit"/>
    <s v="IELTS"/>
    <n v="6.3"/>
  </r>
  <r>
    <x v="4922"/>
    <x v="7"/>
    <x v="9"/>
    <s v="Dublin"/>
    <s v="University College Dublin"/>
    <s v="Design"/>
    <x v="6"/>
    <x v="2"/>
    <x v="0"/>
    <x v="2"/>
    <n v="2020"/>
    <x v="0"/>
    <n v="1"/>
    <s v="Ireland"/>
    <s v="Microsoft"/>
    <x v="2447"/>
    <x v="2"/>
    <n v="3.31"/>
    <s v="J1"/>
    <s v="PSW"/>
    <s v="IELTS"/>
    <n v="5.9"/>
  </r>
  <r>
    <x v="4923"/>
    <x v="5"/>
    <x v="4"/>
    <s v="Cape Town"/>
    <s v="University of Cape Town"/>
    <s v="Mechanical Engineering"/>
    <x v="5"/>
    <x v="4"/>
    <x v="0"/>
    <x v="4"/>
    <n v="2023"/>
    <x v="1"/>
    <n v="0"/>
    <s v="N/A"/>
    <s v="N/A"/>
    <x v="2"/>
    <x v="0"/>
    <n v="3.86"/>
    <s v="J1"/>
    <s v="PSW"/>
    <s v="None"/>
    <n v="0"/>
  </r>
  <r>
    <x v="4924"/>
    <x v="0"/>
    <x v="6"/>
    <s v="Abu Dhabi"/>
    <s v="Zayed University"/>
    <s v="Biotechnology"/>
    <x v="3"/>
    <x v="0"/>
    <x v="1"/>
    <x v="0"/>
    <n v="2022"/>
    <x v="0"/>
    <n v="1"/>
    <s v="UAE"/>
    <s v="Tesla"/>
    <x v="2448"/>
    <x v="0"/>
    <n v="3.14"/>
    <s v="Study Permit"/>
    <s v="Blue Card"/>
    <s v="Duolingo"/>
    <n v="5.5"/>
  </r>
  <r>
    <x v="4925"/>
    <x v="8"/>
    <x v="0"/>
    <s v="Moscow"/>
    <s v="Higher School of Economics"/>
    <s v="Political Science"/>
    <x v="1"/>
    <x v="3"/>
    <x v="1"/>
    <x v="2"/>
    <n v="2021"/>
    <x v="0"/>
    <n v="1"/>
    <s v="Russia"/>
    <s v="Microsoft"/>
    <x v="2449"/>
    <x v="2"/>
    <n v="3.06"/>
    <s v="Study Permit"/>
    <s v="Post-Study Visa"/>
    <s v="PTE"/>
    <n v="5.3"/>
  </r>
  <r>
    <x v="4926"/>
    <x v="1"/>
    <x v="7"/>
    <s v="Chicago"/>
    <s v="University of Chicago"/>
    <s v="Law"/>
    <x v="5"/>
    <x v="0"/>
    <x v="0"/>
    <x v="3"/>
    <n v="2023"/>
    <x v="1"/>
    <n v="0"/>
    <s v="N/A"/>
    <s v="N/A"/>
    <x v="2"/>
    <x v="0"/>
    <n v="2.77"/>
    <s v="Schengen Student Visa"/>
    <s v="Work Permit"/>
    <s v="Duolingo"/>
    <n v="5.7"/>
  </r>
  <r>
    <x v="4927"/>
    <x v="2"/>
    <x v="6"/>
    <s v="Abu Dhabi"/>
    <s v="Zayed University"/>
    <s v="Design"/>
    <x v="5"/>
    <x v="2"/>
    <x v="0"/>
    <x v="0"/>
    <n v="2021"/>
    <x v="0"/>
    <n v="1"/>
    <s v="UAE"/>
    <s v="Tesla"/>
    <x v="2450"/>
    <x v="0"/>
    <n v="3.75"/>
    <s v="Student Visa"/>
    <s v="Blue Card"/>
    <s v="Duolingo"/>
    <n v="5.8"/>
  </r>
  <r>
    <x v="4928"/>
    <x v="4"/>
    <x v="0"/>
    <s v="Kazan"/>
    <s v="Kazan Federal University"/>
    <s v="Electrical Engineering"/>
    <x v="2"/>
    <x v="4"/>
    <x v="0"/>
    <x v="3"/>
    <n v="2025"/>
    <x v="0"/>
    <n v="1"/>
    <s v="Russia"/>
    <s v="McKinsey"/>
    <x v="2451"/>
    <x v="1"/>
    <n v="2.9"/>
    <s v="J1"/>
    <s v="PSW"/>
    <s v="None"/>
    <n v="0"/>
  </r>
  <r>
    <x v="4929"/>
    <x v="9"/>
    <x v="1"/>
    <s v="Munich"/>
    <s v="Technical University of Munich"/>
    <s v="Civil Engineering"/>
    <x v="2"/>
    <x v="1"/>
    <x v="1"/>
    <x v="2"/>
    <n v="2025"/>
    <x v="1"/>
    <n v="0"/>
    <s v="N/A"/>
    <s v="N/A"/>
    <x v="2"/>
    <x v="0"/>
    <n v="2.73"/>
    <s v="Tier 4"/>
    <s v="Work Permit"/>
    <s v="TOEFL"/>
    <n v="6.8"/>
  </r>
  <r>
    <x v="4930"/>
    <x v="3"/>
    <x v="0"/>
    <s v="Moscow"/>
    <s v="Lomonosov Moscow State University"/>
    <s v="Economics"/>
    <x v="3"/>
    <x v="0"/>
    <x v="1"/>
    <x v="0"/>
    <n v="2022"/>
    <x v="0"/>
    <n v="1"/>
    <s v="Russia"/>
    <s v="SAP"/>
    <x v="2452"/>
    <x v="0"/>
    <n v="3.26"/>
    <s v="Student Visa"/>
    <s v="Post-Study Visa"/>
    <s v="TOEFL"/>
    <n v="8.5"/>
  </r>
  <r>
    <x v="4931"/>
    <x v="0"/>
    <x v="9"/>
    <s v="Dublin"/>
    <s v="Dublin City University"/>
    <s v="Data Science"/>
    <x v="0"/>
    <x v="1"/>
    <x v="0"/>
    <x v="3"/>
    <n v="2024"/>
    <x v="1"/>
    <n v="0"/>
    <s v="N/A"/>
    <s v="N/A"/>
    <x v="2"/>
    <x v="0"/>
    <n v="3.71"/>
    <s v="Schengen Student Visa"/>
    <s v="PSW"/>
    <s v="PTE"/>
    <n v="8"/>
  </r>
  <r>
    <x v="4932"/>
    <x v="8"/>
    <x v="6"/>
    <s v="Dubai"/>
    <s v="University of Dubai"/>
    <s v="Architecture"/>
    <x v="1"/>
    <x v="1"/>
    <x v="1"/>
    <x v="0"/>
    <n v="2025"/>
    <x v="0"/>
    <n v="1"/>
    <s v="UAE"/>
    <s v="Google"/>
    <x v="2453"/>
    <x v="1"/>
    <n v="2.79"/>
    <s v="Study Permit"/>
    <s v="Work Permit"/>
    <s v="IELTS"/>
    <n v="5.7"/>
  </r>
  <r>
    <x v="4933"/>
    <x v="5"/>
    <x v="3"/>
    <s v="London"/>
    <s v="Imperial College London"/>
    <s v="Architecture"/>
    <x v="4"/>
    <x v="2"/>
    <x v="0"/>
    <x v="2"/>
    <n v="2022"/>
    <x v="0"/>
    <n v="1"/>
    <s v="UK"/>
    <s v="Facebook"/>
    <x v="2454"/>
    <x v="1"/>
    <n v="3.45"/>
    <s v="Tier 4"/>
    <s v="PSW"/>
    <s v="TOEFL"/>
    <n v="5.5"/>
  </r>
  <r>
    <x v="4934"/>
    <x v="7"/>
    <x v="1"/>
    <s v="Stuttgart"/>
    <s v="University of Stuttgart"/>
    <s v="Mechanical Engineering"/>
    <x v="2"/>
    <x v="4"/>
    <x v="0"/>
    <x v="0"/>
    <n v="2023"/>
    <x v="1"/>
    <n v="0"/>
    <s v="N/A"/>
    <s v="N/A"/>
    <x v="2"/>
    <x v="0"/>
    <n v="3.67"/>
    <s v="Schengen Student Visa"/>
    <s v="Work Permit"/>
    <s v="Duolingo"/>
    <n v="6.1"/>
  </r>
  <r>
    <x v="4935"/>
    <x v="6"/>
    <x v="3"/>
    <s v="Cambridge"/>
    <s v="University of Cambridge"/>
    <s v="Medicine"/>
    <x v="4"/>
    <x v="1"/>
    <x v="0"/>
    <x v="1"/>
    <n v="2026"/>
    <x v="1"/>
    <n v="0"/>
    <s v="N/A"/>
    <s v="N/A"/>
    <x v="2"/>
    <x v="0"/>
    <n v="3.13"/>
    <s v="Tier 4"/>
    <s v="Post-Study Visa"/>
    <s v="IELTS"/>
    <n v="7.5"/>
  </r>
  <r>
    <x v="4936"/>
    <x v="3"/>
    <x v="0"/>
    <s v="Moscow"/>
    <s v="Lomonosov Moscow State University"/>
    <s v="Psychology"/>
    <x v="1"/>
    <x v="0"/>
    <x v="1"/>
    <x v="4"/>
    <n v="2024"/>
    <x v="1"/>
    <n v="0"/>
    <s v="N/A"/>
    <s v="N/A"/>
    <x v="2"/>
    <x v="0"/>
    <n v="3.73"/>
    <s v="Schengen Student Visa"/>
    <s v="Post-Study Visa"/>
    <s v="Duolingo"/>
    <n v="8.8000000000000007"/>
  </r>
  <r>
    <x v="4937"/>
    <x v="5"/>
    <x v="0"/>
    <s v="Kazan"/>
    <s v="Kazan Federal University"/>
    <s v="Psychology"/>
    <x v="3"/>
    <x v="2"/>
    <x v="1"/>
    <x v="2"/>
    <n v="2021"/>
    <x v="0"/>
    <n v="1"/>
    <s v="Russia"/>
    <s v="Siemens"/>
    <x v="2455"/>
    <x v="1"/>
    <n v="2.65"/>
    <s v="Schengen Student Visa"/>
    <s v="PSW"/>
    <s v="IELTS"/>
    <n v="6.6"/>
  </r>
  <r>
    <x v="4938"/>
    <x v="7"/>
    <x v="7"/>
    <s v="San Francisco"/>
    <s v="Stanford University"/>
    <s v="Design"/>
    <x v="4"/>
    <x v="4"/>
    <x v="0"/>
    <x v="4"/>
    <n v="2025"/>
    <x v="1"/>
    <n v="0"/>
    <s v="N/A"/>
    <s v="N/A"/>
    <x v="2"/>
    <x v="0"/>
    <n v="2.79"/>
    <s v="Student Visa"/>
    <s v="OPT"/>
    <s v="None"/>
    <n v="0"/>
  </r>
  <r>
    <x v="4939"/>
    <x v="0"/>
    <x v="0"/>
    <s v="Moscow"/>
    <s v="Moscow Institute of Physics and Technology"/>
    <s v="Political Science"/>
    <x v="2"/>
    <x v="3"/>
    <x v="0"/>
    <x v="3"/>
    <n v="2021"/>
    <x v="1"/>
    <n v="0"/>
    <s v="N/A"/>
    <s v="N/A"/>
    <x v="2"/>
    <x v="0"/>
    <n v="2.87"/>
    <s v="J1"/>
    <s v="Post-Study Visa"/>
    <s v="IELTS"/>
    <n v="7.8"/>
  </r>
  <r>
    <x v="4940"/>
    <x v="6"/>
    <x v="5"/>
    <s v="Pilani"/>
    <s v="BITS Pilani"/>
    <s v="Mechanical Engineering"/>
    <x v="5"/>
    <x v="0"/>
    <x v="1"/>
    <x v="3"/>
    <n v="2022"/>
    <x v="1"/>
    <n v="0"/>
    <s v="N/A"/>
    <s v="N/A"/>
    <x v="2"/>
    <x v="0"/>
    <n v="2.65"/>
    <s v="Tier 4"/>
    <s v="OPT"/>
    <s v="IELTS"/>
    <n v="6.3"/>
  </r>
  <r>
    <x v="4941"/>
    <x v="8"/>
    <x v="5"/>
    <s v="Pilani"/>
    <s v="BITS Pilani"/>
    <s v="Biotechnology"/>
    <x v="4"/>
    <x v="2"/>
    <x v="1"/>
    <x v="2"/>
    <n v="2020"/>
    <x v="1"/>
    <n v="0"/>
    <s v="N/A"/>
    <s v="N/A"/>
    <x v="2"/>
    <x v="0"/>
    <n v="2.57"/>
    <s v="Schengen Student Visa"/>
    <s v="OPT"/>
    <s v="PTE"/>
    <n v="7.8"/>
  </r>
  <r>
    <x v="4942"/>
    <x v="8"/>
    <x v="5"/>
    <s v="Bangalore"/>
    <s v="IISc Bangalore"/>
    <s v="Political Science"/>
    <x v="4"/>
    <x v="2"/>
    <x v="0"/>
    <x v="2"/>
    <n v="2020"/>
    <x v="0"/>
    <n v="1"/>
    <s v="India"/>
    <s v="Siemens"/>
    <x v="2456"/>
    <x v="1"/>
    <n v="3.53"/>
    <s v="Tier 4"/>
    <s v="PSW"/>
    <s v="None"/>
    <n v="0"/>
  </r>
  <r>
    <x v="4943"/>
    <x v="4"/>
    <x v="2"/>
    <s v="Edmonton"/>
    <s v="University of Alberta"/>
    <s v="Economics"/>
    <x v="4"/>
    <x v="2"/>
    <x v="1"/>
    <x v="4"/>
    <n v="2020"/>
    <x v="1"/>
    <n v="0"/>
    <s v="N/A"/>
    <s v="N/A"/>
    <x v="2"/>
    <x v="0"/>
    <n v="3.46"/>
    <s v="Study Permit"/>
    <s v="OPT"/>
    <s v="PTE"/>
    <n v="7.9"/>
  </r>
  <r>
    <x v="4944"/>
    <x v="1"/>
    <x v="1"/>
    <s v="Stuttgart"/>
    <s v="University of Stuttgart"/>
    <s v="Law"/>
    <x v="7"/>
    <x v="2"/>
    <x v="1"/>
    <x v="2"/>
    <n v="2021"/>
    <x v="0"/>
    <n v="1"/>
    <s v="Germany"/>
    <s v="Intel"/>
    <x v="2457"/>
    <x v="1"/>
    <n v="3.8"/>
    <s v="F1"/>
    <s v="OPT"/>
    <s v="TOEFL"/>
    <n v="6.4"/>
  </r>
  <r>
    <x v="4945"/>
    <x v="3"/>
    <x v="3"/>
    <s v="London"/>
    <s v="UCL"/>
    <s v="Civil Engineering"/>
    <x v="2"/>
    <x v="1"/>
    <x v="1"/>
    <x v="3"/>
    <n v="2026"/>
    <x v="0"/>
    <n v="1"/>
    <s v="UK"/>
    <s v="Facebook"/>
    <x v="2458"/>
    <x v="0"/>
    <n v="3.72"/>
    <s v="Study Permit"/>
    <s v="Work Permit"/>
    <s v="TOEFL"/>
    <n v="8.5"/>
  </r>
  <r>
    <x v="4946"/>
    <x v="9"/>
    <x v="2"/>
    <s v="Vancouver"/>
    <s v="University of British Columbia"/>
    <s v="Computer Science"/>
    <x v="3"/>
    <x v="1"/>
    <x v="0"/>
    <x v="1"/>
    <n v="2025"/>
    <x v="1"/>
    <n v="0"/>
    <s v="N/A"/>
    <s v="N/A"/>
    <x v="2"/>
    <x v="0"/>
    <n v="2.89"/>
    <s v="Schengen Student Visa"/>
    <s v="PSW"/>
    <s v="IELTS"/>
    <n v="7.4"/>
  </r>
  <r>
    <x v="4947"/>
    <x v="4"/>
    <x v="1"/>
    <s v="Stuttgart"/>
    <s v="University of Stuttgart"/>
    <s v="Architecture"/>
    <x v="4"/>
    <x v="3"/>
    <x v="0"/>
    <x v="1"/>
    <n v="2021"/>
    <x v="0"/>
    <n v="1"/>
    <s v="Germany"/>
    <s v="Microsoft"/>
    <x v="2459"/>
    <x v="2"/>
    <n v="3.49"/>
    <s v="Tier 4"/>
    <s v="OPT"/>
    <s v="PTE"/>
    <n v="5.6"/>
  </r>
  <r>
    <x v="4948"/>
    <x v="6"/>
    <x v="4"/>
    <s v="Stellenbosch"/>
    <s v="Stellenbosch University"/>
    <s v="Economics"/>
    <x v="2"/>
    <x v="2"/>
    <x v="0"/>
    <x v="3"/>
    <n v="2020"/>
    <x v="1"/>
    <n v="0"/>
    <s v="N/A"/>
    <s v="N/A"/>
    <x v="2"/>
    <x v="0"/>
    <n v="2.77"/>
    <s v="Schengen Student Visa"/>
    <s v="Work Permit"/>
    <s v="None"/>
    <n v="0"/>
  </r>
  <r>
    <x v="4949"/>
    <x v="7"/>
    <x v="1"/>
    <s v="Munich"/>
    <s v="Technical University of Munich"/>
    <s v="Political Science"/>
    <x v="5"/>
    <x v="4"/>
    <x v="1"/>
    <x v="1"/>
    <n v="2023"/>
    <x v="0"/>
    <n v="1"/>
    <s v="Germany"/>
    <s v="Amazon"/>
    <x v="2460"/>
    <x v="0"/>
    <n v="3.29"/>
    <s v="Tier 4"/>
    <s v="Post-Study Visa"/>
    <s v="IELTS"/>
    <n v="6.5"/>
  </r>
  <r>
    <x v="4950"/>
    <x v="9"/>
    <x v="2"/>
    <s v="Vancouver"/>
    <s v="University of British Columbia"/>
    <s v="Biotechnology"/>
    <x v="3"/>
    <x v="3"/>
    <x v="1"/>
    <x v="2"/>
    <n v="2022"/>
    <x v="1"/>
    <n v="0"/>
    <s v="N/A"/>
    <s v="N/A"/>
    <x v="2"/>
    <x v="0"/>
    <n v="3.65"/>
    <s v="Tier 4"/>
    <s v="PSW"/>
    <s v="TOEFL"/>
    <n v="8.4"/>
  </r>
  <r>
    <x v="4951"/>
    <x v="9"/>
    <x v="5"/>
    <s v="Mumbai"/>
    <s v="IIT Bombay"/>
    <s v="Biotechnology"/>
    <x v="1"/>
    <x v="3"/>
    <x v="0"/>
    <x v="2"/>
    <n v="2021"/>
    <x v="1"/>
    <n v="0"/>
    <s v="N/A"/>
    <s v="N/A"/>
    <x v="2"/>
    <x v="0"/>
    <n v="3.4"/>
    <s v="F1"/>
    <s v="Work Permit"/>
    <s v="TOEFL"/>
    <n v="7.7"/>
  </r>
  <r>
    <x v="4952"/>
    <x v="3"/>
    <x v="8"/>
    <s v="Helsinki"/>
    <s v="University of Helsinki"/>
    <s v="Political Science"/>
    <x v="4"/>
    <x v="1"/>
    <x v="0"/>
    <x v="1"/>
    <n v="2025"/>
    <x v="1"/>
    <n v="0"/>
    <s v="N/A"/>
    <s v="N/A"/>
    <x v="2"/>
    <x v="0"/>
    <n v="2.69"/>
    <s v="Student Visa"/>
    <s v="Blue Card"/>
    <s v="Duolingo"/>
    <n v="5.5"/>
  </r>
  <r>
    <x v="4953"/>
    <x v="2"/>
    <x v="3"/>
    <s v="Cambridge"/>
    <s v="University of Cambridge"/>
    <s v="Law"/>
    <x v="0"/>
    <x v="3"/>
    <x v="1"/>
    <x v="0"/>
    <n v="2022"/>
    <x v="0"/>
    <n v="1"/>
    <s v="UK"/>
    <s v="Intel"/>
    <x v="2461"/>
    <x v="0"/>
    <n v="2.5299999999999998"/>
    <s v="Schengen Student Visa"/>
    <s v="Blue Card"/>
    <s v="Duolingo"/>
    <n v="6.3"/>
  </r>
  <r>
    <x v="4954"/>
    <x v="2"/>
    <x v="3"/>
    <s v="Oxford"/>
    <s v="University of Oxford"/>
    <s v="Psychology"/>
    <x v="0"/>
    <x v="4"/>
    <x v="0"/>
    <x v="4"/>
    <n v="2024"/>
    <x v="0"/>
    <n v="1"/>
    <s v="UK"/>
    <s v="Goldman Sachs"/>
    <x v="2462"/>
    <x v="0"/>
    <n v="2.69"/>
    <s v="Student Visa"/>
    <s v="OPT"/>
    <s v="TOEFL"/>
    <n v="5.9"/>
  </r>
  <r>
    <x v="4955"/>
    <x v="3"/>
    <x v="0"/>
    <s v="Kazan"/>
    <s v="Kazan Federal University"/>
    <s v="Civil Engineering"/>
    <x v="1"/>
    <x v="2"/>
    <x v="1"/>
    <x v="2"/>
    <n v="2022"/>
    <x v="1"/>
    <n v="0"/>
    <s v="N/A"/>
    <s v="N/A"/>
    <x v="2"/>
    <x v="0"/>
    <n v="2.89"/>
    <s v="Study Permit"/>
    <s v="Post-Study Visa"/>
    <s v="PTE"/>
    <n v="8.1"/>
  </r>
  <r>
    <x v="4956"/>
    <x v="9"/>
    <x v="6"/>
    <s v="Dubai"/>
    <s v="Manipal Academy Dubai"/>
    <s v="Law"/>
    <x v="5"/>
    <x v="0"/>
    <x v="1"/>
    <x v="4"/>
    <n v="2024"/>
    <x v="0"/>
    <n v="1"/>
    <s v="UAE"/>
    <s v="Apple"/>
    <x v="2463"/>
    <x v="0"/>
    <n v="3.6"/>
    <s v="F1"/>
    <s v="OPT"/>
    <s v="TOEFL"/>
    <n v="5.4"/>
  </r>
  <r>
    <x v="4957"/>
    <x v="3"/>
    <x v="8"/>
    <s v="Espoo"/>
    <s v="Aalto University"/>
    <s v="Data Science"/>
    <x v="3"/>
    <x v="0"/>
    <x v="1"/>
    <x v="0"/>
    <n v="2024"/>
    <x v="0"/>
    <n v="1"/>
    <s v="Finland"/>
    <s v="Google"/>
    <x v="2464"/>
    <x v="2"/>
    <n v="2.63"/>
    <s v="Tier 4"/>
    <s v="PSW"/>
    <s v="IELTS"/>
    <n v="6.4"/>
  </r>
  <r>
    <x v="4958"/>
    <x v="2"/>
    <x v="7"/>
    <s v="San Francisco"/>
    <s v="UC Berkeley"/>
    <s v="Biotechnology"/>
    <x v="0"/>
    <x v="2"/>
    <x v="0"/>
    <x v="1"/>
    <n v="2020"/>
    <x v="0"/>
    <n v="1"/>
    <s v="USA"/>
    <s v="Apple"/>
    <x v="2465"/>
    <x v="2"/>
    <n v="3.17"/>
    <s v="Schengen Student Visa"/>
    <s v="PSW"/>
    <s v="TOEFL"/>
    <n v="8"/>
  </r>
  <r>
    <x v="4959"/>
    <x v="4"/>
    <x v="0"/>
    <s v="Kazan"/>
    <s v="Kazan Federal University"/>
    <s v="Finance"/>
    <x v="0"/>
    <x v="1"/>
    <x v="1"/>
    <x v="4"/>
    <n v="2025"/>
    <x v="1"/>
    <n v="0"/>
    <s v="N/A"/>
    <s v="N/A"/>
    <x v="2"/>
    <x v="0"/>
    <n v="3.72"/>
    <s v="Study Permit"/>
    <s v="OPT"/>
    <s v="PTE"/>
    <n v="7.4"/>
  </r>
  <r>
    <x v="4960"/>
    <x v="5"/>
    <x v="3"/>
    <s v="Cambridge"/>
    <s v="University of Cambridge"/>
    <s v="Law"/>
    <x v="2"/>
    <x v="0"/>
    <x v="1"/>
    <x v="1"/>
    <n v="2022"/>
    <x v="0"/>
    <n v="1"/>
    <s v="UK"/>
    <s v="Siemens"/>
    <x v="2466"/>
    <x v="0"/>
    <n v="3.56"/>
    <s v="F1"/>
    <s v="OPT"/>
    <s v="PTE"/>
    <n v="9"/>
  </r>
  <r>
    <x v="4961"/>
    <x v="2"/>
    <x v="8"/>
    <s v="Turku"/>
    <s v="University of Turku"/>
    <s v="Design"/>
    <x v="5"/>
    <x v="1"/>
    <x v="1"/>
    <x v="0"/>
    <n v="2026"/>
    <x v="0"/>
    <n v="1"/>
    <s v="Finland"/>
    <s v="SAP"/>
    <x v="2467"/>
    <x v="1"/>
    <n v="3.01"/>
    <s v="Tier 4"/>
    <s v="Work Permit"/>
    <s v="None"/>
    <n v="0"/>
  </r>
  <r>
    <x v="4962"/>
    <x v="4"/>
    <x v="3"/>
    <s v="Edinburgh"/>
    <s v="University of Edinburgh"/>
    <s v="Finance"/>
    <x v="4"/>
    <x v="2"/>
    <x v="1"/>
    <x v="4"/>
    <n v="2020"/>
    <x v="1"/>
    <n v="0"/>
    <s v="N/A"/>
    <s v="N/A"/>
    <x v="2"/>
    <x v="0"/>
    <n v="3.38"/>
    <s v="Tier 4"/>
    <s v="PSW"/>
    <s v="IELTS"/>
    <n v="5.3"/>
  </r>
  <r>
    <x v="4963"/>
    <x v="9"/>
    <x v="9"/>
    <s v="Galway"/>
    <s v="National University of Ireland Galway"/>
    <s v="Civil Engineering"/>
    <x v="2"/>
    <x v="4"/>
    <x v="1"/>
    <x v="3"/>
    <n v="2025"/>
    <x v="1"/>
    <n v="0"/>
    <s v="N/A"/>
    <s v="N/A"/>
    <x v="2"/>
    <x v="0"/>
    <n v="3.89"/>
    <s v="F1"/>
    <s v="Work Permit"/>
    <s v="Duolingo"/>
    <n v="5.0999999999999996"/>
  </r>
  <r>
    <x v="4964"/>
    <x v="9"/>
    <x v="2"/>
    <s v="Ottawa"/>
    <s v="University of Ottawa"/>
    <s v="Civil Engineering"/>
    <x v="5"/>
    <x v="4"/>
    <x v="1"/>
    <x v="0"/>
    <n v="2025"/>
    <x v="1"/>
    <n v="0"/>
    <s v="N/A"/>
    <s v="N/A"/>
    <x v="2"/>
    <x v="0"/>
    <n v="2.6"/>
    <s v="J1"/>
    <s v="Work Permit"/>
    <s v="PTE"/>
    <n v="5.8"/>
  </r>
  <r>
    <x v="4965"/>
    <x v="3"/>
    <x v="4"/>
    <s v="Johannesburg"/>
    <s v="University of the Witwatersrand"/>
    <s v="Mechanical Engineering"/>
    <x v="0"/>
    <x v="1"/>
    <x v="1"/>
    <x v="0"/>
    <n v="2025"/>
    <x v="0"/>
    <n v="1"/>
    <s v="South Africa"/>
    <s v="Goldman Sachs"/>
    <x v="2468"/>
    <x v="0"/>
    <n v="3.09"/>
    <s v="Tier 4"/>
    <s v="PSW"/>
    <s v="TOEFL"/>
    <n v="7.2"/>
  </r>
  <r>
    <x v="4966"/>
    <x v="7"/>
    <x v="6"/>
    <s v="Dubai"/>
    <s v="Middlesex University Dubai"/>
    <s v="Civil Engineering"/>
    <x v="7"/>
    <x v="0"/>
    <x v="0"/>
    <x v="0"/>
    <n v="2024"/>
    <x v="0"/>
    <n v="1"/>
    <s v="UAE"/>
    <s v="Google"/>
    <x v="2469"/>
    <x v="1"/>
    <n v="3.96"/>
    <s v="Schengen Student Visa"/>
    <s v="PSW"/>
    <s v="Duolingo"/>
    <n v="7.8"/>
  </r>
  <r>
    <x v="4967"/>
    <x v="1"/>
    <x v="7"/>
    <s v="Los Angeles"/>
    <s v="UCLA"/>
    <s v="Civil Engineering"/>
    <x v="3"/>
    <x v="2"/>
    <x v="1"/>
    <x v="2"/>
    <n v="2022"/>
    <x v="0"/>
    <n v="1"/>
    <s v="USA"/>
    <s v="Deloitte"/>
    <x v="2470"/>
    <x v="1"/>
    <n v="3.56"/>
    <s v="Schengen Student Visa"/>
    <s v="PSW"/>
    <s v="None"/>
    <n v="0"/>
  </r>
  <r>
    <x v="4968"/>
    <x v="3"/>
    <x v="3"/>
    <s v="London"/>
    <s v="Imperial College London"/>
    <s v="Psychology"/>
    <x v="6"/>
    <x v="3"/>
    <x v="1"/>
    <x v="2"/>
    <n v="2022"/>
    <x v="1"/>
    <n v="0"/>
    <s v="N/A"/>
    <s v="N/A"/>
    <x v="2"/>
    <x v="0"/>
    <n v="3.49"/>
    <s v="Schengen Student Visa"/>
    <s v="Work Permit"/>
    <s v="None"/>
    <n v="0"/>
  </r>
  <r>
    <x v="4969"/>
    <x v="7"/>
    <x v="3"/>
    <s v="Oxford"/>
    <s v="University of Oxford"/>
    <s v="Computer Science"/>
    <x v="6"/>
    <x v="2"/>
    <x v="0"/>
    <x v="3"/>
    <n v="2020"/>
    <x v="0"/>
    <n v="1"/>
    <s v="UK"/>
    <s v="Intel"/>
    <x v="2471"/>
    <x v="1"/>
    <n v="3.5"/>
    <s v="F1"/>
    <s v="OPT"/>
    <s v="None"/>
    <n v="0"/>
  </r>
  <r>
    <x v="4970"/>
    <x v="0"/>
    <x v="4"/>
    <s v="Durban"/>
    <s v="University of KwaZulu-Natal"/>
    <s v="Mechanical Engineering"/>
    <x v="1"/>
    <x v="1"/>
    <x v="1"/>
    <x v="4"/>
    <n v="2024"/>
    <x v="1"/>
    <n v="0"/>
    <s v="N/A"/>
    <s v="N/A"/>
    <x v="2"/>
    <x v="0"/>
    <n v="2.83"/>
    <s v="Tier 4"/>
    <s v="Post-Study Visa"/>
    <s v="IELTS"/>
    <n v="5.6"/>
  </r>
  <r>
    <x v="4971"/>
    <x v="0"/>
    <x v="7"/>
    <s v="Los Angeles"/>
    <s v="UCLA"/>
    <s v="Political Science"/>
    <x v="5"/>
    <x v="4"/>
    <x v="0"/>
    <x v="1"/>
    <n v="2024"/>
    <x v="0"/>
    <n v="1"/>
    <s v="USA"/>
    <s v="McKinsey"/>
    <x v="2472"/>
    <x v="2"/>
    <n v="3.27"/>
    <s v="Schengen Student Visa"/>
    <s v="Work Permit"/>
    <s v="None"/>
    <n v="0"/>
  </r>
  <r>
    <x v="4972"/>
    <x v="7"/>
    <x v="4"/>
    <s v="Johannesburg"/>
    <s v="University of Johannesburg"/>
    <s v="Business Administration"/>
    <x v="0"/>
    <x v="4"/>
    <x v="1"/>
    <x v="0"/>
    <n v="2023"/>
    <x v="0"/>
    <n v="1"/>
    <s v="South Africa"/>
    <s v="Google"/>
    <x v="2473"/>
    <x v="0"/>
    <n v="3.92"/>
    <s v="Study Permit"/>
    <s v="Post-Study Visa"/>
    <s v="PTE"/>
    <n v="8.5"/>
  </r>
  <r>
    <x v="4973"/>
    <x v="3"/>
    <x v="7"/>
    <s v="Los Angeles"/>
    <s v="UCLA"/>
    <s v="Political Science"/>
    <x v="1"/>
    <x v="4"/>
    <x v="1"/>
    <x v="0"/>
    <n v="2024"/>
    <x v="1"/>
    <n v="0"/>
    <s v="N/A"/>
    <s v="N/A"/>
    <x v="2"/>
    <x v="0"/>
    <n v="3.43"/>
    <s v="Student Visa"/>
    <s v="OPT"/>
    <s v="PTE"/>
    <n v="5.2"/>
  </r>
  <r>
    <x v="4974"/>
    <x v="2"/>
    <x v="3"/>
    <s v="Cambridge"/>
    <s v="University of Cambridge"/>
    <s v="Mechanical Engineering"/>
    <x v="0"/>
    <x v="2"/>
    <x v="1"/>
    <x v="1"/>
    <n v="2020"/>
    <x v="1"/>
    <n v="0"/>
    <s v="N/A"/>
    <s v="N/A"/>
    <x v="2"/>
    <x v="0"/>
    <n v="4"/>
    <s v="Schengen Student Visa"/>
    <s v="Blue Card"/>
    <s v="PTE"/>
    <n v="8.8000000000000007"/>
  </r>
  <r>
    <x v="4975"/>
    <x v="3"/>
    <x v="5"/>
    <s v="Bangalore"/>
    <s v="IISc Bangalore"/>
    <s v="Electrical Engineering"/>
    <x v="1"/>
    <x v="3"/>
    <x v="1"/>
    <x v="2"/>
    <n v="2022"/>
    <x v="1"/>
    <n v="0"/>
    <s v="N/A"/>
    <s v="N/A"/>
    <x v="2"/>
    <x v="0"/>
    <n v="2.76"/>
    <s v="J1"/>
    <s v="PSW"/>
    <s v="Duolingo"/>
    <n v="8.1"/>
  </r>
  <r>
    <x v="4976"/>
    <x v="0"/>
    <x v="0"/>
    <s v="Moscow"/>
    <s v="Lomonosov Moscow State University"/>
    <s v="Design"/>
    <x v="4"/>
    <x v="3"/>
    <x v="0"/>
    <x v="2"/>
    <n v="2022"/>
    <x v="1"/>
    <n v="0"/>
    <s v="N/A"/>
    <s v="N/A"/>
    <x v="2"/>
    <x v="0"/>
    <n v="3.76"/>
    <s v="Student Visa"/>
    <s v="Work Permit"/>
    <s v="None"/>
    <n v="0"/>
  </r>
  <r>
    <x v="4977"/>
    <x v="6"/>
    <x v="6"/>
    <s v="Sharjah"/>
    <s v="American University of Sharjah"/>
    <s v="Civil Engineering"/>
    <x v="5"/>
    <x v="4"/>
    <x v="0"/>
    <x v="2"/>
    <n v="2025"/>
    <x v="1"/>
    <n v="0"/>
    <s v="N/A"/>
    <s v="N/A"/>
    <x v="2"/>
    <x v="0"/>
    <n v="3.26"/>
    <s v="Student Visa"/>
    <s v="Work Permit"/>
    <s v="None"/>
    <n v="0"/>
  </r>
  <r>
    <x v="4978"/>
    <x v="3"/>
    <x v="2"/>
    <s v="Ottawa"/>
    <s v="University of Ottawa"/>
    <s v="Business Administration"/>
    <x v="6"/>
    <x v="0"/>
    <x v="0"/>
    <x v="3"/>
    <n v="2023"/>
    <x v="1"/>
    <n v="0"/>
    <s v="N/A"/>
    <s v="N/A"/>
    <x v="2"/>
    <x v="0"/>
    <n v="2.84"/>
    <s v="Student Visa"/>
    <s v="Blue Card"/>
    <s v="TOEFL"/>
    <n v="6.9"/>
  </r>
  <r>
    <x v="4979"/>
    <x v="1"/>
    <x v="1"/>
    <s v="Heidelberg"/>
    <s v="Heidelberg University"/>
    <s v="Architecture"/>
    <x v="0"/>
    <x v="0"/>
    <x v="0"/>
    <x v="3"/>
    <n v="2022"/>
    <x v="0"/>
    <n v="1"/>
    <s v="Germany"/>
    <s v="Tesla"/>
    <x v="2474"/>
    <x v="0"/>
    <n v="3.18"/>
    <s v="Study Permit"/>
    <s v="Blue Card"/>
    <s v="IELTS"/>
    <n v="6.7"/>
  </r>
  <r>
    <x v="4980"/>
    <x v="5"/>
    <x v="2"/>
    <s v="Montreal"/>
    <s v="McGill University"/>
    <s v="Computer Science"/>
    <x v="5"/>
    <x v="1"/>
    <x v="1"/>
    <x v="1"/>
    <n v="2026"/>
    <x v="1"/>
    <n v="0"/>
    <s v="N/A"/>
    <s v="N/A"/>
    <x v="2"/>
    <x v="0"/>
    <n v="2.85"/>
    <s v="Study Permit"/>
    <s v="Post-Study Visa"/>
    <s v="Duolingo"/>
    <n v="6.5"/>
  </r>
  <r>
    <x v="4981"/>
    <x v="3"/>
    <x v="2"/>
    <s v="Montreal"/>
    <s v="McGill University"/>
    <s v="Computer Science"/>
    <x v="0"/>
    <x v="4"/>
    <x v="0"/>
    <x v="2"/>
    <n v="2025"/>
    <x v="0"/>
    <n v="1"/>
    <s v="Canada"/>
    <s v="Amazon"/>
    <x v="2475"/>
    <x v="2"/>
    <n v="3.32"/>
    <s v="Study Permit"/>
    <s v="PSW"/>
    <s v="None"/>
    <n v="0"/>
  </r>
  <r>
    <x v="4982"/>
    <x v="5"/>
    <x v="6"/>
    <s v="Dubai"/>
    <s v="Middlesex University Dubai"/>
    <s v="Computer Science"/>
    <x v="0"/>
    <x v="3"/>
    <x v="0"/>
    <x v="1"/>
    <n v="2021"/>
    <x v="1"/>
    <n v="0"/>
    <s v="N/A"/>
    <s v="N/A"/>
    <x v="2"/>
    <x v="0"/>
    <n v="2.93"/>
    <s v="F1"/>
    <s v="Blue Card"/>
    <s v="None"/>
    <n v="0"/>
  </r>
  <r>
    <x v="4983"/>
    <x v="4"/>
    <x v="3"/>
    <s v="Oxford"/>
    <s v="University of Oxford"/>
    <s v="Medicine"/>
    <x v="1"/>
    <x v="3"/>
    <x v="1"/>
    <x v="3"/>
    <n v="2022"/>
    <x v="1"/>
    <n v="0"/>
    <s v="N/A"/>
    <s v="N/A"/>
    <x v="2"/>
    <x v="0"/>
    <n v="2.5099999999999998"/>
    <s v="Student Visa"/>
    <s v="Post-Study Visa"/>
    <s v="IELTS"/>
    <n v="8.6999999999999993"/>
  </r>
  <r>
    <x v="4984"/>
    <x v="0"/>
    <x v="7"/>
    <s v="Chicago"/>
    <s v="University of Chicago"/>
    <s v="Design"/>
    <x v="3"/>
    <x v="0"/>
    <x v="1"/>
    <x v="2"/>
    <n v="2024"/>
    <x v="1"/>
    <n v="0"/>
    <s v="N/A"/>
    <s v="N/A"/>
    <x v="2"/>
    <x v="0"/>
    <n v="3.21"/>
    <s v="Student Visa"/>
    <s v="Work Permit"/>
    <s v="PTE"/>
    <n v="7.8"/>
  </r>
  <r>
    <x v="4985"/>
    <x v="1"/>
    <x v="4"/>
    <s v="Cape Town"/>
    <s v="University of Cape Town"/>
    <s v="Finance"/>
    <x v="2"/>
    <x v="3"/>
    <x v="0"/>
    <x v="4"/>
    <n v="2021"/>
    <x v="0"/>
    <n v="1"/>
    <s v="South Africa"/>
    <s v="Microsoft"/>
    <x v="2476"/>
    <x v="1"/>
    <n v="3.32"/>
    <s v="F1"/>
    <s v="PSW"/>
    <s v="TOEFL"/>
    <n v="8.1999999999999993"/>
  </r>
  <r>
    <x v="4986"/>
    <x v="1"/>
    <x v="2"/>
    <s v="London"/>
    <s v="Western University"/>
    <s v="Medicine"/>
    <x v="1"/>
    <x v="1"/>
    <x v="1"/>
    <x v="0"/>
    <n v="2026"/>
    <x v="0"/>
    <n v="1"/>
    <s v="Canada"/>
    <s v="McKinsey"/>
    <x v="2477"/>
    <x v="2"/>
    <n v="3.42"/>
    <s v="J1"/>
    <s v="OPT"/>
    <s v="None"/>
    <n v="0"/>
  </r>
  <r>
    <x v="4987"/>
    <x v="1"/>
    <x v="7"/>
    <s v="Los Angeles"/>
    <s v="UCLA"/>
    <s v="Design"/>
    <x v="0"/>
    <x v="0"/>
    <x v="0"/>
    <x v="3"/>
    <n v="2024"/>
    <x v="1"/>
    <n v="0"/>
    <s v="N/A"/>
    <s v="N/A"/>
    <x v="2"/>
    <x v="0"/>
    <n v="2.5299999999999998"/>
    <s v="Study Permit"/>
    <s v="Work Permit"/>
    <s v="PTE"/>
    <n v="8.6999999999999993"/>
  </r>
  <r>
    <x v="4988"/>
    <x v="9"/>
    <x v="8"/>
    <s v="Lappeenranta"/>
    <s v="LUT University"/>
    <s v="Electrical Engineering"/>
    <x v="3"/>
    <x v="3"/>
    <x v="1"/>
    <x v="3"/>
    <n v="2023"/>
    <x v="0"/>
    <n v="1"/>
    <s v="Finland"/>
    <s v="SAP"/>
    <x v="1983"/>
    <x v="1"/>
    <n v="3.34"/>
    <s v="Tier 4"/>
    <s v="OPT"/>
    <s v="IELTS"/>
    <n v="5"/>
  </r>
  <r>
    <x v="4989"/>
    <x v="8"/>
    <x v="9"/>
    <s v="Dublin"/>
    <s v="Dublin City University"/>
    <s v="Medicine"/>
    <x v="2"/>
    <x v="2"/>
    <x v="0"/>
    <x v="1"/>
    <n v="2021"/>
    <x v="0"/>
    <n v="1"/>
    <s v="Ireland"/>
    <s v="Goldman Sachs"/>
    <x v="2478"/>
    <x v="0"/>
    <n v="3.58"/>
    <s v="J1"/>
    <s v="Blue Card"/>
    <s v="TOEFL"/>
    <n v="8.4"/>
  </r>
  <r>
    <x v="4990"/>
    <x v="0"/>
    <x v="3"/>
    <s v="Edinburgh"/>
    <s v="University of Edinburgh"/>
    <s v="Mechanical Engineering"/>
    <x v="3"/>
    <x v="2"/>
    <x v="0"/>
    <x v="0"/>
    <n v="2020"/>
    <x v="0"/>
    <n v="1"/>
    <s v="UK"/>
    <s v="Microsoft"/>
    <x v="2479"/>
    <x v="1"/>
    <n v="3.56"/>
    <s v="Schengen Student Visa"/>
    <s v="Blue Card"/>
    <s v="TOEFL"/>
    <n v="7.2"/>
  </r>
  <r>
    <x v="4991"/>
    <x v="8"/>
    <x v="8"/>
    <s v="Turku"/>
    <s v="Ã…bo Akademi University"/>
    <s v="Law"/>
    <x v="0"/>
    <x v="0"/>
    <x v="1"/>
    <x v="0"/>
    <n v="2024"/>
    <x v="1"/>
    <n v="0"/>
    <s v="N/A"/>
    <s v="N/A"/>
    <x v="2"/>
    <x v="0"/>
    <n v="3.62"/>
    <s v="Study Permit"/>
    <s v="Blue Card"/>
    <s v="IELTS"/>
    <n v="5.9"/>
  </r>
  <r>
    <x v="4992"/>
    <x v="9"/>
    <x v="5"/>
    <s v="Chennai"/>
    <s v="IIT Madras"/>
    <s v="Law"/>
    <x v="5"/>
    <x v="3"/>
    <x v="1"/>
    <x v="3"/>
    <n v="2023"/>
    <x v="1"/>
    <n v="0"/>
    <s v="N/A"/>
    <s v="N/A"/>
    <x v="2"/>
    <x v="0"/>
    <n v="3.39"/>
    <s v="Study Permit"/>
    <s v="Blue Card"/>
    <s v="None"/>
    <n v="0"/>
  </r>
  <r>
    <x v="4993"/>
    <x v="1"/>
    <x v="4"/>
    <s v="Johannesburg"/>
    <s v="University of the Witwatersrand"/>
    <s v="Design"/>
    <x v="3"/>
    <x v="0"/>
    <x v="1"/>
    <x v="4"/>
    <n v="2023"/>
    <x v="1"/>
    <n v="0"/>
    <s v="N/A"/>
    <s v="N/A"/>
    <x v="2"/>
    <x v="0"/>
    <n v="2.6"/>
    <s v="J1"/>
    <s v="Blue Card"/>
    <s v="Duolingo"/>
    <n v="6.3"/>
  </r>
  <r>
    <x v="4994"/>
    <x v="8"/>
    <x v="3"/>
    <s v="London"/>
    <s v="UCL"/>
    <s v="Political Science"/>
    <x v="2"/>
    <x v="0"/>
    <x v="0"/>
    <x v="2"/>
    <n v="2023"/>
    <x v="0"/>
    <n v="1"/>
    <s v="UK"/>
    <s v="Microsoft"/>
    <x v="2480"/>
    <x v="0"/>
    <n v="2.52"/>
    <s v="J1"/>
    <s v="OPT"/>
    <s v="TOEFL"/>
    <n v="5.7"/>
  </r>
  <r>
    <x v="4995"/>
    <x v="8"/>
    <x v="1"/>
    <s v="Stuttgart"/>
    <s v="University of Stuttgart"/>
    <s v="Political Science"/>
    <x v="0"/>
    <x v="1"/>
    <x v="0"/>
    <x v="2"/>
    <n v="2024"/>
    <x v="0"/>
    <n v="1"/>
    <s v="Germany"/>
    <s v="Facebook"/>
    <x v="2481"/>
    <x v="1"/>
    <n v="3.96"/>
    <s v="Tier 4"/>
    <s v="Post-Study Visa"/>
    <s v="Duolingo"/>
    <n v="6.9"/>
  </r>
  <r>
    <x v="4996"/>
    <x v="5"/>
    <x v="9"/>
    <s v="Maynooth"/>
    <s v="Maynooth University"/>
    <s v="Political Science"/>
    <x v="1"/>
    <x v="1"/>
    <x v="1"/>
    <x v="3"/>
    <n v="2026"/>
    <x v="0"/>
    <n v="1"/>
    <s v="Ireland"/>
    <s v="Deloitte"/>
    <x v="2482"/>
    <x v="0"/>
    <n v="3.93"/>
    <s v="F1"/>
    <s v="PSW"/>
    <s v="TOEFL"/>
    <n v="7.5"/>
  </r>
  <r>
    <x v="4997"/>
    <x v="1"/>
    <x v="5"/>
    <s v="Bangalore"/>
    <s v="IISc Bangalore"/>
    <s v="Finance"/>
    <x v="7"/>
    <x v="1"/>
    <x v="1"/>
    <x v="2"/>
    <n v="2026"/>
    <x v="0"/>
    <n v="1"/>
    <s v="India"/>
    <s v="Tesla"/>
    <x v="2483"/>
    <x v="1"/>
    <n v="3.76"/>
    <s v="Study Permit"/>
    <s v="Post-Study Visa"/>
    <s v="TOEFL"/>
    <n v="8.8000000000000007"/>
  </r>
  <r>
    <x v="4998"/>
    <x v="6"/>
    <x v="0"/>
    <s v="Saint Petersburg"/>
    <s v="Saint Petersburg State University"/>
    <s v="Biotechnology"/>
    <x v="4"/>
    <x v="3"/>
    <x v="1"/>
    <x v="2"/>
    <n v="2022"/>
    <x v="1"/>
    <n v="0"/>
    <s v="N/A"/>
    <s v="N/A"/>
    <x v="2"/>
    <x v="0"/>
    <n v="3.72"/>
    <s v="Schengen Student Visa"/>
    <s v="Blue Card"/>
    <s v="IELTS"/>
    <n v="8.6"/>
  </r>
  <r>
    <x v="4999"/>
    <x v="0"/>
    <x v="1"/>
    <s v="Stuttgart"/>
    <s v="University of Stuttgart"/>
    <s v="Mechanical Engineering"/>
    <x v="2"/>
    <x v="1"/>
    <x v="0"/>
    <x v="2"/>
    <n v="2026"/>
    <x v="0"/>
    <n v="1"/>
    <s v="Germany"/>
    <s v="IBM"/>
    <x v="2484"/>
    <x v="1"/>
    <n v="3.78"/>
    <s v="Schengen Student Visa"/>
    <s v="Work Permit"/>
    <s v="PTE"/>
    <n v="5.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91F9F6F-615E-4E62-A65F-AB5FC859A79C}"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8:F24" firstHeaderRow="1" firstDataRow="1" firstDataCol="1"/>
  <pivotFields count="23">
    <pivotField dataField="1" showAll="0"/>
    <pivotField showAll="0"/>
    <pivotField axis="axisRow" showAll="0" measureFilter="1" sortType="descending">
      <items count="11">
        <item x="7"/>
        <item x="3"/>
        <item x="6"/>
        <item x="4"/>
        <item x="0"/>
        <item x="9"/>
        <item x="5"/>
        <item x="1"/>
        <item x="8"/>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6">
    <i>
      <x v="2"/>
    </i>
    <i>
      <x v="1"/>
    </i>
    <i>
      <x v="7"/>
    </i>
    <i>
      <x v="4"/>
    </i>
    <i>
      <x v="3"/>
    </i>
    <i t="grand">
      <x/>
    </i>
  </rowItems>
  <colItems count="1">
    <i/>
  </colItems>
  <dataFields count="1">
    <dataField name="Count of student_id" fld="0" subtotal="count" baseField="0" baseItem="0"/>
  </dataField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2022F3-4B5B-4183-90BD-9B8A7BCF6525}"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24:K30" firstHeaderRow="1" firstDataRow="1" firstDataCol="1"/>
  <pivotFields count="23">
    <pivotField dataField="1" showAll="0"/>
    <pivotField showAll="0" measureFilter="1" sortType="descending"/>
    <pivotField showAll="0"/>
    <pivotField showAll="0"/>
    <pivotField showAll="0"/>
    <pivotField showAll="0"/>
    <pivotField showAll="0">
      <items count="9">
        <item x="2"/>
        <item x="4"/>
        <item x="5"/>
        <item x="0"/>
        <item x="1"/>
        <item x="6"/>
        <item x="7"/>
        <item x="3"/>
        <item t="default"/>
      </items>
    </pivotField>
    <pivotField axis="axisRow" showAll="0" measureFilter="1" sortType="descending">
      <items count="6">
        <item x="1"/>
        <item x="4"/>
        <item x="0"/>
        <item x="3"/>
        <item x="2"/>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7"/>
  </rowFields>
  <rowItems count="6">
    <i>
      <x/>
    </i>
    <i>
      <x v="1"/>
    </i>
    <i>
      <x v="2"/>
    </i>
    <i>
      <x v="3"/>
    </i>
    <i>
      <x v="4"/>
    </i>
    <i t="grand">
      <x/>
    </i>
  </rowItems>
  <colItems count="1">
    <i/>
  </colItems>
  <dataFields count="1">
    <dataField name="Count of student_id" fld="0" subtotal="count" baseField="0" baseItem="0"/>
  </dataFields>
  <pivotTableStyleInfo name="PivotStyleLight16" showRowHeaders="1" showColHeaders="1" showRowStripes="0" showColStripes="0" showLastColumn="1"/>
  <filters count="2">
    <filter fld="7" type="count" evalOrder="-1" id="5" iMeasureFld="0">
      <autoFilter ref="A1">
        <filterColumn colId="0">
          <top10 val="6" filterVal="6"/>
        </filterColumn>
      </autoFilter>
    </filter>
    <filter fld="1"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55CE0EE-CD95-4B62-BE26-FF0A4E16EE51}"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9:C32" firstHeaderRow="1" firstDataRow="1" firstDataCol="1"/>
  <pivotFields count="23">
    <pivotField dataField="1" showAll="0"/>
    <pivotField showAll="0"/>
    <pivotField showAll="0">
      <items count="11">
        <item h="1" x="2"/>
        <item h="1" x="8"/>
        <item h="1" x="1"/>
        <item h="1" x="5"/>
        <item h="1" x="9"/>
        <item h="1" x="0"/>
        <item h="1" x="4"/>
        <item h="1" x="6"/>
        <item h="1" x="3"/>
        <item x="7"/>
        <item t="default"/>
      </items>
    </pivotField>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1"/>
  </rowFields>
  <rowItems count="3">
    <i>
      <x/>
    </i>
    <i>
      <x v="1"/>
    </i>
    <i t="grand">
      <x/>
    </i>
  </rowItems>
  <colItems count="1">
    <i/>
  </colItems>
  <dataFields count="1">
    <dataField name="Count of stud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5D8E238-6DAC-4C0F-A98E-CFD43A77F78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23">
    <pivotField dataField="1" showAll="0"/>
    <pivotField showAll="0"/>
    <pivotField showAll="0"/>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Count of stud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B59F8E1-7E4A-4FEA-BDD7-4ADCF242DF69}"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B8" firstHeaderRow="1" firstDataRow="1" firstDataCol="1"/>
  <pivotFields count="23">
    <pivotField dataField="1" showAll="0"/>
    <pivotField showAll="0"/>
    <pivotField axis="axisRow" showAll="0" measureFilter="1" sortType="ascending">
      <items count="11">
        <item x="2"/>
        <item x="8"/>
        <item x="1"/>
        <item x="5"/>
        <item x="9"/>
        <item x="0"/>
        <item x="4"/>
        <item x="6"/>
        <item x="3"/>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
    </i>
    <i>
      <x v="5"/>
    </i>
    <i>
      <x v="2"/>
    </i>
    <i>
      <x v="8"/>
    </i>
    <i>
      <x v="7"/>
    </i>
  </rowItems>
  <colItems count="1">
    <i/>
  </colItems>
  <dataFields count="1">
    <dataField name="Count of student_id" fld="0" subtotal="count" baseField="0" baseItem="0"/>
  </dataFields>
  <chartFormats count="2">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88A63A6-EA6C-4249-9DEA-956672138F5C}"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A3:E7" firstHeaderRow="1" firstDataRow="2" firstDataCol="1"/>
  <pivotFields count="23">
    <pivotField dataField="1" showAll="0"/>
    <pivotField showAll="0"/>
    <pivotField axis="axisRow" showAll="0" measureFilter="1" sortType="ascending">
      <items count="11">
        <item x="2"/>
        <item x="8"/>
        <item x="1"/>
        <item x="5"/>
        <item x="9"/>
        <item x="0"/>
        <item x="4"/>
        <item x="6"/>
        <item x="3"/>
        <item x="7"/>
        <item t="default"/>
      </items>
    </pivotField>
    <pivotField showAll="0"/>
    <pivotField showAll="0"/>
    <pivotField showAll="0" measureFilter="1"/>
    <pivotField axis="axisCol" showAll="0" measureFilter="1">
      <items count="9">
        <item x="2"/>
        <item x="4"/>
        <item x="5"/>
        <item x="0"/>
        <item x="1"/>
        <item x="6"/>
        <item x="7"/>
        <item x="3"/>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2"/>
    </i>
    <i>
      <x v="7"/>
    </i>
    <i>
      <x v="8"/>
    </i>
  </rowItems>
  <colFields count="1">
    <field x="6"/>
  </colFields>
  <colItems count="4">
    <i>
      <x v="1"/>
    </i>
    <i>
      <x v="3"/>
    </i>
    <i>
      <x v="4"/>
    </i>
    <i>
      <x v="7"/>
    </i>
  </colItems>
  <dataFields count="1">
    <dataField name="Count of student_id" fld="0" subtotal="count" baseField="0" baseItem="0"/>
  </dataFields>
  <chartFormats count="13">
    <chartFormat chart="0" format="0" series="1">
      <pivotArea type="data" outline="0" fieldPosition="0">
        <references count="2">
          <reference field="4294967294" count="1" selected="0">
            <x v="0"/>
          </reference>
          <reference field="6" count="1" selected="0">
            <x v="1"/>
          </reference>
        </references>
      </pivotArea>
    </chartFormat>
    <chartFormat chart="0" format="1" series="1">
      <pivotArea type="data" outline="0" fieldPosition="0">
        <references count="2">
          <reference field="4294967294" count="1" selected="0">
            <x v="0"/>
          </reference>
          <reference field="6" count="1" selected="0">
            <x v="3"/>
          </reference>
        </references>
      </pivotArea>
    </chartFormat>
    <chartFormat chart="0" format="2" series="1">
      <pivotArea type="data" outline="0" fieldPosition="0">
        <references count="2">
          <reference field="4294967294" count="1" selected="0">
            <x v="0"/>
          </reference>
          <reference field="6" count="1" selected="0">
            <x v="7"/>
          </reference>
        </references>
      </pivotArea>
    </chartFormat>
    <chartFormat chart="2" format="3"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3"/>
          </reference>
        </references>
      </pivotArea>
    </chartFormat>
    <chartFormat chart="2" format="5" series="1">
      <pivotArea type="data" outline="0" fieldPosition="0">
        <references count="2">
          <reference field="4294967294" count="1" selected="0">
            <x v="0"/>
          </reference>
          <reference field="6" count="1" selected="0">
            <x v="7"/>
          </reference>
        </references>
      </pivotArea>
    </chartFormat>
    <chartFormat chart="5" format="12" series="1">
      <pivotArea type="data" outline="0" fieldPosition="0">
        <references count="2">
          <reference field="4294967294" count="1" selected="0">
            <x v="0"/>
          </reference>
          <reference field="6" count="1" selected="0">
            <x v="1"/>
          </reference>
        </references>
      </pivotArea>
    </chartFormat>
    <chartFormat chart="5" format="13" series="1">
      <pivotArea type="data" outline="0" fieldPosition="0">
        <references count="2">
          <reference field="4294967294" count="1" selected="0">
            <x v="0"/>
          </reference>
          <reference field="6" count="1" selected="0">
            <x v="3"/>
          </reference>
        </references>
      </pivotArea>
    </chartFormat>
    <chartFormat chart="5" format="14" series="1">
      <pivotArea type="data" outline="0" fieldPosition="0">
        <references count="2">
          <reference field="4294967294" count="1" selected="0">
            <x v="0"/>
          </reference>
          <reference field="6" count="1" selected="0">
            <x v="7"/>
          </reference>
        </references>
      </pivotArea>
    </chartFormat>
    <chartFormat chart="5" format="15" series="1">
      <pivotArea type="data" outline="0" fieldPosition="0">
        <references count="2">
          <reference field="4294967294" count="1" selected="0">
            <x v="0"/>
          </reference>
          <reference field="6" count="1" selected="0">
            <x v="4"/>
          </reference>
        </references>
      </pivotArea>
    </chartFormat>
    <chartFormat chart="5" format="16"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4"/>
          </reference>
        </references>
      </pivotArea>
    </chartFormat>
    <chartFormat chart="0" format="4"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filters count="3">
    <filter fld="6" type="count" evalOrder="-1" id="13" iMeasureFld="0">
      <autoFilter ref="A1">
        <filterColumn colId="0">
          <top10 val="4" filterVal="4"/>
        </filterColumn>
      </autoFilter>
    </filter>
    <filter fld="2" type="count" evalOrder="-1" id="12" iMeasureFld="0">
      <autoFilter ref="A1">
        <filterColumn colId="0">
          <top10 val="3" filterVal="3"/>
        </filterColumn>
      </autoFilter>
    </filter>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6811F40-D6D5-47AA-887A-7EB841C43707}"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5" firstHeaderRow="1" firstDataRow="1" firstDataCol="1"/>
  <pivotFields count="23">
    <pivotField dataField="1" showAll="0"/>
    <pivotField showAll="0"/>
    <pivotField showAll="0" measureFilter="1"/>
    <pivotField showAll="0"/>
    <pivotField showAll="0" measureFilter="1"/>
    <pivotField showAll="0"/>
    <pivotField showAll="0">
      <items count="9">
        <item x="2"/>
        <item x="4"/>
        <item x="5"/>
        <item x="0"/>
        <item x="1"/>
        <item x="6"/>
        <item x="7"/>
        <item x="3"/>
        <item t="default"/>
      </items>
    </pivotField>
    <pivotField showAll="0"/>
    <pivotField axis="axisRow" showAll="0">
      <items count="3">
        <item x="0"/>
        <item x="1"/>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8"/>
  </rowFields>
  <rowItems count="2">
    <i>
      <x/>
    </i>
    <i>
      <x v="1"/>
    </i>
  </rowItems>
  <colItems count="1">
    <i/>
  </colItems>
  <dataFields count="1">
    <dataField name="Count of student_id" fld="0" subtotal="count" baseField="0" baseItem="0"/>
  </dataFields>
  <chartFormats count="9">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8" count="1" selected="0">
            <x v="0"/>
          </reference>
        </references>
      </pivotArea>
    </chartFormat>
    <chartFormat chart="2" format="3">
      <pivotArea type="data" outline="0" fieldPosition="0">
        <references count="2">
          <reference field="4294967294" count="1" selected="0">
            <x v="0"/>
          </reference>
          <reference field="8"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8" count="1" selected="0">
            <x v="0"/>
          </reference>
        </references>
      </pivotArea>
    </chartFormat>
    <chartFormat chart="3" format="6">
      <pivotArea type="data" outline="0" fieldPosition="0">
        <references count="2">
          <reference field="4294967294" count="1" selected="0">
            <x v="0"/>
          </reference>
          <reference field="8" count="1" selected="0">
            <x v="1"/>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filters count="2">
    <filter fld="2" type="count" evalOrder="-1" id="1" iMeasureFld="0">
      <autoFilter ref="A1">
        <filterColumn colId="0">
          <top10 val="5" filterVal="5"/>
        </filterColumn>
      </autoFilter>
    </filter>
    <filter fld="4"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E2B0E49-D31B-4DD1-A70B-10C8BFABD1A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B6" firstHeaderRow="1" firstDataRow="1" firstDataCol="1"/>
  <pivotFields count="23">
    <pivotField dataField="1" multipleItemSelectionAllowe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axis="axisRow" multipleItemSelectionAllowed="1" showAll="0">
      <items count="3">
        <item h="1"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1"/>
  </rowFields>
  <rowItems count="2">
    <i>
      <x v="1"/>
    </i>
    <i t="grand">
      <x/>
    </i>
  </rowItems>
  <colItems count="1">
    <i/>
  </colItems>
  <dataFields count="1">
    <dataField name="Count of stud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43AC6FF-B997-4DC7-86E6-37BEBEFA6F2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9:C15" firstHeaderRow="1" firstDataRow="1" firstDataCol="1"/>
  <pivotFields count="23">
    <pivotField multipleItemSelectionAllowe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items count="11">
        <item x="2"/>
        <item x="8"/>
        <item x="1"/>
        <item x="5"/>
        <item x="9"/>
        <item x="0"/>
        <item x="4"/>
        <item x="6"/>
        <item x="3"/>
        <item x="7"/>
        <item t="default"/>
      </items>
    </pivotField>
    <pivotField showAll="0"/>
    <pivotField showAll="0"/>
    <pivotField showAll="0"/>
    <pivotField axis="axisRow" showAll="0" measureFilter="1" sortType="descending">
      <items count="9">
        <item x="2"/>
        <item x="4"/>
        <item x="5"/>
        <item x="0"/>
        <item x="1"/>
        <item x="6"/>
        <item x="7"/>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multipleItemSelectionAllowed="1" showAll="0">
      <items count="3">
        <item h="1" x="1"/>
        <item x="0"/>
        <item t="default"/>
      </items>
    </pivotField>
    <pivotField showAll="0"/>
    <pivotField showAll="0"/>
    <pivotField showAll="0"/>
    <pivotField dataField="1" showAll="0"/>
    <pivotField showAll="0">
      <items count="4">
        <item x="0"/>
        <item x="2"/>
        <item x="1"/>
        <item t="default"/>
      </items>
    </pivotField>
    <pivotField showAll="0"/>
    <pivotField showAll="0"/>
    <pivotField showAll="0"/>
    <pivotField showAll="0"/>
    <pivotField showAll="0"/>
    <pivotField dragToRow="0" dragToCol="0" dragToPage="0" showAll="0" defaultSubtotal="0"/>
  </pivotFields>
  <rowFields count="1">
    <field x="6"/>
  </rowFields>
  <rowItems count="6">
    <i>
      <x v="3"/>
    </i>
    <i>
      <x v="4"/>
    </i>
    <i>
      <x v="7"/>
    </i>
    <i>
      <x/>
    </i>
    <i>
      <x v="1"/>
    </i>
    <i t="grand">
      <x/>
    </i>
  </rowItems>
  <colItems count="1">
    <i/>
  </colItems>
  <dataFields count="1">
    <dataField name="Average of starting_salary_usd" fld="15" subtotal="average" baseField="6" baseItem="0"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CB1D418-5952-4537-A8A5-F0DCB8E8C37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C9" firstHeaderRow="1" firstDataRow="2" firstDataCol="1" rowPageCount="1" colPageCount="1"/>
  <pivotFields count="23">
    <pivotField dataField="1" showAll="0"/>
    <pivotField showAll="0"/>
    <pivotField axis="axisCol" showAll="0">
      <items count="11">
        <item h="1" x="2"/>
        <item h="1" x="8"/>
        <item h="1" x="1"/>
        <item h="1" x="5"/>
        <item h="1" x="9"/>
        <item h="1" x="0"/>
        <item h="1" x="4"/>
        <item x="6"/>
        <item x="3"/>
        <item h="1" x="7"/>
        <item t="default"/>
      </items>
    </pivotField>
    <pivotField showAll="0"/>
    <pivotField showAll="0"/>
    <pivotField showAll="0"/>
    <pivotField showAll="0">
      <items count="9">
        <item x="2"/>
        <item x="4"/>
        <item x="5"/>
        <item x="0"/>
        <item x="1"/>
        <item x="6"/>
        <item x="7"/>
        <item x="3"/>
        <item t="default"/>
      </items>
    </pivotField>
    <pivotField axis="axisPage" multipleItemSelectionAllowed="1" showAll="0">
      <items count="6">
        <item x="2"/>
        <item x="3"/>
        <item x="0"/>
        <item x="4"/>
        <item x="1"/>
        <item t="default"/>
      </items>
    </pivotField>
    <pivotField showAll="0"/>
    <pivotField axis="axisRow" showAll="0">
      <items count="6">
        <item x="0"/>
        <item x="1"/>
        <item x="4"/>
        <item x="3"/>
        <item x="2"/>
        <item t="default"/>
      </items>
    </pivotField>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9"/>
  </rowFields>
  <rowItems count="5">
    <i>
      <x/>
    </i>
    <i>
      <x v="1"/>
    </i>
    <i>
      <x v="2"/>
    </i>
    <i>
      <x v="3"/>
    </i>
    <i>
      <x v="4"/>
    </i>
  </rowItems>
  <colFields count="1">
    <field x="2"/>
  </colFields>
  <colItems count="2">
    <i>
      <x v="7"/>
    </i>
    <i>
      <x v="8"/>
    </i>
  </colItems>
  <pageFields count="1">
    <pageField fld="7" hier="-1"/>
  </pageFields>
  <dataFields count="1">
    <dataField name="Count of student_id" fld="0" subtotal="count" baseField="0" baseItem="0"/>
  </dataFields>
  <chartFormats count="7">
    <chartFormat chart="0" format="0" series="1">
      <pivotArea type="data" outline="0" fieldPosition="0">
        <references count="2">
          <reference field="4294967294" count="1" selected="0">
            <x v="0"/>
          </reference>
          <reference field="2" count="1" selected="0">
            <x v="7"/>
          </reference>
        </references>
      </pivotArea>
    </chartFormat>
    <chartFormat chart="0" format="1" series="1">
      <pivotArea type="data" outline="0" fieldPosition="0">
        <references count="2">
          <reference field="4294967294" count="1" selected="0">
            <x v="0"/>
          </reference>
          <reference field="2" count="1" selected="0">
            <x v="8"/>
          </reference>
        </references>
      </pivotArea>
    </chartFormat>
    <chartFormat chart="3" format="4" series="1">
      <pivotArea type="data" outline="0" fieldPosition="0">
        <references count="2">
          <reference field="4294967294" count="1" selected="0">
            <x v="0"/>
          </reference>
          <reference field="2" count="1" selected="0">
            <x v="7"/>
          </reference>
        </references>
      </pivotArea>
    </chartFormat>
    <chartFormat chart="3" format="5" series="1">
      <pivotArea type="data" outline="0" fieldPosition="0">
        <references count="2">
          <reference field="4294967294" count="1" selected="0">
            <x v="0"/>
          </reference>
          <reference field="2" count="1" selected="0">
            <x v="8"/>
          </reference>
        </references>
      </pivotArea>
    </chartFormat>
    <chartFormat chart="3" format="6">
      <pivotArea type="data" outline="0" fieldPosition="0">
        <references count="3">
          <reference field="4294967294" count="1" selected="0">
            <x v="0"/>
          </reference>
          <reference field="2" count="1" selected="0">
            <x v="7"/>
          </reference>
          <reference field="9" count="1" selected="0">
            <x v="4"/>
          </reference>
        </references>
      </pivotArea>
    </chartFormat>
    <chartFormat chart="3" format="7">
      <pivotArea type="data" outline="0" fieldPosition="0">
        <references count="3">
          <reference field="4294967294" count="1" selected="0">
            <x v="0"/>
          </reference>
          <reference field="2" count="1" selected="0">
            <x v="8"/>
          </reference>
          <reference field="9" count="1" selected="0">
            <x v="4"/>
          </reference>
        </references>
      </pivotArea>
    </chartFormat>
    <chartFormat chart="3" format="8">
      <pivotArea type="data" outline="0" fieldPosition="0">
        <references count="3">
          <reference field="4294967294" count="1" selected="0">
            <x v="0"/>
          </reference>
          <reference field="2" count="1" selected="0">
            <x v="8"/>
          </reference>
          <reference field="9"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FD35012-596D-4C46-8467-75E0A54228D4}"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5" firstHeaderRow="1" firstDataRow="1" firstDataCol="1"/>
  <pivotFields count="23">
    <pivotField dataField="1" showAll="0"/>
    <pivotField showAll="0"/>
    <pivotField showAll="0">
      <items count="11">
        <item x="2"/>
        <item x="8"/>
        <item x="1"/>
        <item x="5"/>
        <item x="9"/>
        <item x="0"/>
        <item x="4"/>
        <item x="6"/>
        <item x="3"/>
        <item x="7"/>
        <item t="default"/>
      </items>
    </pivotField>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1"/>
  </rowFields>
  <rowItems count="2">
    <i>
      <x/>
    </i>
    <i>
      <x v="1"/>
    </i>
  </rowItems>
  <colItems count="1">
    <i/>
  </colItems>
  <dataFields count="1">
    <dataField name="Count of student_id" fld="0"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1"/>
          </reference>
        </references>
      </pivotArea>
    </chartFormat>
    <chartFormat chart="0" format="2">
      <pivotArea type="data" outline="0" fieldPosition="0">
        <references count="2">
          <reference field="4294967294" count="1" selected="0">
            <x v="0"/>
          </reference>
          <reference field="11" count="1" selected="0">
            <x v="0"/>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11" count="1" selected="0">
            <x v="0"/>
          </reference>
        </references>
      </pivotArea>
    </chartFormat>
    <chartFormat chart="3" format="8">
      <pivotArea type="data" outline="0" fieldPosition="0">
        <references count="2">
          <reference field="4294967294" count="1" selected="0">
            <x v="0"/>
          </reference>
          <reference field="1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7F7D308-DDED-4DD6-A3C1-E392C65A830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15:F18" firstHeaderRow="1" firstDataRow="1" firstDataCol="1"/>
  <pivotFields count="23">
    <pivotField dataField="1" showAll="0"/>
    <pivotField showAll="0"/>
    <pivotField showAll="0">
      <items count="11">
        <item h="1" x="2"/>
        <item h="1" x="8"/>
        <item h="1" x="1"/>
        <item h="1" x="5"/>
        <item h="1" x="9"/>
        <item h="1" x="0"/>
        <item h="1" x="4"/>
        <item h="1" x="6"/>
        <item h="1" x="3"/>
        <item x="7"/>
        <item t="default"/>
      </items>
    </pivotField>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11"/>
  </rowFields>
  <rowItems count="3">
    <i>
      <x/>
    </i>
    <i>
      <x v="1"/>
    </i>
    <i t="grand">
      <x/>
    </i>
  </rowItems>
  <colItems count="1">
    <i/>
  </colItems>
  <dataFields count="1">
    <dataField name="Count of stud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2D54894-5C50-4F69-A7EB-5F21C92621D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E4" firstHeaderRow="1" firstDataRow="1" firstDataCol="0"/>
  <pivotFields count="23">
    <pivotField dataField="1" showAll="0"/>
    <pivotField showAll="0"/>
    <pivotField showAll="0"/>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Items count="1">
    <i/>
  </rowItems>
  <colItems count="1">
    <i/>
  </colItems>
  <dataFields count="1">
    <dataField name="Count of student_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B0B036D-B33A-4225-98E6-4FEE59D8984C}"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25:K31" firstHeaderRow="1" firstDataRow="1" firstDataCol="1"/>
  <pivotFields count="23">
    <pivotField multipleItemSelectionAllowe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items count="11">
        <item x="2"/>
        <item x="8"/>
        <item x="1"/>
        <item x="5"/>
        <item x="9"/>
        <item x="0"/>
        <item x="4"/>
        <item x="6"/>
        <item x="3"/>
        <item x="7"/>
        <item t="default"/>
      </items>
    </pivotField>
    <pivotField showAll="0"/>
    <pivotField showAll="0"/>
    <pivotField showAll="0"/>
    <pivotField axis="axisRow" showAll="0" measureFilter="1" sortType="descending">
      <items count="9">
        <item x="2"/>
        <item x="4"/>
        <item x="5"/>
        <item x="0"/>
        <item x="1"/>
        <item x="6"/>
        <item x="7"/>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multipleItemSelectionAllowed="1" showAll="0">
      <items count="3">
        <item h="1" x="1"/>
        <item x="0"/>
        <item t="default"/>
      </items>
    </pivotField>
    <pivotField showAll="0"/>
    <pivotField showAll="0"/>
    <pivotField showAll="0"/>
    <pivotField dataField="1" showAll="0"/>
    <pivotField showAll="0">
      <items count="4">
        <item x="0"/>
        <item x="2"/>
        <item x="1"/>
        <item t="default"/>
      </items>
    </pivotField>
    <pivotField showAll="0"/>
    <pivotField showAll="0"/>
    <pivotField showAll="0"/>
    <pivotField showAll="0"/>
    <pivotField showAll="0"/>
    <pivotField dragToRow="0" dragToCol="0" dragToPage="0" showAll="0" defaultSubtotal="0"/>
  </pivotFields>
  <rowFields count="1">
    <field x="6"/>
  </rowFields>
  <rowItems count="6">
    <i>
      <x v="3"/>
    </i>
    <i>
      <x v="4"/>
    </i>
    <i>
      <x v="7"/>
    </i>
    <i>
      <x/>
    </i>
    <i>
      <x v="1"/>
    </i>
    <i t="grand">
      <x/>
    </i>
  </rowItems>
  <colItems count="1">
    <i/>
  </colItems>
  <dataFields count="1">
    <dataField name="Average of starting_salary_usd" fld="15" subtotal="average" baseField="6" baseItem="0" numFmtId="164"/>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6" type="count" evalOrder="-1" id="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E92AFA9-9965-4934-B370-E03046DBDCC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6:F12" firstHeaderRow="1" firstDataRow="1" firstDataCol="1"/>
  <pivotFields count="23">
    <pivotField dataField="1" showAll="0"/>
    <pivotField showAll="0"/>
    <pivotField axis="axisRow" showAll="0" measureFilter="1" sortType="descending">
      <items count="11">
        <item x="7"/>
        <item x="3"/>
        <item x="6"/>
        <item x="4"/>
        <item x="0"/>
        <item x="9"/>
        <item x="5"/>
        <item x="1"/>
        <item x="8"/>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6">
    <i>
      <x v="2"/>
    </i>
    <i>
      <x v="1"/>
    </i>
    <i>
      <x v="7"/>
    </i>
    <i>
      <x v="4"/>
    </i>
    <i>
      <x v="3"/>
    </i>
    <i t="grand">
      <x/>
    </i>
  </rowItems>
  <colItems count="1">
    <i/>
  </colItems>
  <dataFields count="1">
    <dataField name="Count of student_id" fld="0" subtotal="count" baseField="0" baseItem="0"/>
  </dataField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2B8C3232-33BD-4749-A47B-AA2418B97783}"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J12:N16" firstHeaderRow="1" firstDataRow="2" firstDataCol="1"/>
  <pivotFields count="23">
    <pivotField dataField="1" showAll="0"/>
    <pivotField showAll="0"/>
    <pivotField axis="axisRow" showAll="0" measureFilter="1" sortType="ascending">
      <items count="11">
        <item x="2"/>
        <item x="8"/>
        <item x="1"/>
        <item x="5"/>
        <item x="9"/>
        <item x="0"/>
        <item x="4"/>
        <item x="6"/>
        <item x="3"/>
        <item x="7"/>
        <item t="default"/>
      </items>
    </pivotField>
    <pivotField showAll="0"/>
    <pivotField showAll="0"/>
    <pivotField showAll="0" measureFilter="1"/>
    <pivotField axis="axisCol" showAll="0" measureFilter="1">
      <items count="9">
        <item x="2"/>
        <item x="4"/>
        <item x="5"/>
        <item x="0"/>
        <item x="1"/>
        <item x="6"/>
        <item x="7"/>
        <item x="3"/>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3">
    <i>
      <x v="2"/>
    </i>
    <i>
      <x v="7"/>
    </i>
    <i>
      <x v="8"/>
    </i>
  </rowItems>
  <colFields count="1">
    <field x="6"/>
  </colFields>
  <colItems count="4">
    <i>
      <x v="1"/>
    </i>
    <i>
      <x v="3"/>
    </i>
    <i>
      <x v="4"/>
    </i>
    <i>
      <x v="7"/>
    </i>
  </colItems>
  <dataFields count="1">
    <dataField name="Count of student_id" fld="0" subtotal="count" baseField="0" baseItem="0"/>
  </dataFields>
  <chartFormats count="13">
    <chartFormat chart="0" format="0" series="1">
      <pivotArea type="data" outline="0" fieldPosition="0">
        <references count="2">
          <reference field="4294967294" count="1" selected="0">
            <x v="0"/>
          </reference>
          <reference field="6" count="1" selected="0">
            <x v="1"/>
          </reference>
        </references>
      </pivotArea>
    </chartFormat>
    <chartFormat chart="0" format="1" series="1">
      <pivotArea type="data" outline="0" fieldPosition="0">
        <references count="2">
          <reference field="4294967294" count="1" selected="0">
            <x v="0"/>
          </reference>
          <reference field="6" count="1" selected="0">
            <x v="3"/>
          </reference>
        </references>
      </pivotArea>
    </chartFormat>
    <chartFormat chart="0" format="2" series="1">
      <pivotArea type="data" outline="0" fieldPosition="0">
        <references count="2">
          <reference field="4294967294" count="1" selected="0">
            <x v="0"/>
          </reference>
          <reference field="6" count="1" selected="0">
            <x v="7"/>
          </reference>
        </references>
      </pivotArea>
    </chartFormat>
    <chartFormat chart="2" format="3" series="1">
      <pivotArea type="data" outline="0" fieldPosition="0">
        <references count="2">
          <reference field="4294967294" count="1" selected="0">
            <x v="0"/>
          </reference>
          <reference field="6" count="1" selected="0">
            <x v="1"/>
          </reference>
        </references>
      </pivotArea>
    </chartFormat>
    <chartFormat chart="2" format="4" series="1">
      <pivotArea type="data" outline="0" fieldPosition="0">
        <references count="2">
          <reference field="4294967294" count="1" selected="0">
            <x v="0"/>
          </reference>
          <reference field="6" count="1" selected="0">
            <x v="3"/>
          </reference>
        </references>
      </pivotArea>
    </chartFormat>
    <chartFormat chart="2" format="5" series="1">
      <pivotArea type="data" outline="0" fieldPosition="0">
        <references count="2">
          <reference field="4294967294" count="1" selected="0">
            <x v="0"/>
          </reference>
          <reference field="6" count="1" selected="0">
            <x v="7"/>
          </reference>
        </references>
      </pivotArea>
    </chartFormat>
    <chartFormat chart="5" format="12" series="1">
      <pivotArea type="data" outline="0" fieldPosition="0">
        <references count="2">
          <reference field="4294967294" count="1" selected="0">
            <x v="0"/>
          </reference>
          <reference field="6" count="1" selected="0">
            <x v="1"/>
          </reference>
        </references>
      </pivotArea>
    </chartFormat>
    <chartFormat chart="5" format="13" series="1">
      <pivotArea type="data" outline="0" fieldPosition="0">
        <references count="2">
          <reference field="4294967294" count="1" selected="0">
            <x v="0"/>
          </reference>
          <reference field="6" count="1" selected="0">
            <x v="3"/>
          </reference>
        </references>
      </pivotArea>
    </chartFormat>
    <chartFormat chart="5" format="14" series="1">
      <pivotArea type="data" outline="0" fieldPosition="0">
        <references count="2">
          <reference field="4294967294" count="1" selected="0">
            <x v="0"/>
          </reference>
          <reference field="6" count="1" selected="0">
            <x v="7"/>
          </reference>
        </references>
      </pivotArea>
    </chartFormat>
    <chartFormat chart="5" format="15" series="1">
      <pivotArea type="data" outline="0" fieldPosition="0">
        <references count="2">
          <reference field="4294967294" count="1" selected="0">
            <x v="0"/>
          </reference>
          <reference field="6" count="1" selected="0">
            <x v="4"/>
          </reference>
        </references>
      </pivotArea>
    </chartFormat>
    <chartFormat chart="5" format="16" series="1">
      <pivotArea type="data" outline="0" fieldPosition="0">
        <references count="2">
          <reference field="4294967294" count="1" selected="0">
            <x v="0"/>
          </reference>
          <reference field="6" count="1" selected="0">
            <x v="2"/>
          </reference>
        </references>
      </pivotArea>
    </chartFormat>
    <chartFormat chart="0" format="3" series="1">
      <pivotArea type="data" outline="0" fieldPosition="0">
        <references count="2">
          <reference field="4294967294" count="1" selected="0">
            <x v="0"/>
          </reference>
          <reference field="6" count="1" selected="0">
            <x v="4"/>
          </reference>
        </references>
      </pivotArea>
    </chartFormat>
    <chartFormat chart="0" format="4" series="1">
      <pivotArea type="data" outline="0" fieldPosition="0">
        <references count="2">
          <reference field="4294967294" count="1" selected="0">
            <x v="0"/>
          </reference>
          <reference field="6" count="1" selected="0">
            <x v="2"/>
          </reference>
        </references>
      </pivotArea>
    </chartFormat>
  </chartFormats>
  <pivotTableStyleInfo name="PivotStyleLight16" showRowHeaders="1" showColHeaders="1" showRowStripes="0" showColStripes="0" showLastColumn="1"/>
  <filters count="3">
    <filter fld="6" type="count" evalOrder="-1" id="13" iMeasureFld="0">
      <autoFilter ref="A1">
        <filterColumn colId="0">
          <top10 val="4" filterVal="4"/>
        </filterColumn>
      </autoFilter>
    </filter>
    <filter fld="2" type="count" evalOrder="-1" id="12" iMeasureFld="0">
      <autoFilter ref="A1">
        <filterColumn colId="0">
          <top10 val="3" filterVal="3"/>
        </filterColumn>
      </autoFilter>
    </filter>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B4D47F-324A-4545-B048-93550BC5BEE1}"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J3:K8" firstHeaderRow="1" firstDataRow="1" firstDataCol="1"/>
  <pivotFields count="23">
    <pivotField dataField="1" showAll="0"/>
    <pivotField showAll="0"/>
    <pivotField axis="axisRow" showAll="0" measureFilter="1" sortType="ascending">
      <items count="11">
        <item x="2"/>
        <item x="8"/>
        <item x="1"/>
        <item x="5"/>
        <item x="9"/>
        <item x="0"/>
        <item x="4"/>
        <item x="6"/>
        <item x="3"/>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items count="9">
        <item x="2"/>
        <item x="4"/>
        <item x="5"/>
        <item x="0"/>
        <item x="1"/>
        <item x="6"/>
        <item x="7"/>
        <item x="3"/>
        <item t="default"/>
      </items>
    </pivotField>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2"/>
  </rowFields>
  <rowItems count="5">
    <i>
      <x v="6"/>
    </i>
    <i>
      <x v="5"/>
    </i>
    <i>
      <x v="2"/>
    </i>
    <i>
      <x v="8"/>
    </i>
    <i>
      <x v="7"/>
    </i>
  </rowItems>
  <colItems count="1">
    <i/>
  </colItems>
  <dataFields count="1">
    <dataField name="Count of student_id" fld="0" subtotal="count" baseField="0" baseItem="0"/>
  </dataFields>
  <chartFormats count="2">
    <chartFormat chart="0" format="0"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A477BC7-F6E7-4BD3-9A03-652E0443790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1:F27" firstHeaderRow="1" firstDataRow="1" firstDataCol="1"/>
  <pivotFields count="23">
    <pivotField dataField="1" showAll="0"/>
    <pivotField showAll="0" measureFilter="1" sortType="descending"/>
    <pivotField showAll="0"/>
    <pivotField showAll="0"/>
    <pivotField showAll="0"/>
    <pivotField showAll="0"/>
    <pivotField showAll="0">
      <items count="9">
        <item x="2"/>
        <item x="4"/>
        <item x="5"/>
        <item x="0"/>
        <item x="1"/>
        <item x="6"/>
        <item x="7"/>
        <item x="3"/>
        <item t="default"/>
      </items>
    </pivotField>
    <pivotField axis="axisRow" showAll="0" measureFilter="1" sortType="descending">
      <items count="6">
        <item x="1"/>
        <item x="4"/>
        <item x="0"/>
        <item x="3"/>
        <item x="2"/>
        <item t="default"/>
      </items>
    </pivotField>
    <pivotField showAll="0"/>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7"/>
  </rowFields>
  <rowItems count="6">
    <i>
      <x/>
    </i>
    <i>
      <x v="1"/>
    </i>
    <i>
      <x v="2"/>
    </i>
    <i>
      <x v="3"/>
    </i>
    <i>
      <x v="4"/>
    </i>
    <i t="grand">
      <x/>
    </i>
  </rowItems>
  <colItems count="1">
    <i/>
  </colItems>
  <dataFields count="1">
    <dataField name="Count of student_id" fld="0" subtotal="count" baseField="0" baseItem="0"/>
  </dataFields>
  <pivotTableStyleInfo name="PivotStyleLight16" showRowHeaders="1" showColHeaders="1" showRowStripes="0" showColStripes="0" showLastColumn="1"/>
  <filters count="2">
    <filter fld="7" type="count" evalOrder="-1" id="5" iMeasureFld="0">
      <autoFilter ref="A1">
        <filterColumn colId="0">
          <top10 val="6" filterVal="6"/>
        </filterColumn>
      </autoFilter>
    </filter>
    <filter fld="1"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51516C1-09EE-4A9F-ACB0-C0A412E0DD4E}" name="PivotTable7"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J20:K22" firstHeaderRow="1" firstDataRow="1" firstDataCol="1"/>
  <pivotFields count="23">
    <pivotField dataField="1" showAll="0"/>
    <pivotField showAll="0"/>
    <pivotField showAll="0" measureFilter="1"/>
    <pivotField showAll="0"/>
    <pivotField showAll="0" measureFilter="1"/>
    <pivotField showAll="0"/>
    <pivotField showAll="0">
      <items count="9">
        <item x="2"/>
        <item x="4"/>
        <item x="5"/>
        <item x="0"/>
        <item x="1"/>
        <item x="6"/>
        <item x="7"/>
        <item x="3"/>
        <item t="default"/>
      </items>
    </pivotField>
    <pivotField showAll="0"/>
    <pivotField axis="axisRow" showAll="0">
      <items count="3">
        <item x="0"/>
        <item x="1"/>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dragToRow="0" dragToCol="0" dragToPage="0" showAll="0" defaultSubtotal="0"/>
  </pivotFields>
  <rowFields count="1">
    <field x="8"/>
  </rowFields>
  <rowItems count="2">
    <i>
      <x/>
    </i>
    <i>
      <x v="1"/>
    </i>
  </rowItems>
  <colItems count="1">
    <i/>
  </colItems>
  <dataFields count="1">
    <dataField name="Count of student_id" fld="0" subtotal="count" baseField="0" baseItem="0"/>
  </dataFields>
  <chartFormats count="9">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8" count="1" selected="0">
            <x v="0"/>
          </reference>
        </references>
      </pivotArea>
    </chartFormat>
    <chartFormat chart="2" format="3">
      <pivotArea type="data" outline="0" fieldPosition="0">
        <references count="2">
          <reference field="4294967294" count="1" selected="0">
            <x v="0"/>
          </reference>
          <reference field="8"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8" count="1" selected="0">
            <x v="0"/>
          </reference>
        </references>
      </pivotArea>
    </chartFormat>
    <chartFormat chart="3" format="6">
      <pivotArea type="data" outline="0" fieldPosition="0">
        <references count="2">
          <reference field="4294967294" count="1" selected="0">
            <x v="0"/>
          </reference>
          <reference field="8" count="1" selected="0">
            <x v="1"/>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filters count="2">
    <filter fld="2" type="count" evalOrder="-1" id="1" iMeasureFld="0">
      <autoFilter ref="A1">
        <filterColumn colId="0">
          <top10 val="5" filterVal="5"/>
        </filterColumn>
      </autoFilter>
    </filter>
    <filter fld="4"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tination_country" xr10:uid="{1721C78B-048C-40EA-8AE6-182FF27B04F3}" sourceName="destination_country">
  <pivotTables>
    <pivotTable tabId="13" name="PivotTable1"/>
  </pivotTables>
  <data>
    <tabular pivotCacheId="391583597">
      <items count="10">
        <i x="2" s="1"/>
        <i x="8" s="1"/>
        <i x="1" s="1"/>
        <i x="5" s="1"/>
        <i x="9" s="1"/>
        <i x="0" s="1"/>
        <i x="4" s="1"/>
        <i x="6" s="1"/>
        <i x="3"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ield_of_study" xr10:uid="{1C38C1BA-E6E0-4CBB-9329-818D5D53B594}" sourceName="field_of_study">
  <pivotTables>
    <pivotTable tabId="13" name="PivotTable1"/>
    <pivotTable tabId="12" name="PivotTable1"/>
    <pivotTable tabId="5" name="PivotTable1"/>
    <pivotTable tabId="5" name="PivotTable10"/>
    <pivotTable tabId="5" name="PivotTable7"/>
    <pivotTable tabId="5" name="PivotTable9"/>
    <pivotTable tabId="6" name="PivotTable1"/>
    <pivotTable tabId="11" name="PivotTable2"/>
    <pivotTable tabId="11" name="PivotTable3"/>
    <pivotTable tabId="8" name="PivotTable1"/>
    <pivotTable tabId="7" name="PivotTable2"/>
    <pivotTable tabId="14" name="PivotTable1"/>
    <pivotTable tabId="14" name="PivotTable2"/>
    <pivotTable tabId="14" name="PivotTable3"/>
    <pivotTable tabId="14" name="PivotTable4"/>
    <pivotTable tabId="14" name="PivotTable5"/>
    <pivotTable tabId="14" name="PivotTable6"/>
    <pivotTable tabId="14" name="PivotTable7"/>
    <pivotTable tabId="14" name="PivotTable8"/>
  </pivotTables>
  <data>
    <tabular pivotCacheId="391583597">
      <items count="8">
        <i x="2" s="1"/>
        <i x="4" s="1"/>
        <i x="5" s="1"/>
        <i x="0" s="1"/>
        <i x="1" s="1"/>
        <i x="6" s="1"/>
        <i x="7"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tination_country" xr10:uid="{DC5E6016-B0AF-49FA-AB6D-21DD53EA13DD}" cache="Slicer_destination_country" caption="destination_country" style="Slicer Style 4" rowHeight="234950"/>
  <slicer name="field_of_study" xr10:uid="{297CC26A-E9BF-415E-8ECA-BBE45CEA6969}" cache="Slicer_field_of_study" caption="field_of_study" startItem="2" style="Slicer Style 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5.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7.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9.xml"/><Relationship Id="rId1"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1.xml"/></Relationships>
</file>

<file path=xl/worksheets/_rels/sheet9.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8" Type="http://schemas.openxmlformats.org/officeDocument/2006/relationships/pivotTable" Target="../pivotTables/pivotTable19.xml"/><Relationship Id="rId3" Type="http://schemas.openxmlformats.org/officeDocument/2006/relationships/pivotTable" Target="../pivotTables/pivotTable14.xml"/><Relationship Id="rId7" Type="http://schemas.openxmlformats.org/officeDocument/2006/relationships/pivotTable" Target="../pivotTables/pivotTable18.xml"/><Relationship Id="rId2" Type="http://schemas.openxmlformats.org/officeDocument/2006/relationships/pivotTable" Target="../pivotTables/pivotTable13.xml"/><Relationship Id="rId1" Type="http://schemas.openxmlformats.org/officeDocument/2006/relationships/pivotTable" Target="../pivotTables/pivotTable12.xml"/><Relationship Id="rId6" Type="http://schemas.openxmlformats.org/officeDocument/2006/relationships/pivotTable" Target="../pivotTables/pivotTable17.xml"/><Relationship Id="rId5" Type="http://schemas.openxmlformats.org/officeDocument/2006/relationships/pivotTable" Target="../pivotTables/pivotTable16.xml"/><Relationship Id="rId4" Type="http://schemas.openxmlformats.org/officeDocument/2006/relationships/pivotTable" Target="../pivotTables/pivotTable15.xml"/><Relationship Id="rId9"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67973-2F35-4ED8-A9BF-3EE4B3394278}">
  <dimension ref="A3:M32"/>
  <sheetViews>
    <sheetView topLeftCell="A10" workbookViewId="0">
      <selection activeCell="N32" sqref="N32"/>
    </sheetView>
  </sheetViews>
  <sheetFormatPr defaultRowHeight="14.4" x14ac:dyDescent="0.3"/>
  <cols>
    <col min="1" max="1" width="18" bestFit="1" customWidth="1"/>
    <col min="2" max="2" width="12.5546875" bestFit="1" customWidth="1"/>
    <col min="3" max="3" width="18" bestFit="1" customWidth="1"/>
    <col min="4" max="4" width="26.33203125" bestFit="1" customWidth="1"/>
    <col min="5" max="5" width="12.5546875" bestFit="1" customWidth="1"/>
    <col min="6" max="6" width="18" bestFit="1" customWidth="1"/>
    <col min="7" max="7" width="20.6640625" customWidth="1"/>
    <col min="10" max="10" width="12.5546875" bestFit="1" customWidth="1"/>
    <col min="11" max="11" width="18" bestFit="1" customWidth="1"/>
  </cols>
  <sheetData>
    <row r="3" spans="1:13" x14ac:dyDescent="0.3">
      <c r="A3" t="s">
        <v>5214</v>
      </c>
    </row>
    <row r="4" spans="1:13" x14ac:dyDescent="0.3">
      <c r="A4">
        <v>5000</v>
      </c>
      <c r="B4">
        <f>GETPIVOTDATA("student_id",$A$3)</f>
        <v>5000</v>
      </c>
    </row>
    <row r="9" spans="1:13" x14ac:dyDescent="0.3">
      <c r="M9">
        <v>-5</v>
      </c>
    </row>
    <row r="15" spans="1:13" x14ac:dyDescent="0.3">
      <c r="M15" t="e">
        <f>GETPIVOTDATA("student_id",$J$11,"destination_country","India")-GETPIVOTDATA("student_id",$J$6,"origin_country","India")</f>
        <v>#REF!</v>
      </c>
    </row>
    <row r="18" spans="2:11" x14ac:dyDescent="0.3">
      <c r="E18" s="1" t="s">
        <v>5215</v>
      </c>
      <c r="F18" t="s">
        <v>5214</v>
      </c>
    </row>
    <row r="19" spans="2:11" x14ac:dyDescent="0.3">
      <c r="E19" s="2" t="s">
        <v>60</v>
      </c>
      <c r="F19">
        <v>538</v>
      </c>
    </row>
    <row r="20" spans="2:11" x14ac:dyDescent="0.3">
      <c r="E20" s="2" t="s">
        <v>35</v>
      </c>
      <c r="F20">
        <v>526</v>
      </c>
    </row>
    <row r="21" spans="2:11" x14ac:dyDescent="0.3">
      <c r="E21" s="2" t="s">
        <v>36</v>
      </c>
      <c r="F21">
        <v>518</v>
      </c>
      <c r="H21" s="3">
        <f>2593/5000</f>
        <v>0.51859999999999995</v>
      </c>
    </row>
    <row r="22" spans="2:11" x14ac:dyDescent="0.3">
      <c r="E22" s="2" t="s">
        <v>22</v>
      </c>
      <c r="F22">
        <v>515</v>
      </c>
    </row>
    <row r="23" spans="2:11" x14ac:dyDescent="0.3">
      <c r="E23" s="2" t="s">
        <v>70</v>
      </c>
      <c r="F23">
        <v>496</v>
      </c>
    </row>
    <row r="24" spans="2:11" x14ac:dyDescent="0.3">
      <c r="E24" s="2" t="s">
        <v>5216</v>
      </c>
      <c r="F24">
        <v>2593</v>
      </c>
      <c r="J24" s="1" t="s">
        <v>5215</v>
      </c>
      <c r="K24" t="s">
        <v>5214</v>
      </c>
    </row>
    <row r="25" spans="2:11" x14ac:dyDescent="0.3">
      <c r="G25" s="3">
        <f>GETPIVOTDATA("student_id",$E$18)/GETPIVOTDATA("student_id",$A$3)</f>
        <v>0.51859999999999995</v>
      </c>
      <c r="J25" s="2">
        <v>2023</v>
      </c>
      <c r="K25">
        <v>1014</v>
      </c>
    </row>
    <row r="26" spans="2:11" x14ac:dyDescent="0.3">
      <c r="J26" s="2">
        <v>2022</v>
      </c>
      <c r="K26">
        <v>1027</v>
      </c>
    </row>
    <row r="27" spans="2:11" x14ac:dyDescent="0.3">
      <c r="J27" s="2">
        <v>2021</v>
      </c>
      <c r="K27">
        <v>963</v>
      </c>
    </row>
    <row r="28" spans="2:11" x14ac:dyDescent="0.3">
      <c r="J28" s="2">
        <v>2020</v>
      </c>
      <c r="K28">
        <v>992</v>
      </c>
    </row>
    <row r="29" spans="2:11" x14ac:dyDescent="0.3">
      <c r="B29" s="1" t="s">
        <v>5215</v>
      </c>
      <c r="C29" t="s">
        <v>5214</v>
      </c>
      <c r="J29" s="2">
        <v>2019</v>
      </c>
      <c r="K29">
        <v>1004</v>
      </c>
    </row>
    <row r="30" spans="2:11" x14ac:dyDescent="0.3">
      <c r="B30" s="2" t="s">
        <v>54</v>
      </c>
      <c r="C30">
        <v>2491</v>
      </c>
      <c r="J30" s="2" t="s">
        <v>5216</v>
      </c>
      <c r="K30">
        <v>5000</v>
      </c>
    </row>
    <row r="31" spans="2:11" x14ac:dyDescent="0.3">
      <c r="B31" s="2" t="s">
        <v>29</v>
      </c>
      <c r="C31">
        <v>2509</v>
      </c>
      <c r="D31" s="6">
        <f>GETPIVOTDATA("student_id",$B$29,"placement_status","Placed")/GETPIVOTDATA("student_id",$B$29)</f>
        <v>0.50180000000000002</v>
      </c>
    </row>
    <row r="32" spans="2:11" x14ac:dyDescent="0.3">
      <c r="B32" s="2" t="s">
        <v>5216</v>
      </c>
      <c r="C32">
        <v>5000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6D4A2-FC47-4733-8829-D6B4D73B8AFA}">
  <dimension ref="A3:B8"/>
  <sheetViews>
    <sheetView workbookViewId="0">
      <selection activeCell="A3" sqref="A3:B8"/>
    </sheetView>
  </sheetViews>
  <sheetFormatPr defaultRowHeight="14.4" x14ac:dyDescent="0.3"/>
  <cols>
    <col min="1" max="1" width="12.5546875" bestFit="1" customWidth="1"/>
    <col min="2" max="2" width="18" bestFit="1" customWidth="1"/>
  </cols>
  <sheetData>
    <row r="3" spans="1:2" x14ac:dyDescent="0.3">
      <c r="A3" s="1" t="s">
        <v>5215</v>
      </c>
      <c r="B3" t="s">
        <v>5214</v>
      </c>
    </row>
    <row r="4" spans="1:2" x14ac:dyDescent="0.3">
      <c r="A4" s="2" t="s">
        <v>70</v>
      </c>
      <c r="B4">
        <v>496</v>
      </c>
    </row>
    <row r="5" spans="1:2" x14ac:dyDescent="0.3">
      <c r="A5" s="2" t="s">
        <v>22</v>
      </c>
      <c r="B5">
        <v>515</v>
      </c>
    </row>
    <row r="6" spans="1:2" x14ac:dyDescent="0.3">
      <c r="A6" s="2" t="s">
        <v>36</v>
      </c>
      <c r="B6">
        <v>518</v>
      </c>
    </row>
    <row r="7" spans="1:2" x14ac:dyDescent="0.3">
      <c r="A7" s="2" t="s">
        <v>35</v>
      </c>
      <c r="B7">
        <v>526</v>
      </c>
    </row>
    <row r="8" spans="1:2" x14ac:dyDescent="0.3">
      <c r="A8" s="2" t="s">
        <v>60</v>
      </c>
      <c r="B8">
        <v>538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19ABA8-A781-44B1-99D2-784121E77CEE}">
  <dimension ref="A3:E7"/>
  <sheetViews>
    <sheetView workbookViewId="0">
      <selection activeCell="A3" sqref="A3:E7"/>
    </sheetView>
  </sheetViews>
  <sheetFormatPr defaultRowHeight="14.4" x14ac:dyDescent="0.3"/>
  <cols>
    <col min="1" max="1" width="18" bestFit="1" customWidth="1"/>
    <col min="2" max="2" width="15.5546875" bestFit="1" customWidth="1"/>
    <col min="3" max="3" width="10.88671875" bestFit="1" customWidth="1"/>
    <col min="4" max="4" width="4.33203125" bestFit="1" customWidth="1"/>
    <col min="5" max="6" width="13.5546875" bestFit="1" customWidth="1"/>
    <col min="7" max="7" width="11.6640625" bestFit="1" customWidth="1"/>
    <col min="8" max="8" width="6.5546875" bestFit="1" customWidth="1"/>
    <col min="9" max="9" width="10" bestFit="1" customWidth="1"/>
    <col min="10" max="10" width="19" bestFit="1" customWidth="1"/>
    <col min="11" max="11" width="7.44140625" bestFit="1" customWidth="1"/>
    <col min="12" max="12" width="4.33203125" bestFit="1" customWidth="1"/>
    <col min="13" max="13" width="21.33203125" bestFit="1" customWidth="1"/>
    <col min="14" max="14" width="8.77734375" bestFit="1" customWidth="1"/>
    <col min="15" max="15" width="14.44140625" bestFit="1" customWidth="1"/>
    <col min="16" max="16" width="10.5546875" bestFit="1" customWidth="1"/>
    <col min="17" max="17" width="4.33203125" bestFit="1" customWidth="1"/>
    <col min="18" max="18" width="8.77734375" bestFit="1" customWidth="1"/>
    <col min="19" max="19" width="13.5546875" bestFit="1" customWidth="1"/>
    <col min="20" max="20" width="26.109375" bestFit="1" customWidth="1"/>
    <col min="21" max="21" width="16.88671875" bestFit="1" customWidth="1"/>
    <col min="22" max="22" width="16.33203125" bestFit="1" customWidth="1"/>
    <col min="23" max="23" width="10.88671875" bestFit="1" customWidth="1"/>
    <col min="24" max="24" width="4.33203125" bestFit="1" customWidth="1"/>
    <col min="25" max="25" width="13.5546875" bestFit="1" customWidth="1"/>
    <col min="26" max="26" width="19.6640625" bestFit="1" customWidth="1"/>
    <col min="27" max="27" width="18.33203125" bestFit="1" customWidth="1"/>
    <col min="28" max="28" width="10.88671875" bestFit="1" customWidth="1"/>
    <col min="29" max="29" width="4.33203125" bestFit="1" customWidth="1"/>
    <col min="30" max="30" width="8.77734375" bestFit="1" customWidth="1"/>
    <col min="31" max="31" width="13.5546875" bestFit="1" customWidth="1"/>
    <col min="32" max="32" width="21.109375" bestFit="1" customWidth="1"/>
    <col min="33" max="33" width="13.6640625" bestFit="1" customWidth="1"/>
    <col min="34" max="34" width="8.109375" bestFit="1" customWidth="1"/>
    <col min="35" max="35" width="10.88671875" bestFit="1" customWidth="1"/>
    <col min="36" max="36" width="4.33203125" bestFit="1" customWidth="1"/>
    <col min="37" max="37" width="14.88671875" bestFit="1" customWidth="1"/>
    <col min="38" max="38" width="16.44140625" bestFit="1" customWidth="1"/>
    <col min="39" max="39" width="8.5546875" bestFit="1" customWidth="1"/>
    <col min="40" max="40" width="8.109375" bestFit="1" customWidth="1"/>
    <col min="41" max="41" width="16.33203125" bestFit="1" customWidth="1"/>
    <col min="42" max="42" width="10.88671875" bestFit="1" customWidth="1"/>
    <col min="43" max="43" width="14.88671875" bestFit="1" customWidth="1"/>
    <col min="44" max="44" width="13.5546875" bestFit="1" customWidth="1"/>
    <col min="45" max="45" width="11.21875" bestFit="1" customWidth="1"/>
    <col min="46" max="46" width="12" bestFit="1" customWidth="1"/>
    <col min="47" max="47" width="8.109375" bestFit="1" customWidth="1"/>
    <col min="48" max="48" width="16.33203125" bestFit="1" customWidth="1"/>
    <col min="49" max="49" width="4.33203125" bestFit="1" customWidth="1"/>
    <col min="50" max="50" width="14.88671875" bestFit="1" customWidth="1"/>
    <col min="51" max="51" width="14.77734375" bestFit="1" customWidth="1"/>
    <col min="52" max="52" width="21" bestFit="1" customWidth="1"/>
    <col min="53" max="53" width="16.33203125" bestFit="1" customWidth="1"/>
    <col min="54" max="54" width="4.33203125" bestFit="1" customWidth="1"/>
    <col min="55" max="55" width="8.77734375" bestFit="1" customWidth="1"/>
    <col min="56" max="56" width="14.88671875" bestFit="1" customWidth="1"/>
    <col min="57" max="57" width="23.77734375" bestFit="1" customWidth="1"/>
    <col min="58" max="58" width="9.44140625" bestFit="1" customWidth="1"/>
    <col min="59" max="59" width="16.33203125" bestFit="1" customWidth="1"/>
    <col min="60" max="60" width="10.88671875" bestFit="1" customWidth="1"/>
    <col min="61" max="61" width="4.33203125" bestFit="1" customWidth="1"/>
    <col min="62" max="62" width="14.88671875" bestFit="1" customWidth="1"/>
    <col min="63" max="63" width="12.109375" bestFit="1" customWidth="1"/>
    <col min="64" max="64" width="8.109375" bestFit="1" customWidth="1"/>
    <col min="65" max="65" width="10.88671875" bestFit="1" customWidth="1"/>
    <col min="66" max="66" width="8.77734375" bestFit="1" customWidth="1"/>
    <col min="67" max="67" width="14.88671875" bestFit="1" customWidth="1"/>
    <col min="68" max="68" width="13.5546875" bestFit="1" customWidth="1"/>
    <col min="69" max="69" width="9" bestFit="1" customWidth="1"/>
    <col min="70" max="70" width="23.33203125" bestFit="1" customWidth="1"/>
    <col min="71" max="71" width="8.109375" bestFit="1" customWidth="1"/>
    <col min="72" max="72" width="16.33203125" bestFit="1" customWidth="1"/>
    <col min="73" max="73" width="10.88671875" bestFit="1" customWidth="1"/>
    <col min="74" max="74" width="8.77734375" bestFit="1" customWidth="1"/>
    <col min="75" max="75" width="26.109375" bestFit="1" customWidth="1"/>
    <col min="76" max="76" width="10.77734375" bestFit="1" customWidth="1"/>
    <col min="77" max="77" width="16.33203125" bestFit="1" customWidth="1"/>
    <col min="78" max="78" width="4.33203125" bestFit="1" customWidth="1"/>
    <col min="79" max="79" width="14.88671875" bestFit="1" customWidth="1"/>
    <col min="80" max="81" width="13.5546875" bestFit="1" customWidth="1"/>
    <col min="82" max="82" width="16.44140625" bestFit="1" customWidth="1"/>
    <col min="83" max="83" width="16.33203125" bestFit="1" customWidth="1"/>
    <col min="84" max="84" width="10.88671875" bestFit="1" customWidth="1"/>
    <col min="85" max="85" width="4.33203125" bestFit="1" customWidth="1"/>
    <col min="86" max="86" width="8.77734375" bestFit="1" customWidth="1"/>
    <col min="87" max="87" width="14.88671875" bestFit="1" customWidth="1"/>
    <col min="88" max="88" width="19.21875" bestFit="1" customWidth="1"/>
    <col min="89" max="89" width="12.5546875" bestFit="1" customWidth="1"/>
    <col min="90" max="90" width="16.33203125" bestFit="1" customWidth="1"/>
    <col min="91" max="91" width="10.88671875" bestFit="1" customWidth="1"/>
    <col min="92" max="92" width="8.77734375" bestFit="1" customWidth="1"/>
    <col min="93" max="93" width="13.5546875" bestFit="1" customWidth="1"/>
    <col min="94" max="94" width="15.33203125" bestFit="1" customWidth="1"/>
  </cols>
  <sheetData>
    <row r="3" spans="1:5" x14ac:dyDescent="0.3">
      <c r="A3" s="1" t="s">
        <v>5214</v>
      </c>
      <c r="B3" s="1" t="s">
        <v>5217</v>
      </c>
    </row>
    <row r="4" spans="1:5" x14ac:dyDescent="0.3">
      <c r="A4" s="1" t="s">
        <v>5215</v>
      </c>
      <c r="B4" t="s">
        <v>97</v>
      </c>
      <c r="C4" t="s">
        <v>26</v>
      </c>
      <c r="D4" t="s">
        <v>40</v>
      </c>
      <c r="E4" t="s">
        <v>64</v>
      </c>
    </row>
    <row r="5" spans="1:5" x14ac:dyDescent="0.3">
      <c r="A5" s="2" t="s">
        <v>36</v>
      </c>
      <c r="B5">
        <v>67</v>
      </c>
      <c r="C5">
        <v>78</v>
      </c>
      <c r="D5">
        <v>69</v>
      </c>
      <c r="E5">
        <v>72</v>
      </c>
    </row>
    <row r="6" spans="1:5" x14ac:dyDescent="0.3">
      <c r="A6" s="2" t="s">
        <v>60</v>
      </c>
      <c r="B6">
        <v>69</v>
      </c>
      <c r="C6">
        <v>69</v>
      </c>
      <c r="D6">
        <v>73</v>
      </c>
      <c r="E6">
        <v>73</v>
      </c>
    </row>
    <row r="7" spans="1:5" x14ac:dyDescent="0.3">
      <c r="A7" s="2" t="s">
        <v>35</v>
      </c>
      <c r="B7">
        <v>67</v>
      </c>
      <c r="C7">
        <v>70</v>
      </c>
      <c r="D7">
        <v>64</v>
      </c>
      <c r="E7">
        <v>78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DC3D6-7693-4DE2-9317-4D58D2D22961}">
  <dimension ref="A3:B5"/>
  <sheetViews>
    <sheetView workbookViewId="0">
      <selection activeCell="A3" sqref="A3:B5"/>
    </sheetView>
  </sheetViews>
  <sheetFormatPr defaultRowHeight="14.4" x14ac:dyDescent="0.3"/>
  <cols>
    <col min="1" max="1" width="12.5546875" bestFit="1" customWidth="1"/>
    <col min="2" max="2" width="18" bestFit="1" customWidth="1"/>
    <col min="3" max="3" width="19.77734375" bestFit="1" customWidth="1"/>
    <col min="4" max="4" width="15.109375" bestFit="1" customWidth="1"/>
    <col min="5" max="5" width="38.33203125" bestFit="1" customWidth="1"/>
    <col min="6" max="6" width="9.6640625" bestFit="1" customWidth="1"/>
    <col min="7" max="7" width="18.109375" bestFit="1" customWidth="1"/>
    <col min="8" max="8" width="14.21875" bestFit="1" customWidth="1"/>
    <col min="9" max="9" width="19.21875" bestFit="1" customWidth="1"/>
    <col min="10" max="10" width="16.6640625" bestFit="1" customWidth="1"/>
    <col min="11" max="11" width="19.109375" bestFit="1" customWidth="1"/>
    <col min="12" max="12" width="16.33203125" bestFit="1" customWidth="1"/>
    <col min="13" max="13" width="24.5546875" bestFit="1" customWidth="1"/>
    <col min="14" max="14" width="18.5546875" bestFit="1" customWidth="1"/>
    <col min="15" max="15" width="12.88671875" bestFit="1" customWidth="1"/>
    <col min="16" max="16" width="10.5546875" bestFit="1" customWidth="1"/>
    <col min="17" max="17" width="7.77734375" bestFit="1" customWidth="1"/>
    <col min="18" max="18" width="9.88671875" bestFit="1" customWidth="1"/>
    <col min="19" max="19" width="21.6640625" bestFit="1" customWidth="1"/>
    <col min="20" max="20" width="9" bestFit="1" customWidth="1"/>
    <col min="21" max="21" width="21.77734375" bestFit="1" customWidth="1"/>
    <col min="22" max="22" width="15.77734375" bestFit="1" customWidth="1"/>
    <col min="23" max="23" width="19.5546875" bestFit="1" customWidth="1"/>
    <col min="24" max="24" width="11.88671875" bestFit="1" customWidth="1"/>
    <col min="25" max="25" width="32.6640625" bestFit="1" customWidth="1"/>
    <col min="26" max="26" width="13.21875" bestFit="1" customWidth="1"/>
    <col min="27" max="27" width="21.88671875" bestFit="1" customWidth="1"/>
    <col min="28" max="28" width="19" bestFit="1" customWidth="1"/>
    <col min="29" max="29" width="15.21875" bestFit="1" customWidth="1"/>
    <col min="30" max="30" width="24.109375" bestFit="1" customWidth="1"/>
    <col min="31" max="31" width="4.33203125" bestFit="1" customWidth="1"/>
    <col min="32" max="32" width="39" bestFit="1" customWidth="1"/>
    <col min="33" max="33" width="32.6640625" bestFit="1" customWidth="1"/>
    <col min="34" max="34" width="9.44140625" bestFit="1" customWidth="1"/>
    <col min="35" max="35" width="24.77734375" bestFit="1" customWidth="1"/>
    <col min="36" max="36" width="4.6640625" bestFit="1" customWidth="1"/>
    <col min="37" max="37" width="16.77734375" bestFit="1" customWidth="1"/>
    <col min="38" max="38" width="16.21875" bestFit="1" customWidth="1"/>
    <col min="39" max="39" width="12.88671875" bestFit="1" customWidth="1"/>
    <col min="40" max="40" width="28.88671875" bestFit="1" customWidth="1"/>
    <col min="41" max="41" width="20.88671875" bestFit="1" customWidth="1"/>
    <col min="42" max="42" width="17.44140625" bestFit="1" customWidth="1"/>
    <col min="43" max="43" width="20.77734375" bestFit="1" customWidth="1"/>
    <col min="44" max="44" width="17.5546875" bestFit="1" customWidth="1"/>
    <col min="45" max="45" width="27.33203125" bestFit="1" customWidth="1"/>
    <col min="46" max="46" width="27.77734375" bestFit="1" customWidth="1"/>
    <col min="47" max="47" width="19" bestFit="1" customWidth="1"/>
    <col min="48" max="48" width="8.5546875" bestFit="1" customWidth="1"/>
    <col min="49" max="49" width="11.109375" bestFit="1" customWidth="1"/>
    <col min="50" max="50" width="4.33203125" bestFit="1" customWidth="1"/>
    <col min="51" max="51" width="5.5546875" bestFit="1" customWidth="1"/>
    <col min="52" max="52" width="20.5546875" bestFit="1" customWidth="1"/>
    <col min="53" max="53" width="22.21875" bestFit="1" customWidth="1"/>
    <col min="54" max="54" width="18.44140625" bestFit="1" customWidth="1"/>
    <col min="55" max="55" width="22.6640625" bestFit="1" customWidth="1"/>
    <col min="56" max="56" width="26.21875" bestFit="1" customWidth="1"/>
    <col min="57" max="57" width="21.5546875" bestFit="1" customWidth="1"/>
    <col min="58" max="58" width="21.77734375" bestFit="1" customWidth="1"/>
    <col min="59" max="59" width="19" bestFit="1" customWidth="1"/>
    <col min="60" max="60" width="17.21875" bestFit="1" customWidth="1"/>
    <col min="61" max="61" width="25.21875" bestFit="1" customWidth="1"/>
    <col min="62" max="62" width="21" bestFit="1" customWidth="1"/>
    <col min="63" max="63" width="18.77734375" bestFit="1" customWidth="1"/>
    <col min="64" max="64" width="24.21875" bestFit="1" customWidth="1"/>
    <col min="65" max="65" width="24.77734375" bestFit="1" customWidth="1"/>
    <col min="66" max="66" width="22.44140625" bestFit="1" customWidth="1"/>
    <col min="67" max="67" width="18.44140625" bestFit="1" customWidth="1"/>
    <col min="68" max="68" width="18.109375" bestFit="1" customWidth="1"/>
    <col min="69" max="69" width="19" bestFit="1" customWidth="1"/>
    <col min="70" max="70" width="19.77734375" bestFit="1" customWidth="1"/>
    <col min="71" max="71" width="28.109375" bestFit="1" customWidth="1"/>
    <col min="72" max="72" width="19.109375" bestFit="1" customWidth="1"/>
    <col min="73" max="73" width="17.21875" bestFit="1" customWidth="1"/>
    <col min="74" max="74" width="17" bestFit="1" customWidth="1"/>
    <col min="75" max="75" width="15.109375" bestFit="1" customWidth="1"/>
  </cols>
  <sheetData>
    <row r="3" spans="1:2" x14ac:dyDescent="0.3">
      <c r="A3" s="1" t="s">
        <v>5215</v>
      </c>
      <c r="B3" t="s">
        <v>5214</v>
      </c>
    </row>
    <row r="4" spans="1:2" x14ac:dyDescent="0.3">
      <c r="A4" s="2" t="s">
        <v>27</v>
      </c>
      <c r="B4">
        <v>2423</v>
      </c>
    </row>
    <row r="5" spans="1:2" x14ac:dyDescent="0.3">
      <c r="A5" s="2" t="s">
        <v>41</v>
      </c>
      <c r="B5">
        <v>2577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D4C43-6748-4926-B434-5410CDCDAD64}">
  <dimension ref="A4:C15"/>
  <sheetViews>
    <sheetView topLeftCell="A7" workbookViewId="0">
      <selection activeCell="B9" sqref="B9:C15"/>
    </sheetView>
  </sheetViews>
  <sheetFormatPr defaultRowHeight="14.4" x14ac:dyDescent="0.3"/>
  <cols>
    <col min="1" max="1" width="12.5546875" bestFit="1" customWidth="1"/>
    <col min="2" max="2" width="13.21875" bestFit="1" customWidth="1"/>
    <col min="3" max="3" width="27.21875" bestFit="1" customWidth="1"/>
    <col min="4" max="4" width="10.109375" bestFit="1" customWidth="1"/>
    <col min="5" max="5" width="14.109375" bestFit="1" customWidth="1"/>
    <col min="6" max="6" width="10.77734375" bestFit="1" customWidth="1"/>
    <col min="7" max="7" width="6.88671875" bestFit="1" customWidth="1"/>
    <col min="8" max="8" width="6.21875" bestFit="1" customWidth="1"/>
    <col min="9" max="9" width="11.33203125" bestFit="1" customWidth="1"/>
    <col min="10" max="10" width="4.5546875" bestFit="1" customWidth="1"/>
    <col min="11" max="11" width="4" bestFit="1" customWidth="1"/>
    <col min="12" max="12" width="4.5546875" bestFit="1" customWidth="1"/>
    <col min="13" max="13" width="10.77734375" bestFit="1" customWidth="1"/>
  </cols>
  <sheetData>
    <row r="4" spans="1:3" x14ac:dyDescent="0.3">
      <c r="A4" s="1" t="s">
        <v>5215</v>
      </c>
      <c r="B4" t="s">
        <v>5214</v>
      </c>
    </row>
    <row r="5" spans="1:3" x14ac:dyDescent="0.3">
      <c r="A5" s="2" t="s">
        <v>29</v>
      </c>
      <c r="B5">
        <v>2509</v>
      </c>
    </row>
    <row r="6" spans="1:3" x14ac:dyDescent="0.3">
      <c r="A6" s="2" t="s">
        <v>5216</v>
      </c>
      <c r="B6">
        <v>2509</v>
      </c>
    </row>
    <row r="9" spans="1:3" x14ac:dyDescent="0.3">
      <c r="B9" s="1" t="s">
        <v>5215</v>
      </c>
      <c r="C9" t="s">
        <v>5220</v>
      </c>
    </row>
    <row r="10" spans="1:3" x14ac:dyDescent="0.3">
      <c r="B10" s="2" t="s">
        <v>26</v>
      </c>
      <c r="C10" s="5">
        <v>48193.993690851734</v>
      </c>
    </row>
    <row r="11" spans="1:3" x14ac:dyDescent="0.3">
      <c r="B11" s="2" t="s">
        <v>40</v>
      </c>
      <c r="C11" s="5">
        <v>45842.767772511848</v>
      </c>
    </row>
    <row r="12" spans="1:3" x14ac:dyDescent="0.3">
      <c r="B12" s="2" t="s">
        <v>64</v>
      </c>
      <c r="C12" s="5">
        <v>45773.393798449615</v>
      </c>
    </row>
    <row r="13" spans="1:3" x14ac:dyDescent="0.3">
      <c r="B13" s="2" t="s">
        <v>52</v>
      </c>
      <c r="C13" s="5">
        <v>44366.23333333333</v>
      </c>
    </row>
    <row r="14" spans="1:3" x14ac:dyDescent="0.3">
      <c r="B14" s="2" t="s">
        <v>97</v>
      </c>
      <c r="C14" s="5">
        <v>43817.778301886792</v>
      </c>
    </row>
    <row r="15" spans="1:3" x14ac:dyDescent="0.3">
      <c r="B15" s="2" t="s">
        <v>5216</v>
      </c>
      <c r="C15" s="5">
        <v>45611.547013977128</v>
      </c>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D1B16-EE72-45BF-BBA6-11CF5ED1D715}">
  <dimension ref="A1:C9"/>
  <sheetViews>
    <sheetView workbookViewId="0">
      <selection activeCell="A3" sqref="A3:C9"/>
    </sheetView>
  </sheetViews>
  <sheetFormatPr defaultRowHeight="14.4" x14ac:dyDescent="0.3"/>
  <cols>
    <col min="1" max="1" width="18" bestFit="1" customWidth="1"/>
    <col min="2" max="2" width="15.5546875" bestFit="1" customWidth="1"/>
    <col min="3" max="3" width="4" bestFit="1" customWidth="1"/>
    <col min="4" max="4" width="10.77734375" bestFit="1" customWidth="1"/>
    <col min="5" max="5" width="12.6640625" bestFit="1" customWidth="1"/>
    <col min="6" max="6" width="10.6640625" bestFit="1" customWidth="1"/>
    <col min="7" max="7" width="13.44140625" bestFit="1" customWidth="1"/>
    <col min="8" max="8" width="13.77734375" bestFit="1" customWidth="1"/>
    <col min="9" max="9" width="16" bestFit="1" customWidth="1"/>
    <col min="10" max="10" width="14.88671875" bestFit="1" customWidth="1"/>
    <col min="11" max="11" width="12.6640625" bestFit="1" customWidth="1"/>
    <col min="12" max="12" width="10.6640625" bestFit="1" customWidth="1"/>
    <col min="13" max="13" width="9.21875" bestFit="1" customWidth="1"/>
    <col min="14" max="14" width="13.77734375" bestFit="1" customWidth="1"/>
    <col min="15" max="15" width="16" bestFit="1" customWidth="1"/>
    <col min="16" max="16" width="14.88671875" bestFit="1" customWidth="1"/>
    <col min="17" max="17" width="12.6640625" bestFit="1" customWidth="1"/>
    <col min="18" max="18" width="10.6640625" bestFit="1" customWidth="1"/>
    <col min="19" max="19" width="8.109375" bestFit="1" customWidth="1"/>
    <col min="20" max="20" width="4.5546875" bestFit="1" customWidth="1"/>
    <col min="21" max="21" width="4" bestFit="1" customWidth="1"/>
    <col min="22" max="22" width="9.6640625" bestFit="1" customWidth="1"/>
  </cols>
  <sheetData>
    <row r="1" spans="1:3" x14ac:dyDescent="0.3">
      <c r="A1" s="1" t="s">
        <v>7</v>
      </c>
      <c r="B1" t="s">
        <v>5221</v>
      </c>
    </row>
    <row r="3" spans="1:3" x14ac:dyDescent="0.3">
      <c r="A3" s="1" t="s">
        <v>5214</v>
      </c>
      <c r="B3" s="1" t="s">
        <v>5217</v>
      </c>
    </row>
    <row r="4" spans="1:3" x14ac:dyDescent="0.3">
      <c r="A4" s="1" t="s">
        <v>5215</v>
      </c>
      <c r="B4" t="s">
        <v>60</v>
      </c>
      <c r="C4" t="s">
        <v>35</v>
      </c>
    </row>
    <row r="5" spans="1:3" x14ac:dyDescent="0.3">
      <c r="A5" s="2" t="s">
        <v>28</v>
      </c>
      <c r="B5">
        <v>103</v>
      </c>
      <c r="C5">
        <v>102</v>
      </c>
    </row>
    <row r="6" spans="1:3" x14ac:dyDescent="0.3">
      <c r="A6" s="2" t="s">
        <v>42</v>
      </c>
      <c r="B6">
        <v>112</v>
      </c>
      <c r="C6">
        <v>106</v>
      </c>
    </row>
    <row r="7" spans="1:3" x14ac:dyDescent="0.3">
      <c r="A7" s="2" t="s">
        <v>74</v>
      </c>
      <c r="B7">
        <v>114</v>
      </c>
      <c r="C7">
        <v>101</v>
      </c>
    </row>
    <row r="8" spans="1:3" x14ac:dyDescent="0.3">
      <c r="A8" s="2" t="s">
        <v>65</v>
      </c>
      <c r="B8">
        <v>99</v>
      </c>
      <c r="C8">
        <v>106</v>
      </c>
    </row>
    <row r="9" spans="1:3" x14ac:dyDescent="0.3">
      <c r="A9" s="2" t="s">
        <v>53</v>
      </c>
      <c r="B9">
        <v>110</v>
      </c>
      <c r="C9">
        <v>111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060AC5-9174-4C1C-AF87-97AFCC9C5470}">
  <dimension ref="A3:B5"/>
  <sheetViews>
    <sheetView topLeftCell="B1" workbookViewId="0">
      <selection activeCell="Y26" sqref="Y26"/>
    </sheetView>
  </sheetViews>
  <sheetFormatPr defaultRowHeight="14.4" x14ac:dyDescent="0.3"/>
  <cols>
    <col min="1" max="1" width="12.5546875" bestFit="1" customWidth="1"/>
    <col min="2" max="2" width="18" bestFit="1" customWidth="1"/>
  </cols>
  <sheetData>
    <row r="3" spans="1:2" x14ac:dyDescent="0.3">
      <c r="A3" s="1" t="s">
        <v>5215</v>
      </c>
      <c r="B3" t="s">
        <v>5214</v>
      </c>
    </row>
    <row r="4" spans="1:2" x14ac:dyDescent="0.3">
      <c r="A4" s="2" t="s">
        <v>54</v>
      </c>
      <c r="B4">
        <v>2491</v>
      </c>
    </row>
    <row r="5" spans="1:2" x14ac:dyDescent="0.3">
      <c r="A5" s="2" t="s">
        <v>29</v>
      </c>
      <c r="B5">
        <v>2509</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4AB4CF-7015-4F25-8F3E-849E149F5F93}">
  <dimension ref="A1:V5001"/>
  <sheetViews>
    <sheetView workbookViewId="0">
      <selection activeCell="D14" sqref="D14"/>
    </sheetView>
  </sheetViews>
  <sheetFormatPr defaultColWidth="13.88671875" defaultRowHeight="14.4" x14ac:dyDescent="0.3"/>
  <cols>
    <col min="5" max="5" width="26.44140625" customWidth="1"/>
    <col min="6" max="6" width="18.44140625" customWidth="1"/>
    <col min="8" max="8" width="20.33203125" customWidth="1"/>
    <col min="11" max="11" width="16.5546875" customWidth="1"/>
    <col min="12" max="13" width="20.109375" customWidth="1"/>
    <col min="14" max="14" width="18.6640625" customWidth="1"/>
    <col min="16" max="17" width="17.5546875" customWidth="1"/>
  </cols>
  <sheetData>
    <row r="1" spans="1:22" x14ac:dyDescent="0.3">
      <c r="A1" t="s">
        <v>0</v>
      </c>
      <c r="B1" t="s">
        <v>1</v>
      </c>
      <c r="C1" t="s">
        <v>2</v>
      </c>
      <c r="D1" t="s">
        <v>3</v>
      </c>
      <c r="E1" t="s">
        <v>4</v>
      </c>
      <c r="F1" t="s">
        <v>5</v>
      </c>
      <c r="G1" t="s">
        <v>6</v>
      </c>
      <c r="H1" t="s">
        <v>7</v>
      </c>
      <c r="I1" t="s">
        <v>8</v>
      </c>
      <c r="J1" t="s">
        <v>9</v>
      </c>
      <c r="K1" t="s">
        <v>10</v>
      </c>
      <c r="L1" t="s">
        <v>11</v>
      </c>
      <c r="M1" t="s">
        <v>5219</v>
      </c>
      <c r="N1" t="s">
        <v>12</v>
      </c>
      <c r="O1" t="s">
        <v>13</v>
      </c>
      <c r="P1" t="s">
        <v>14</v>
      </c>
      <c r="Q1" t="s">
        <v>5218</v>
      </c>
      <c r="R1" t="s">
        <v>15</v>
      </c>
      <c r="S1" t="s">
        <v>16</v>
      </c>
      <c r="T1" t="s">
        <v>17</v>
      </c>
      <c r="U1" t="s">
        <v>18</v>
      </c>
      <c r="V1" t="s">
        <v>19</v>
      </c>
    </row>
    <row r="2" spans="1:22" x14ac:dyDescent="0.3">
      <c r="A2" t="s">
        <v>20</v>
      </c>
      <c r="B2" t="s">
        <v>21</v>
      </c>
      <c r="C2" t="s">
        <v>22</v>
      </c>
      <c r="D2" t="s">
        <v>23</v>
      </c>
      <c r="E2" t="s">
        <v>24</v>
      </c>
      <c r="F2" t="s">
        <v>25</v>
      </c>
      <c r="G2" t="s">
        <v>26</v>
      </c>
      <c r="H2">
        <v>2021</v>
      </c>
      <c r="I2" t="s">
        <v>27</v>
      </c>
      <c r="J2" t="s">
        <v>28</v>
      </c>
      <c r="K2">
        <v>2024</v>
      </c>
      <c r="L2" t="s">
        <v>29</v>
      </c>
      <c r="M2">
        <f>IF(L2="placed",1, 0)</f>
        <v>1</v>
      </c>
      <c r="N2" t="s">
        <v>22</v>
      </c>
      <c r="O2" t="s">
        <v>30</v>
      </c>
      <c r="P2">
        <v>36416</v>
      </c>
      <c r="Q2" t="str">
        <f>_xlfn.IFS(P2&lt;=70161,"Base salary",P2&lt;=110047,"Standard salary",P2&gt;110047,"High salary")</f>
        <v>Base salary</v>
      </c>
      <c r="R2">
        <v>3.92</v>
      </c>
      <c r="S2" t="s">
        <v>31</v>
      </c>
      <c r="T2" t="s">
        <v>32</v>
      </c>
      <c r="U2" t="s">
        <v>33</v>
      </c>
      <c r="V2">
        <v>7.8</v>
      </c>
    </row>
    <row r="3" spans="1:22" x14ac:dyDescent="0.3">
      <c r="A3" t="s">
        <v>34</v>
      </c>
      <c r="B3" t="s">
        <v>35</v>
      </c>
      <c r="C3" t="s">
        <v>36</v>
      </c>
      <c r="D3" t="s">
        <v>37</v>
      </c>
      <c r="E3" t="s">
        <v>38</v>
      </c>
      <c r="F3" t="s">
        <v>39</v>
      </c>
      <c r="G3" t="s">
        <v>40</v>
      </c>
      <c r="H3">
        <v>2023</v>
      </c>
      <c r="I3" t="s">
        <v>41</v>
      </c>
      <c r="J3" t="s">
        <v>42</v>
      </c>
      <c r="K3">
        <v>2024</v>
      </c>
      <c r="L3" t="s">
        <v>29</v>
      </c>
      <c r="M3">
        <f t="shared" ref="M3:M66" si="0">IF(L3="placed",1, 0)</f>
        <v>1</v>
      </c>
      <c r="N3" t="s">
        <v>36</v>
      </c>
      <c r="O3" t="s">
        <v>43</v>
      </c>
      <c r="P3">
        <v>32956</v>
      </c>
      <c r="Q3" t="str">
        <f t="shared" ref="Q3:Q66" si="1">_xlfn.IFS(P3&lt;=70161,"Base salary",P3&lt;=110047,"Standard salary",P3&gt;110047,"High salary")</f>
        <v>Base salary</v>
      </c>
      <c r="R3">
        <v>2.6</v>
      </c>
      <c r="S3" t="s">
        <v>44</v>
      </c>
      <c r="T3" t="s">
        <v>45</v>
      </c>
      <c r="U3" t="s">
        <v>46</v>
      </c>
      <c r="V3">
        <v>7.9</v>
      </c>
    </row>
    <row r="4" spans="1:22" x14ac:dyDescent="0.3">
      <c r="A4" t="s">
        <v>47</v>
      </c>
      <c r="B4" t="s">
        <v>48</v>
      </c>
      <c r="C4" t="s">
        <v>49</v>
      </c>
      <c r="D4" t="s">
        <v>50</v>
      </c>
      <c r="E4" t="s">
        <v>51</v>
      </c>
      <c r="F4" t="s">
        <v>40</v>
      </c>
      <c r="G4" t="s">
        <v>52</v>
      </c>
      <c r="H4">
        <v>2019</v>
      </c>
      <c r="I4" t="s">
        <v>27</v>
      </c>
      <c r="J4" t="s">
        <v>53</v>
      </c>
      <c r="K4">
        <v>2020</v>
      </c>
      <c r="L4" t="s">
        <v>54</v>
      </c>
      <c r="M4">
        <f t="shared" si="0"/>
        <v>0</v>
      </c>
      <c r="N4" t="s">
        <v>55</v>
      </c>
      <c r="O4" t="s">
        <v>55</v>
      </c>
      <c r="P4">
        <v>0</v>
      </c>
      <c r="Q4" t="str">
        <f t="shared" si="1"/>
        <v>Base salary</v>
      </c>
      <c r="R4">
        <v>2.72</v>
      </c>
      <c r="S4" t="s">
        <v>56</v>
      </c>
      <c r="T4" t="s">
        <v>57</v>
      </c>
      <c r="U4" t="s">
        <v>58</v>
      </c>
      <c r="V4">
        <v>0</v>
      </c>
    </row>
    <row r="5" spans="1:22" x14ac:dyDescent="0.3">
      <c r="A5" t="s">
        <v>59</v>
      </c>
      <c r="B5" t="s">
        <v>60</v>
      </c>
      <c r="C5" t="s">
        <v>35</v>
      </c>
      <c r="D5" t="s">
        <v>61</v>
      </c>
      <c r="E5" t="s">
        <v>62</v>
      </c>
      <c r="F5" t="s">
        <v>63</v>
      </c>
      <c r="G5" t="s">
        <v>64</v>
      </c>
      <c r="H5">
        <v>2021</v>
      </c>
      <c r="I5" t="s">
        <v>41</v>
      </c>
      <c r="J5" t="s">
        <v>65</v>
      </c>
      <c r="K5">
        <v>2023</v>
      </c>
      <c r="L5" t="s">
        <v>29</v>
      </c>
      <c r="M5">
        <f t="shared" si="0"/>
        <v>1</v>
      </c>
      <c r="N5" t="s">
        <v>35</v>
      </c>
      <c r="O5" t="s">
        <v>66</v>
      </c>
      <c r="P5">
        <v>50892</v>
      </c>
      <c r="Q5" t="str">
        <f t="shared" si="1"/>
        <v>Base salary</v>
      </c>
      <c r="R5">
        <v>3.71</v>
      </c>
      <c r="S5" t="s">
        <v>67</v>
      </c>
      <c r="T5" t="s">
        <v>68</v>
      </c>
      <c r="U5" t="s">
        <v>58</v>
      </c>
      <c r="V5">
        <v>0</v>
      </c>
    </row>
    <row r="6" spans="1:22" x14ac:dyDescent="0.3">
      <c r="A6" t="s">
        <v>69</v>
      </c>
      <c r="B6" t="s">
        <v>70</v>
      </c>
      <c r="C6" t="s">
        <v>36</v>
      </c>
      <c r="D6" t="s">
        <v>71</v>
      </c>
      <c r="E6" t="s">
        <v>72</v>
      </c>
      <c r="F6" t="s">
        <v>73</v>
      </c>
      <c r="G6" t="s">
        <v>40</v>
      </c>
      <c r="H6">
        <v>2020</v>
      </c>
      <c r="I6" t="s">
        <v>41</v>
      </c>
      <c r="J6" t="s">
        <v>74</v>
      </c>
      <c r="K6">
        <v>2021</v>
      </c>
      <c r="L6" t="s">
        <v>29</v>
      </c>
      <c r="M6">
        <f t="shared" si="0"/>
        <v>1</v>
      </c>
      <c r="N6" t="s">
        <v>36</v>
      </c>
      <c r="O6" t="s">
        <v>75</v>
      </c>
      <c r="P6">
        <v>54790</v>
      </c>
      <c r="Q6" t="str">
        <f t="shared" si="1"/>
        <v>Base salary</v>
      </c>
      <c r="R6">
        <v>2.96</v>
      </c>
      <c r="S6" t="s">
        <v>67</v>
      </c>
      <c r="T6" t="s">
        <v>45</v>
      </c>
      <c r="U6" t="s">
        <v>46</v>
      </c>
      <c r="V6">
        <v>8.1999999999999993</v>
      </c>
    </row>
    <row r="7" spans="1:22" x14ac:dyDescent="0.3">
      <c r="A7" t="s">
        <v>76</v>
      </c>
      <c r="B7" t="s">
        <v>60</v>
      </c>
      <c r="C7" t="s">
        <v>70</v>
      </c>
      <c r="D7" t="s">
        <v>77</v>
      </c>
      <c r="E7" t="s">
        <v>78</v>
      </c>
      <c r="F7" t="s">
        <v>79</v>
      </c>
      <c r="G7" t="s">
        <v>26</v>
      </c>
      <c r="H7">
        <v>2022</v>
      </c>
      <c r="I7" t="s">
        <v>41</v>
      </c>
      <c r="J7" t="s">
        <v>42</v>
      </c>
      <c r="K7">
        <v>2023</v>
      </c>
      <c r="L7" t="s">
        <v>54</v>
      </c>
      <c r="M7">
        <f t="shared" si="0"/>
        <v>0</v>
      </c>
      <c r="N7" t="s">
        <v>55</v>
      </c>
      <c r="O7" t="s">
        <v>55</v>
      </c>
      <c r="P7">
        <v>0</v>
      </c>
      <c r="Q7" t="str">
        <f t="shared" si="1"/>
        <v>Base salary</v>
      </c>
      <c r="R7">
        <v>2.69</v>
      </c>
      <c r="S7" t="s">
        <v>80</v>
      </c>
      <c r="T7" t="s">
        <v>57</v>
      </c>
      <c r="U7" t="s">
        <v>33</v>
      </c>
      <c r="V7">
        <v>7.4</v>
      </c>
    </row>
    <row r="8" spans="1:22" x14ac:dyDescent="0.3">
      <c r="A8" t="s">
        <v>81</v>
      </c>
      <c r="B8" t="s">
        <v>60</v>
      </c>
      <c r="C8" t="s">
        <v>35</v>
      </c>
      <c r="D8" t="s">
        <v>82</v>
      </c>
      <c r="E8" t="s">
        <v>83</v>
      </c>
      <c r="F8" t="s">
        <v>84</v>
      </c>
      <c r="G8" t="s">
        <v>40</v>
      </c>
      <c r="H8">
        <v>2019</v>
      </c>
      <c r="I8" t="s">
        <v>41</v>
      </c>
      <c r="J8" t="s">
        <v>65</v>
      </c>
      <c r="K8">
        <v>2021</v>
      </c>
      <c r="L8" t="s">
        <v>54</v>
      </c>
      <c r="M8">
        <f t="shared" si="0"/>
        <v>0</v>
      </c>
      <c r="N8" t="s">
        <v>55</v>
      </c>
      <c r="O8" t="s">
        <v>55</v>
      </c>
      <c r="P8">
        <v>0</v>
      </c>
      <c r="Q8" t="str">
        <f t="shared" si="1"/>
        <v>Base salary</v>
      </c>
      <c r="R8">
        <v>2.99</v>
      </c>
      <c r="S8" t="s">
        <v>44</v>
      </c>
      <c r="T8" t="s">
        <v>57</v>
      </c>
      <c r="U8" t="s">
        <v>85</v>
      </c>
      <c r="V8">
        <v>5.6</v>
      </c>
    </row>
    <row r="9" spans="1:22" x14ac:dyDescent="0.3">
      <c r="A9" t="s">
        <v>86</v>
      </c>
      <c r="B9" t="s">
        <v>60</v>
      </c>
      <c r="C9" t="s">
        <v>35</v>
      </c>
      <c r="D9" t="s">
        <v>87</v>
      </c>
      <c r="E9" t="s">
        <v>88</v>
      </c>
      <c r="F9" t="s">
        <v>89</v>
      </c>
      <c r="G9" t="s">
        <v>40</v>
      </c>
      <c r="H9">
        <v>2023</v>
      </c>
      <c r="I9" t="s">
        <v>27</v>
      </c>
      <c r="J9" t="s">
        <v>42</v>
      </c>
      <c r="K9">
        <v>2024</v>
      </c>
      <c r="L9" t="s">
        <v>29</v>
      </c>
      <c r="M9">
        <f t="shared" si="0"/>
        <v>1</v>
      </c>
      <c r="N9" t="s">
        <v>35</v>
      </c>
      <c r="O9" t="s">
        <v>90</v>
      </c>
      <c r="P9">
        <v>98247</v>
      </c>
      <c r="Q9" t="str">
        <f t="shared" si="1"/>
        <v>Standard salary</v>
      </c>
      <c r="R9">
        <v>3.53</v>
      </c>
      <c r="S9" t="s">
        <v>91</v>
      </c>
      <c r="T9" t="s">
        <v>32</v>
      </c>
      <c r="U9" t="s">
        <v>92</v>
      </c>
      <c r="V9">
        <v>5.4</v>
      </c>
    </row>
    <row r="10" spans="1:22" x14ac:dyDescent="0.3">
      <c r="A10" t="s">
        <v>93</v>
      </c>
      <c r="B10" t="s">
        <v>94</v>
      </c>
      <c r="C10" t="s">
        <v>22</v>
      </c>
      <c r="D10" t="s">
        <v>23</v>
      </c>
      <c r="E10" t="s">
        <v>95</v>
      </c>
      <c r="F10" t="s">
        <v>96</v>
      </c>
      <c r="G10" t="s">
        <v>97</v>
      </c>
      <c r="H10">
        <v>2021</v>
      </c>
      <c r="I10" t="s">
        <v>41</v>
      </c>
      <c r="J10" t="s">
        <v>28</v>
      </c>
      <c r="K10">
        <v>2024</v>
      </c>
      <c r="L10" t="s">
        <v>29</v>
      </c>
      <c r="M10">
        <f t="shared" si="0"/>
        <v>1</v>
      </c>
      <c r="N10" t="s">
        <v>22</v>
      </c>
      <c r="O10" t="s">
        <v>98</v>
      </c>
      <c r="P10">
        <v>118106</v>
      </c>
      <c r="Q10" t="str">
        <f t="shared" si="1"/>
        <v>High salary</v>
      </c>
      <c r="R10">
        <v>3.2</v>
      </c>
      <c r="S10" t="s">
        <v>91</v>
      </c>
      <c r="T10" t="s">
        <v>32</v>
      </c>
      <c r="U10" t="s">
        <v>58</v>
      </c>
      <c r="V10">
        <v>0</v>
      </c>
    </row>
    <row r="11" spans="1:22" x14ac:dyDescent="0.3">
      <c r="A11" t="s">
        <v>99</v>
      </c>
      <c r="B11" t="s">
        <v>36</v>
      </c>
      <c r="C11" t="s">
        <v>94</v>
      </c>
      <c r="D11" t="s">
        <v>100</v>
      </c>
      <c r="E11" t="s">
        <v>101</v>
      </c>
      <c r="F11" t="s">
        <v>63</v>
      </c>
      <c r="G11" t="s">
        <v>97</v>
      </c>
      <c r="H11">
        <v>2023</v>
      </c>
      <c r="I11" t="s">
        <v>27</v>
      </c>
      <c r="J11" t="s">
        <v>65</v>
      </c>
      <c r="K11">
        <v>2025</v>
      </c>
      <c r="L11" t="s">
        <v>29</v>
      </c>
      <c r="M11">
        <f t="shared" si="0"/>
        <v>1</v>
      </c>
      <c r="N11" t="s">
        <v>94</v>
      </c>
      <c r="O11" t="s">
        <v>30</v>
      </c>
      <c r="P11">
        <v>78324</v>
      </c>
      <c r="Q11" t="str">
        <f t="shared" si="1"/>
        <v>Standard salary</v>
      </c>
      <c r="R11">
        <v>2.65</v>
      </c>
      <c r="S11" t="s">
        <v>80</v>
      </c>
      <c r="T11" t="s">
        <v>102</v>
      </c>
      <c r="U11" t="s">
        <v>58</v>
      </c>
      <c r="V11">
        <v>0</v>
      </c>
    </row>
    <row r="12" spans="1:22" x14ac:dyDescent="0.3">
      <c r="A12" t="s">
        <v>103</v>
      </c>
      <c r="B12" t="s">
        <v>70</v>
      </c>
      <c r="C12" t="s">
        <v>60</v>
      </c>
      <c r="D12" t="s">
        <v>104</v>
      </c>
      <c r="E12" t="s">
        <v>105</v>
      </c>
      <c r="F12" t="s">
        <v>63</v>
      </c>
      <c r="G12" t="s">
        <v>52</v>
      </c>
      <c r="H12">
        <v>2023</v>
      </c>
      <c r="I12" t="s">
        <v>27</v>
      </c>
      <c r="J12" t="s">
        <v>28</v>
      </c>
      <c r="K12">
        <v>2026</v>
      </c>
      <c r="L12" t="s">
        <v>54</v>
      </c>
      <c r="M12">
        <f t="shared" si="0"/>
        <v>0</v>
      </c>
      <c r="N12" t="s">
        <v>55</v>
      </c>
      <c r="O12" t="s">
        <v>55</v>
      </c>
      <c r="P12">
        <v>0</v>
      </c>
      <c r="Q12" t="str">
        <f t="shared" si="1"/>
        <v>Base salary</v>
      </c>
      <c r="R12">
        <v>3.02</v>
      </c>
      <c r="S12" t="s">
        <v>67</v>
      </c>
      <c r="T12" t="s">
        <v>57</v>
      </c>
      <c r="U12" t="s">
        <v>58</v>
      </c>
      <c r="V12">
        <v>0</v>
      </c>
    </row>
    <row r="13" spans="1:22" x14ac:dyDescent="0.3">
      <c r="A13" t="s">
        <v>106</v>
      </c>
      <c r="B13" t="s">
        <v>94</v>
      </c>
      <c r="C13" t="s">
        <v>35</v>
      </c>
      <c r="D13" t="s">
        <v>82</v>
      </c>
      <c r="E13" t="s">
        <v>83</v>
      </c>
      <c r="F13" t="s">
        <v>107</v>
      </c>
      <c r="G13" t="s">
        <v>25</v>
      </c>
      <c r="H13">
        <v>2020</v>
      </c>
      <c r="I13" t="s">
        <v>41</v>
      </c>
      <c r="J13" t="s">
        <v>42</v>
      </c>
      <c r="K13">
        <v>2022</v>
      </c>
      <c r="L13" t="s">
        <v>29</v>
      </c>
      <c r="M13">
        <f t="shared" si="0"/>
        <v>1</v>
      </c>
      <c r="N13" t="s">
        <v>35</v>
      </c>
      <c r="O13" t="s">
        <v>66</v>
      </c>
      <c r="P13">
        <v>143194</v>
      </c>
      <c r="Q13" t="str">
        <f t="shared" si="1"/>
        <v>High salary</v>
      </c>
      <c r="R13">
        <v>2.78</v>
      </c>
      <c r="S13" t="s">
        <v>91</v>
      </c>
      <c r="T13" t="s">
        <v>45</v>
      </c>
      <c r="U13" t="s">
        <v>92</v>
      </c>
      <c r="V13">
        <v>6.5</v>
      </c>
    </row>
    <row r="14" spans="1:22" x14ac:dyDescent="0.3">
      <c r="A14" t="s">
        <v>108</v>
      </c>
      <c r="B14" t="s">
        <v>60</v>
      </c>
      <c r="C14" t="s">
        <v>94</v>
      </c>
      <c r="D14" t="s">
        <v>109</v>
      </c>
      <c r="E14" t="s">
        <v>110</v>
      </c>
      <c r="F14" t="s">
        <v>39</v>
      </c>
      <c r="G14" t="s">
        <v>97</v>
      </c>
      <c r="H14">
        <v>2020</v>
      </c>
      <c r="I14" t="s">
        <v>27</v>
      </c>
      <c r="J14" t="s">
        <v>28</v>
      </c>
      <c r="K14">
        <v>2022</v>
      </c>
      <c r="L14" t="s">
        <v>29</v>
      </c>
      <c r="M14">
        <f t="shared" si="0"/>
        <v>1</v>
      </c>
      <c r="N14" t="s">
        <v>94</v>
      </c>
      <c r="O14" t="s">
        <v>90</v>
      </c>
      <c r="P14">
        <v>89534</v>
      </c>
      <c r="Q14" t="str">
        <f t="shared" si="1"/>
        <v>Standard salary</v>
      </c>
      <c r="R14">
        <v>3.47</v>
      </c>
      <c r="S14" t="s">
        <v>56</v>
      </c>
      <c r="T14" t="s">
        <v>102</v>
      </c>
      <c r="U14" t="s">
        <v>33</v>
      </c>
      <c r="V14">
        <v>6.7</v>
      </c>
    </row>
    <row r="15" spans="1:22" x14ac:dyDescent="0.3">
      <c r="A15" t="s">
        <v>111</v>
      </c>
      <c r="B15" t="s">
        <v>35</v>
      </c>
      <c r="C15" t="s">
        <v>112</v>
      </c>
      <c r="D15" t="s">
        <v>113</v>
      </c>
      <c r="E15" t="s">
        <v>114</v>
      </c>
      <c r="F15" t="s">
        <v>107</v>
      </c>
      <c r="G15" t="s">
        <v>26</v>
      </c>
      <c r="H15">
        <v>2021</v>
      </c>
      <c r="I15" t="s">
        <v>41</v>
      </c>
      <c r="J15" t="s">
        <v>42</v>
      </c>
      <c r="K15">
        <v>2024</v>
      </c>
      <c r="L15" t="s">
        <v>54</v>
      </c>
      <c r="M15">
        <f t="shared" si="0"/>
        <v>0</v>
      </c>
      <c r="N15" t="s">
        <v>55</v>
      </c>
      <c r="O15" t="s">
        <v>55</v>
      </c>
      <c r="P15">
        <v>0</v>
      </c>
      <c r="Q15" t="str">
        <f t="shared" si="1"/>
        <v>Base salary</v>
      </c>
      <c r="R15">
        <v>2.91</v>
      </c>
      <c r="S15" t="s">
        <v>44</v>
      </c>
      <c r="T15" t="s">
        <v>45</v>
      </c>
      <c r="U15" t="s">
        <v>33</v>
      </c>
      <c r="V15">
        <v>6.5</v>
      </c>
    </row>
    <row r="16" spans="1:22" x14ac:dyDescent="0.3">
      <c r="A16" t="s">
        <v>115</v>
      </c>
      <c r="B16" t="s">
        <v>48</v>
      </c>
      <c r="C16" t="s">
        <v>60</v>
      </c>
      <c r="D16" t="s">
        <v>104</v>
      </c>
      <c r="E16" t="s">
        <v>116</v>
      </c>
      <c r="F16" t="s">
        <v>117</v>
      </c>
      <c r="G16" t="s">
        <v>25</v>
      </c>
      <c r="H16">
        <v>2020</v>
      </c>
      <c r="I16" t="s">
        <v>41</v>
      </c>
      <c r="J16" t="s">
        <v>28</v>
      </c>
      <c r="K16">
        <v>2021</v>
      </c>
      <c r="L16" t="s">
        <v>54</v>
      </c>
      <c r="M16">
        <f t="shared" si="0"/>
        <v>0</v>
      </c>
      <c r="N16" t="s">
        <v>55</v>
      </c>
      <c r="O16" t="s">
        <v>55</v>
      </c>
      <c r="P16">
        <v>0</v>
      </c>
      <c r="Q16" t="str">
        <f t="shared" si="1"/>
        <v>Base salary</v>
      </c>
      <c r="R16">
        <v>3</v>
      </c>
      <c r="S16" t="s">
        <v>44</v>
      </c>
      <c r="T16" t="s">
        <v>102</v>
      </c>
      <c r="U16" t="s">
        <v>85</v>
      </c>
      <c r="V16">
        <v>8.1</v>
      </c>
    </row>
    <row r="17" spans="1:22" x14ac:dyDescent="0.3">
      <c r="A17" t="s">
        <v>118</v>
      </c>
      <c r="B17" t="s">
        <v>70</v>
      </c>
      <c r="C17" t="s">
        <v>112</v>
      </c>
      <c r="D17" t="s">
        <v>119</v>
      </c>
      <c r="E17" t="s">
        <v>120</v>
      </c>
      <c r="F17" t="s">
        <v>89</v>
      </c>
      <c r="G17" t="s">
        <v>64</v>
      </c>
      <c r="H17">
        <v>2022</v>
      </c>
      <c r="I17" t="s">
        <v>27</v>
      </c>
      <c r="J17" t="s">
        <v>74</v>
      </c>
      <c r="K17">
        <v>2023</v>
      </c>
      <c r="L17" t="s">
        <v>29</v>
      </c>
      <c r="M17">
        <f t="shared" si="0"/>
        <v>1</v>
      </c>
      <c r="N17" t="s">
        <v>112</v>
      </c>
      <c r="O17" t="s">
        <v>121</v>
      </c>
      <c r="P17">
        <v>87234</v>
      </c>
      <c r="Q17" t="str">
        <f t="shared" si="1"/>
        <v>Standard salary</v>
      </c>
      <c r="R17">
        <v>3</v>
      </c>
      <c r="S17" t="s">
        <v>56</v>
      </c>
      <c r="T17" t="s">
        <v>57</v>
      </c>
      <c r="U17" t="s">
        <v>92</v>
      </c>
      <c r="V17">
        <v>6</v>
      </c>
    </row>
    <row r="18" spans="1:22" x14ac:dyDescent="0.3">
      <c r="A18" t="s">
        <v>122</v>
      </c>
      <c r="B18" t="s">
        <v>60</v>
      </c>
      <c r="C18" t="s">
        <v>35</v>
      </c>
      <c r="D18" t="s">
        <v>123</v>
      </c>
      <c r="E18" t="s">
        <v>124</v>
      </c>
      <c r="F18" t="s">
        <v>63</v>
      </c>
      <c r="G18" t="s">
        <v>64</v>
      </c>
      <c r="H18">
        <v>2023</v>
      </c>
      <c r="I18" t="s">
        <v>41</v>
      </c>
      <c r="J18" t="s">
        <v>65</v>
      </c>
      <c r="K18">
        <v>2024</v>
      </c>
      <c r="L18" t="s">
        <v>29</v>
      </c>
      <c r="M18">
        <f t="shared" si="0"/>
        <v>1</v>
      </c>
      <c r="N18" t="s">
        <v>35</v>
      </c>
      <c r="O18" t="s">
        <v>125</v>
      </c>
      <c r="P18">
        <v>126686</v>
      </c>
      <c r="Q18" t="str">
        <f t="shared" si="1"/>
        <v>High salary</v>
      </c>
      <c r="R18">
        <v>2.54</v>
      </c>
      <c r="S18" t="s">
        <v>44</v>
      </c>
      <c r="T18" t="s">
        <v>45</v>
      </c>
      <c r="U18" t="s">
        <v>85</v>
      </c>
      <c r="V18">
        <v>6.1</v>
      </c>
    </row>
    <row r="19" spans="1:22" x14ac:dyDescent="0.3">
      <c r="A19" t="s">
        <v>126</v>
      </c>
      <c r="B19" t="s">
        <v>48</v>
      </c>
      <c r="C19" t="s">
        <v>35</v>
      </c>
      <c r="D19" t="s">
        <v>127</v>
      </c>
      <c r="E19" t="s">
        <v>128</v>
      </c>
      <c r="F19" t="s">
        <v>84</v>
      </c>
      <c r="G19" t="s">
        <v>26</v>
      </c>
      <c r="H19">
        <v>2023</v>
      </c>
      <c r="I19" t="s">
        <v>41</v>
      </c>
      <c r="J19" t="s">
        <v>74</v>
      </c>
      <c r="K19">
        <v>2025</v>
      </c>
      <c r="L19" t="s">
        <v>54</v>
      </c>
      <c r="M19">
        <f t="shared" si="0"/>
        <v>0</v>
      </c>
      <c r="N19" t="s">
        <v>55</v>
      </c>
      <c r="O19" t="s">
        <v>55</v>
      </c>
      <c r="P19">
        <v>0</v>
      </c>
      <c r="Q19" t="str">
        <f t="shared" si="1"/>
        <v>Base salary</v>
      </c>
      <c r="R19">
        <v>3.44</v>
      </c>
      <c r="S19" t="s">
        <v>44</v>
      </c>
      <c r="T19" t="s">
        <v>32</v>
      </c>
      <c r="U19" t="s">
        <v>46</v>
      </c>
      <c r="V19">
        <v>7.8</v>
      </c>
    </row>
    <row r="20" spans="1:22" x14ac:dyDescent="0.3">
      <c r="A20" t="s">
        <v>129</v>
      </c>
      <c r="B20" t="s">
        <v>70</v>
      </c>
      <c r="C20" t="s">
        <v>22</v>
      </c>
      <c r="D20" t="s">
        <v>23</v>
      </c>
      <c r="E20" t="s">
        <v>130</v>
      </c>
      <c r="F20" t="s">
        <v>131</v>
      </c>
      <c r="G20" t="s">
        <v>52</v>
      </c>
      <c r="H20">
        <v>2019</v>
      </c>
      <c r="I20" t="s">
        <v>27</v>
      </c>
      <c r="J20" t="s">
        <v>65</v>
      </c>
      <c r="K20">
        <v>2021</v>
      </c>
      <c r="L20" t="s">
        <v>54</v>
      </c>
      <c r="M20">
        <f t="shared" si="0"/>
        <v>0</v>
      </c>
      <c r="N20" t="s">
        <v>55</v>
      </c>
      <c r="O20" t="s">
        <v>55</v>
      </c>
      <c r="P20">
        <v>0</v>
      </c>
      <c r="Q20" t="str">
        <f t="shared" si="1"/>
        <v>Base salary</v>
      </c>
      <c r="R20">
        <v>3.83</v>
      </c>
      <c r="S20" t="s">
        <v>44</v>
      </c>
      <c r="T20" t="s">
        <v>68</v>
      </c>
      <c r="U20" t="s">
        <v>92</v>
      </c>
      <c r="V20">
        <v>5.2</v>
      </c>
    </row>
    <row r="21" spans="1:22" x14ac:dyDescent="0.3">
      <c r="A21" t="s">
        <v>132</v>
      </c>
      <c r="B21" t="s">
        <v>22</v>
      </c>
      <c r="C21" t="s">
        <v>21</v>
      </c>
      <c r="D21" t="s">
        <v>133</v>
      </c>
      <c r="E21" t="s">
        <v>134</v>
      </c>
      <c r="F21" t="s">
        <v>131</v>
      </c>
      <c r="G21" t="s">
        <v>117</v>
      </c>
      <c r="H21">
        <v>2022</v>
      </c>
      <c r="I21" t="s">
        <v>27</v>
      </c>
      <c r="J21" t="s">
        <v>42</v>
      </c>
      <c r="K21">
        <v>2024</v>
      </c>
      <c r="L21" t="s">
        <v>54</v>
      </c>
      <c r="M21">
        <f t="shared" si="0"/>
        <v>0</v>
      </c>
      <c r="N21" t="s">
        <v>55</v>
      </c>
      <c r="O21" t="s">
        <v>55</v>
      </c>
      <c r="P21">
        <v>0</v>
      </c>
      <c r="Q21" t="str">
        <f t="shared" si="1"/>
        <v>Base salary</v>
      </c>
      <c r="R21">
        <v>3.98</v>
      </c>
      <c r="S21" t="s">
        <v>44</v>
      </c>
      <c r="T21" t="s">
        <v>45</v>
      </c>
      <c r="U21" t="s">
        <v>46</v>
      </c>
      <c r="V21">
        <v>8.5</v>
      </c>
    </row>
    <row r="22" spans="1:22" x14ac:dyDescent="0.3">
      <c r="A22" t="s">
        <v>135</v>
      </c>
      <c r="B22" t="s">
        <v>35</v>
      </c>
      <c r="C22" t="s">
        <v>49</v>
      </c>
      <c r="D22" t="s">
        <v>50</v>
      </c>
      <c r="E22" t="s">
        <v>136</v>
      </c>
      <c r="F22" t="s">
        <v>84</v>
      </c>
      <c r="G22" t="s">
        <v>117</v>
      </c>
      <c r="H22">
        <v>2022</v>
      </c>
      <c r="I22" t="s">
        <v>27</v>
      </c>
      <c r="J22" t="s">
        <v>74</v>
      </c>
      <c r="K22">
        <v>2024</v>
      </c>
      <c r="L22" t="s">
        <v>29</v>
      </c>
      <c r="M22">
        <f t="shared" si="0"/>
        <v>1</v>
      </c>
      <c r="N22" t="s">
        <v>49</v>
      </c>
      <c r="O22" t="s">
        <v>125</v>
      </c>
      <c r="P22">
        <v>138947</v>
      </c>
      <c r="Q22" t="str">
        <f t="shared" si="1"/>
        <v>High salary</v>
      </c>
      <c r="R22">
        <v>2.95</v>
      </c>
      <c r="S22" t="s">
        <v>91</v>
      </c>
      <c r="T22" t="s">
        <v>45</v>
      </c>
      <c r="U22" t="s">
        <v>92</v>
      </c>
      <c r="V22">
        <v>6</v>
      </c>
    </row>
    <row r="23" spans="1:22" x14ac:dyDescent="0.3">
      <c r="A23" t="s">
        <v>137</v>
      </c>
      <c r="B23" t="s">
        <v>49</v>
      </c>
      <c r="C23" t="s">
        <v>70</v>
      </c>
      <c r="D23" t="s">
        <v>138</v>
      </c>
      <c r="E23" t="s">
        <v>139</v>
      </c>
      <c r="F23" t="s">
        <v>84</v>
      </c>
      <c r="G23" t="s">
        <v>97</v>
      </c>
      <c r="H23">
        <v>2019</v>
      </c>
      <c r="I23" t="s">
        <v>41</v>
      </c>
      <c r="J23" t="s">
        <v>53</v>
      </c>
      <c r="K23">
        <v>2020</v>
      </c>
      <c r="L23" t="s">
        <v>29</v>
      </c>
      <c r="M23">
        <f t="shared" si="0"/>
        <v>1</v>
      </c>
      <c r="N23" t="s">
        <v>70</v>
      </c>
      <c r="O23" t="s">
        <v>140</v>
      </c>
      <c r="P23">
        <v>71543</v>
      </c>
      <c r="Q23" t="str">
        <f t="shared" si="1"/>
        <v>Standard salary</v>
      </c>
      <c r="R23">
        <v>2.74</v>
      </c>
      <c r="S23" t="s">
        <v>67</v>
      </c>
      <c r="T23" t="s">
        <v>45</v>
      </c>
      <c r="U23" t="s">
        <v>92</v>
      </c>
      <c r="V23">
        <v>6.5</v>
      </c>
    </row>
    <row r="24" spans="1:22" x14ac:dyDescent="0.3">
      <c r="A24" t="s">
        <v>141</v>
      </c>
      <c r="B24" t="s">
        <v>36</v>
      </c>
      <c r="C24" t="s">
        <v>35</v>
      </c>
      <c r="D24" t="s">
        <v>82</v>
      </c>
      <c r="E24" t="s">
        <v>83</v>
      </c>
      <c r="F24" t="s">
        <v>40</v>
      </c>
      <c r="G24" t="s">
        <v>25</v>
      </c>
      <c r="H24">
        <v>2020</v>
      </c>
      <c r="I24" t="s">
        <v>27</v>
      </c>
      <c r="J24" t="s">
        <v>65</v>
      </c>
      <c r="K24">
        <v>2023</v>
      </c>
      <c r="L24" t="s">
        <v>29</v>
      </c>
      <c r="M24">
        <f t="shared" si="0"/>
        <v>1</v>
      </c>
      <c r="N24" t="s">
        <v>35</v>
      </c>
      <c r="O24" t="s">
        <v>30</v>
      </c>
      <c r="P24">
        <v>39364</v>
      </c>
      <c r="Q24" t="str">
        <f t="shared" si="1"/>
        <v>Base salary</v>
      </c>
      <c r="R24">
        <v>2.56</v>
      </c>
      <c r="S24" t="s">
        <v>31</v>
      </c>
      <c r="T24" t="s">
        <v>68</v>
      </c>
      <c r="U24" t="s">
        <v>58</v>
      </c>
      <c r="V24">
        <v>0</v>
      </c>
    </row>
    <row r="25" spans="1:22" x14ac:dyDescent="0.3">
      <c r="A25" t="s">
        <v>142</v>
      </c>
      <c r="B25" t="s">
        <v>49</v>
      </c>
      <c r="C25" t="s">
        <v>21</v>
      </c>
      <c r="D25" t="s">
        <v>143</v>
      </c>
      <c r="E25" t="s">
        <v>144</v>
      </c>
      <c r="F25" t="s">
        <v>145</v>
      </c>
      <c r="G25" t="s">
        <v>25</v>
      </c>
      <c r="H25">
        <v>2019</v>
      </c>
      <c r="I25" t="s">
        <v>27</v>
      </c>
      <c r="J25" t="s">
        <v>74</v>
      </c>
      <c r="K25">
        <v>2022</v>
      </c>
      <c r="L25" t="s">
        <v>29</v>
      </c>
      <c r="M25">
        <f t="shared" si="0"/>
        <v>1</v>
      </c>
      <c r="N25" t="s">
        <v>21</v>
      </c>
      <c r="O25" t="s">
        <v>66</v>
      </c>
      <c r="P25">
        <v>117865</v>
      </c>
      <c r="Q25" t="str">
        <f t="shared" si="1"/>
        <v>High salary</v>
      </c>
      <c r="R25">
        <v>3.76</v>
      </c>
      <c r="S25" t="s">
        <v>80</v>
      </c>
      <c r="T25" t="s">
        <v>102</v>
      </c>
      <c r="U25" t="s">
        <v>85</v>
      </c>
      <c r="V25">
        <v>7.2</v>
      </c>
    </row>
    <row r="26" spans="1:22" x14ac:dyDescent="0.3">
      <c r="A26" t="s">
        <v>146</v>
      </c>
      <c r="B26" t="s">
        <v>60</v>
      </c>
      <c r="C26" t="s">
        <v>22</v>
      </c>
      <c r="D26" t="s">
        <v>23</v>
      </c>
      <c r="E26" t="s">
        <v>130</v>
      </c>
      <c r="F26" t="s">
        <v>147</v>
      </c>
      <c r="G26" t="s">
        <v>40</v>
      </c>
      <c r="H26">
        <v>2020</v>
      </c>
      <c r="I26" t="s">
        <v>27</v>
      </c>
      <c r="J26" t="s">
        <v>28</v>
      </c>
      <c r="K26">
        <v>2022</v>
      </c>
      <c r="L26" t="s">
        <v>29</v>
      </c>
      <c r="M26">
        <f t="shared" si="0"/>
        <v>1</v>
      </c>
      <c r="N26" t="s">
        <v>22</v>
      </c>
      <c r="O26" t="s">
        <v>140</v>
      </c>
      <c r="P26">
        <v>78449</v>
      </c>
      <c r="Q26" t="str">
        <f t="shared" si="1"/>
        <v>Standard salary</v>
      </c>
      <c r="R26">
        <v>2.67</v>
      </c>
      <c r="S26" t="s">
        <v>44</v>
      </c>
      <c r="T26" t="s">
        <v>102</v>
      </c>
      <c r="U26" t="s">
        <v>85</v>
      </c>
      <c r="V26">
        <v>7.9</v>
      </c>
    </row>
    <row r="27" spans="1:22" x14ac:dyDescent="0.3">
      <c r="A27" t="s">
        <v>148</v>
      </c>
      <c r="B27" t="s">
        <v>36</v>
      </c>
      <c r="C27" t="s">
        <v>21</v>
      </c>
      <c r="D27" t="s">
        <v>149</v>
      </c>
      <c r="E27" t="s">
        <v>150</v>
      </c>
      <c r="F27" t="s">
        <v>117</v>
      </c>
      <c r="G27" t="s">
        <v>52</v>
      </c>
      <c r="H27">
        <v>2019</v>
      </c>
      <c r="I27" t="s">
        <v>41</v>
      </c>
      <c r="J27" t="s">
        <v>74</v>
      </c>
      <c r="K27">
        <v>2022</v>
      </c>
      <c r="L27" t="s">
        <v>54</v>
      </c>
      <c r="M27">
        <f t="shared" si="0"/>
        <v>0</v>
      </c>
      <c r="N27" t="s">
        <v>55</v>
      </c>
      <c r="O27" t="s">
        <v>55</v>
      </c>
      <c r="P27">
        <v>0</v>
      </c>
      <c r="Q27" t="str">
        <f t="shared" si="1"/>
        <v>Base salary</v>
      </c>
      <c r="R27">
        <v>2.92</v>
      </c>
      <c r="S27" t="s">
        <v>31</v>
      </c>
      <c r="T27" t="s">
        <v>102</v>
      </c>
      <c r="U27" t="s">
        <v>33</v>
      </c>
      <c r="V27">
        <v>8.1999999999999993</v>
      </c>
    </row>
    <row r="28" spans="1:22" x14ac:dyDescent="0.3">
      <c r="A28" t="s">
        <v>151</v>
      </c>
      <c r="B28" t="s">
        <v>94</v>
      </c>
      <c r="C28" t="s">
        <v>48</v>
      </c>
      <c r="D28" t="s">
        <v>152</v>
      </c>
      <c r="E28" t="s">
        <v>153</v>
      </c>
      <c r="F28" t="s">
        <v>117</v>
      </c>
      <c r="G28" t="s">
        <v>117</v>
      </c>
      <c r="H28">
        <v>2020</v>
      </c>
      <c r="I28" t="s">
        <v>27</v>
      </c>
      <c r="J28" t="s">
        <v>65</v>
      </c>
      <c r="K28">
        <v>2022</v>
      </c>
      <c r="L28" t="s">
        <v>29</v>
      </c>
      <c r="M28">
        <f t="shared" si="0"/>
        <v>1</v>
      </c>
      <c r="N28" t="s">
        <v>48</v>
      </c>
      <c r="O28" t="s">
        <v>154</v>
      </c>
      <c r="P28">
        <v>77211</v>
      </c>
      <c r="Q28" t="str">
        <f t="shared" si="1"/>
        <v>Standard salary</v>
      </c>
      <c r="R28">
        <v>2.92</v>
      </c>
      <c r="S28" t="s">
        <v>44</v>
      </c>
      <c r="T28" t="s">
        <v>45</v>
      </c>
      <c r="U28" t="s">
        <v>46</v>
      </c>
      <c r="V28">
        <v>7.3</v>
      </c>
    </row>
    <row r="29" spans="1:22" x14ac:dyDescent="0.3">
      <c r="A29" t="s">
        <v>155</v>
      </c>
      <c r="B29" t="s">
        <v>21</v>
      </c>
      <c r="C29" t="s">
        <v>35</v>
      </c>
      <c r="D29" t="s">
        <v>127</v>
      </c>
      <c r="E29" t="s">
        <v>156</v>
      </c>
      <c r="F29" t="s">
        <v>131</v>
      </c>
      <c r="G29" t="s">
        <v>97</v>
      </c>
      <c r="H29">
        <v>2023</v>
      </c>
      <c r="I29" t="s">
        <v>41</v>
      </c>
      <c r="J29" t="s">
        <v>53</v>
      </c>
      <c r="K29">
        <v>2024</v>
      </c>
      <c r="L29" t="s">
        <v>29</v>
      </c>
      <c r="M29">
        <f t="shared" si="0"/>
        <v>1</v>
      </c>
      <c r="N29" t="s">
        <v>35</v>
      </c>
      <c r="O29" t="s">
        <v>154</v>
      </c>
      <c r="P29">
        <v>130384</v>
      </c>
      <c r="Q29" t="str">
        <f t="shared" si="1"/>
        <v>High salary</v>
      </c>
      <c r="R29">
        <v>3.78</v>
      </c>
      <c r="S29" t="s">
        <v>91</v>
      </c>
      <c r="T29" t="s">
        <v>68</v>
      </c>
      <c r="U29" t="s">
        <v>58</v>
      </c>
      <c r="V29">
        <v>0</v>
      </c>
    </row>
    <row r="30" spans="1:22" x14ac:dyDescent="0.3">
      <c r="A30" t="s">
        <v>157</v>
      </c>
      <c r="B30" t="s">
        <v>49</v>
      </c>
      <c r="C30" t="s">
        <v>36</v>
      </c>
      <c r="D30" t="s">
        <v>37</v>
      </c>
      <c r="E30" t="s">
        <v>38</v>
      </c>
      <c r="F30" t="s">
        <v>73</v>
      </c>
      <c r="G30" t="s">
        <v>117</v>
      </c>
      <c r="H30">
        <v>2022</v>
      </c>
      <c r="I30" t="s">
        <v>27</v>
      </c>
      <c r="J30" t="s">
        <v>65</v>
      </c>
      <c r="K30">
        <v>2023</v>
      </c>
      <c r="L30" t="s">
        <v>29</v>
      </c>
      <c r="M30">
        <f t="shared" si="0"/>
        <v>1</v>
      </c>
      <c r="N30" t="s">
        <v>36</v>
      </c>
      <c r="O30" t="s">
        <v>158</v>
      </c>
      <c r="P30">
        <v>48936</v>
      </c>
      <c r="Q30" t="str">
        <f t="shared" si="1"/>
        <v>Base salary</v>
      </c>
      <c r="R30">
        <v>2.58</v>
      </c>
      <c r="S30" t="s">
        <v>44</v>
      </c>
      <c r="T30" t="s">
        <v>57</v>
      </c>
      <c r="U30" t="s">
        <v>92</v>
      </c>
      <c r="V30">
        <v>7.4</v>
      </c>
    </row>
    <row r="31" spans="1:22" x14ac:dyDescent="0.3">
      <c r="A31" t="s">
        <v>159</v>
      </c>
      <c r="B31" t="s">
        <v>94</v>
      </c>
      <c r="C31" t="s">
        <v>70</v>
      </c>
      <c r="D31" t="s">
        <v>138</v>
      </c>
      <c r="E31" t="s">
        <v>139</v>
      </c>
      <c r="F31" t="s">
        <v>63</v>
      </c>
      <c r="G31" t="s">
        <v>26</v>
      </c>
      <c r="H31">
        <v>2020</v>
      </c>
      <c r="I31" t="s">
        <v>27</v>
      </c>
      <c r="J31" t="s">
        <v>65</v>
      </c>
      <c r="K31">
        <v>2023</v>
      </c>
      <c r="L31" t="s">
        <v>29</v>
      </c>
      <c r="M31">
        <f t="shared" si="0"/>
        <v>1</v>
      </c>
      <c r="N31" t="s">
        <v>70</v>
      </c>
      <c r="O31" t="s">
        <v>43</v>
      </c>
      <c r="P31">
        <v>97998</v>
      </c>
      <c r="Q31" t="str">
        <f t="shared" si="1"/>
        <v>Standard salary</v>
      </c>
      <c r="R31">
        <v>2.54</v>
      </c>
      <c r="S31" t="s">
        <v>91</v>
      </c>
      <c r="T31" t="s">
        <v>45</v>
      </c>
      <c r="U31" t="s">
        <v>92</v>
      </c>
      <c r="V31">
        <v>5.8</v>
      </c>
    </row>
    <row r="32" spans="1:22" x14ac:dyDescent="0.3">
      <c r="A32" t="s">
        <v>160</v>
      </c>
      <c r="B32" t="s">
        <v>22</v>
      </c>
      <c r="C32" t="s">
        <v>35</v>
      </c>
      <c r="D32" t="s">
        <v>127</v>
      </c>
      <c r="E32" t="s">
        <v>128</v>
      </c>
      <c r="F32" t="s">
        <v>107</v>
      </c>
      <c r="G32" t="s">
        <v>26</v>
      </c>
      <c r="H32">
        <v>2020</v>
      </c>
      <c r="I32" t="s">
        <v>27</v>
      </c>
      <c r="J32" t="s">
        <v>65</v>
      </c>
      <c r="K32">
        <v>2023</v>
      </c>
      <c r="L32" t="s">
        <v>29</v>
      </c>
      <c r="M32">
        <f t="shared" si="0"/>
        <v>1</v>
      </c>
      <c r="N32" t="s">
        <v>35</v>
      </c>
      <c r="O32" t="s">
        <v>43</v>
      </c>
      <c r="P32">
        <v>81762</v>
      </c>
      <c r="Q32" t="str">
        <f t="shared" si="1"/>
        <v>Standard salary</v>
      </c>
      <c r="R32">
        <v>3.8</v>
      </c>
      <c r="S32" t="s">
        <v>80</v>
      </c>
      <c r="T32" t="s">
        <v>32</v>
      </c>
      <c r="U32" t="s">
        <v>85</v>
      </c>
      <c r="V32">
        <v>6.9</v>
      </c>
    </row>
    <row r="33" spans="1:22" x14ac:dyDescent="0.3">
      <c r="A33" t="s">
        <v>161</v>
      </c>
      <c r="B33" t="s">
        <v>36</v>
      </c>
      <c r="C33" t="s">
        <v>94</v>
      </c>
      <c r="D33" t="s">
        <v>162</v>
      </c>
      <c r="E33" t="s">
        <v>163</v>
      </c>
      <c r="F33" t="s">
        <v>131</v>
      </c>
      <c r="G33" t="s">
        <v>25</v>
      </c>
      <c r="H33">
        <v>2022</v>
      </c>
      <c r="I33" t="s">
        <v>27</v>
      </c>
      <c r="J33" t="s">
        <v>53</v>
      </c>
      <c r="K33">
        <v>2025</v>
      </c>
      <c r="L33" t="s">
        <v>29</v>
      </c>
      <c r="M33">
        <f t="shared" si="0"/>
        <v>1</v>
      </c>
      <c r="N33" t="s">
        <v>94</v>
      </c>
      <c r="O33" t="s">
        <v>140</v>
      </c>
      <c r="P33">
        <v>126333</v>
      </c>
      <c r="Q33" t="str">
        <f t="shared" si="1"/>
        <v>High salary</v>
      </c>
      <c r="R33">
        <v>2.52</v>
      </c>
      <c r="S33" t="s">
        <v>56</v>
      </c>
      <c r="T33" t="s">
        <v>102</v>
      </c>
      <c r="U33" t="s">
        <v>58</v>
      </c>
      <c r="V33">
        <v>0</v>
      </c>
    </row>
    <row r="34" spans="1:22" x14ac:dyDescent="0.3">
      <c r="A34" t="s">
        <v>164</v>
      </c>
      <c r="B34" t="s">
        <v>70</v>
      </c>
      <c r="C34" t="s">
        <v>112</v>
      </c>
      <c r="D34" t="s">
        <v>165</v>
      </c>
      <c r="E34" t="s">
        <v>166</v>
      </c>
      <c r="F34" t="s">
        <v>89</v>
      </c>
      <c r="G34" t="s">
        <v>167</v>
      </c>
      <c r="H34">
        <v>2021</v>
      </c>
      <c r="I34" t="s">
        <v>27</v>
      </c>
      <c r="J34" t="s">
        <v>42</v>
      </c>
      <c r="K34">
        <v>2023</v>
      </c>
      <c r="L34" t="s">
        <v>29</v>
      </c>
      <c r="M34">
        <f t="shared" si="0"/>
        <v>1</v>
      </c>
      <c r="N34" t="s">
        <v>112</v>
      </c>
      <c r="O34" t="s">
        <v>121</v>
      </c>
      <c r="P34">
        <v>131755</v>
      </c>
      <c r="Q34" t="str">
        <f t="shared" si="1"/>
        <v>High salary</v>
      </c>
      <c r="R34">
        <v>2.8</v>
      </c>
      <c r="S34" t="s">
        <v>56</v>
      </c>
      <c r="T34" t="s">
        <v>32</v>
      </c>
      <c r="U34" t="s">
        <v>46</v>
      </c>
      <c r="V34">
        <v>8.3000000000000007</v>
      </c>
    </row>
    <row r="35" spans="1:22" x14ac:dyDescent="0.3">
      <c r="A35" t="s">
        <v>168</v>
      </c>
      <c r="B35" t="s">
        <v>70</v>
      </c>
      <c r="C35" t="s">
        <v>21</v>
      </c>
      <c r="D35" t="s">
        <v>133</v>
      </c>
      <c r="E35" t="s">
        <v>134</v>
      </c>
      <c r="F35" t="s">
        <v>145</v>
      </c>
      <c r="G35" t="s">
        <v>64</v>
      </c>
      <c r="H35">
        <v>2019</v>
      </c>
      <c r="I35" t="s">
        <v>41</v>
      </c>
      <c r="J35" t="s">
        <v>65</v>
      </c>
      <c r="K35">
        <v>2021</v>
      </c>
      <c r="L35" t="s">
        <v>29</v>
      </c>
      <c r="M35">
        <f t="shared" si="0"/>
        <v>1</v>
      </c>
      <c r="N35" t="s">
        <v>21</v>
      </c>
      <c r="O35" t="s">
        <v>43</v>
      </c>
      <c r="P35">
        <v>77843</v>
      </c>
      <c r="Q35" t="str">
        <f t="shared" si="1"/>
        <v>Standard salary</v>
      </c>
      <c r="R35">
        <v>3.11</v>
      </c>
      <c r="S35" t="s">
        <v>67</v>
      </c>
      <c r="T35" t="s">
        <v>68</v>
      </c>
      <c r="U35" t="s">
        <v>58</v>
      </c>
      <c r="V35">
        <v>0</v>
      </c>
    </row>
    <row r="36" spans="1:22" x14ac:dyDescent="0.3">
      <c r="A36" t="s">
        <v>169</v>
      </c>
      <c r="B36" t="s">
        <v>21</v>
      </c>
      <c r="C36" t="s">
        <v>36</v>
      </c>
      <c r="D36" t="s">
        <v>170</v>
      </c>
      <c r="E36" t="s">
        <v>171</v>
      </c>
      <c r="F36" t="s">
        <v>63</v>
      </c>
      <c r="G36" t="s">
        <v>97</v>
      </c>
      <c r="H36">
        <v>2020</v>
      </c>
      <c r="I36" t="s">
        <v>41</v>
      </c>
      <c r="J36" t="s">
        <v>42</v>
      </c>
      <c r="K36">
        <v>2022</v>
      </c>
      <c r="L36" t="s">
        <v>54</v>
      </c>
      <c r="M36">
        <f t="shared" si="0"/>
        <v>0</v>
      </c>
      <c r="N36" t="s">
        <v>55</v>
      </c>
      <c r="O36" t="s">
        <v>55</v>
      </c>
      <c r="P36">
        <v>0</v>
      </c>
      <c r="Q36" t="str">
        <f t="shared" si="1"/>
        <v>Base salary</v>
      </c>
      <c r="R36">
        <v>3.15</v>
      </c>
      <c r="S36" t="s">
        <v>80</v>
      </c>
      <c r="T36" t="s">
        <v>57</v>
      </c>
      <c r="U36" t="s">
        <v>92</v>
      </c>
      <c r="V36">
        <v>6.3</v>
      </c>
    </row>
    <row r="37" spans="1:22" x14ac:dyDescent="0.3">
      <c r="A37" t="s">
        <v>172</v>
      </c>
      <c r="B37" t="s">
        <v>112</v>
      </c>
      <c r="C37" t="s">
        <v>60</v>
      </c>
      <c r="D37" t="s">
        <v>173</v>
      </c>
      <c r="E37" t="s">
        <v>174</v>
      </c>
      <c r="F37" t="s">
        <v>63</v>
      </c>
      <c r="G37" t="s">
        <v>167</v>
      </c>
      <c r="H37">
        <v>2020</v>
      </c>
      <c r="I37" t="s">
        <v>27</v>
      </c>
      <c r="J37" t="s">
        <v>53</v>
      </c>
      <c r="K37">
        <v>2023</v>
      </c>
      <c r="L37" t="s">
        <v>54</v>
      </c>
      <c r="M37">
        <f t="shared" si="0"/>
        <v>0</v>
      </c>
      <c r="N37" t="s">
        <v>55</v>
      </c>
      <c r="O37" t="s">
        <v>55</v>
      </c>
      <c r="P37">
        <v>0</v>
      </c>
      <c r="Q37" t="str">
        <f t="shared" si="1"/>
        <v>Base salary</v>
      </c>
      <c r="R37">
        <v>3.91</v>
      </c>
      <c r="S37" t="s">
        <v>91</v>
      </c>
      <c r="T37" t="s">
        <v>68</v>
      </c>
      <c r="U37" t="s">
        <v>46</v>
      </c>
      <c r="V37">
        <v>7.8</v>
      </c>
    </row>
    <row r="38" spans="1:22" x14ac:dyDescent="0.3">
      <c r="A38" t="s">
        <v>175</v>
      </c>
      <c r="B38" t="s">
        <v>60</v>
      </c>
      <c r="C38" t="s">
        <v>35</v>
      </c>
      <c r="D38" t="s">
        <v>176</v>
      </c>
      <c r="E38" t="s">
        <v>177</v>
      </c>
      <c r="F38" t="s">
        <v>25</v>
      </c>
      <c r="G38" t="s">
        <v>167</v>
      </c>
      <c r="H38">
        <v>2021</v>
      </c>
      <c r="I38" t="s">
        <v>41</v>
      </c>
      <c r="J38" t="s">
        <v>28</v>
      </c>
      <c r="K38">
        <v>2023</v>
      </c>
      <c r="L38" t="s">
        <v>29</v>
      </c>
      <c r="M38">
        <f t="shared" si="0"/>
        <v>1</v>
      </c>
      <c r="N38" t="s">
        <v>35</v>
      </c>
      <c r="O38" t="s">
        <v>154</v>
      </c>
      <c r="P38">
        <v>56895</v>
      </c>
      <c r="Q38" t="str">
        <f t="shared" si="1"/>
        <v>Base salary</v>
      </c>
      <c r="R38">
        <v>3.22</v>
      </c>
      <c r="S38" t="s">
        <v>80</v>
      </c>
      <c r="T38" t="s">
        <v>68</v>
      </c>
      <c r="U38" t="s">
        <v>58</v>
      </c>
      <c r="V38">
        <v>0</v>
      </c>
    </row>
    <row r="39" spans="1:22" x14ac:dyDescent="0.3">
      <c r="A39" t="s">
        <v>178</v>
      </c>
      <c r="B39" t="s">
        <v>70</v>
      </c>
      <c r="C39" t="s">
        <v>48</v>
      </c>
      <c r="D39" t="s">
        <v>152</v>
      </c>
      <c r="E39" t="s">
        <v>153</v>
      </c>
      <c r="F39" t="s">
        <v>117</v>
      </c>
      <c r="G39" t="s">
        <v>64</v>
      </c>
      <c r="H39">
        <v>2020</v>
      </c>
      <c r="I39" t="s">
        <v>27</v>
      </c>
      <c r="J39" t="s">
        <v>65</v>
      </c>
      <c r="K39">
        <v>2023</v>
      </c>
      <c r="L39" t="s">
        <v>29</v>
      </c>
      <c r="M39">
        <f t="shared" si="0"/>
        <v>1</v>
      </c>
      <c r="N39" t="s">
        <v>48</v>
      </c>
      <c r="O39" t="s">
        <v>90</v>
      </c>
      <c r="P39">
        <v>147376</v>
      </c>
      <c r="Q39" t="str">
        <f t="shared" si="1"/>
        <v>High salary</v>
      </c>
      <c r="R39">
        <v>3.17</v>
      </c>
      <c r="S39" t="s">
        <v>91</v>
      </c>
      <c r="T39" t="s">
        <v>57</v>
      </c>
      <c r="U39" t="s">
        <v>33</v>
      </c>
      <c r="V39">
        <v>7.7</v>
      </c>
    </row>
    <row r="40" spans="1:22" x14ac:dyDescent="0.3">
      <c r="A40" t="s">
        <v>179</v>
      </c>
      <c r="B40" t="s">
        <v>49</v>
      </c>
      <c r="C40" t="s">
        <v>94</v>
      </c>
      <c r="D40" t="s">
        <v>180</v>
      </c>
      <c r="E40" t="s">
        <v>181</v>
      </c>
      <c r="F40" t="s">
        <v>40</v>
      </c>
      <c r="G40" t="s">
        <v>97</v>
      </c>
      <c r="H40">
        <v>2021</v>
      </c>
      <c r="I40" t="s">
        <v>27</v>
      </c>
      <c r="J40" t="s">
        <v>28</v>
      </c>
      <c r="K40">
        <v>2022</v>
      </c>
      <c r="L40" t="s">
        <v>54</v>
      </c>
      <c r="M40">
        <f t="shared" si="0"/>
        <v>0</v>
      </c>
      <c r="N40" t="s">
        <v>55</v>
      </c>
      <c r="O40" t="s">
        <v>55</v>
      </c>
      <c r="P40">
        <v>0</v>
      </c>
      <c r="Q40" t="str">
        <f t="shared" si="1"/>
        <v>Base salary</v>
      </c>
      <c r="R40">
        <v>3.85</v>
      </c>
      <c r="S40" t="s">
        <v>44</v>
      </c>
      <c r="T40" t="s">
        <v>32</v>
      </c>
      <c r="U40" t="s">
        <v>85</v>
      </c>
      <c r="V40">
        <v>8.5</v>
      </c>
    </row>
    <row r="41" spans="1:22" x14ac:dyDescent="0.3">
      <c r="A41" t="s">
        <v>182</v>
      </c>
      <c r="B41" t="s">
        <v>36</v>
      </c>
      <c r="C41" t="s">
        <v>48</v>
      </c>
      <c r="D41" t="s">
        <v>183</v>
      </c>
      <c r="E41" t="s">
        <v>184</v>
      </c>
      <c r="F41" t="s">
        <v>96</v>
      </c>
      <c r="G41" t="s">
        <v>40</v>
      </c>
      <c r="H41">
        <v>2022</v>
      </c>
      <c r="I41" t="s">
        <v>27</v>
      </c>
      <c r="J41" t="s">
        <v>53</v>
      </c>
      <c r="K41">
        <v>2025</v>
      </c>
      <c r="L41" t="s">
        <v>29</v>
      </c>
      <c r="M41">
        <f t="shared" si="0"/>
        <v>1</v>
      </c>
      <c r="N41" t="s">
        <v>48</v>
      </c>
      <c r="O41" t="s">
        <v>185</v>
      </c>
      <c r="P41">
        <v>112677</v>
      </c>
      <c r="Q41" t="str">
        <f t="shared" si="1"/>
        <v>High salary</v>
      </c>
      <c r="R41">
        <v>3.34</v>
      </c>
      <c r="S41" t="s">
        <v>31</v>
      </c>
      <c r="T41" t="s">
        <v>102</v>
      </c>
      <c r="U41" t="s">
        <v>92</v>
      </c>
      <c r="V41">
        <v>7</v>
      </c>
    </row>
    <row r="42" spans="1:22" x14ac:dyDescent="0.3">
      <c r="A42" t="s">
        <v>186</v>
      </c>
      <c r="B42" t="s">
        <v>21</v>
      </c>
      <c r="C42" t="s">
        <v>94</v>
      </c>
      <c r="D42" t="s">
        <v>187</v>
      </c>
      <c r="E42" t="s">
        <v>188</v>
      </c>
      <c r="F42" t="s">
        <v>84</v>
      </c>
      <c r="G42" t="s">
        <v>52</v>
      </c>
      <c r="H42">
        <v>2021</v>
      </c>
      <c r="I42" t="s">
        <v>41</v>
      </c>
      <c r="J42" t="s">
        <v>74</v>
      </c>
      <c r="K42">
        <v>2023</v>
      </c>
      <c r="L42" t="s">
        <v>29</v>
      </c>
      <c r="M42">
        <f t="shared" si="0"/>
        <v>1</v>
      </c>
      <c r="N42" t="s">
        <v>94</v>
      </c>
      <c r="O42" t="s">
        <v>98</v>
      </c>
      <c r="P42">
        <v>138648</v>
      </c>
      <c r="Q42" t="str">
        <f t="shared" si="1"/>
        <v>High salary</v>
      </c>
      <c r="R42">
        <v>2.77</v>
      </c>
      <c r="S42" t="s">
        <v>67</v>
      </c>
      <c r="T42" t="s">
        <v>102</v>
      </c>
      <c r="U42" t="s">
        <v>46</v>
      </c>
      <c r="V42">
        <v>8.1999999999999993</v>
      </c>
    </row>
    <row r="43" spans="1:22" x14ac:dyDescent="0.3">
      <c r="A43" t="s">
        <v>189</v>
      </c>
      <c r="B43" t="s">
        <v>60</v>
      </c>
      <c r="C43" t="s">
        <v>35</v>
      </c>
      <c r="D43" t="s">
        <v>61</v>
      </c>
      <c r="E43" t="s">
        <v>62</v>
      </c>
      <c r="F43" t="s">
        <v>190</v>
      </c>
      <c r="G43" t="s">
        <v>40</v>
      </c>
      <c r="H43">
        <v>2023</v>
      </c>
      <c r="I43" t="s">
        <v>41</v>
      </c>
      <c r="J43" t="s">
        <v>53</v>
      </c>
      <c r="K43">
        <v>2025</v>
      </c>
      <c r="L43" t="s">
        <v>54</v>
      </c>
      <c r="M43">
        <f t="shared" si="0"/>
        <v>0</v>
      </c>
      <c r="N43" t="s">
        <v>55</v>
      </c>
      <c r="O43" t="s">
        <v>55</v>
      </c>
      <c r="P43">
        <v>0</v>
      </c>
      <c r="Q43" t="str">
        <f t="shared" si="1"/>
        <v>Base salary</v>
      </c>
      <c r="R43">
        <v>3.6</v>
      </c>
      <c r="S43" t="s">
        <v>44</v>
      </c>
      <c r="T43" t="s">
        <v>57</v>
      </c>
      <c r="U43" t="s">
        <v>58</v>
      </c>
      <c r="V43">
        <v>0</v>
      </c>
    </row>
    <row r="44" spans="1:22" x14ac:dyDescent="0.3">
      <c r="A44" t="s">
        <v>191</v>
      </c>
      <c r="B44" t="s">
        <v>112</v>
      </c>
      <c r="C44" t="s">
        <v>60</v>
      </c>
      <c r="D44" t="s">
        <v>104</v>
      </c>
      <c r="E44" t="s">
        <v>192</v>
      </c>
      <c r="F44" t="s">
        <v>79</v>
      </c>
      <c r="G44" t="s">
        <v>117</v>
      </c>
      <c r="H44">
        <v>2020</v>
      </c>
      <c r="I44" t="s">
        <v>41</v>
      </c>
      <c r="J44" t="s">
        <v>53</v>
      </c>
      <c r="K44">
        <v>2023</v>
      </c>
      <c r="L44" t="s">
        <v>29</v>
      </c>
      <c r="M44">
        <f t="shared" si="0"/>
        <v>1</v>
      </c>
      <c r="N44" t="s">
        <v>60</v>
      </c>
      <c r="O44" t="s">
        <v>90</v>
      </c>
      <c r="P44">
        <v>72107</v>
      </c>
      <c r="Q44" t="str">
        <f t="shared" si="1"/>
        <v>Standard salary</v>
      </c>
      <c r="R44">
        <v>2.54</v>
      </c>
      <c r="S44" t="s">
        <v>44</v>
      </c>
      <c r="T44" t="s">
        <v>68</v>
      </c>
      <c r="U44" t="s">
        <v>92</v>
      </c>
      <c r="V44">
        <v>6.1</v>
      </c>
    </row>
    <row r="45" spans="1:22" x14ac:dyDescent="0.3">
      <c r="A45" t="s">
        <v>193</v>
      </c>
      <c r="B45" t="s">
        <v>48</v>
      </c>
      <c r="C45" t="s">
        <v>60</v>
      </c>
      <c r="D45" t="s">
        <v>104</v>
      </c>
      <c r="E45" t="s">
        <v>194</v>
      </c>
      <c r="F45" t="s">
        <v>40</v>
      </c>
      <c r="G45" t="s">
        <v>40</v>
      </c>
      <c r="H45">
        <v>2023</v>
      </c>
      <c r="I45" t="s">
        <v>27</v>
      </c>
      <c r="J45" t="s">
        <v>28</v>
      </c>
      <c r="K45">
        <v>2025</v>
      </c>
      <c r="L45" t="s">
        <v>29</v>
      </c>
      <c r="M45">
        <f t="shared" si="0"/>
        <v>1</v>
      </c>
      <c r="N45" t="s">
        <v>60</v>
      </c>
      <c r="O45" t="s">
        <v>158</v>
      </c>
      <c r="P45">
        <v>112487</v>
      </c>
      <c r="Q45" t="str">
        <f t="shared" si="1"/>
        <v>High salary</v>
      </c>
      <c r="R45">
        <v>2.72</v>
      </c>
      <c r="S45" t="s">
        <v>67</v>
      </c>
      <c r="T45" t="s">
        <v>57</v>
      </c>
      <c r="U45" t="s">
        <v>92</v>
      </c>
      <c r="V45">
        <v>5.5</v>
      </c>
    </row>
    <row r="46" spans="1:22" x14ac:dyDescent="0.3">
      <c r="A46" t="s">
        <v>195</v>
      </c>
      <c r="B46" t="s">
        <v>49</v>
      </c>
      <c r="C46" t="s">
        <v>60</v>
      </c>
      <c r="D46" t="s">
        <v>104</v>
      </c>
      <c r="E46" t="s">
        <v>116</v>
      </c>
      <c r="F46" t="s">
        <v>39</v>
      </c>
      <c r="G46" t="s">
        <v>64</v>
      </c>
      <c r="H46">
        <v>2021</v>
      </c>
      <c r="I46" t="s">
        <v>27</v>
      </c>
      <c r="J46" t="s">
        <v>74</v>
      </c>
      <c r="K46">
        <v>2023</v>
      </c>
      <c r="L46" t="s">
        <v>29</v>
      </c>
      <c r="M46">
        <f t="shared" si="0"/>
        <v>1</v>
      </c>
      <c r="N46" t="s">
        <v>60</v>
      </c>
      <c r="O46" t="s">
        <v>121</v>
      </c>
      <c r="P46">
        <v>96903</v>
      </c>
      <c r="Q46" t="str">
        <f t="shared" si="1"/>
        <v>Standard salary</v>
      </c>
      <c r="R46">
        <v>3.63</v>
      </c>
      <c r="S46" t="s">
        <v>80</v>
      </c>
      <c r="T46" t="s">
        <v>45</v>
      </c>
      <c r="U46" t="s">
        <v>92</v>
      </c>
      <c r="V46">
        <v>7.9</v>
      </c>
    </row>
    <row r="47" spans="1:22" x14ac:dyDescent="0.3">
      <c r="A47" t="s">
        <v>196</v>
      </c>
      <c r="B47" t="s">
        <v>70</v>
      </c>
      <c r="C47" t="s">
        <v>112</v>
      </c>
      <c r="D47" t="s">
        <v>119</v>
      </c>
      <c r="E47" t="s">
        <v>197</v>
      </c>
      <c r="F47" t="s">
        <v>89</v>
      </c>
      <c r="G47" t="s">
        <v>52</v>
      </c>
      <c r="H47">
        <v>2019</v>
      </c>
      <c r="I47" t="s">
        <v>41</v>
      </c>
      <c r="J47" t="s">
        <v>42</v>
      </c>
      <c r="K47">
        <v>2021</v>
      </c>
      <c r="L47" t="s">
        <v>54</v>
      </c>
      <c r="M47">
        <f t="shared" si="0"/>
        <v>0</v>
      </c>
      <c r="N47" t="s">
        <v>55</v>
      </c>
      <c r="O47" t="s">
        <v>55</v>
      </c>
      <c r="P47">
        <v>0</v>
      </c>
      <c r="Q47" t="str">
        <f t="shared" si="1"/>
        <v>Base salary</v>
      </c>
      <c r="R47">
        <v>3.08</v>
      </c>
      <c r="S47" t="s">
        <v>44</v>
      </c>
      <c r="T47" t="s">
        <v>45</v>
      </c>
      <c r="U47" t="s">
        <v>58</v>
      </c>
      <c r="V47">
        <v>0</v>
      </c>
    </row>
    <row r="48" spans="1:22" x14ac:dyDescent="0.3">
      <c r="A48" t="s">
        <v>198</v>
      </c>
      <c r="B48" t="s">
        <v>48</v>
      </c>
      <c r="C48" t="s">
        <v>112</v>
      </c>
      <c r="D48" t="s">
        <v>199</v>
      </c>
      <c r="E48" t="s">
        <v>200</v>
      </c>
      <c r="F48" t="s">
        <v>190</v>
      </c>
      <c r="G48" t="s">
        <v>52</v>
      </c>
      <c r="H48">
        <v>2021</v>
      </c>
      <c r="I48" t="s">
        <v>41</v>
      </c>
      <c r="J48" t="s">
        <v>53</v>
      </c>
      <c r="K48">
        <v>2022</v>
      </c>
      <c r="L48" t="s">
        <v>54</v>
      </c>
      <c r="M48">
        <f t="shared" si="0"/>
        <v>0</v>
      </c>
      <c r="N48" t="s">
        <v>55</v>
      </c>
      <c r="O48" t="s">
        <v>55</v>
      </c>
      <c r="P48">
        <v>0</v>
      </c>
      <c r="Q48" t="str">
        <f t="shared" si="1"/>
        <v>Base salary</v>
      </c>
      <c r="R48">
        <v>3.37</v>
      </c>
      <c r="S48" t="s">
        <v>44</v>
      </c>
      <c r="T48" t="s">
        <v>57</v>
      </c>
      <c r="U48" t="s">
        <v>58</v>
      </c>
      <c r="V48">
        <v>0</v>
      </c>
    </row>
    <row r="49" spans="1:22" x14ac:dyDescent="0.3">
      <c r="A49" t="s">
        <v>201</v>
      </c>
      <c r="B49" t="s">
        <v>35</v>
      </c>
      <c r="C49" t="s">
        <v>94</v>
      </c>
      <c r="D49" t="s">
        <v>109</v>
      </c>
      <c r="E49" t="s">
        <v>110</v>
      </c>
      <c r="F49" t="s">
        <v>145</v>
      </c>
      <c r="G49" t="s">
        <v>167</v>
      </c>
      <c r="H49">
        <v>2022</v>
      </c>
      <c r="I49" t="s">
        <v>27</v>
      </c>
      <c r="J49" t="s">
        <v>42</v>
      </c>
      <c r="K49">
        <v>2025</v>
      </c>
      <c r="L49" t="s">
        <v>54</v>
      </c>
      <c r="M49">
        <f t="shared" si="0"/>
        <v>0</v>
      </c>
      <c r="N49" t="s">
        <v>55</v>
      </c>
      <c r="O49" t="s">
        <v>55</v>
      </c>
      <c r="P49">
        <v>0</v>
      </c>
      <c r="Q49" t="str">
        <f t="shared" si="1"/>
        <v>Base salary</v>
      </c>
      <c r="R49">
        <v>2.6</v>
      </c>
      <c r="S49" t="s">
        <v>44</v>
      </c>
      <c r="T49" t="s">
        <v>32</v>
      </c>
      <c r="U49" t="s">
        <v>58</v>
      </c>
      <c r="V49">
        <v>0</v>
      </c>
    </row>
    <row r="50" spans="1:22" x14ac:dyDescent="0.3">
      <c r="A50" t="s">
        <v>202</v>
      </c>
      <c r="B50" t="s">
        <v>94</v>
      </c>
      <c r="C50" t="s">
        <v>22</v>
      </c>
      <c r="D50" t="s">
        <v>203</v>
      </c>
      <c r="E50" t="s">
        <v>204</v>
      </c>
      <c r="F50" t="s">
        <v>25</v>
      </c>
      <c r="G50" t="s">
        <v>64</v>
      </c>
      <c r="H50">
        <v>2019</v>
      </c>
      <c r="I50" t="s">
        <v>27</v>
      </c>
      <c r="J50" t="s">
        <v>74</v>
      </c>
      <c r="K50">
        <v>2022</v>
      </c>
      <c r="L50" t="s">
        <v>29</v>
      </c>
      <c r="M50">
        <f t="shared" si="0"/>
        <v>1</v>
      </c>
      <c r="N50" t="s">
        <v>22</v>
      </c>
      <c r="O50" t="s">
        <v>43</v>
      </c>
      <c r="P50">
        <v>129074</v>
      </c>
      <c r="Q50" t="str">
        <f t="shared" si="1"/>
        <v>High salary</v>
      </c>
      <c r="R50">
        <v>2.74</v>
      </c>
      <c r="S50" t="s">
        <v>44</v>
      </c>
      <c r="T50" t="s">
        <v>102</v>
      </c>
      <c r="U50" t="s">
        <v>58</v>
      </c>
      <c r="V50">
        <v>0</v>
      </c>
    </row>
    <row r="51" spans="1:22" x14ac:dyDescent="0.3">
      <c r="A51" t="s">
        <v>205</v>
      </c>
      <c r="B51" t="s">
        <v>70</v>
      </c>
      <c r="C51" t="s">
        <v>35</v>
      </c>
      <c r="D51" t="s">
        <v>127</v>
      </c>
      <c r="E51" t="s">
        <v>206</v>
      </c>
      <c r="F51" t="s">
        <v>39</v>
      </c>
      <c r="G51" t="s">
        <v>40</v>
      </c>
      <c r="H51">
        <v>2019</v>
      </c>
      <c r="I51" t="s">
        <v>27</v>
      </c>
      <c r="J51" t="s">
        <v>74</v>
      </c>
      <c r="K51">
        <v>2020</v>
      </c>
      <c r="L51" t="s">
        <v>54</v>
      </c>
      <c r="M51">
        <f t="shared" si="0"/>
        <v>0</v>
      </c>
      <c r="N51" t="s">
        <v>55</v>
      </c>
      <c r="O51" t="s">
        <v>55</v>
      </c>
      <c r="P51">
        <v>0</v>
      </c>
      <c r="Q51" t="str">
        <f t="shared" si="1"/>
        <v>Base salary</v>
      </c>
      <c r="R51">
        <v>3.08</v>
      </c>
      <c r="S51" t="s">
        <v>91</v>
      </c>
      <c r="T51" t="s">
        <v>45</v>
      </c>
      <c r="U51" t="s">
        <v>58</v>
      </c>
      <c r="V51">
        <v>0</v>
      </c>
    </row>
    <row r="52" spans="1:22" x14ac:dyDescent="0.3">
      <c r="A52" t="s">
        <v>207</v>
      </c>
      <c r="B52" t="s">
        <v>70</v>
      </c>
      <c r="C52" t="s">
        <v>94</v>
      </c>
      <c r="D52" t="s">
        <v>208</v>
      </c>
      <c r="E52" t="s">
        <v>209</v>
      </c>
      <c r="F52" t="s">
        <v>131</v>
      </c>
      <c r="G52" t="s">
        <v>64</v>
      </c>
      <c r="H52">
        <v>2022</v>
      </c>
      <c r="I52" t="s">
        <v>41</v>
      </c>
      <c r="J52" t="s">
        <v>28</v>
      </c>
      <c r="K52">
        <v>2024</v>
      </c>
      <c r="L52" t="s">
        <v>29</v>
      </c>
      <c r="M52">
        <f t="shared" si="0"/>
        <v>1</v>
      </c>
      <c r="N52" t="s">
        <v>94</v>
      </c>
      <c r="O52" t="s">
        <v>158</v>
      </c>
      <c r="P52">
        <v>34817</v>
      </c>
      <c r="Q52" t="str">
        <f t="shared" si="1"/>
        <v>Base salary</v>
      </c>
      <c r="R52">
        <v>3.1</v>
      </c>
      <c r="S52" t="s">
        <v>56</v>
      </c>
      <c r="T52" t="s">
        <v>57</v>
      </c>
      <c r="U52" t="s">
        <v>33</v>
      </c>
      <c r="V52">
        <v>5.3</v>
      </c>
    </row>
    <row r="53" spans="1:22" x14ac:dyDescent="0.3">
      <c r="A53" t="s">
        <v>210</v>
      </c>
      <c r="B53" t="s">
        <v>70</v>
      </c>
      <c r="C53" t="s">
        <v>21</v>
      </c>
      <c r="D53" t="s">
        <v>149</v>
      </c>
      <c r="E53" t="s">
        <v>150</v>
      </c>
      <c r="F53" t="s">
        <v>39</v>
      </c>
      <c r="G53" t="s">
        <v>52</v>
      </c>
      <c r="H53">
        <v>2020</v>
      </c>
      <c r="I53" t="s">
        <v>27</v>
      </c>
      <c r="J53" t="s">
        <v>65</v>
      </c>
      <c r="K53">
        <v>2021</v>
      </c>
      <c r="L53" t="s">
        <v>54</v>
      </c>
      <c r="M53">
        <f t="shared" si="0"/>
        <v>0</v>
      </c>
      <c r="N53" t="s">
        <v>55</v>
      </c>
      <c r="O53" t="s">
        <v>55</v>
      </c>
      <c r="P53">
        <v>0</v>
      </c>
      <c r="Q53" t="str">
        <f t="shared" si="1"/>
        <v>Base salary</v>
      </c>
      <c r="R53">
        <v>3.93</v>
      </c>
      <c r="S53" t="s">
        <v>67</v>
      </c>
      <c r="T53" t="s">
        <v>32</v>
      </c>
      <c r="U53" t="s">
        <v>33</v>
      </c>
      <c r="V53">
        <v>6.1</v>
      </c>
    </row>
    <row r="54" spans="1:22" x14ac:dyDescent="0.3">
      <c r="A54" t="s">
        <v>211</v>
      </c>
      <c r="B54" t="s">
        <v>70</v>
      </c>
      <c r="C54" t="s">
        <v>112</v>
      </c>
      <c r="D54" t="s">
        <v>199</v>
      </c>
      <c r="E54" t="s">
        <v>200</v>
      </c>
      <c r="F54" t="s">
        <v>107</v>
      </c>
      <c r="G54" t="s">
        <v>26</v>
      </c>
      <c r="H54">
        <v>2022</v>
      </c>
      <c r="I54" t="s">
        <v>41</v>
      </c>
      <c r="J54" t="s">
        <v>65</v>
      </c>
      <c r="K54">
        <v>2025</v>
      </c>
      <c r="L54" t="s">
        <v>29</v>
      </c>
      <c r="M54">
        <f t="shared" si="0"/>
        <v>1</v>
      </c>
      <c r="N54" t="s">
        <v>112</v>
      </c>
      <c r="O54" t="s">
        <v>66</v>
      </c>
      <c r="P54">
        <v>133553</v>
      </c>
      <c r="Q54" t="str">
        <f t="shared" si="1"/>
        <v>High salary</v>
      </c>
      <c r="R54">
        <v>3.83</v>
      </c>
      <c r="S54" t="s">
        <v>67</v>
      </c>
      <c r="T54" t="s">
        <v>57</v>
      </c>
      <c r="U54" t="s">
        <v>46</v>
      </c>
      <c r="V54">
        <v>7.9</v>
      </c>
    </row>
    <row r="55" spans="1:22" x14ac:dyDescent="0.3">
      <c r="A55" t="s">
        <v>212</v>
      </c>
      <c r="B55" t="s">
        <v>60</v>
      </c>
      <c r="C55" t="s">
        <v>36</v>
      </c>
      <c r="D55" t="s">
        <v>213</v>
      </c>
      <c r="E55" t="s">
        <v>214</v>
      </c>
      <c r="F55" t="s">
        <v>117</v>
      </c>
      <c r="G55" t="s">
        <v>64</v>
      </c>
      <c r="H55">
        <v>2019</v>
      </c>
      <c r="I55" t="s">
        <v>41</v>
      </c>
      <c r="J55" t="s">
        <v>28</v>
      </c>
      <c r="K55">
        <v>2022</v>
      </c>
      <c r="L55" t="s">
        <v>54</v>
      </c>
      <c r="M55">
        <f t="shared" si="0"/>
        <v>0</v>
      </c>
      <c r="N55" t="s">
        <v>55</v>
      </c>
      <c r="O55" t="s">
        <v>55</v>
      </c>
      <c r="P55">
        <v>0</v>
      </c>
      <c r="Q55" t="str">
        <f t="shared" si="1"/>
        <v>Base salary</v>
      </c>
      <c r="R55">
        <v>3.11</v>
      </c>
      <c r="S55" t="s">
        <v>91</v>
      </c>
      <c r="T55" t="s">
        <v>57</v>
      </c>
      <c r="U55" t="s">
        <v>46</v>
      </c>
      <c r="V55">
        <v>7.4</v>
      </c>
    </row>
    <row r="56" spans="1:22" x14ac:dyDescent="0.3">
      <c r="A56" t="s">
        <v>215</v>
      </c>
      <c r="B56" t="s">
        <v>94</v>
      </c>
      <c r="C56" t="s">
        <v>21</v>
      </c>
      <c r="D56" t="s">
        <v>216</v>
      </c>
      <c r="E56" t="s">
        <v>217</v>
      </c>
      <c r="F56" t="s">
        <v>89</v>
      </c>
      <c r="G56" t="s">
        <v>64</v>
      </c>
      <c r="H56">
        <v>2019</v>
      </c>
      <c r="I56" t="s">
        <v>41</v>
      </c>
      <c r="J56" t="s">
        <v>53</v>
      </c>
      <c r="K56">
        <v>2021</v>
      </c>
      <c r="L56" t="s">
        <v>54</v>
      </c>
      <c r="M56">
        <f t="shared" si="0"/>
        <v>0</v>
      </c>
      <c r="N56" t="s">
        <v>55</v>
      </c>
      <c r="O56" t="s">
        <v>55</v>
      </c>
      <c r="P56">
        <v>0</v>
      </c>
      <c r="Q56" t="str">
        <f t="shared" si="1"/>
        <v>Base salary</v>
      </c>
      <c r="R56">
        <v>3.32</v>
      </c>
      <c r="S56" t="s">
        <v>56</v>
      </c>
      <c r="T56" t="s">
        <v>32</v>
      </c>
      <c r="U56" t="s">
        <v>85</v>
      </c>
      <c r="V56">
        <v>7.4</v>
      </c>
    </row>
    <row r="57" spans="1:22" x14ac:dyDescent="0.3">
      <c r="A57" t="s">
        <v>218</v>
      </c>
      <c r="B57" t="s">
        <v>70</v>
      </c>
      <c r="C57" t="s">
        <v>94</v>
      </c>
      <c r="D57" t="s">
        <v>109</v>
      </c>
      <c r="E57" t="s">
        <v>219</v>
      </c>
      <c r="F57" t="s">
        <v>147</v>
      </c>
      <c r="G57" t="s">
        <v>117</v>
      </c>
      <c r="H57">
        <v>2022</v>
      </c>
      <c r="I57" t="s">
        <v>41</v>
      </c>
      <c r="J57" t="s">
        <v>42</v>
      </c>
      <c r="K57">
        <v>2025</v>
      </c>
      <c r="L57" t="s">
        <v>29</v>
      </c>
      <c r="M57">
        <f t="shared" si="0"/>
        <v>1</v>
      </c>
      <c r="N57" t="s">
        <v>94</v>
      </c>
      <c r="O57" t="s">
        <v>125</v>
      </c>
      <c r="P57">
        <v>83516</v>
      </c>
      <c r="Q57" t="str">
        <f t="shared" si="1"/>
        <v>Standard salary</v>
      </c>
      <c r="R57">
        <v>3.63</v>
      </c>
      <c r="S57" t="s">
        <v>31</v>
      </c>
      <c r="T57" t="s">
        <v>45</v>
      </c>
      <c r="U57" t="s">
        <v>33</v>
      </c>
      <c r="V57">
        <v>5.5</v>
      </c>
    </row>
    <row r="58" spans="1:22" x14ac:dyDescent="0.3">
      <c r="A58" t="s">
        <v>220</v>
      </c>
      <c r="B58" t="s">
        <v>70</v>
      </c>
      <c r="C58" t="s">
        <v>21</v>
      </c>
      <c r="D58" t="s">
        <v>221</v>
      </c>
      <c r="E58" t="s">
        <v>222</v>
      </c>
      <c r="F58" t="s">
        <v>131</v>
      </c>
      <c r="G58" t="s">
        <v>117</v>
      </c>
      <c r="H58">
        <v>2023</v>
      </c>
      <c r="I58" t="s">
        <v>41</v>
      </c>
      <c r="J58" t="s">
        <v>74</v>
      </c>
      <c r="K58">
        <v>2025</v>
      </c>
      <c r="L58" t="s">
        <v>54</v>
      </c>
      <c r="M58">
        <f t="shared" si="0"/>
        <v>0</v>
      </c>
      <c r="N58" t="s">
        <v>55</v>
      </c>
      <c r="O58" t="s">
        <v>55</v>
      </c>
      <c r="P58">
        <v>0</v>
      </c>
      <c r="Q58" t="str">
        <f t="shared" si="1"/>
        <v>Base salary</v>
      </c>
      <c r="R58">
        <v>3.06</v>
      </c>
      <c r="S58" t="s">
        <v>67</v>
      </c>
      <c r="T58" t="s">
        <v>68</v>
      </c>
      <c r="U58" t="s">
        <v>33</v>
      </c>
      <c r="V58">
        <v>7.5</v>
      </c>
    </row>
    <row r="59" spans="1:22" x14ac:dyDescent="0.3">
      <c r="A59" t="s">
        <v>223</v>
      </c>
      <c r="B59" t="s">
        <v>48</v>
      </c>
      <c r="C59" t="s">
        <v>112</v>
      </c>
      <c r="D59" t="s">
        <v>119</v>
      </c>
      <c r="E59" t="s">
        <v>120</v>
      </c>
      <c r="F59" t="s">
        <v>63</v>
      </c>
      <c r="G59" t="s">
        <v>117</v>
      </c>
      <c r="H59">
        <v>2023</v>
      </c>
      <c r="I59" t="s">
        <v>27</v>
      </c>
      <c r="J59" t="s">
        <v>74</v>
      </c>
      <c r="K59">
        <v>2025</v>
      </c>
      <c r="L59" t="s">
        <v>54</v>
      </c>
      <c r="M59">
        <f t="shared" si="0"/>
        <v>0</v>
      </c>
      <c r="N59" t="s">
        <v>55</v>
      </c>
      <c r="O59" t="s">
        <v>55</v>
      </c>
      <c r="P59">
        <v>0</v>
      </c>
      <c r="Q59" t="str">
        <f t="shared" si="1"/>
        <v>Base salary</v>
      </c>
      <c r="R59">
        <v>3.47</v>
      </c>
      <c r="S59" t="s">
        <v>56</v>
      </c>
      <c r="T59" t="s">
        <v>45</v>
      </c>
      <c r="U59" t="s">
        <v>85</v>
      </c>
      <c r="V59">
        <v>7</v>
      </c>
    </row>
    <row r="60" spans="1:22" x14ac:dyDescent="0.3">
      <c r="A60" t="s">
        <v>224</v>
      </c>
      <c r="B60" t="s">
        <v>22</v>
      </c>
      <c r="C60" t="s">
        <v>21</v>
      </c>
      <c r="D60" t="s">
        <v>225</v>
      </c>
      <c r="E60" t="s">
        <v>226</v>
      </c>
      <c r="F60" t="s">
        <v>63</v>
      </c>
      <c r="G60" t="s">
        <v>25</v>
      </c>
      <c r="H60">
        <v>2020</v>
      </c>
      <c r="I60" t="s">
        <v>27</v>
      </c>
      <c r="J60" t="s">
        <v>42</v>
      </c>
      <c r="K60">
        <v>2022</v>
      </c>
      <c r="L60" t="s">
        <v>54</v>
      </c>
      <c r="M60">
        <f t="shared" si="0"/>
        <v>0</v>
      </c>
      <c r="N60" t="s">
        <v>55</v>
      </c>
      <c r="O60" t="s">
        <v>55</v>
      </c>
      <c r="P60">
        <v>0</v>
      </c>
      <c r="Q60" t="str">
        <f t="shared" si="1"/>
        <v>Base salary</v>
      </c>
      <c r="R60">
        <v>3.34</v>
      </c>
      <c r="S60" t="s">
        <v>31</v>
      </c>
      <c r="T60" t="s">
        <v>32</v>
      </c>
      <c r="U60" t="s">
        <v>85</v>
      </c>
      <c r="V60">
        <v>6.1</v>
      </c>
    </row>
    <row r="61" spans="1:22" x14ac:dyDescent="0.3">
      <c r="A61" t="s">
        <v>227</v>
      </c>
      <c r="B61" t="s">
        <v>48</v>
      </c>
      <c r="C61" t="s">
        <v>94</v>
      </c>
      <c r="D61" t="s">
        <v>109</v>
      </c>
      <c r="E61" t="s">
        <v>110</v>
      </c>
      <c r="F61" t="s">
        <v>96</v>
      </c>
      <c r="G61" t="s">
        <v>97</v>
      </c>
      <c r="H61">
        <v>2023</v>
      </c>
      <c r="I61" t="s">
        <v>27</v>
      </c>
      <c r="J61" t="s">
        <v>53</v>
      </c>
      <c r="K61">
        <v>2026</v>
      </c>
      <c r="L61" t="s">
        <v>29</v>
      </c>
      <c r="M61">
        <f t="shared" si="0"/>
        <v>1</v>
      </c>
      <c r="N61" t="s">
        <v>94</v>
      </c>
      <c r="O61" t="s">
        <v>43</v>
      </c>
      <c r="P61">
        <v>84161</v>
      </c>
      <c r="Q61" t="str">
        <f t="shared" si="1"/>
        <v>Standard salary</v>
      </c>
      <c r="R61">
        <v>3.02</v>
      </c>
      <c r="S61" t="s">
        <v>80</v>
      </c>
      <c r="T61" t="s">
        <v>32</v>
      </c>
      <c r="U61" t="s">
        <v>58</v>
      </c>
      <c r="V61">
        <v>0</v>
      </c>
    </row>
    <row r="62" spans="1:22" x14ac:dyDescent="0.3">
      <c r="A62" t="s">
        <v>228</v>
      </c>
      <c r="B62" t="s">
        <v>70</v>
      </c>
      <c r="C62" t="s">
        <v>49</v>
      </c>
      <c r="D62" t="s">
        <v>127</v>
      </c>
      <c r="E62" t="s">
        <v>229</v>
      </c>
      <c r="F62" t="s">
        <v>84</v>
      </c>
      <c r="G62" t="s">
        <v>26</v>
      </c>
      <c r="H62">
        <v>2020</v>
      </c>
      <c r="I62" t="s">
        <v>41</v>
      </c>
      <c r="J62" t="s">
        <v>74</v>
      </c>
      <c r="K62">
        <v>2022</v>
      </c>
      <c r="L62" t="s">
        <v>54</v>
      </c>
      <c r="M62">
        <f t="shared" si="0"/>
        <v>0</v>
      </c>
      <c r="N62" t="s">
        <v>55</v>
      </c>
      <c r="O62" t="s">
        <v>55</v>
      </c>
      <c r="P62">
        <v>0</v>
      </c>
      <c r="Q62" t="str">
        <f t="shared" si="1"/>
        <v>Base salary</v>
      </c>
      <c r="R62">
        <v>2.87</v>
      </c>
      <c r="S62" t="s">
        <v>56</v>
      </c>
      <c r="T62" t="s">
        <v>57</v>
      </c>
      <c r="U62" t="s">
        <v>33</v>
      </c>
      <c r="V62">
        <v>7.5</v>
      </c>
    </row>
    <row r="63" spans="1:22" x14ac:dyDescent="0.3">
      <c r="A63" t="s">
        <v>230</v>
      </c>
      <c r="B63" t="s">
        <v>112</v>
      </c>
      <c r="C63" t="s">
        <v>22</v>
      </c>
      <c r="D63" t="s">
        <v>231</v>
      </c>
      <c r="E63" t="s">
        <v>232</v>
      </c>
      <c r="F63" t="s">
        <v>63</v>
      </c>
      <c r="G63" t="s">
        <v>25</v>
      </c>
      <c r="H63">
        <v>2022</v>
      </c>
      <c r="I63" t="s">
        <v>41</v>
      </c>
      <c r="J63" t="s">
        <v>74</v>
      </c>
      <c r="K63">
        <v>2023</v>
      </c>
      <c r="L63" t="s">
        <v>29</v>
      </c>
      <c r="M63">
        <f t="shared" si="0"/>
        <v>1</v>
      </c>
      <c r="N63" t="s">
        <v>22</v>
      </c>
      <c r="O63" t="s">
        <v>98</v>
      </c>
      <c r="P63">
        <v>51363</v>
      </c>
      <c r="Q63" t="str">
        <f t="shared" si="1"/>
        <v>Base salary</v>
      </c>
      <c r="R63">
        <v>3.01</v>
      </c>
      <c r="S63" t="s">
        <v>31</v>
      </c>
      <c r="T63" t="s">
        <v>68</v>
      </c>
      <c r="U63" t="s">
        <v>46</v>
      </c>
      <c r="V63">
        <v>7.2</v>
      </c>
    </row>
    <row r="64" spans="1:22" x14ac:dyDescent="0.3">
      <c r="A64" t="s">
        <v>233</v>
      </c>
      <c r="B64" t="s">
        <v>22</v>
      </c>
      <c r="C64" t="s">
        <v>60</v>
      </c>
      <c r="D64" t="s">
        <v>173</v>
      </c>
      <c r="E64" t="s">
        <v>174</v>
      </c>
      <c r="F64" t="s">
        <v>147</v>
      </c>
      <c r="G64" t="s">
        <v>40</v>
      </c>
      <c r="H64">
        <v>2023</v>
      </c>
      <c r="I64" t="s">
        <v>27</v>
      </c>
      <c r="J64" t="s">
        <v>42</v>
      </c>
      <c r="K64">
        <v>2026</v>
      </c>
      <c r="L64" t="s">
        <v>54</v>
      </c>
      <c r="M64">
        <f t="shared" si="0"/>
        <v>0</v>
      </c>
      <c r="N64" t="s">
        <v>55</v>
      </c>
      <c r="O64" t="s">
        <v>55</v>
      </c>
      <c r="P64">
        <v>0</v>
      </c>
      <c r="Q64" t="str">
        <f t="shared" si="1"/>
        <v>Base salary</v>
      </c>
      <c r="R64">
        <v>3.07</v>
      </c>
      <c r="S64" t="s">
        <v>31</v>
      </c>
      <c r="T64" t="s">
        <v>45</v>
      </c>
      <c r="U64" t="s">
        <v>58</v>
      </c>
      <c r="V64">
        <v>0</v>
      </c>
    </row>
    <row r="65" spans="1:22" x14ac:dyDescent="0.3">
      <c r="A65" t="s">
        <v>234</v>
      </c>
      <c r="B65" t="s">
        <v>36</v>
      </c>
      <c r="C65" t="s">
        <v>49</v>
      </c>
      <c r="D65" t="s">
        <v>235</v>
      </c>
      <c r="E65" t="s">
        <v>236</v>
      </c>
      <c r="F65" t="s">
        <v>39</v>
      </c>
      <c r="G65" t="s">
        <v>167</v>
      </c>
      <c r="H65">
        <v>2022</v>
      </c>
      <c r="I65" t="s">
        <v>41</v>
      </c>
      <c r="J65" t="s">
        <v>28</v>
      </c>
      <c r="K65">
        <v>2024</v>
      </c>
      <c r="L65" t="s">
        <v>29</v>
      </c>
      <c r="M65">
        <f t="shared" si="0"/>
        <v>1</v>
      </c>
      <c r="N65" t="s">
        <v>49</v>
      </c>
      <c r="O65" t="s">
        <v>75</v>
      </c>
      <c r="P65">
        <v>34218</v>
      </c>
      <c r="Q65" t="str">
        <f t="shared" si="1"/>
        <v>Base salary</v>
      </c>
      <c r="R65">
        <v>2.71</v>
      </c>
      <c r="S65" t="s">
        <v>56</v>
      </c>
      <c r="T65" t="s">
        <v>102</v>
      </c>
      <c r="U65" t="s">
        <v>92</v>
      </c>
      <c r="V65">
        <v>5.7</v>
      </c>
    </row>
    <row r="66" spans="1:22" x14ac:dyDescent="0.3">
      <c r="A66" t="s">
        <v>237</v>
      </c>
      <c r="B66" t="s">
        <v>22</v>
      </c>
      <c r="C66" t="s">
        <v>36</v>
      </c>
      <c r="D66" t="s">
        <v>170</v>
      </c>
      <c r="E66" t="s">
        <v>171</v>
      </c>
      <c r="F66" t="s">
        <v>73</v>
      </c>
      <c r="G66" t="s">
        <v>97</v>
      </c>
      <c r="H66">
        <v>2019</v>
      </c>
      <c r="I66" t="s">
        <v>27</v>
      </c>
      <c r="J66" t="s">
        <v>42</v>
      </c>
      <c r="K66">
        <v>2020</v>
      </c>
      <c r="L66" t="s">
        <v>29</v>
      </c>
      <c r="M66">
        <f t="shared" si="0"/>
        <v>1</v>
      </c>
      <c r="N66" t="s">
        <v>36</v>
      </c>
      <c r="O66" t="s">
        <v>154</v>
      </c>
      <c r="P66">
        <v>107669</v>
      </c>
      <c r="Q66" t="str">
        <f t="shared" si="1"/>
        <v>Standard salary</v>
      </c>
      <c r="R66">
        <v>2.71</v>
      </c>
      <c r="S66" t="s">
        <v>67</v>
      </c>
      <c r="T66" t="s">
        <v>57</v>
      </c>
      <c r="U66" t="s">
        <v>46</v>
      </c>
      <c r="V66">
        <v>5.2</v>
      </c>
    </row>
    <row r="67" spans="1:22" x14ac:dyDescent="0.3">
      <c r="A67" t="s">
        <v>238</v>
      </c>
      <c r="B67" t="s">
        <v>48</v>
      </c>
      <c r="C67" t="s">
        <v>35</v>
      </c>
      <c r="D67" t="s">
        <v>127</v>
      </c>
      <c r="E67" t="s">
        <v>128</v>
      </c>
      <c r="F67" t="s">
        <v>89</v>
      </c>
      <c r="G67" t="s">
        <v>52</v>
      </c>
      <c r="H67">
        <v>2021</v>
      </c>
      <c r="I67" t="s">
        <v>41</v>
      </c>
      <c r="J67" t="s">
        <v>42</v>
      </c>
      <c r="K67">
        <v>2023</v>
      </c>
      <c r="L67" t="s">
        <v>29</v>
      </c>
      <c r="M67">
        <f t="shared" ref="M67:M130" si="2">IF(L67="placed",1, 0)</f>
        <v>1</v>
      </c>
      <c r="N67" t="s">
        <v>35</v>
      </c>
      <c r="O67" t="s">
        <v>75</v>
      </c>
      <c r="P67">
        <v>142540</v>
      </c>
      <c r="Q67" t="str">
        <f t="shared" ref="Q67:Q130" si="3">_xlfn.IFS(P67&lt;=70161,"Base salary",P67&lt;=110047,"Standard salary",P67&gt;110047,"High salary")</f>
        <v>High salary</v>
      </c>
      <c r="R67">
        <v>3.53</v>
      </c>
      <c r="S67" t="s">
        <v>67</v>
      </c>
      <c r="T67" t="s">
        <v>32</v>
      </c>
      <c r="U67" t="s">
        <v>33</v>
      </c>
      <c r="V67">
        <v>5.7</v>
      </c>
    </row>
    <row r="68" spans="1:22" x14ac:dyDescent="0.3">
      <c r="A68" t="s">
        <v>239</v>
      </c>
      <c r="B68" t="s">
        <v>35</v>
      </c>
      <c r="C68" t="s">
        <v>112</v>
      </c>
      <c r="D68" t="s">
        <v>113</v>
      </c>
      <c r="E68" t="s">
        <v>240</v>
      </c>
      <c r="F68" t="s">
        <v>117</v>
      </c>
      <c r="G68" t="s">
        <v>64</v>
      </c>
      <c r="H68">
        <v>2023</v>
      </c>
      <c r="I68" t="s">
        <v>27</v>
      </c>
      <c r="J68" t="s">
        <v>65</v>
      </c>
      <c r="K68">
        <v>2025</v>
      </c>
      <c r="L68" t="s">
        <v>54</v>
      </c>
      <c r="M68">
        <f t="shared" si="2"/>
        <v>0</v>
      </c>
      <c r="N68" t="s">
        <v>55</v>
      </c>
      <c r="O68" t="s">
        <v>55</v>
      </c>
      <c r="P68">
        <v>0</v>
      </c>
      <c r="Q68" t="str">
        <f t="shared" si="3"/>
        <v>Base salary</v>
      </c>
      <c r="R68">
        <v>3.25</v>
      </c>
      <c r="S68" t="s">
        <v>80</v>
      </c>
      <c r="T68" t="s">
        <v>102</v>
      </c>
      <c r="U68" t="s">
        <v>58</v>
      </c>
      <c r="V68">
        <v>0</v>
      </c>
    </row>
    <row r="69" spans="1:22" x14ac:dyDescent="0.3">
      <c r="A69" t="s">
        <v>241</v>
      </c>
      <c r="B69" t="s">
        <v>94</v>
      </c>
      <c r="C69" t="s">
        <v>49</v>
      </c>
      <c r="D69" t="s">
        <v>242</v>
      </c>
      <c r="E69" t="s">
        <v>243</v>
      </c>
      <c r="F69" t="s">
        <v>73</v>
      </c>
      <c r="G69" t="s">
        <v>64</v>
      </c>
      <c r="H69">
        <v>2019</v>
      </c>
      <c r="I69" t="s">
        <v>27</v>
      </c>
      <c r="J69" t="s">
        <v>74</v>
      </c>
      <c r="K69">
        <v>2020</v>
      </c>
      <c r="L69" t="s">
        <v>29</v>
      </c>
      <c r="M69">
        <f t="shared" si="2"/>
        <v>1</v>
      </c>
      <c r="N69" t="s">
        <v>49</v>
      </c>
      <c r="O69" t="s">
        <v>90</v>
      </c>
      <c r="P69">
        <v>127261</v>
      </c>
      <c r="Q69" t="str">
        <f t="shared" si="3"/>
        <v>High salary</v>
      </c>
      <c r="R69">
        <v>3.24</v>
      </c>
      <c r="S69" t="s">
        <v>44</v>
      </c>
      <c r="T69" t="s">
        <v>68</v>
      </c>
      <c r="U69" t="s">
        <v>33</v>
      </c>
      <c r="V69">
        <v>6.4</v>
      </c>
    </row>
    <row r="70" spans="1:22" x14ac:dyDescent="0.3">
      <c r="A70" t="s">
        <v>244</v>
      </c>
      <c r="B70" t="s">
        <v>112</v>
      </c>
      <c r="C70" t="s">
        <v>70</v>
      </c>
      <c r="D70" t="s">
        <v>245</v>
      </c>
      <c r="E70" t="s">
        <v>246</v>
      </c>
      <c r="F70" t="s">
        <v>145</v>
      </c>
      <c r="G70" t="s">
        <v>167</v>
      </c>
      <c r="H70">
        <v>2020</v>
      </c>
      <c r="I70" t="s">
        <v>41</v>
      </c>
      <c r="J70" t="s">
        <v>74</v>
      </c>
      <c r="K70">
        <v>2022</v>
      </c>
      <c r="L70" t="s">
        <v>54</v>
      </c>
      <c r="M70">
        <f t="shared" si="2"/>
        <v>0</v>
      </c>
      <c r="N70" t="s">
        <v>55</v>
      </c>
      <c r="O70" t="s">
        <v>55</v>
      </c>
      <c r="P70">
        <v>0</v>
      </c>
      <c r="Q70" t="str">
        <f t="shared" si="3"/>
        <v>Base salary</v>
      </c>
      <c r="R70">
        <v>3.99</v>
      </c>
      <c r="S70" t="s">
        <v>56</v>
      </c>
      <c r="T70" t="s">
        <v>68</v>
      </c>
      <c r="U70" t="s">
        <v>33</v>
      </c>
      <c r="V70">
        <v>7.8</v>
      </c>
    </row>
    <row r="71" spans="1:22" x14ac:dyDescent="0.3">
      <c r="A71" t="s">
        <v>247</v>
      </c>
      <c r="B71" t="s">
        <v>70</v>
      </c>
      <c r="C71" t="s">
        <v>35</v>
      </c>
      <c r="D71" t="s">
        <v>82</v>
      </c>
      <c r="E71" t="s">
        <v>83</v>
      </c>
      <c r="F71" t="s">
        <v>73</v>
      </c>
      <c r="G71" t="s">
        <v>52</v>
      </c>
      <c r="H71">
        <v>2021</v>
      </c>
      <c r="I71" t="s">
        <v>27</v>
      </c>
      <c r="J71" t="s">
        <v>28</v>
      </c>
      <c r="K71">
        <v>2024</v>
      </c>
      <c r="L71" t="s">
        <v>29</v>
      </c>
      <c r="M71">
        <f t="shared" si="2"/>
        <v>1</v>
      </c>
      <c r="N71" t="s">
        <v>35</v>
      </c>
      <c r="O71" t="s">
        <v>154</v>
      </c>
      <c r="P71">
        <v>55598</v>
      </c>
      <c r="Q71" t="str">
        <f t="shared" si="3"/>
        <v>Base salary</v>
      </c>
      <c r="R71">
        <v>3.11</v>
      </c>
      <c r="S71" t="s">
        <v>56</v>
      </c>
      <c r="T71" t="s">
        <v>102</v>
      </c>
      <c r="U71" t="s">
        <v>33</v>
      </c>
      <c r="V71">
        <v>6.3</v>
      </c>
    </row>
    <row r="72" spans="1:22" x14ac:dyDescent="0.3">
      <c r="A72" t="s">
        <v>248</v>
      </c>
      <c r="B72" t="s">
        <v>22</v>
      </c>
      <c r="C72" t="s">
        <v>21</v>
      </c>
      <c r="D72" t="s">
        <v>149</v>
      </c>
      <c r="E72" t="s">
        <v>150</v>
      </c>
      <c r="F72" t="s">
        <v>190</v>
      </c>
      <c r="G72" t="s">
        <v>97</v>
      </c>
      <c r="H72">
        <v>2019</v>
      </c>
      <c r="I72" t="s">
        <v>27</v>
      </c>
      <c r="J72" t="s">
        <v>74</v>
      </c>
      <c r="K72">
        <v>2022</v>
      </c>
      <c r="L72" t="s">
        <v>29</v>
      </c>
      <c r="M72">
        <f t="shared" si="2"/>
        <v>1</v>
      </c>
      <c r="N72" t="s">
        <v>21</v>
      </c>
      <c r="O72" t="s">
        <v>98</v>
      </c>
      <c r="P72">
        <v>80641</v>
      </c>
      <c r="Q72" t="str">
        <f t="shared" si="3"/>
        <v>Standard salary</v>
      </c>
      <c r="R72">
        <v>2.62</v>
      </c>
      <c r="S72" t="s">
        <v>67</v>
      </c>
      <c r="T72" t="s">
        <v>68</v>
      </c>
      <c r="U72" t="s">
        <v>85</v>
      </c>
      <c r="V72">
        <v>5.3</v>
      </c>
    </row>
    <row r="73" spans="1:22" x14ac:dyDescent="0.3">
      <c r="A73" t="s">
        <v>249</v>
      </c>
      <c r="B73" t="s">
        <v>48</v>
      </c>
      <c r="C73" t="s">
        <v>36</v>
      </c>
      <c r="D73" t="s">
        <v>250</v>
      </c>
      <c r="E73" t="s">
        <v>251</v>
      </c>
      <c r="F73" t="s">
        <v>40</v>
      </c>
      <c r="G73" t="s">
        <v>26</v>
      </c>
      <c r="H73">
        <v>2020</v>
      </c>
      <c r="I73" t="s">
        <v>27</v>
      </c>
      <c r="J73" t="s">
        <v>28</v>
      </c>
      <c r="K73">
        <v>2022</v>
      </c>
      <c r="L73" t="s">
        <v>29</v>
      </c>
      <c r="M73">
        <f t="shared" si="2"/>
        <v>1</v>
      </c>
      <c r="N73" t="s">
        <v>36</v>
      </c>
      <c r="O73" t="s">
        <v>185</v>
      </c>
      <c r="P73">
        <v>120015</v>
      </c>
      <c r="Q73" t="str">
        <f t="shared" si="3"/>
        <v>High salary</v>
      </c>
      <c r="R73">
        <v>3.53</v>
      </c>
      <c r="S73" t="s">
        <v>91</v>
      </c>
      <c r="T73" t="s">
        <v>68</v>
      </c>
      <c r="U73" t="s">
        <v>33</v>
      </c>
      <c r="V73">
        <v>5.5</v>
      </c>
    </row>
    <row r="74" spans="1:22" x14ac:dyDescent="0.3">
      <c r="A74" t="s">
        <v>252</v>
      </c>
      <c r="B74" t="s">
        <v>70</v>
      </c>
      <c r="C74" t="s">
        <v>35</v>
      </c>
      <c r="D74" t="s">
        <v>87</v>
      </c>
      <c r="E74" t="s">
        <v>88</v>
      </c>
      <c r="F74" t="s">
        <v>40</v>
      </c>
      <c r="G74" t="s">
        <v>117</v>
      </c>
      <c r="H74">
        <v>2023</v>
      </c>
      <c r="I74" t="s">
        <v>27</v>
      </c>
      <c r="J74" t="s">
        <v>74</v>
      </c>
      <c r="K74">
        <v>2024</v>
      </c>
      <c r="L74" t="s">
        <v>29</v>
      </c>
      <c r="M74">
        <f t="shared" si="2"/>
        <v>1</v>
      </c>
      <c r="N74" t="s">
        <v>35</v>
      </c>
      <c r="O74" t="s">
        <v>66</v>
      </c>
      <c r="P74">
        <v>57552</v>
      </c>
      <c r="Q74" t="str">
        <f t="shared" si="3"/>
        <v>Base salary</v>
      </c>
      <c r="R74">
        <v>3.89</v>
      </c>
      <c r="S74" t="s">
        <v>91</v>
      </c>
      <c r="T74" t="s">
        <v>102</v>
      </c>
      <c r="U74" t="s">
        <v>33</v>
      </c>
      <c r="V74">
        <v>6.8</v>
      </c>
    </row>
    <row r="75" spans="1:22" x14ac:dyDescent="0.3">
      <c r="A75" t="s">
        <v>253</v>
      </c>
      <c r="B75" t="s">
        <v>48</v>
      </c>
      <c r="C75" t="s">
        <v>21</v>
      </c>
      <c r="D75" t="s">
        <v>221</v>
      </c>
      <c r="E75" t="s">
        <v>222</v>
      </c>
      <c r="F75" t="s">
        <v>79</v>
      </c>
      <c r="G75" t="s">
        <v>25</v>
      </c>
      <c r="H75">
        <v>2023</v>
      </c>
      <c r="I75" t="s">
        <v>41</v>
      </c>
      <c r="J75" t="s">
        <v>65</v>
      </c>
      <c r="K75">
        <v>2026</v>
      </c>
      <c r="L75" t="s">
        <v>29</v>
      </c>
      <c r="M75">
        <f t="shared" si="2"/>
        <v>1</v>
      </c>
      <c r="N75" t="s">
        <v>21</v>
      </c>
      <c r="O75" t="s">
        <v>66</v>
      </c>
      <c r="P75">
        <v>73613</v>
      </c>
      <c r="Q75" t="str">
        <f t="shared" si="3"/>
        <v>Standard salary</v>
      </c>
      <c r="R75">
        <v>3.42</v>
      </c>
      <c r="S75" t="s">
        <v>56</v>
      </c>
      <c r="T75" t="s">
        <v>45</v>
      </c>
      <c r="U75" t="s">
        <v>46</v>
      </c>
      <c r="V75">
        <v>6.5</v>
      </c>
    </row>
    <row r="76" spans="1:22" x14ac:dyDescent="0.3">
      <c r="A76" t="s">
        <v>254</v>
      </c>
      <c r="B76" t="s">
        <v>112</v>
      </c>
      <c r="C76" t="s">
        <v>60</v>
      </c>
      <c r="D76" t="s">
        <v>104</v>
      </c>
      <c r="E76" t="s">
        <v>105</v>
      </c>
      <c r="F76" t="s">
        <v>190</v>
      </c>
      <c r="G76" t="s">
        <v>25</v>
      </c>
      <c r="H76">
        <v>2021</v>
      </c>
      <c r="I76" t="s">
        <v>41</v>
      </c>
      <c r="J76" t="s">
        <v>53</v>
      </c>
      <c r="K76">
        <v>2023</v>
      </c>
      <c r="L76" t="s">
        <v>54</v>
      </c>
      <c r="M76">
        <f t="shared" si="2"/>
        <v>0</v>
      </c>
      <c r="N76" t="s">
        <v>55</v>
      </c>
      <c r="O76" t="s">
        <v>55</v>
      </c>
      <c r="P76">
        <v>0</v>
      </c>
      <c r="Q76" t="str">
        <f t="shared" si="3"/>
        <v>Base salary</v>
      </c>
      <c r="R76">
        <v>2.6</v>
      </c>
      <c r="S76" t="s">
        <v>91</v>
      </c>
      <c r="T76" t="s">
        <v>57</v>
      </c>
      <c r="U76" t="s">
        <v>58</v>
      </c>
      <c r="V76">
        <v>0</v>
      </c>
    </row>
    <row r="77" spans="1:22" x14ac:dyDescent="0.3">
      <c r="A77" t="s">
        <v>255</v>
      </c>
      <c r="B77" t="s">
        <v>49</v>
      </c>
      <c r="C77" t="s">
        <v>22</v>
      </c>
      <c r="D77" t="s">
        <v>256</v>
      </c>
      <c r="E77" t="s">
        <v>257</v>
      </c>
      <c r="F77" t="s">
        <v>107</v>
      </c>
      <c r="G77" t="s">
        <v>25</v>
      </c>
      <c r="H77">
        <v>2021</v>
      </c>
      <c r="I77" t="s">
        <v>27</v>
      </c>
      <c r="J77" t="s">
        <v>65</v>
      </c>
      <c r="K77">
        <v>2023</v>
      </c>
      <c r="L77" t="s">
        <v>29</v>
      </c>
      <c r="M77">
        <f t="shared" si="2"/>
        <v>1</v>
      </c>
      <c r="N77" t="s">
        <v>22</v>
      </c>
      <c r="O77" t="s">
        <v>258</v>
      </c>
      <c r="P77">
        <v>149425</v>
      </c>
      <c r="Q77" t="str">
        <f t="shared" si="3"/>
        <v>High salary</v>
      </c>
      <c r="R77">
        <v>2.85</v>
      </c>
      <c r="S77" t="s">
        <v>80</v>
      </c>
      <c r="T77" t="s">
        <v>102</v>
      </c>
      <c r="U77" t="s">
        <v>85</v>
      </c>
      <c r="V77">
        <v>5.0999999999999996</v>
      </c>
    </row>
    <row r="78" spans="1:22" x14ac:dyDescent="0.3">
      <c r="A78" t="s">
        <v>259</v>
      </c>
      <c r="B78" t="s">
        <v>94</v>
      </c>
      <c r="C78" t="s">
        <v>49</v>
      </c>
      <c r="D78" t="s">
        <v>260</v>
      </c>
      <c r="E78" t="s">
        <v>261</v>
      </c>
      <c r="F78" t="s">
        <v>84</v>
      </c>
      <c r="G78" t="s">
        <v>25</v>
      </c>
      <c r="H78">
        <v>2019</v>
      </c>
      <c r="I78" t="s">
        <v>41</v>
      </c>
      <c r="J78" t="s">
        <v>28</v>
      </c>
      <c r="K78">
        <v>2022</v>
      </c>
      <c r="L78" t="s">
        <v>29</v>
      </c>
      <c r="M78">
        <f t="shared" si="2"/>
        <v>1</v>
      </c>
      <c r="N78" t="s">
        <v>49</v>
      </c>
      <c r="O78" t="s">
        <v>90</v>
      </c>
      <c r="P78">
        <v>63935</v>
      </c>
      <c r="Q78" t="str">
        <f t="shared" si="3"/>
        <v>Base salary</v>
      </c>
      <c r="R78">
        <v>3.22</v>
      </c>
      <c r="S78" t="s">
        <v>56</v>
      </c>
      <c r="T78" t="s">
        <v>32</v>
      </c>
      <c r="U78" t="s">
        <v>58</v>
      </c>
      <c r="V78">
        <v>0</v>
      </c>
    </row>
    <row r="79" spans="1:22" x14ac:dyDescent="0.3">
      <c r="A79" t="s">
        <v>262</v>
      </c>
      <c r="B79" t="s">
        <v>21</v>
      </c>
      <c r="C79" t="s">
        <v>60</v>
      </c>
      <c r="D79" t="s">
        <v>104</v>
      </c>
      <c r="E79" t="s">
        <v>194</v>
      </c>
      <c r="F79" t="s">
        <v>190</v>
      </c>
      <c r="G79" t="s">
        <v>26</v>
      </c>
      <c r="H79">
        <v>2023</v>
      </c>
      <c r="I79" t="s">
        <v>41</v>
      </c>
      <c r="J79" t="s">
        <v>28</v>
      </c>
      <c r="K79">
        <v>2025</v>
      </c>
      <c r="L79" t="s">
        <v>54</v>
      </c>
      <c r="M79">
        <f t="shared" si="2"/>
        <v>0</v>
      </c>
      <c r="N79" t="s">
        <v>55</v>
      </c>
      <c r="O79" t="s">
        <v>55</v>
      </c>
      <c r="P79">
        <v>0</v>
      </c>
      <c r="Q79" t="str">
        <f t="shared" si="3"/>
        <v>Base salary</v>
      </c>
      <c r="R79">
        <v>3.18</v>
      </c>
      <c r="S79" t="s">
        <v>31</v>
      </c>
      <c r="T79" t="s">
        <v>57</v>
      </c>
      <c r="U79" t="s">
        <v>33</v>
      </c>
      <c r="V79">
        <v>6.3</v>
      </c>
    </row>
    <row r="80" spans="1:22" x14ac:dyDescent="0.3">
      <c r="A80" t="s">
        <v>263</v>
      </c>
      <c r="B80" t="s">
        <v>49</v>
      </c>
      <c r="C80" t="s">
        <v>35</v>
      </c>
      <c r="D80" t="s">
        <v>123</v>
      </c>
      <c r="E80" t="s">
        <v>124</v>
      </c>
      <c r="F80" t="s">
        <v>84</v>
      </c>
      <c r="G80" t="s">
        <v>25</v>
      </c>
      <c r="H80">
        <v>2022</v>
      </c>
      <c r="I80" t="s">
        <v>27</v>
      </c>
      <c r="J80" t="s">
        <v>74</v>
      </c>
      <c r="K80">
        <v>2024</v>
      </c>
      <c r="L80" t="s">
        <v>29</v>
      </c>
      <c r="M80">
        <f t="shared" si="2"/>
        <v>1</v>
      </c>
      <c r="N80" t="s">
        <v>35</v>
      </c>
      <c r="O80" t="s">
        <v>43</v>
      </c>
      <c r="P80">
        <v>112160</v>
      </c>
      <c r="Q80" t="str">
        <f t="shared" si="3"/>
        <v>High salary</v>
      </c>
      <c r="R80">
        <v>2.5299999999999998</v>
      </c>
      <c r="S80" t="s">
        <v>91</v>
      </c>
      <c r="T80" t="s">
        <v>45</v>
      </c>
      <c r="U80" t="s">
        <v>46</v>
      </c>
      <c r="V80">
        <v>7.3</v>
      </c>
    </row>
    <row r="81" spans="1:22" x14ac:dyDescent="0.3">
      <c r="A81" t="s">
        <v>264</v>
      </c>
      <c r="B81" t="s">
        <v>35</v>
      </c>
      <c r="C81" t="s">
        <v>36</v>
      </c>
      <c r="D81" t="s">
        <v>213</v>
      </c>
      <c r="E81" t="s">
        <v>265</v>
      </c>
      <c r="F81" t="s">
        <v>63</v>
      </c>
      <c r="G81" t="s">
        <v>167</v>
      </c>
      <c r="H81">
        <v>2021</v>
      </c>
      <c r="I81" t="s">
        <v>27</v>
      </c>
      <c r="J81" t="s">
        <v>42</v>
      </c>
      <c r="K81">
        <v>2024</v>
      </c>
      <c r="L81" t="s">
        <v>54</v>
      </c>
      <c r="M81">
        <f t="shared" si="2"/>
        <v>0</v>
      </c>
      <c r="N81" t="s">
        <v>55</v>
      </c>
      <c r="O81" t="s">
        <v>55</v>
      </c>
      <c r="P81">
        <v>0</v>
      </c>
      <c r="Q81" t="str">
        <f t="shared" si="3"/>
        <v>Base salary</v>
      </c>
      <c r="R81">
        <v>3.33</v>
      </c>
      <c r="S81" t="s">
        <v>31</v>
      </c>
      <c r="T81" t="s">
        <v>68</v>
      </c>
      <c r="U81" t="s">
        <v>92</v>
      </c>
      <c r="V81">
        <v>7.2</v>
      </c>
    </row>
    <row r="82" spans="1:22" x14ac:dyDescent="0.3">
      <c r="A82" t="s">
        <v>266</v>
      </c>
      <c r="B82" t="s">
        <v>36</v>
      </c>
      <c r="C82" t="s">
        <v>94</v>
      </c>
      <c r="D82" t="s">
        <v>162</v>
      </c>
      <c r="E82" t="s">
        <v>163</v>
      </c>
      <c r="F82" t="s">
        <v>107</v>
      </c>
      <c r="G82" t="s">
        <v>117</v>
      </c>
      <c r="H82">
        <v>2023</v>
      </c>
      <c r="I82" t="s">
        <v>27</v>
      </c>
      <c r="J82" t="s">
        <v>65</v>
      </c>
      <c r="K82">
        <v>2026</v>
      </c>
      <c r="L82" t="s">
        <v>29</v>
      </c>
      <c r="M82">
        <f t="shared" si="2"/>
        <v>1</v>
      </c>
      <c r="N82" t="s">
        <v>94</v>
      </c>
      <c r="O82" t="s">
        <v>185</v>
      </c>
      <c r="P82">
        <v>92250</v>
      </c>
      <c r="Q82" t="str">
        <f t="shared" si="3"/>
        <v>Standard salary</v>
      </c>
      <c r="R82">
        <v>3.09</v>
      </c>
      <c r="S82" t="s">
        <v>80</v>
      </c>
      <c r="T82" t="s">
        <v>45</v>
      </c>
      <c r="U82" t="s">
        <v>85</v>
      </c>
      <c r="V82">
        <v>7.7</v>
      </c>
    </row>
    <row r="83" spans="1:22" x14ac:dyDescent="0.3">
      <c r="A83" t="s">
        <v>267</v>
      </c>
      <c r="B83" t="s">
        <v>22</v>
      </c>
      <c r="C83" t="s">
        <v>94</v>
      </c>
      <c r="D83" t="s">
        <v>109</v>
      </c>
      <c r="E83" t="s">
        <v>110</v>
      </c>
      <c r="F83" t="s">
        <v>147</v>
      </c>
      <c r="G83" t="s">
        <v>97</v>
      </c>
      <c r="H83">
        <v>2019</v>
      </c>
      <c r="I83" t="s">
        <v>27</v>
      </c>
      <c r="J83" t="s">
        <v>42</v>
      </c>
      <c r="K83">
        <v>2020</v>
      </c>
      <c r="L83" t="s">
        <v>29</v>
      </c>
      <c r="M83">
        <f t="shared" si="2"/>
        <v>1</v>
      </c>
      <c r="N83" t="s">
        <v>94</v>
      </c>
      <c r="O83" t="s">
        <v>185</v>
      </c>
      <c r="P83">
        <v>106963</v>
      </c>
      <c r="Q83" t="str">
        <f t="shared" si="3"/>
        <v>Standard salary</v>
      </c>
      <c r="R83">
        <v>2.61</v>
      </c>
      <c r="S83" t="s">
        <v>91</v>
      </c>
      <c r="T83" t="s">
        <v>57</v>
      </c>
      <c r="U83" t="s">
        <v>46</v>
      </c>
      <c r="V83">
        <v>6</v>
      </c>
    </row>
    <row r="84" spans="1:22" x14ac:dyDescent="0.3">
      <c r="A84" t="s">
        <v>268</v>
      </c>
      <c r="B84" t="s">
        <v>21</v>
      </c>
      <c r="C84" t="s">
        <v>35</v>
      </c>
      <c r="D84" t="s">
        <v>127</v>
      </c>
      <c r="E84" t="s">
        <v>206</v>
      </c>
      <c r="F84" t="s">
        <v>145</v>
      </c>
      <c r="G84" t="s">
        <v>26</v>
      </c>
      <c r="H84">
        <v>2023</v>
      </c>
      <c r="I84" t="s">
        <v>41</v>
      </c>
      <c r="J84" t="s">
        <v>28</v>
      </c>
      <c r="K84">
        <v>2026</v>
      </c>
      <c r="L84" t="s">
        <v>54</v>
      </c>
      <c r="M84">
        <f t="shared" si="2"/>
        <v>0</v>
      </c>
      <c r="N84" t="s">
        <v>55</v>
      </c>
      <c r="O84" t="s">
        <v>55</v>
      </c>
      <c r="P84">
        <v>0</v>
      </c>
      <c r="Q84" t="str">
        <f t="shared" si="3"/>
        <v>Base salary</v>
      </c>
      <c r="R84">
        <v>2.65</v>
      </c>
      <c r="S84" t="s">
        <v>67</v>
      </c>
      <c r="T84" t="s">
        <v>68</v>
      </c>
      <c r="U84" t="s">
        <v>85</v>
      </c>
      <c r="V84">
        <v>8.5</v>
      </c>
    </row>
    <row r="85" spans="1:22" x14ac:dyDescent="0.3">
      <c r="A85" t="s">
        <v>269</v>
      </c>
      <c r="B85" t="s">
        <v>49</v>
      </c>
      <c r="C85" t="s">
        <v>112</v>
      </c>
      <c r="D85" t="s">
        <v>199</v>
      </c>
      <c r="E85" t="s">
        <v>200</v>
      </c>
      <c r="F85" t="s">
        <v>147</v>
      </c>
      <c r="G85" t="s">
        <v>167</v>
      </c>
      <c r="H85">
        <v>2022</v>
      </c>
      <c r="I85" t="s">
        <v>27</v>
      </c>
      <c r="J85" t="s">
        <v>42</v>
      </c>
      <c r="K85">
        <v>2024</v>
      </c>
      <c r="L85" t="s">
        <v>29</v>
      </c>
      <c r="M85">
        <f t="shared" si="2"/>
        <v>1</v>
      </c>
      <c r="N85" t="s">
        <v>112</v>
      </c>
      <c r="O85" t="s">
        <v>185</v>
      </c>
      <c r="P85">
        <v>57256</v>
      </c>
      <c r="Q85" t="str">
        <f t="shared" si="3"/>
        <v>Base salary</v>
      </c>
      <c r="R85">
        <v>3.38</v>
      </c>
      <c r="S85" t="s">
        <v>31</v>
      </c>
      <c r="T85" t="s">
        <v>68</v>
      </c>
      <c r="U85" t="s">
        <v>33</v>
      </c>
      <c r="V85">
        <v>7.4</v>
      </c>
    </row>
    <row r="86" spans="1:22" x14ac:dyDescent="0.3">
      <c r="A86" t="s">
        <v>270</v>
      </c>
      <c r="B86" t="s">
        <v>60</v>
      </c>
      <c r="C86" t="s">
        <v>35</v>
      </c>
      <c r="D86" t="s">
        <v>82</v>
      </c>
      <c r="E86" t="s">
        <v>83</v>
      </c>
      <c r="F86" t="s">
        <v>131</v>
      </c>
      <c r="G86" t="s">
        <v>26</v>
      </c>
      <c r="H86">
        <v>2019</v>
      </c>
      <c r="I86" t="s">
        <v>27</v>
      </c>
      <c r="J86" t="s">
        <v>65</v>
      </c>
      <c r="K86">
        <v>2021</v>
      </c>
      <c r="L86" t="s">
        <v>29</v>
      </c>
      <c r="M86">
        <f t="shared" si="2"/>
        <v>1</v>
      </c>
      <c r="N86" t="s">
        <v>35</v>
      </c>
      <c r="O86" t="s">
        <v>43</v>
      </c>
      <c r="P86">
        <v>83047</v>
      </c>
      <c r="Q86" t="str">
        <f t="shared" si="3"/>
        <v>Standard salary</v>
      </c>
      <c r="R86">
        <v>3.97</v>
      </c>
      <c r="S86" t="s">
        <v>56</v>
      </c>
      <c r="T86" t="s">
        <v>32</v>
      </c>
      <c r="U86" t="s">
        <v>85</v>
      </c>
      <c r="V86">
        <v>6.6</v>
      </c>
    </row>
    <row r="87" spans="1:22" x14ac:dyDescent="0.3">
      <c r="A87" t="s">
        <v>271</v>
      </c>
      <c r="B87" t="s">
        <v>48</v>
      </c>
      <c r="C87" t="s">
        <v>112</v>
      </c>
      <c r="D87" t="s">
        <v>119</v>
      </c>
      <c r="E87" t="s">
        <v>197</v>
      </c>
      <c r="F87" t="s">
        <v>73</v>
      </c>
      <c r="G87" t="s">
        <v>40</v>
      </c>
      <c r="H87">
        <v>2020</v>
      </c>
      <c r="I87" t="s">
        <v>41</v>
      </c>
      <c r="J87" t="s">
        <v>42</v>
      </c>
      <c r="K87">
        <v>2022</v>
      </c>
      <c r="L87" t="s">
        <v>54</v>
      </c>
      <c r="M87">
        <f t="shared" si="2"/>
        <v>0</v>
      </c>
      <c r="N87" t="s">
        <v>55</v>
      </c>
      <c r="O87" t="s">
        <v>55</v>
      </c>
      <c r="P87">
        <v>0</v>
      </c>
      <c r="Q87" t="str">
        <f t="shared" si="3"/>
        <v>Base salary</v>
      </c>
      <c r="R87">
        <v>3.68</v>
      </c>
      <c r="S87" t="s">
        <v>31</v>
      </c>
      <c r="T87" t="s">
        <v>45</v>
      </c>
      <c r="U87" t="s">
        <v>58</v>
      </c>
      <c r="V87">
        <v>0</v>
      </c>
    </row>
    <row r="88" spans="1:22" x14ac:dyDescent="0.3">
      <c r="A88" t="s">
        <v>272</v>
      </c>
      <c r="B88" t="s">
        <v>48</v>
      </c>
      <c r="C88" t="s">
        <v>112</v>
      </c>
      <c r="D88" t="s">
        <v>113</v>
      </c>
      <c r="E88" t="s">
        <v>240</v>
      </c>
      <c r="F88" t="s">
        <v>73</v>
      </c>
      <c r="G88" t="s">
        <v>40</v>
      </c>
      <c r="H88">
        <v>2021</v>
      </c>
      <c r="I88" t="s">
        <v>41</v>
      </c>
      <c r="J88" t="s">
        <v>53</v>
      </c>
      <c r="K88">
        <v>2024</v>
      </c>
      <c r="L88" t="s">
        <v>29</v>
      </c>
      <c r="M88">
        <f t="shared" si="2"/>
        <v>1</v>
      </c>
      <c r="N88" t="s">
        <v>112</v>
      </c>
      <c r="O88" t="s">
        <v>121</v>
      </c>
      <c r="P88">
        <v>63774</v>
      </c>
      <c r="Q88" t="str">
        <f t="shared" si="3"/>
        <v>Base salary</v>
      </c>
      <c r="R88">
        <v>3.56</v>
      </c>
      <c r="S88" t="s">
        <v>91</v>
      </c>
      <c r="T88" t="s">
        <v>102</v>
      </c>
      <c r="U88" t="s">
        <v>33</v>
      </c>
      <c r="V88">
        <v>7.6</v>
      </c>
    </row>
    <row r="89" spans="1:22" x14ac:dyDescent="0.3">
      <c r="A89" t="s">
        <v>273</v>
      </c>
      <c r="B89" t="s">
        <v>22</v>
      </c>
      <c r="C89" t="s">
        <v>112</v>
      </c>
      <c r="D89" t="s">
        <v>119</v>
      </c>
      <c r="E89" t="s">
        <v>120</v>
      </c>
      <c r="F89" t="s">
        <v>145</v>
      </c>
      <c r="G89" t="s">
        <v>97</v>
      </c>
      <c r="H89">
        <v>2021</v>
      </c>
      <c r="I89" t="s">
        <v>27</v>
      </c>
      <c r="J89" t="s">
        <v>28</v>
      </c>
      <c r="K89">
        <v>2023</v>
      </c>
      <c r="L89" t="s">
        <v>54</v>
      </c>
      <c r="M89">
        <f t="shared" si="2"/>
        <v>0</v>
      </c>
      <c r="N89" t="s">
        <v>55</v>
      </c>
      <c r="O89" t="s">
        <v>55</v>
      </c>
      <c r="P89">
        <v>0</v>
      </c>
      <c r="Q89" t="str">
        <f t="shared" si="3"/>
        <v>Base salary</v>
      </c>
      <c r="R89">
        <v>3.71</v>
      </c>
      <c r="S89" t="s">
        <v>67</v>
      </c>
      <c r="T89" t="s">
        <v>102</v>
      </c>
      <c r="U89" t="s">
        <v>46</v>
      </c>
      <c r="V89">
        <v>5.6</v>
      </c>
    </row>
    <row r="90" spans="1:22" x14ac:dyDescent="0.3">
      <c r="A90" t="s">
        <v>274</v>
      </c>
      <c r="B90" t="s">
        <v>21</v>
      </c>
      <c r="C90" t="s">
        <v>60</v>
      </c>
      <c r="D90" t="s">
        <v>173</v>
      </c>
      <c r="E90" t="s">
        <v>275</v>
      </c>
      <c r="F90" t="s">
        <v>40</v>
      </c>
      <c r="G90" t="s">
        <v>52</v>
      </c>
      <c r="H90">
        <v>2020</v>
      </c>
      <c r="I90" t="s">
        <v>41</v>
      </c>
      <c r="J90" t="s">
        <v>28</v>
      </c>
      <c r="K90">
        <v>2023</v>
      </c>
      <c r="L90" t="s">
        <v>54</v>
      </c>
      <c r="M90">
        <f t="shared" si="2"/>
        <v>0</v>
      </c>
      <c r="N90" t="s">
        <v>55</v>
      </c>
      <c r="O90" t="s">
        <v>55</v>
      </c>
      <c r="P90">
        <v>0</v>
      </c>
      <c r="Q90" t="str">
        <f t="shared" si="3"/>
        <v>Base salary</v>
      </c>
      <c r="R90">
        <v>2.77</v>
      </c>
      <c r="S90" t="s">
        <v>31</v>
      </c>
      <c r="T90" t="s">
        <v>57</v>
      </c>
      <c r="U90" t="s">
        <v>33</v>
      </c>
      <c r="V90">
        <v>5.2</v>
      </c>
    </row>
    <row r="91" spans="1:22" x14ac:dyDescent="0.3">
      <c r="A91" t="s">
        <v>276</v>
      </c>
      <c r="B91" t="s">
        <v>112</v>
      </c>
      <c r="C91" t="s">
        <v>35</v>
      </c>
      <c r="D91" t="s">
        <v>87</v>
      </c>
      <c r="E91" t="s">
        <v>88</v>
      </c>
      <c r="F91" t="s">
        <v>63</v>
      </c>
      <c r="G91" t="s">
        <v>97</v>
      </c>
      <c r="H91">
        <v>2022</v>
      </c>
      <c r="I91" t="s">
        <v>27</v>
      </c>
      <c r="J91" t="s">
        <v>74</v>
      </c>
      <c r="K91">
        <v>2023</v>
      </c>
      <c r="L91" t="s">
        <v>54</v>
      </c>
      <c r="M91">
        <f t="shared" si="2"/>
        <v>0</v>
      </c>
      <c r="N91" t="s">
        <v>55</v>
      </c>
      <c r="O91" t="s">
        <v>55</v>
      </c>
      <c r="P91">
        <v>0</v>
      </c>
      <c r="Q91" t="str">
        <f t="shared" si="3"/>
        <v>Base salary</v>
      </c>
      <c r="R91">
        <v>2.82</v>
      </c>
      <c r="S91" t="s">
        <v>67</v>
      </c>
      <c r="T91" t="s">
        <v>68</v>
      </c>
      <c r="U91" t="s">
        <v>92</v>
      </c>
      <c r="V91">
        <v>6.4</v>
      </c>
    </row>
    <row r="92" spans="1:22" x14ac:dyDescent="0.3">
      <c r="A92" t="s">
        <v>277</v>
      </c>
      <c r="B92" t="s">
        <v>21</v>
      </c>
      <c r="C92" t="s">
        <v>48</v>
      </c>
      <c r="D92" t="s">
        <v>278</v>
      </c>
      <c r="E92" t="s">
        <v>279</v>
      </c>
      <c r="F92" t="s">
        <v>84</v>
      </c>
      <c r="G92" t="s">
        <v>52</v>
      </c>
      <c r="H92">
        <v>2022</v>
      </c>
      <c r="I92" t="s">
        <v>27</v>
      </c>
      <c r="J92" t="s">
        <v>53</v>
      </c>
      <c r="K92">
        <v>2025</v>
      </c>
      <c r="L92" t="s">
        <v>54</v>
      </c>
      <c r="M92">
        <f t="shared" si="2"/>
        <v>0</v>
      </c>
      <c r="N92" t="s">
        <v>55</v>
      </c>
      <c r="O92" t="s">
        <v>55</v>
      </c>
      <c r="P92">
        <v>0</v>
      </c>
      <c r="Q92" t="str">
        <f t="shared" si="3"/>
        <v>Base salary</v>
      </c>
      <c r="R92">
        <v>2.77</v>
      </c>
      <c r="S92" t="s">
        <v>31</v>
      </c>
      <c r="T92" t="s">
        <v>102</v>
      </c>
      <c r="U92" t="s">
        <v>85</v>
      </c>
      <c r="V92">
        <v>7.7</v>
      </c>
    </row>
    <row r="93" spans="1:22" x14ac:dyDescent="0.3">
      <c r="A93" t="s">
        <v>280</v>
      </c>
      <c r="B93" t="s">
        <v>36</v>
      </c>
      <c r="C93" t="s">
        <v>22</v>
      </c>
      <c r="D93" t="s">
        <v>23</v>
      </c>
      <c r="E93" t="s">
        <v>130</v>
      </c>
      <c r="F93" t="s">
        <v>107</v>
      </c>
      <c r="G93" t="s">
        <v>117</v>
      </c>
      <c r="H93">
        <v>2022</v>
      </c>
      <c r="I93" t="s">
        <v>27</v>
      </c>
      <c r="J93" t="s">
        <v>28</v>
      </c>
      <c r="K93">
        <v>2023</v>
      </c>
      <c r="L93" t="s">
        <v>29</v>
      </c>
      <c r="M93">
        <f t="shared" si="2"/>
        <v>1</v>
      </c>
      <c r="N93" t="s">
        <v>22</v>
      </c>
      <c r="O93" t="s">
        <v>185</v>
      </c>
      <c r="P93">
        <v>134172</v>
      </c>
      <c r="Q93" t="str">
        <f t="shared" si="3"/>
        <v>High salary</v>
      </c>
      <c r="R93">
        <v>3.22</v>
      </c>
      <c r="S93" t="s">
        <v>91</v>
      </c>
      <c r="T93" t="s">
        <v>32</v>
      </c>
      <c r="U93" t="s">
        <v>92</v>
      </c>
      <c r="V93">
        <v>7.2</v>
      </c>
    </row>
    <row r="94" spans="1:22" x14ac:dyDescent="0.3">
      <c r="A94" t="s">
        <v>281</v>
      </c>
      <c r="B94" t="s">
        <v>35</v>
      </c>
      <c r="C94" t="s">
        <v>70</v>
      </c>
      <c r="D94" t="s">
        <v>282</v>
      </c>
      <c r="E94" t="s">
        <v>283</v>
      </c>
      <c r="F94" t="s">
        <v>190</v>
      </c>
      <c r="G94" t="s">
        <v>26</v>
      </c>
      <c r="H94">
        <v>2019</v>
      </c>
      <c r="I94" t="s">
        <v>41</v>
      </c>
      <c r="J94" t="s">
        <v>74</v>
      </c>
      <c r="K94">
        <v>2021</v>
      </c>
      <c r="L94" t="s">
        <v>54</v>
      </c>
      <c r="M94">
        <f t="shared" si="2"/>
        <v>0</v>
      </c>
      <c r="N94" t="s">
        <v>55</v>
      </c>
      <c r="O94" t="s">
        <v>55</v>
      </c>
      <c r="P94">
        <v>0</v>
      </c>
      <c r="Q94" t="str">
        <f t="shared" si="3"/>
        <v>Base salary</v>
      </c>
      <c r="R94">
        <v>3.62</v>
      </c>
      <c r="S94" t="s">
        <v>56</v>
      </c>
      <c r="T94" t="s">
        <v>45</v>
      </c>
      <c r="U94" t="s">
        <v>92</v>
      </c>
      <c r="V94">
        <v>7.2</v>
      </c>
    </row>
    <row r="95" spans="1:22" x14ac:dyDescent="0.3">
      <c r="A95" t="s">
        <v>284</v>
      </c>
      <c r="B95" t="s">
        <v>60</v>
      </c>
      <c r="C95" t="s">
        <v>70</v>
      </c>
      <c r="D95" t="s">
        <v>138</v>
      </c>
      <c r="E95" t="s">
        <v>285</v>
      </c>
      <c r="F95" t="s">
        <v>96</v>
      </c>
      <c r="G95" t="s">
        <v>64</v>
      </c>
      <c r="H95">
        <v>2023</v>
      </c>
      <c r="I95" t="s">
        <v>27</v>
      </c>
      <c r="J95" t="s">
        <v>28</v>
      </c>
      <c r="K95">
        <v>2026</v>
      </c>
      <c r="L95" t="s">
        <v>54</v>
      </c>
      <c r="M95">
        <f t="shared" si="2"/>
        <v>0</v>
      </c>
      <c r="N95" t="s">
        <v>55</v>
      </c>
      <c r="O95" t="s">
        <v>55</v>
      </c>
      <c r="P95">
        <v>0</v>
      </c>
      <c r="Q95" t="str">
        <f t="shared" si="3"/>
        <v>Base salary</v>
      </c>
      <c r="R95">
        <v>3.24</v>
      </c>
      <c r="S95" t="s">
        <v>80</v>
      </c>
      <c r="T95" t="s">
        <v>32</v>
      </c>
      <c r="U95" t="s">
        <v>58</v>
      </c>
      <c r="V95">
        <v>0</v>
      </c>
    </row>
    <row r="96" spans="1:22" x14ac:dyDescent="0.3">
      <c r="A96" t="s">
        <v>286</v>
      </c>
      <c r="B96" t="s">
        <v>70</v>
      </c>
      <c r="C96" t="s">
        <v>48</v>
      </c>
      <c r="D96" t="s">
        <v>183</v>
      </c>
      <c r="E96" t="s">
        <v>184</v>
      </c>
      <c r="F96" t="s">
        <v>107</v>
      </c>
      <c r="G96" t="s">
        <v>40</v>
      </c>
      <c r="H96">
        <v>2020</v>
      </c>
      <c r="I96" t="s">
        <v>27</v>
      </c>
      <c r="J96" t="s">
        <v>42</v>
      </c>
      <c r="K96">
        <v>2022</v>
      </c>
      <c r="L96" t="s">
        <v>29</v>
      </c>
      <c r="M96">
        <f t="shared" si="2"/>
        <v>1</v>
      </c>
      <c r="N96" t="s">
        <v>48</v>
      </c>
      <c r="O96" t="s">
        <v>66</v>
      </c>
      <c r="P96">
        <v>122560</v>
      </c>
      <c r="Q96" t="str">
        <f t="shared" si="3"/>
        <v>High salary</v>
      </c>
      <c r="R96">
        <v>2.9</v>
      </c>
      <c r="S96" t="s">
        <v>80</v>
      </c>
      <c r="T96" t="s">
        <v>68</v>
      </c>
      <c r="U96" t="s">
        <v>46</v>
      </c>
      <c r="V96">
        <v>5.0999999999999996</v>
      </c>
    </row>
    <row r="97" spans="1:22" x14ac:dyDescent="0.3">
      <c r="A97" t="s">
        <v>287</v>
      </c>
      <c r="B97" t="s">
        <v>21</v>
      </c>
      <c r="C97" t="s">
        <v>112</v>
      </c>
      <c r="D97" t="s">
        <v>288</v>
      </c>
      <c r="E97" t="s">
        <v>289</v>
      </c>
      <c r="F97" t="s">
        <v>107</v>
      </c>
      <c r="G97" t="s">
        <v>52</v>
      </c>
      <c r="H97">
        <v>2021</v>
      </c>
      <c r="I97" t="s">
        <v>27</v>
      </c>
      <c r="J97" t="s">
        <v>28</v>
      </c>
      <c r="K97">
        <v>2024</v>
      </c>
      <c r="L97" t="s">
        <v>54</v>
      </c>
      <c r="M97">
        <f t="shared" si="2"/>
        <v>0</v>
      </c>
      <c r="N97" t="s">
        <v>55</v>
      </c>
      <c r="O97" t="s">
        <v>55</v>
      </c>
      <c r="P97">
        <v>0</v>
      </c>
      <c r="Q97" t="str">
        <f t="shared" si="3"/>
        <v>Base salary</v>
      </c>
      <c r="R97">
        <v>3.01</v>
      </c>
      <c r="S97" t="s">
        <v>44</v>
      </c>
      <c r="T97" t="s">
        <v>45</v>
      </c>
      <c r="U97" t="s">
        <v>92</v>
      </c>
      <c r="V97">
        <v>7.7</v>
      </c>
    </row>
    <row r="98" spans="1:22" x14ac:dyDescent="0.3">
      <c r="A98" t="s">
        <v>290</v>
      </c>
      <c r="B98" t="s">
        <v>21</v>
      </c>
      <c r="C98" t="s">
        <v>112</v>
      </c>
      <c r="D98" t="s">
        <v>199</v>
      </c>
      <c r="E98" t="s">
        <v>291</v>
      </c>
      <c r="F98" t="s">
        <v>25</v>
      </c>
      <c r="G98" t="s">
        <v>117</v>
      </c>
      <c r="H98">
        <v>2022</v>
      </c>
      <c r="I98" t="s">
        <v>27</v>
      </c>
      <c r="J98" t="s">
        <v>65</v>
      </c>
      <c r="K98">
        <v>2023</v>
      </c>
      <c r="L98" t="s">
        <v>54</v>
      </c>
      <c r="M98">
        <f t="shared" si="2"/>
        <v>0</v>
      </c>
      <c r="N98" t="s">
        <v>55</v>
      </c>
      <c r="O98" t="s">
        <v>55</v>
      </c>
      <c r="P98">
        <v>0</v>
      </c>
      <c r="Q98" t="str">
        <f t="shared" si="3"/>
        <v>Base salary</v>
      </c>
      <c r="R98">
        <v>3.79</v>
      </c>
      <c r="S98" t="s">
        <v>80</v>
      </c>
      <c r="T98" t="s">
        <v>45</v>
      </c>
      <c r="U98" t="s">
        <v>33</v>
      </c>
      <c r="V98">
        <v>5.7</v>
      </c>
    </row>
    <row r="99" spans="1:22" x14ac:dyDescent="0.3">
      <c r="A99" t="s">
        <v>292</v>
      </c>
      <c r="B99" t="s">
        <v>22</v>
      </c>
      <c r="C99" t="s">
        <v>94</v>
      </c>
      <c r="D99" t="s">
        <v>162</v>
      </c>
      <c r="E99" t="s">
        <v>163</v>
      </c>
      <c r="F99" t="s">
        <v>190</v>
      </c>
      <c r="G99" t="s">
        <v>52</v>
      </c>
      <c r="H99">
        <v>2021</v>
      </c>
      <c r="I99" t="s">
        <v>41</v>
      </c>
      <c r="J99" t="s">
        <v>53</v>
      </c>
      <c r="K99">
        <v>2024</v>
      </c>
      <c r="L99" t="s">
        <v>54</v>
      </c>
      <c r="M99">
        <f t="shared" si="2"/>
        <v>0</v>
      </c>
      <c r="N99" t="s">
        <v>55</v>
      </c>
      <c r="O99" t="s">
        <v>55</v>
      </c>
      <c r="P99">
        <v>0</v>
      </c>
      <c r="Q99" t="str">
        <f t="shared" si="3"/>
        <v>Base salary</v>
      </c>
      <c r="R99">
        <v>3.44</v>
      </c>
      <c r="S99" t="s">
        <v>31</v>
      </c>
      <c r="T99" t="s">
        <v>45</v>
      </c>
      <c r="U99" t="s">
        <v>46</v>
      </c>
      <c r="V99">
        <v>5.7</v>
      </c>
    </row>
    <row r="100" spans="1:22" x14ac:dyDescent="0.3">
      <c r="A100" t="s">
        <v>293</v>
      </c>
      <c r="B100" t="s">
        <v>70</v>
      </c>
      <c r="C100" t="s">
        <v>36</v>
      </c>
      <c r="D100" t="s">
        <v>213</v>
      </c>
      <c r="E100" t="s">
        <v>265</v>
      </c>
      <c r="F100" t="s">
        <v>40</v>
      </c>
      <c r="G100" t="s">
        <v>64</v>
      </c>
      <c r="H100">
        <v>2022</v>
      </c>
      <c r="I100" t="s">
        <v>27</v>
      </c>
      <c r="J100" t="s">
        <v>28</v>
      </c>
      <c r="K100">
        <v>2025</v>
      </c>
      <c r="L100" t="s">
        <v>29</v>
      </c>
      <c r="M100">
        <f t="shared" si="2"/>
        <v>1</v>
      </c>
      <c r="N100" t="s">
        <v>36</v>
      </c>
      <c r="O100" t="s">
        <v>158</v>
      </c>
      <c r="P100">
        <v>59168</v>
      </c>
      <c r="Q100" t="str">
        <f t="shared" si="3"/>
        <v>Base salary</v>
      </c>
      <c r="R100">
        <v>3.91</v>
      </c>
      <c r="S100" t="s">
        <v>56</v>
      </c>
      <c r="T100" t="s">
        <v>68</v>
      </c>
      <c r="U100" t="s">
        <v>58</v>
      </c>
      <c r="V100">
        <v>0</v>
      </c>
    </row>
    <row r="101" spans="1:22" x14ac:dyDescent="0.3">
      <c r="A101" t="s">
        <v>294</v>
      </c>
      <c r="B101" t="s">
        <v>35</v>
      </c>
      <c r="C101" t="s">
        <v>94</v>
      </c>
      <c r="D101" t="s">
        <v>100</v>
      </c>
      <c r="E101" t="s">
        <v>101</v>
      </c>
      <c r="F101" t="s">
        <v>73</v>
      </c>
      <c r="G101" t="s">
        <v>26</v>
      </c>
      <c r="H101">
        <v>2023</v>
      </c>
      <c r="I101" t="s">
        <v>27</v>
      </c>
      <c r="J101" t="s">
        <v>28</v>
      </c>
      <c r="K101">
        <v>2025</v>
      </c>
      <c r="L101" t="s">
        <v>54</v>
      </c>
      <c r="M101">
        <f t="shared" si="2"/>
        <v>0</v>
      </c>
      <c r="N101" t="s">
        <v>55</v>
      </c>
      <c r="O101" t="s">
        <v>55</v>
      </c>
      <c r="P101">
        <v>0</v>
      </c>
      <c r="Q101" t="str">
        <f t="shared" si="3"/>
        <v>Base salary</v>
      </c>
      <c r="R101">
        <v>3.52</v>
      </c>
      <c r="S101" t="s">
        <v>31</v>
      </c>
      <c r="T101" t="s">
        <v>45</v>
      </c>
      <c r="U101" t="s">
        <v>85</v>
      </c>
      <c r="V101">
        <v>6.6</v>
      </c>
    </row>
    <row r="102" spans="1:22" x14ac:dyDescent="0.3">
      <c r="A102" t="s">
        <v>295</v>
      </c>
      <c r="B102" t="s">
        <v>36</v>
      </c>
      <c r="C102" t="s">
        <v>21</v>
      </c>
      <c r="D102" t="s">
        <v>143</v>
      </c>
      <c r="E102" t="s">
        <v>144</v>
      </c>
      <c r="F102" t="s">
        <v>96</v>
      </c>
      <c r="G102" t="s">
        <v>167</v>
      </c>
      <c r="H102">
        <v>2019</v>
      </c>
      <c r="I102" t="s">
        <v>41</v>
      </c>
      <c r="J102" t="s">
        <v>42</v>
      </c>
      <c r="K102">
        <v>2022</v>
      </c>
      <c r="L102" t="s">
        <v>29</v>
      </c>
      <c r="M102">
        <f t="shared" si="2"/>
        <v>1</v>
      </c>
      <c r="N102" t="s">
        <v>21</v>
      </c>
      <c r="O102" t="s">
        <v>75</v>
      </c>
      <c r="P102">
        <v>48942</v>
      </c>
      <c r="Q102" t="str">
        <f t="shared" si="3"/>
        <v>Base salary</v>
      </c>
      <c r="R102">
        <v>3.15</v>
      </c>
      <c r="S102" t="s">
        <v>56</v>
      </c>
      <c r="T102" t="s">
        <v>102</v>
      </c>
      <c r="U102" t="s">
        <v>58</v>
      </c>
      <c r="V102">
        <v>0</v>
      </c>
    </row>
    <row r="103" spans="1:22" x14ac:dyDescent="0.3">
      <c r="A103" t="s">
        <v>296</v>
      </c>
      <c r="B103" t="s">
        <v>21</v>
      </c>
      <c r="C103" t="s">
        <v>60</v>
      </c>
      <c r="D103" t="s">
        <v>104</v>
      </c>
      <c r="E103" t="s">
        <v>105</v>
      </c>
      <c r="F103" t="s">
        <v>107</v>
      </c>
      <c r="G103" t="s">
        <v>167</v>
      </c>
      <c r="H103">
        <v>2020</v>
      </c>
      <c r="I103" t="s">
        <v>41</v>
      </c>
      <c r="J103" t="s">
        <v>28</v>
      </c>
      <c r="K103">
        <v>2021</v>
      </c>
      <c r="L103" t="s">
        <v>29</v>
      </c>
      <c r="M103">
        <f t="shared" si="2"/>
        <v>1</v>
      </c>
      <c r="N103" t="s">
        <v>60</v>
      </c>
      <c r="O103" t="s">
        <v>30</v>
      </c>
      <c r="P103">
        <v>57389</v>
      </c>
      <c r="Q103" t="str">
        <f t="shared" si="3"/>
        <v>Base salary</v>
      </c>
      <c r="R103">
        <v>3.37</v>
      </c>
      <c r="S103" t="s">
        <v>31</v>
      </c>
      <c r="T103" t="s">
        <v>32</v>
      </c>
      <c r="U103" t="s">
        <v>92</v>
      </c>
      <c r="V103">
        <v>5.5</v>
      </c>
    </row>
    <row r="104" spans="1:22" x14ac:dyDescent="0.3">
      <c r="A104" t="s">
        <v>297</v>
      </c>
      <c r="B104" t="s">
        <v>94</v>
      </c>
      <c r="C104" t="s">
        <v>22</v>
      </c>
      <c r="D104" t="s">
        <v>23</v>
      </c>
      <c r="E104" t="s">
        <v>298</v>
      </c>
      <c r="F104" t="s">
        <v>107</v>
      </c>
      <c r="G104" t="s">
        <v>40</v>
      </c>
      <c r="H104">
        <v>2019</v>
      </c>
      <c r="I104" t="s">
        <v>41</v>
      </c>
      <c r="J104" t="s">
        <v>53</v>
      </c>
      <c r="K104">
        <v>2022</v>
      </c>
      <c r="L104" t="s">
        <v>29</v>
      </c>
      <c r="M104">
        <f t="shared" si="2"/>
        <v>1</v>
      </c>
      <c r="N104" t="s">
        <v>22</v>
      </c>
      <c r="O104" t="s">
        <v>258</v>
      </c>
      <c r="P104">
        <v>45866</v>
      </c>
      <c r="Q104" t="str">
        <f t="shared" si="3"/>
        <v>Base salary</v>
      </c>
      <c r="R104">
        <v>3.85</v>
      </c>
      <c r="S104" t="s">
        <v>67</v>
      </c>
      <c r="T104" t="s">
        <v>102</v>
      </c>
      <c r="U104" t="s">
        <v>58</v>
      </c>
      <c r="V104">
        <v>0</v>
      </c>
    </row>
    <row r="105" spans="1:22" x14ac:dyDescent="0.3">
      <c r="A105" t="s">
        <v>299</v>
      </c>
      <c r="B105" t="s">
        <v>36</v>
      </c>
      <c r="C105" t="s">
        <v>35</v>
      </c>
      <c r="D105" t="s">
        <v>87</v>
      </c>
      <c r="E105" t="s">
        <v>88</v>
      </c>
      <c r="F105" t="s">
        <v>117</v>
      </c>
      <c r="G105" t="s">
        <v>25</v>
      </c>
      <c r="H105">
        <v>2022</v>
      </c>
      <c r="I105" t="s">
        <v>27</v>
      </c>
      <c r="J105" t="s">
        <v>65</v>
      </c>
      <c r="K105">
        <v>2024</v>
      </c>
      <c r="L105" t="s">
        <v>29</v>
      </c>
      <c r="M105">
        <f t="shared" si="2"/>
        <v>1</v>
      </c>
      <c r="N105" t="s">
        <v>35</v>
      </c>
      <c r="O105" t="s">
        <v>185</v>
      </c>
      <c r="P105">
        <v>56343</v>
      </c>
      <c r="Q105" t="str">
        <f t="shared" si="3"/>
        <v>Base salary</v>
      </c>
      <c r="R105">
        <v>2.79</v>
      </c>
      <c r="S105" t="s">
        <v>67</v>
      </c>
      <c r="T105" t="s">
        <v>45</v>
      </c>
      <c r="U105" t="s">
        <v>33</v>
      </c>
      <c r="V105">
        <v>8.8000000000000007</v>
      </c>
    </row>
    <row r="106" spans="1:22" x14ac:dyDescent="0.3">
      <c r="A106" t="s">
        <v>300</v>
      </c>
      <c r="B106" t="s">
        <v>35</v>
      </c>
      <c r="C106" t="s">
        <v>70</v>
      </c>
      <c r="D106" t="s">
        <v>301</v>
      </c>
      <c r="E106" t="s">
        <v>302</v>
      </c>
      <c r="F106" t="s">
        <v>145</v>
      </c>
      <c r="G106" t="s">
        <v>25</v>
      </c>
      <c r="H106">
        <v>2022</v>
      </c>
      <c r="I106" t="s">
        <v>27</v>
      </c>
      <c r="J106" t="s">
        <v>53</v>
      </c>
      <c r="K106">
        <v>2023</v>
      </c>
      <c r="L106" t="s">
        <v>29</v>
      </c>
      <c r="M106">
        <f t="shared" si="2"/>
        <v>1</v>
      </c>
      <c r="N106" t="s">
        <v>70</v>
      </c>
      <c r="O106" t="s">
        <v>140</v>
      </c>
      <c r="P106">
        <v>131559</v>
      </c>
      <c r="Q106" t="str">
        <f t="shared" si="3"/>
        <v>High salary</v>
      </c>
      <c r="R106">
        <v>3.29</v>
      </c>
      <c r="S106" t="s">
        <v>31</v>
      </c>
      <c r="T106" t="s">
        <v>68</v>
      </c>
      <c r="U106" t="s">
        <v>46</v>
      </c>
      <c r="V106">
        <v>8.1999999999999993</v>
      </c>
    </row>
    <row r="107" spans="1:22" x14ac:dyDescent="0.3">
      <c r="A107" t="s">
        <v>303</v>
      </c>
      <c r="B107" t="s">
        <v>21</v>
      </c>
      <c r="C107" t="s">
        <v>35</v>
      </c>
      <c r="D107" t="s">
        <v>176</v>
      </c>
      <c r="E107" t="s">
        <v>177</v>
      </c>
      <c r="F107" t="s">
        <v>145</v>
      </c>
      <c r="G107" t="s">
        <v>97</v>
      </c>
      <c r="H107">
        <v>2021</v>
      </c>
      <c r="I107" t="s">
        <v>41</v>
      </c>
      <c r="J107" t="s">
        <v>74</v>
      </c>
      <c r="K107">
        <v>2024</v>
      </c>
      <c r="L107" t="s">
        <v>29</v>
      </c>
      <c r="M107">
        <f t="shared" si="2"/>
        <v>1</v>
      </c>
      <c r="N107" t="s">
        <v>35</v>
      </c>
      <c r="O107" t="s">
        <v>140</v>
      </c>
      <c r="P107">
        <v>140986</v>
      </c>
      <c r="Q107" t="str">
        <f t="shared" si="3"/>
        <v>High salary</v>
      </c>
      <c r="R107">
        <v>3</v>
      </c>
      <c r="S107" t="s">
        <v>80</v>
      </c>
      <c r="T107" t="s">
        <v>102</v>
      </c>
      <c r="U107" t="s">
        <v>92</v>
      </c>
      <c r="V107">
        <v>8.1999999999999993</v>
      </c>
    </row>
    <row r="108" spans="1:22" x14ac:dyDescent="0.3">
      <c r="A108" t="s">
        <v>304</v>
      </c>
      <c r="B108" t="s">
        <v>94</v>
      </c>
      <c r="C108" t="s">
        <v>112</v>
      </c>
      <c r="D108" t="s">
        <v>165</v>
      </c>
      <c r="E108" t="s">
        <v>166</v>
      </c>
      <c r="F108" t="s">
        <v>96</v>
      </c>
      <c r="G108" t="s">
        <v>26</v>
      </c>
      <c r="H108">
        <v>2021</v>
      </c>
      <c r="I108" t="s">
        <v>27</v>
      </c>
      <c r="J108" t="s">
        <v>28</v>
      </c>
      <c r="K108">
        <v>2023</v>
      </c>
      <c r="L108" t="s">
        <v>29</v>
      </c>
      <c r="M108">
        <f t="shared" si="2"/>
        <v>1</v>
      </c>
      <c r="N108" t="s">
        <v>112</v>
      </c>
      <c r="O108" t="s">
        <v>258</v>
      </c>
      <c r="P108">
        <v>144597</v>
      </c>
      <c r="Q108" t="str">
        <f t="shared" si="3"/>
        <v>High salary</v>
      </c>
      <c r="R108">
        <v>3.47</v>
      </c>
      <c r="S108" t="s">
        <v>80</v>
      </c>
      <c r="T108" t="s">
        <v>57</v>
      </c>
      <c r="U108" t="s">
        <v>85</v>
      </c>
      <c r="V108">
        <v>5.2</v>
      </c>
    </row>
    <row r="109" spans="1:22" x14ac:dyDescent="0.3">
      <c r="A109" t="s">
        <v>305</v>
      </c>
      <c r="B109" t="s">
        <v>94</v>
      </c>
      <c r="C109" t="s">
        <v>48</v>
      </c>
      <c r="D109" t="s">
        <v>278</v>
      </c>
      <c r="E109" t="s">
        <v>306</v>
      </c>
      <c r="F109" t="s">
        <v>39</v>
      </c>
      <c r="G109" t="s">
        <v>25</v>
      </c>
      <c r="H109">
        <v>2022</v>
      </c>
      <c r="I109" t="s">
        <v>27</v>
      </c>
      <c r="J109" t="s">
        <v>28</v>
      </c>
      <c r="K109">
        <v>2024</v>
      </c>
      <c r="L109" t="s">
        <v>29</v>
      </c>
      <c r="M109">
        <f t="shared" si="2"/>
        <v>1</v>
      </c>
      <c r="N109" t="s">
        <v>48</v>
      </c>
      <c r="O109" t="s">
        <v>140</v>
      </c>
      <c r="P109">
        <v>58807</v>
      </c>
      <c r="Q109" t="str">
        <f t="shared" si="3"/>
        <v>Base salary</v>
      </c>
      <c r="R109">
        <v>3.36</v>
      </c>
      <c r="S109" t="s">
        <v>44</v>
      </c>
      <c r="T109" t="s">
        <v>102</v>
      </c>
      <c r="U109" t="s">
        <v>92</v>
      </c>
      <c r="V109">
        <v>5.5</v>
      </c>
    </row>
    <row r="110" spans="1:22" x14ac:dyDescent="0.3">
      <c r="A110" t="s">
        <v>307</v>
      </c>
      <c r="B110" t="s">
        <v>94</v>
      </c>
      <c r="C110" t="s">
        <v>21</v>
      </c>
      <c r="D110" t="s">
        <v>143</v>
      </c>
      <c r="E110" t="s">
        <v>144</v>
      </c>
      <c r="F110" t="s">
        <v>107</v>
      </c>
      <c r="G110" t="s">
        <v>64</v>
      </c>
      <c r="H110">
        <v>2022</v>
      </c>
      <c r="I110" t="s">
        <v>41</v>
      </c>
      <c r="J110" t="s">
        <v>74</v>
      </c>
      <c r="K110">
        <v>2024</v>
      </c>
      <c r="L110" t="s">
        <v>54</v>
      </c>
      <c r="M110">
        <f t="shared" si="2"/>
        <v>0</v>
      </c>
      <c r="N110" t="s">
        <v>55</v>
      </c>
      <c r="O110" t="s">
        <v>55</v>
      </c>
      <c r="P110">
        <v>0</v>
      </c>
      <c r="Q110" t="str">
        <f t="shared" si="3"/>
        <v>Base salary</v>
      </c>
      <c r="R110">
        <v>3.75</v>
      </c>
      <c r="S110" t="s">
        <v>80</v>
      </c>
      <c r="T110" t="s">
        <v>68</v>
      </c>
      <c r="U110" t="s">
        <v>46</v>
      </c>
      <c r="V110">
        <v>5.2</v>
      </c>
    </row>
    <row r="111" spans="1:22" x14ac:dyDescent="0.3">
      <c r="A111" t="s">
        <v>308</v>
      </c>
      <c r="B111" t="s">
        <v>21</v>
      </c>
      <c r="C111" t="s">
        <v>112</v>
      </c>
      <c r="D111" t="s">
        <v>288</v>
      </c>
      <c r="E111" t="s">
        <v>289</v>
      </c>
      <c r="F111" t="s">
        <v>117</v>
      </c>
      <c r="G111" t="s">
        <v>167</v>
      </c>
      <c r="H111">
        <v>2022</v>
      </c>
      <c r="I111" t="s">
        <v>27</v>
      </c>
      <c r="J111" t="s">
        <v>28</v>
      </c>
      <c r="K111">
        <v>2023</v>
      </c>
      <c r="L111" t="s">
        <v>29</v>
      </c>
      <c r="M111">
        <f t="shared" si="2"/>
        <v>1</v>
      </c>
      <c r="N111" t="s">
        <v>112</v>
      </c>
      <c r="O111" t="s">
        <v>75</v>
      </c>
      <c r="P111">
        <v>107665</v>
      </c>
      <c r="Q111" t="str">
        <f t="shared" si="3"/>
        <v>Standard salary</v>
      </c>
      <c r="R111">
        <v>2.88</v>
      </c>
      <c r="S111" t="s">
        <v>91</v>
      </c>
      <c r="T111" t="s">
        <v>32</v>
      </c>
      <c r="U111" t="s">
        <v>46</v>
      </c>
      <c r="V111">
        <v>5.4</v>
      </c>
    </row>
    <row r="112" spans="1:22" x14ac:dyDescent="0.3">
      <c r="A112" t="s">
        <v>309</v>
      </c>
      <c r="B112" t="s">
        <v>21</v>
      </c>
      <c r="C112" t="s">
        <v>36</v>
      </c>
      <c r="D112" t="s">
        <v>71</v>
      </c>
      <c r="E112" t="s">
        <v>72</v>
      </c>
      <c r="F112" t="s">
        <v>40</v>
      </c>
      <c r="G112" t="s">
        <v>25</v>
      </c>
      <c r="H112">
        <v>2023</v>
      </c>
      <c r="I112" t="s">
        <v>41</v>
      </c>
      <c r="J112" t="s">
        <v>53</v>
      </c>
      <c r="K112">
        <v>2026</v>
      </c>
      <c r="L112" t="s">
        <v>54</v>
      </c>
      <c r="M112">
        <f t="shared" si="2"/>
        <v>0</v>
      </c>
      <c r="N112" t="s">
        <v>55</v>
      </c>
      <c r="O112" t="s">
        <v>55</v>
      </c>
      <c r="P112">
        <v>0</v>
      </c>
      <c r="Q112" t="str">
        <f t="shared" si="3"/>
        <v>Base salary</v>
      </c>
      <c r="R112">
        <v>3.49</v>
      </c>
      <c r="S112" t="s">
        <v>80</v>
      </c>
      <c r="T112" t="s">
        <v>68</v>
      </c>
      <c r="U112" t="s">
        <v>33</v>
      </c>
      <c r="V112">
        <v>5.0999999999999996</v>
      </c>
    </row>
    <row r="113" spans="1:22" x14ac:dyDescent="0.3">
      <c r="A113" t="s">
        <v>310</v>
      </c>
      <c r="B113" t="s">
        <v>21</v>
      </c>
      <c r="C113" t="s">
        <v>70</v>
      </c>
      <c r="D113" t="s">
        <v>282</v>
      </c>
      <c r="E113" t="s">
        <v>283</v>
      </c>
      <c r="F113" t="s">
        <v>79</v>
      </c>
      <c r="G113" t="s">
        <v>52</v>
      </c>
      <c r="H113">
        <v>2021</v>
      </c>
      <c r="I113" t="s">
        <v>27</v>
      </c>
      <c r="J113" t="s">
        <v>28</v>
      </c>
      <c r="K113">
        <v>2023</v>
      </c>
      <c r="L113" t="s">
        <v>54</v>
      </c>
      <c r="M113">
        <f t="shared" si="2"/>
        <v>0</v>
      </c>
      <c r="N113" t="s">
        <v>55</v>
      </c>
      <c r="O113" t="s">
        <v>55</v>
      </c>
      <c r="P113">
        <v>0</v>
      </c>
      <c r="Q113" t="str">
        <f t="shared" si="3"/>
        <v>Base salary</v>
      </c>
      <c r="R113">
        <v>3.54</v>
      </c>
      <c r="S113" t="s">
        <v>31</v>
      </c>
      <c r="T113" t="s">
        <v>102</v>
      </c>
      <c r="U113" t="s">
        <v>92</v>
      </c>
      <c r="V113">
        <v>5.3</v>
      </c>
    </row>
    <row r="114" spans="1:22" x14ac:dyDescent="0.3">
      <c r="A114" t="s">
        <v>311</v>
      </c>
      <c r="B114" t="s">
        <v>70</v>
      </c>
      <c r="C114" t="s">
        <v>48</v>
      </c>
      <c r="D114" t="s">
        <v>152</v>
      </c>
      <c r="E114" t="s">
        <v>153</v>
      </c>
      <c r="F114" t="s">
        <v>39</v>
      </c>
      <c r="G114" t="s">
        <v>97</v>
      </c>
      <c r="H114">
        <v>2020</v>
      </c>
      <c r="I114" t="s">
        <v>27</v>
      </c>
      <c r="J114" t="s">
        <v>74</v>
      </c>
      <c r="K114">
        <v>2021</v>
      </c>
      <c r="L114" t="s">
        <v>29</v>
      </c>
      <c r="M114">
        <f t="shared" si="2"/>
        <v>1</v>
      </c>
      <c r="N114" t="s">
        <v>48</v>
      </c>
      <c r="O114" t="s">
        <v>140</v>
      </c>
      <c r="P114">
        <v>95555</v>
      </c>
      <c r="Q114" t="str">
        <f t="shared" si="3"/>
        <v>Standard salary</v>
      </c>
      <c r="R114">
        <v>3.15</v>
      </c>
      <c r="S114" t="s">
        <v>56</v>
      </c>
      <c r="T114" t="s">
        <v>102</v>
      </c>
      <c r="U114" t="s">
        <v>33</v>
      </c>
      <c r="V114">
        <v>9</v>
      </c>
    </row>
    <row r="115" spans="1:22" x14ac:dyDescent="0.3">
      <c r="A115" t="s">
        <v>312</v>
      </c>
      <c r="B115" t="s">
        <v>21</v>
      </c>
      <c r="C115" t="s">
        <v>35</v>
      </c>
      <c r="D115" t="s">
        <v>127</v>
      </c>
      <c r="E115" t="s">
        <v>156</v>
      </c>
      <c r="F115" t="s">
        <v>63</v>
      </c>
      <c r="G115" t="s">
        <v>97</v>
      </c>
      <c r="H115">
        <v>2020</v>
      </c>
      <c r="I115" t="s">
        <v>27</v>
      </c>
      <c r="J115" t="s">
        <v>65</v>
      </c>
      <c r="K115">
        <v>2022</v>
      </c>
      <c r="L115" t="s">
        <v>29</v>
      </c>
      <c r="M115">
        <f t="shared" si="2"/>
        <v>1</v>
      </c>
      <c r="N115" t="s">
        <v>35</v>
      </c>
      <c r="O115" t="s">
        <v>140</v>
      </c>
      <c r="P115">
        <v>62747</v>
      </c>
      <c r="Q115" t="str">
        <f t="shared" si="3"/>
        <v>Base salary</v>
      </c>
      <c r="R115">
        <v>3.03</v>
      </c>
      <c r="S115" t="s">
        <v>56</v>
      </c>
      <c r="T115" t="s">
        <v>57</v>
      </c>
      <c r="U115" t="s">
        <v>46</v>
      </c>
      <c r="V115">
        <v>7.3</v>
      </c>
    </row>
    <row r="116" spans="1:22" x14ac:dyDescent="0.3">
      <c r="A116" t="s">
        <v>313</v>
      </c>
      <c r="B116" t="s">
        <v>21</v>
      </c>
      <c r="C116" t="s">
        <v>112</v>
      </c>
      <c r="D116" t="s">
        <v>119</v>
      </c>
      <c r="E116" t="s">
        <v>120</v>
      </c>
      <c r="F116" t="s">
        <v>190</v>
      </c>
      <c r="G116" t="s">
        <v>117</v>
      </c>
      <c r="H116">
        <v>2021</v>
      </c>
      <c r="I116" t="s">
        <v>27</v>
      </c>
      <c r="J116" t="s">
        <v>65</v>
      </c>
      <c r="K116">
        <v>2022</v>
      </c>
      <c r="L116" t="s">
        <v>54</v>
      </c>
      <c r="M116">
        <f t="shared" si="2"/>
        <v>0</v>
      </c>
      <c r="N116" t="s">
        <v>55</v>
      </c>
      <c r="O116" t="s">
        <v>55</v>
      </c>
      <c r="P116">
        <v>0</v>
      </c>
      <c r="Q116" t="str">
        <f t="shared" si="3"/>
        <v>Base salary</v>
      </c>
      <c r="R116">
        <v>3.04</v>
      </c>
      <c r="S116" t="s">
        <v>56</v>
      </c>
      <c r="T116" t="s">
        <v>57</v>
      </c>
      <c r="U116" t="s">
        <v>46</v>
      </c>
      <c r="V116">
        <v>7.9</v>
      </c>
    </row>
    <row r="117" spans="1:22" x14ac:dyDescent="0.3">
      <c r="A117" t="s">
        <v>314</v>
      </c>
      <c r="B117" t="s">
        <v>112</v>
      </c>
      <c r="C117" t="s">
        <v>22</v>
      </c>
      <c r="D117" t="s">
        <v>203</v>
      </c>
      <c r="E117" t="s">
        <v>204</v>
      </c>
      <c r="F117" t="s">
        <v>190</v>
      </c>
      <c r="G117" t="s">
        <v>40</v>
      </c>
      <c r="H117">
        <v>2022</v>
      </c>
      <c r="I117" t="s">
        <v>41</v>
      </c>
      <c r="J117" t="s">
        <v>42</v>
      </c>
      <c r="K117">
        <v>2023</v>
      </c>
      <c r="L117" t="s">
        <v>29</v>
      </c>
      <c r="M117">
        <f t="shared" si="2"/>
        <v>1</v>
      </c>
      <c r="N117" t="s">
        <v>22</v>
      </c>
      <c r="O117" t="s">
        <v>98</v>
      </c>
      <c r="P117">
        <v>98698</v>
      </c>
      <c r="Q117" t="str">
        <f t="shared" si="3"/>
        <v>Standard salary</v>
      </c>
      <c r="R117">
        <v>3.81</v>
      </c>
      <c r="S117" t="s">
        <v>56</v>
      </c>
      <c r="T117" t="s">
        <v>57</v>
      </c>
      <c r="U117" t="s">
        <v>33</v>
      </c>
      <c r="V117">
        <v>6.5</v>
      </c>
    </row>
    <row r="118" spans="1:22" x14ac:dyDescent="0.3">
      <c r="A118" t="s">
        <v>315</v>
      </c>
      <c r="B118" t="s">
        <v>70</v>
      </c>
      <c r="C118" t="s">
        <v>22</v>
      </c>
      <c r="D118" t="s">
        <v>23</v>
      </c>
      <c r="E118" t="s">
        <v>95</v>
      </c>
      <c r="F118" t="s">
        <v>107</v>
      </c>
      <c r="G118" t="s">
        <v>52</v>
      </c>
      <c r="H118">
        <v>2023</v>
      </c>
      <c r="I118" t="s">
        <v>27</v>
      </c>
      <c r="J118" t="s">
        <v>42</v>
      </c>
      <c r="K118">
        <v>2025</v>
      </c>
      <c r="L118" t="s">
        <v>29</v>
      </c>
      <c r="M118">
        <f t="shared" si="2"/>
        <v>1</v>
      </c>
      <c r="N118" t="s">
        <v>22</v>
      </c>
      <c r="O118" t="s">
        <v>154</v>
      </c>
      <c r="P118">
        <v>119341</v>
      </c>
      <c r="Q118" t="str">
        <f t="shared" si="3"/>
        <v>High salary</v>
      </c>
      <c r="R118">
        <v>2.93</v>
      </c>
      <c r="S118" t="s">
        <v>44</v>
      </c>
      <c r="T118" t="s">
        <v>57</v>
      </c>
      <c r="U118" t="s">
        <v>85</v>
      </c>
      <c r="V118">
        <v>6.1</v>
      </c>
    </row>
    <row r="119" spans="1:22" x14ac:dyDescent="0.3">
      <c r="A119" t="s">
        <v>316</v>
      </c>
      <c r="B119" t="s">
        <v>112</v>
      </c>
      <c r="C119" t="s">
        <v>60</v>
      </c>
      <c r="D119" t="s">
        <v>104</v>
      </c>
      <c r="E119" t="s">
        <v>105</v>
      </c>
      <c r="F119" t="s">
        <v>40</v>
      </c>
      <c r="G119" t="s">
        <v>64</v>
      </c>
      <c r="H119">
        <v>2023</v>
      </c>
      <c r="I119" t="s">
        <v>41</v>
      </c>
      <c r="J119" t="s">
        <v>74</v>
      </c>
      <c r="K119">
        <v>2025</v>
      </c>
      <c r="L119" t="s">
        <v>54</v>
      </c>
      <c r="M119">
        <f t="shared" si="2"/>
        <v>0</v>
      </c>
      <c r="N119" t="s">
        <v>55</v>
      </c>
      <c r="O119" t="s">
        <v>55</v>
      </c>
      <c r="P119">
        <v>0</v>
      </c>
      <c r="Q119" t="str">
        <f t="shared" si="3"/>
        <v>Base salary</v>
      </c>
      <c r="R119">
        <v>3.95</v>
      </c>
      <c r="S119" t="s">
        <v>56</v>
      </c>
      <c r="T119" t="s">
        <v>68</v>
      </c>
      <c r="U119" t="s">
        <v>58</v>
      </c>
      <c r="V119">
        <v>0</v>
      </c>
    </row>
    <row r="120" spans="1:22" x14ac:dyDescent="0.3">
      <c r="A120" t="s">
        <v>317</v>
      </c>
      <c r="B120" t="s">
        <v>21</v>
      </c>
      <c r="C120" t="s">
        <v>35</v>
      </c>
      <c r="D120" t="s">
        <v>61</v>
      </c>
      <c r="E120" t="s">
        <v>62</v>
      </c>
      <c r="F120" t="s">
        <v>40</v>
      </c>
      <c r="G120" t="s">
        <v>26</v>
      </c>
      <c r="H120">
        <v>2023</v>
      </c>
      <c r="I120" t="s">
        <v>27</v>
      </c>
      <c r="J120" t="s">
        <v>42</v>
      </c>
      <c r="K120">
        <v>2026</v>
      </c>
      <c r="L120" t="s">
        <v>29</v>
      </c>
      <c r="M120">
        <f t="shared" si="2"/>
        <v>1</v>
      </c>
      <c r="N120" t="s">
        <v>35</v>
      </c>
      <c r="O120" t="s">
        <v>140</v>
      </c>
      <c r="P120">
        <v>118240</v>
      </c>
      <c r="Q120" t="str">
        <f t="shared" si="3"/>
        <v>High salary</v>
      </c>
      <c r="R120">
        <v>3.08</v>
      </c>
      <c r="S120" t="s">
        <v>80</v>
      </c>
      <c r="T120" t="s">
        <v>102</v>
      </c>
      <c r="U120" t="s">
        <v>58</v>
      </c>
      <c r="V120">
        <v>0</v>
      </c>
    </row>
    <row r="121" spans="1:22" x14ac:dyDescent="0.3">
      <c r="A121" t="s">
        <v>318</v>
      </c>
      <c r="B121" t="s">
        <v>49</v>
      </c>
      <c r="C121" t="s">
        <v>22</v>
      </c>
      <c r="D121" t="s">
        <v>256</v>
      </c>
      <c r="E121" t="s">
        <v>257</v>
      </c>
      <c r="F121" t="s">
        <v>40</v>
      </c>
      <c r="G121" t="s">
        <v>97</v>
      </c>
      <c r="H121">
        <v>2023</v>
      </c>
      <c r="I121" t="s">
        <v>41</v>
      </c>
      <c r="J121" t="s">
        <v>42</v>
      </c>
      <c r="K121">
        <v>2025</v>
      </c>
      <c r="L121" t="s">
        <v>54</v>
      </c>
      <c r="M121">
        <f t="shared" si="2"/>
        <v>0</v>
      </c>
      <c r="N121" t="s">
        <v>55</v>
      </c>
      <c r="O121" t="s">
        <v>55</v>
      </c>
      <c r="P121">
        <v>0</v>
      </c>
      <c r="Q121" t="str">
        <f t="shared" si="3"/>
        <v>Base salary</v>
      </c>
      <c r="R121">
        <v>3.21</v>
      </c>
      <c r="S121" t="s">
        <v>80</v>
      </c>
      <c r="T121" t="s">
        <v>32</v>
      </c>
      <c r="U121" t="s">
        <v>46</v>
      </c>
      <c r="V121">
        <v>8.1999999999999993</v>
      </c>
    </row>
    <row r="122" spans="1:22" x14ac:dyDescent="0.3">
      <c r="A122" t="s">
        <v>319</v>
      </c>
      <c r="B122" t="s">
        <v>70</v>
      </c>
      <c r="C122" t="s">
        <v>112</v>
      </c>
      <c r="D122" t="s">
        <v>199</v>
      </c>
      <c r="E122" t="s">
        <v>200</v>
      </c>
      <c r="F122" t="s">
        <v>96</v>
      </c>
      <c r="G122" t="s">
        <v>117</v>
      </c>
      <c r="H122">
        <v>2022</v>
      </c>
      <c r="I122" t="s">
        <v>27</v>
      </c>
      <c r="J122" t="s">
        <v>28</v>
      </c>
      <c r="K122">
        <v>2023</v>
      </c>
      <c r="L122" t="s">
        <v>29</v>
      </c>
      <c r="M122">
        <f t="shared" si="2"/>
        <v>1</v>
      </c>
      <c r="N122" t="s">
        <v>112</v>
      </c>
      <c r="O122" t="s">
        <v>158</v>
      </c>
      <c r="P122">
        <v>118440</v>
      </c>
      <c r="Q122" t="str">
        <f t="shared" si="3"/>
        <v>High salary</v>
      </c>
      <c r="R122">
        <v>3.51</v>
      </c>
      <c r="S122" t="s">
        <v>31</v>
      </c>
      <c r="T122" t="s">
        <v>45</v>
      </c>
      <c r="U122" t="s">
        <v>92</v>
      </c>
      <c r="V122">
        <v>5.2</v>
      </c>
    </row>
    <row r="123" spans="1:22" x14ac:dyDescent="0.3">
      <c r="A123" t="s">
        <v>320</v>
      </c>
      <c r="B123" t="s">
        <v>48</v>
      </c>
      <c r="C123" t="s">
        <v>22</v>
      </c>
      <c r="D123" t="s">
        <v>23</v>
      </c>
      <c r="E123" t="s">
        <v>130</v>
      </c>
      <c r="F123" t="s">
        <v>73</v>
      </c>
      <c r="G123" t="s">
        <v>117</v>
      </c>
      <c r="H123">
        <v>2021</v>
      </c>
      <c r="I123" t="s">
        <v>41</v>
      </c>
      <c r="J123" t="s">
        <v>65</v>
      </c>
      <c r="K123">
        <v>2022</v>
      </c>
      <c r="L123" t="s">
        <v>29</v>
      </c>
      <c r="M123">
        <f t="shared" si="2"/>
        <v>1</v>
      </c>
      <c r="N123" t="s">
        <v>22</v>
      </c>
      <c r="O123" t="s">
        <v>43</v>
      </c>
      <c r="P123">
        <v>72279</v>
      </c>
      <c r="Q123" t="str">
        <f t="shared" si="3"/>
        <v>Standard salary</v>
      </c>
      <c r="R123">
        <v>3.24</v>
      </c>
      <c r="S123" t="s">
        <v>31</v>
      </c>
      <c r="T123" t="s">
        <v>68</v>
      </c>
      <c r="U123" t="s">
        <v>58</v>
      </c>
      <c r="V123">
        <v>0</v>
      </c>
    </row>
    <row r="124" spans="1:22" x14ac:dyDescent="0.3">
      <c r="A124" t="s">
        <v>321</v>
      </c>
      <c r="B124" t="s">
        <v>36</v>
      </c>
      <c r="C124" t="s">
        <v>60</v>
      </c>
      <c r="D124" t="s">
        <v>104</v>
      </c>
      <c r="E124" t="s">
        <v>105</v>
      </c>
      <c r="F124" t="s">
        <v>190</v>
      </c>
      <c r="G124" t="s">
        <v>64</v>
      </c>
      <c r="H124">
        <v>2022</v>
      </c>
      <c r="I124" t="s">
        <v>41</v>
      </c>
      <c r="J124" t="s">
        <v>65</v>
      </c>
      <c r="K124">
        <v>2025</v>
      </c>
      <c r="L124" t="s">
        <v>54</v>
      </c>
      <c r="M124">
        <f t="shared" si="2"/>
        <v>0</v>
      </c>
      <c r="N124" t="s">
        <v>55</v>
      </c>
      <c r="O124" t="s">
        <v>55</v>
      </c>
      <c r="P124">
        <v>0</v>
      </c>
      <c r="Q124" t="str">
        <f t="shared" si="3"/>
        <v>Base salary</v>
      </c>
      <c r="R124">
        <v>3.71</v>
      </c>
      <c r="S124" t="s">
        <v>31</v>
      </c>
      <c r="T124" t="s">
        <v>102</v>
      </c>
      <c r="U124" t="s">
        <v>92</v>
      </c>
      <c r="V124">
        <v>8</v>
      </c>
    </row>
    <row r="125" spans="1:22" x14ac:dyDescent="0.3">
      <c r="A125" t="s">
        <v>322</v>
      </c>
      <c r="B125" t="s">
        <v>70</v>
      </c>
      <c r="C125" t="s">
        <v>22</v>
      </c>
      <c r="D125" t="s">
        <v>23</v>
      </c>
      <c r="E125" t="s">
        <v>95</v>
      </c>
      <c r="F125" t="s">
        <v>63</v>
      </c>
      <c r="G125" t="s">
        <v>64</v>
      </c>
      <c r="H125">
        <v>2022</v>
      </c>
      <c r="I125" t="s">
        <v>27</v>
      </c>
      <c r="J125" t="s">
        <v>53</v>
      </c>
      <c r="K125">
        <v>2024</v>
      </c>
      <c r="L125" t="s">
        <v>29</v>
      </c>
      <c r="M125">
        <f t="shared" si="2"/>
        <v>1</v>
      </c>
      <c r="N125" t="s">
        <v>22</v>
      </c>
      <c r="O125" t="s">
        <v>30</v>
      </c>
      <c r="P125">
        <v>78980</v>
      </c>
      <c r="Q125" t="str">
        <f t="shared" si="3"/>
        <v>Standard salary</v>
      </c>
      <c r="R125">
        <v>3.93</v>
      </c>
      <c r="S125" t="s">
        <v>67</v>
      </c>
      <c r="T125" t="s">
        <v>32</v>
      </c>
      <c r="U125" t="s">
        <v>46</v>
      </c>
      <c r="V125">
        <v>8.6999999999999993</v>
      </c>
    </row>
    <row r="126" spans="1:22" x14ac:dyDescent="0.3">
      <c r="A126" t="s">
        <v>323</v>
      </c>
      <c r="B126" t="s">
        <v>21</v>
      </c>
      <c r="C126" t="s">
        <v>48</v>
      </c>
      <c r="D126" t="s">
        <v>324</v>
      </c>
      <c r="E126" t="s">
        <v>325</v>
      </c>
      <c r="F126" t="s">
        <v>131</v>
      </c>
      <c r="G126" t="s">
        <v>26</v>
      </c>
      <c r="H126">
        <v>2022</v>
      </c>
      <c r="I126" t="s">
        <v>41</v>
      </c>
      <c r="J126" t="s">
        <v>53</v>
      </c>
      <c r="K126">
        <v>2024</v>
      </c>
      <c r="L126" t="s">
        <v>29</v>
      </c>
      <c r="M126">
        <f t="shared" si="2"/>
        <v>1</v>
      </c>
      <c r="N126" t="s">
        <v>48</v>
      </c>
      <c r="O126" t="s">
        <v>185</v>
      </c>
      <c r="P126">
        <v>145270</v>
      </c>
      <c r="Q126" t="str">
        <f t="shared" si="3"/>
        <v>High salary</v>
      </c>
      <c r="R126">
        <v>2.88</v>
      </c>
      <c r="S126" t="s">
        <v>80</v>
      </c>
      <c r="T126" t="s">
        <v>32</v>
      </c>
      <c r="U126" t="s">
        <v>33</v>
      </c>
      <c r="V126">
        <v>7.2</v>
      </c>
    </row>
    <row r="127" spans="1:22" x14ac:dyDescent="0.3">
      <c r="A127" t="s">
        <v>326</v>
      </c>
      <c r="B127" t="s">
        <v>60</v>
      </c>
      <c r="C127" t="s">
        <v>70</v>
      </c>
      <c r="D127" t="s">
        <v>245</v>
      </c>
      <c r="E127" t="s">
        <v>246</v>
      </c>
      <c r="F127" t="s">
        <v>84</v>
      </c>
      <c r="G127" t="s">
        <v>97</v>
      </c>
      <c r="H127">
        <v>2019</v>
      </c>
      <c r="I127" t="s">
        <v>27</v>
      </c>
      <c r="J127" t="s">
        <v>42</v>
      </c>
      <c r="K127">
        <v>2021</v>
      </c>
      <c r="L127" t="s">
        <v>29</v>
      </c>
      <c r="M127">
        <f t="shared" si="2"/>
        <v>1</v>
      </c>
      <c r="N127" t="s">
        <v>70</v>
      </c>
      <c r="O127" t="s">
        <v>140</v>
      </c>
      <c r="P127">
        <v>49023</v>
      </c>
      <c r="Q127" t="str">
        <f t="shared" si="3"/>
        <v>Base salary</v>
      </c>
      <c r="R127">
        <v>3.05</v>
      </c>
      <c r="S127" t="s">
        <v>44</v>
      </c>
      <c r="T127" t="s">
        <v>32</v>
      </c>
      <c r="U127" t="s">
        <v>58</v>
      </c>
      <c r="V127">
        <v>0</v>
      </c>
    </row>
    <row r="128" spans="1:22" x14ac:dyDescent="0.3">
      <c r="A128" t="s">
        <v>327</v>
      </c>
      <c r="B128" t="s">
        <v>36</v>
      </c>
      <c r="C128" t="s">
        <v>94</v>
      </c>
      <c r="D128" t="s">
        <v>187</v>
      </c>
      <c r="E128" t="s">
        <v>188</v>
      </c>
      <c r="F128" t="s">
        <v>190</v>
      </c>
      <c r="G128" t="s">
        <v>64</v>
      </c>
      <c r="H128">
        <v>2021</v>
      </c>
      <c r="I128" t="s">
        <v>27</v>
      </c>
      <c r="J128" t="s">
        <v>28</v>
      </c>
      <c r="K128">
        <v>2022</v>
      </c>
      <c r="L128" t="s">
        <v>54</v>
      </c>
      <c r="M128">
        <f t="shared" si="2"/>
        <v>0</v>
      </c>
      <c r="N128" t="s">
        <v>55</v>
      </c>
      <c r="O128" t="s">
        <v>55</v>
      </c>
      <c r="P128">
        <v>0</v>
      </c>
      <c r="Q128" t="str">
        <f t="shared" si="3"/>
        <v>Base salary</v>
      </c>
      <c r="R128">
        <v>2.7</v>
      </c>
      <c r="S128" t="s">
        <v>56</v>
      </c>
      <c r="T128" t="s">
        <v>102</v>
      </c>
      <c r="U128" t="s">
        <v>33</v>
      </c>
      <c r="V128">
        <v>8.1999999999999993</v>
      </c>
    </row>
    <row r="129" spans="1:22" x14ac:dyDescent="0.3">
      <c r="A129" t="s">
        <v>328</v>
      </c>
      <c r="B129" t="s">
        <v>60</v>
      </c>
      <c r="C129" t="s">
        <v>94</v>
      </c>
      <c r="D129" t="s">
        <v>109</v>
      </c>
      <c r="E129" t="s">
        <v>219</v>
      </c>
      <c r="F129" t="s">
        <v>84</v>
      </c>
      <c r="G129" t="s">
        <v>97</v>
      </c>
      <c r="H129">
        <v>2019</v>
      </c>
      <c r="I129" t="s">
        <v>27</v>
      </c>
      <c r="J129" t="s">
        <v>53</v>
      </c>
      <c r="K129">
        <v>2020</v>
      </c>
      <c r="L129" t="s">
        <v>54</v>
      </c>
      <c r="M129">
        <f t="shared" si="2"/>
        <v>0</v>
      </c>
      <c r="N129" t="s">
        <v>55</v>
      </c>
      <c r="O129" t="s">
        <v>55</v>
      </c>
      <c r="P129">
        <v>0</v>
      </c>
      <c r="Q129" t="str">
        <f t="shared" si="3"/>
        <v>Base salary</v>
      </c>
      <c r="R129">
        <v>3.48</v>
      </c>
      <c r="S129" t="s">
        <v>91</v>
      </c>
      <c r="T129" t="s">
        <v>102</v>
      </c>
      <c r="U129" t="s">
        <v>33</v>
      </c>
      <c r="V129">
        <v>6.4</v>
      </c>
    </row>
    <row r="130" spans="1:22" x14ac:dyDescent="0.3">
      <c r="A130" t="s">
        <v>329</v>
      </c>
      <c r="B130" t="s">
        <v>112</v>
      </c>
      <c r="C130" t="s">
        <v>60</v>
      </c>
      <c r="D130" t="s">
        <v>104</v>
      </c>
      <c r="E130" t="s">
        <v>194</v>
      </c>
      <c r="F130" t="s">
        <v>131</v>
      </c>
      <c r="G130" t="s">
        <v>52</v>
      </c>
      <c r="H130">
        <v>2021</v>
      </c>
      <c r="I130" t="s">
        <v>41</v>
      </c>
      <c r="J130" t="s">
        <v>42</v>
      </c>
      <c r="K130">
        <v>2023</v>
      </c>
      <c r="L130" t="s">
        <v>29</v>
      </c>
      <c r="M130">
        <f t="shared" si="2"/>
        <v>1</v>
      </c>
      <c r="N130" t="s">
        <v>60</v>
      </c>
      <c r="O130" t="s">
        <v>66</v>
      </c>
      <c r="P130">
        <v>35945</v>
      </c>
      <c r="Q130" t="str">
        <f t="shared" si="3"/>
        <v>Base salary</v>
      </c>
      <c r="R130">
        <v>2.85</v>
      </c>
      <c r="S130" t="s">
        <v>80</v>
      </c>
      <c r="T130" t="s">
        <v>102</v>
      </c>
      <c r="U130" t="s">
        <v>33</v>
      </c>
      <c r="V130">
        <v>5.9</v>
      </c>
    </row>
    <row r="131" spans="1:22" x14ac:dyDescent="0.3">
      <c r="A131" t="s">
        <v>330</v>
      </c>
      <c r="B131" t="s">
        <v>48</v>
      </c>
      <c r="C131" t="s">
        <v>35</v>
      </c>
      <c r="D131" t="s">
        <v>127</v>
      </c>
      <c r="E131" t="s">
        <v>206</v>
      </c>
      <c r="F131" t="s">
        <v>79</v>
      </c>
      <c r="G131" t="s">
        <v>117</v>
      </c>
      <c r="H131">
        <v>2021</v>
      </c>
      <c r="I131" t="s">
        <v>41</v>
      </c>
      <c r="J131" t="s">
        <v>42</v>
      </c>
      <c r="K131">
        <v>2024</v>
      </c>
      <c r="L131" t="s">
        <v>29</v>
      </c>
      <c r="M131">
        <f t="shared" ref="M131:M194" si="4">IF(L131="placed",1, 0)</f>
        <v>1</v>
      </c>
      <c r="N131" t="s">
        <v>35</v>
      </c>
      <c r="O131" t="s">
        <v>30</v>
      </c>
      <c r="P131">
        <v>84436</v>
      </c>
      <c r="Q131" t="str">
        <f t="shared" ref="Q131:Q194" si="5">_xlfn.IFS(P131&lt;=70161,"Base salary",P131&lt;=110047,"Standard salary",P131&gt;110047,"High salary")</f>
        <v>Standard salary</v>
      </c>
      <c r="R131">
        <v>3.76</v>
      </c>
      <c r="S131" t="s">
        <v>44</v>
      </c>
      <c r="T131" t="s">
        <v>32</v>
      </c>
      <c r="U131" t="s">
        <v>85</v>
      </c>
      <c r="V131">
        <v>7.9</v>
      </c>
    </row>
    <row r="132" spans="1:22" x14ac:dyDescent="0.3">
      <c r="A132" t="s">
        <v>331</v>
      </c>
      <c r="B132" t="s">
        <v>48</v>
      </c>
      <c r="C132" t="s">
        <v>112</v>
      </c>
      <c r="D132" t="s">
        <v>199</v>
      </c>
      <c r="E132" t="s">
        <v>200</v>
      </c>
      <c r="F132" t="s">
        <v>39</v>
      </c>
      <c r="G132" t="s">
        <v>97</v>
      </c>
      <c r="H132">
        <v>2023</v>
      </c>
      <c r="I132" t="s">
        <v>27</v>
      </c>
      <c r="J132" t="s">
        <v>65</v>
      </c>
      <c r="K132">
        <v>2024</v>
      </c>
      <c r="L132" t="s">
        <v>29</v>
      </c>
      <c r="M132">
        <f t="shared" si="4"/>
        <v>1</v>
      </c>
      <c r="N132" t="s">
        <v>112</v>
      </c>
      <c r="O132" t="s">
        <v>158</v>
      </c>
      <c r="P132">
        <v>106776</v>
      </c>
      <c r="Q132" t="str">
        <f t="shared" si="5"/>
        <v>Standard salary</v>
      </c>
      <c r="R132">
        <v>2.88</v>
      </c>
      <c r="S132" t="s">
        <v>91</v>
      </c>
      <c r="T132" t="s">
        <v>57</v>
      </c>
      <c r="U132" t="s">
        <v>46</v>
      </c>
      <c r="V132">
        <v>8.3000000000000007</v>
      </c>
    </row>
    <row r="133" spans="1:22" x14ac:dyDescent="0.3">
      <c r="A133" t="s">
        <v>332</v>
      </c>
      <c r="B133" t="s">
        <v>94</v>
      </c>
      <c r="C133" t="s">
        <v>36</v>
      </c>
      <c r="D133" t="s">
        <v>250</v>
      </c>
      <c r="E133" t="s">
        <v>251</v>
      </c>
      <c r="F133" t="s">
        <v>63</v>
      </c>
      <c r="G133" t="s">
        <v>97</v>
      </c>
      <c r="H133">
        <v>2023</v>
      </c>
      <c r="I133" t="s">
        <v>41</v>
      </c>
      <c r="J133" t="s">
        <v>28</v>
      </c>
      <c r="K133">
        <v>2024</v>
      </c>
      <c r="L133" t="s">
        <v>54</v>
      </c>
      <c r="M133">
        <f t="shared" si="4"/>
        <v>0</v>
      </c>
      <c r="N133" t="s">
        <v>55</v>
      </c>
      <c r="O133" t="s">
        <v>55</v>
      </c>
      <c r="P133">
        <v>0</v>
      </c>
      <c r="Q133" t="str">
        <f t="shared" si="5"/>
        <v>Base salary</v>
      </c>
      <c r="R133">
        <v>2.75</v>
      </c>
      <c r="S133" t="s">
        <v>56</v>
      </c>
      <c r="T133" t="s">
        <v>57</v>
      </c>
      <c r="U133" t="s">
        <v>85</v>
      </c>
      <c r="V133">
        <v>8.5</v>
      </c>
    </row>
    <row r="134" spans="1:22" x14ac:dyDescent="0.3">
      <c r="A134" t="s">
        <v>333</v>
      </c>
      <c r="B134" t="s">
        <v>48</v>
      </c>
      <c r="C134" t="s">
        <v>112</v>
      </c>
      <c r="D134" t="s">
        <v>113</v>
      </c>
      <c r="E134" t="s">
        <v>114</v>
      </c>
      <c r="F134" t="s">
        <v>84</v>
      </c>
      <c r="G134" t="s">
        <v>25</v>
      </c>
      <c r="H134">
        <v>2022</v>
      </c>
      <c r="I134" t="s">
        <v>41</v>
      </c>
      <c r="J134" t="s">
        <v>42</v>
      </c>
      <c r="K134">
        <v>2025</v>
      </c>
      <c r="L134" t="s">
        <v>29</v>
      </c>
      <c r="M134">
        <f t="shared" si="4"/>
        <v>1</v>
      </c>
      <c r="N134" t="s">
        <v>112</v>
      </c>
      <c r="O134" t="s">
        <v>140</v>
      </c>
      <c r="P134">
        <v>103698</v>
      </c>
      <c r="Q134" t="str">
        <f t="shared" si="5"/>
        <v>Standard salary</v>
      </c>
      <c r="R134">
        <v>2.63</v>
      </c>
      <c r="S134" t="s">
        <v>80</v>
      </c>
      <c r="T134" t="s">
        <v>45</v>
      </c>
      <c r="U134" t="s">
        <v>92</v>
      </c>
      <c r="V134">
        <v>7.1</v>
      </c>
    </row>
    <row r="135" spans="1:22" x14ac:dyDescent="0.3">
      <c r="A135" t="s">
        <v>334</v>
      </c>
      <c r="B135" t="s">
        <v>94</v>
      </c>
      <c r="C135" t="s">
        <v>35</v>
      </c>
      <c r="D135" t="s">
        <v>61</v>
      </c>
      <c r="E135" t="s">
        <v>62</v>
      </c>
      <c r="F135" t="s">
        <v>40</v>
      </c>
      <c r="G135" t="s">
        <v>25</v>
      </c>
      <c r="H135">
        <v>2021</v>
      </c>
      <c r="I135" t="s">
        <v>41</v>
      </c>
      <c r="J135" t="s">
        <v>74</v>
      </c>
      <c r="K135">
        <v>2022</v>
      </c>
      <c r="L135" t="s">
        <v>29</v>
      </c>
      <c r="M135">
        <f t="shared" si="4"/>
        <v>1</v>
      </c>
      <c r="N135" t="s">
        <v>35</v>
      </c>
      <c r="O135" t="s">
        <v>98</v>
      </c>
      <c r="P135">
        <v>111966</v>
      </c>
      <c r="Q135" t="str">
        <f t="shared" si="5"/>
        <v>High salary</v>
      </c>
      <c r="R135">
        <v>2.86</v>
      </c>
      <c r="S135" t="s">
        <v>67</v>
      </c>
      <c r="T135" t="s">
        <v>57</v>
      </c>
      <c r="U135" t="s">
        <v>58</v>
      </c>
      <c r="V135">
        <v>0</v>
      </c>
    </row>
    <row r="136" spans="1:22" x14ac:dyDescent="0.3">
      <c r="A136" t="s">
        <v>335</v>
      </c>
      <c r="B136" t="s">
        <v>48</v>
      </c>
      <c r="C136" t="s">
        <v>36</v>
      </c>
      <c r="D136" t="s">
        <v>170</v>
      </c>
      <c r="E136" t="s">
        <v>336</v>
      </c>
      <c r="F136" t="s">
        <v>39</v>
      </c>
      <c r="G136" t="s">
        <v>97</v>
      </c>
      <c r="H136">
        <v>2023</v>
      </c>
      <c r="I136" t="s">
        <v>41</v>
      </c>
      <c r="J136" t="s">
        <v>53</v>
      </c>
      <c r="K136">
        <v>2024</v>
      </c>
      <c r="L136" t="s">
        <v>54</v>
      </c>
      <c r="M136">
        <f t="shared" si="4"/>
        <v>0</v>
      </c>
      <c r="N136" t="s">
        <v>55</v>
      </c>
      <c r="O136" t="s">
        <v>55</v>
      </c>
      <c r="P136">
        <v>0</v>
      </c>
      <c r="Q136" t="str">
        <f t="shared" si="5"/>
        <v>Base salary</v>
      </c>
      <c r="R136">
        <v>3.33</v>
      </c>
      <c r="S136" t="s">
        <v>91</v>
      </c>
      <c r="T136" t="s">
        <v>68</v>
      </c>
      <c r="U136" t="s">
        <v>58</v>
      </c>
      <c r="V136">
        <v>0</v>
      </c>
    </row>
    <row r="137" spans="1:22" x14ac:dyDescent="0.3">
      <c r="A137" t="s">
        <v>337</v>
      </c>
      <c r="B137" t="s">
        <v>112</v>
      </c>
      <c r="C137" t="s">
        <v>49</v>
      </c>
      <c r="D137" t="s">
        <v>338</v>
      </c>
      <c r="E137" t="s">
        <v>339</v>
      </c>
      <c r="F137" t="s">
        <v>63</v>
      </c>
      <c r="G137" t="s">
        <v>117</v>
      </c>
      <c r="H137">
        <v>2022</v>
      </c>
      <c r="I137" t="s">
        <v>41</v>
      </c>
      <c r="J137" t="s">
        <v>28</v>
      </c>
      <c r="K137">
        <v>2025</v>
      </c>
      <c r="L137" t="s">
        <v>29</v>
      </c>
      <c r="M137">
        <f t="shared" si="4"/>
        <v>1</v>
      </c>
      <c r="N137" t="s">
        <v>49</v>
      </c>
      <c r="O137" t="s">
        <v>43</v>
      </c>
      <c r="P137">
        <v>114986</v>
      </c>
      <c r="Q137" t="str">
        <f t="shared" si="5"/>
        <v>High salary</v>
      </c>
      <c r="R137">
        <v>2.67</v>
      </c>
      <c r="S137" t="s">
        <v>31</v>
      </c>
      <c r="T137" t="s">
        <v>68</v>
      </c>
      <c r="U137" t="s">
        <v>58</v>
      </c>
      <c r="V137">
        <v>0</v>
      </c>
    </row>
    <row r="138" spans="1:22" x14ac:dyDescent="0.3">
      <c r="A138" t="s">
        <v>340</v>
      </c>
      <c r="B138" t="s">
        <v>21</v>
      </c>
      <c r="C138" t="s">
        <v>94</v>
      </c>
      <c r="D138" t="s">
        <v>100</v>
      </c>
      <c r="E138" t="s">
        <v>101</v>
      </c>
      <c r="F138" t="s">
        <v>39</v>
      </c>
      <c r="G138" t="s">
        <v>167</v>
      </c>
      <c r="H138">
        <v>2021</v>
      </c>
      <c r="I138" t="s">
        <v>41</v>
      </c>
      <c r="J138" t="s">
        <v>74</v>
      </c>
      <c r="K138">
        <v>2022</v>
      </c>
      <c r="L138" t="s">
        <v>29</v>
      </c>
      <c r="M138">
        <f t="shared" si="4"/>
        <v>1</v>
      </c>
      <c r="N138" t="s">
        <v>94</v>
      </c>
      <c r="O138" t="s">
        <v>158</v>
      </c>
      <c r="P138">
        <v>86902</v>
      </c>
      <c r="Q138" t="str">
        <f t="shared" si="5"/>
        <v>Standard salary</v>
      </c>
      <c r="R138">
        <v>2.97</v>
      </c>
      <c r="S138" t="s">
        <v>44</v>
      </c>
      <c r="T138" t="s">
        <v>102</v>
      </c>
      <c r="U138" t="s">
        <v>85</v>
      </c>
      <c r="V138">
        <v>7.7</v>
      </c>
    </row>
    <row r="139" spans="1:22" x14ac:dyDescent="0.3">
      <c r="A139" t="s">
        <v>341</v>
      </c>
      <c r="B139" t="s">
        <v>48</v>
      </c>
      <c r="C139" t="s">
        <v>22</v>
      </c>
      <c r="D139" t="s">
        <v>256</v>
      </c>
      <c r="E139" t="s">
        <v>257</v>
      </c>
      <c r="F139" t="s">
        <v>84</v>
      </c>
      <c r="G139" t="s">
        <v>52</v>
      </c>
      <c r="H139">
        <v>2019</v>
      </c>
      <c r="I139" t="s">
        <v>27</v>
      </c>
      <c r="J139" t="s">
        <v>74</v>
      </c>
      <c r="K139">
        <v>2020</v>
      </c>
      <c r="L139" t="s">
        <v>29</v>
      </c>
      <c r="M139">
        <f t="shared" si="4"/>
        <v>1</v>
      </c>
      <c r="N139" t="s">
        <v>22</v>
      </c>
      <c r="O139" t="s">
        <v>158</v>
      </c>
      <c r="P139">
        <v>109316</v>
      </c>
      <c r="Q139" t="str">
        <f t="shared" si="5"/>
        <v>Standard salary</v>
      </c>
      <c r="R139">
        <v>3.1</v>
      </c>
      <c r="S139" t="s">
        <v>91</v>
      </c>
      <c r="T139" t="s">
        <v>68</v>
      </c>
      <c r="U139" t="s">
        <v>46</v>
      </c>
      <c r="V139">
        <v>7.5</v>
      </c>
    </row>
    <row r="140" spans="1:22" x14ac:dyDescent="0.3">
      <c r="A140" t="s">
        <v>342</v>
      </c>
      <c r="B140" t="s">
        <v>94</v>
      </c>
      <c r="C140" t="s">
        <v>60</v>
      </c>
      <c r="D140" t="s">
        <v>104</v>
      </c>
      <c r="E140" t="s">
        <v>105</v>
      </c>
      <c r="F140" t="s">
        <v>40</v>
      </c>
      <c r="G140" t="s">
        <v>117</v>
      </c>
      <c r="H140">
        <v>2020</v>
      </c>
      <c r="I140" t="s">
        <v>27</v>
      </c>
      <c r="J140" t="s">
        <v>53</v>
      </c>
      <c r="K140">
        <v>2021</v>
      </c>
      <c r="L140" t="s">
        <v>29</v>
      </c>
      <c r="M140">
        <f t="shared" si="4"/>
        <v>1</v>
      </c>
      <c r="N140" t="s">
        <v>60</v>
      </c>
      <c r="O140" t="s">
        <v>75</v>
      </c>
      <c r="P140">
        <v>117772</v>
      </c>
      <c r="Q140" t="str">
        <f t="shared" si="5"/>
        <v>High salary</v>
      </c>
      <c r="R140">
        <v>2.5499999999999998</v>
      </c>
      <c r="S140" t="s">
        <v>31</v>
      </c>
      <c r="T140" t="s">
        <v>102</v>
      </c>
      <c r="U140" t="s">
        <v>33</v>
      </c>
      <c r="V140">
        <v>5.7</v>
      </c>
    </row>
    <row r="141" spans="1:22" x14ac:dyDescent="0.3">
      <c r="A141" t="s">
        <v>343</v>
      </c>
      <c r="B141" t="s">
        <v>112</v>
      </c>
      <c r="C141" t="s">
        <v>94</v>
      </c>
      <c r="D141" t="s">
        <v>208</v>
      </c>
      <c r="E141" t="s">
        <v>209</v>
      </c>
      <c r="F141" t="s">
        <v>145</v>
      </c>
      <c r="G141" t="s">
        <v>64</v>
      </c>
      <c r="H141">
        <v>2020</v>
      </c>
      <c r="I141" t="s">
        <v>41</v>
      </c>
      <c r="J141" t="s">
        <v>65</v>
      </c>
      <c r="K141">
        <v>2021</v>
      </c>
      <c r="L141" t="s">
        <v>54</v>
      </c>
      <c r="M141">
        <f t="shared" si="4"/>
        <v>0</v>
      </c>
      <c r="N141" t="s">
        <v>55</v>
      </c>
      <c r="O141" t="s">
        <v>55</v>
      </c>
      <c r="P141">
        <v>0</v>
      </c>
      <c r="Q141" t="str">
        <f t="shared" si="5"/>
        <v>Base salary</v>
      </c>
      <c r="R141">
        <v>3.86</v>
      </c>
      <c r="S141" t="s">
        <v>31</v>
      </c>
      <c r="T141" t="s">
        <v>57</v>
      </c>
      <c r="U141" t="s">
        <v>33</v>
      </c>
      <c r="V141">
        <v>7.4</v>
      </c>
    </row>
    <row r="142" spans="1:22" x14ac:dyDescent="0.3">
      <c r="A142" t="s">
        <v>344</v>
      </c>
      <c r="B142" t="s">
        <v>48</v>
      </c>
      <c r="C142" t="s">
        <v>60</v>
      </c>
      <c r="D142" t="s">
        <v>104</v>
      </c>
      <c r="E142" t="s">
        <v>192</v>
      </c>
      <c r="F142" t="s">
        <v>145</v>
      </c>
      <c r="G142" t="s">
        <v>64</v>
      </c>
      <c r="H142">
        <v>2019</v>
      </c>
      <c r="I142" t="s">
        <v>41</v>
      </c>
      <c r="J142" t="s">
        <v>42</v>
      </c>
      <c r="K142">
        <v>2022</v>
      </c>
      <c r="L142" t="s">
        <v>29</v>
      </c>
      <c r="M142">
        <f t="shared" si="4"/>
        <v>1</v>
      </c>
      <c r="N142" t="s">
        <v>60</v>
      </c>
      <c r="O142" t="s">
        <v>154</v>
      </c>
      <c r="P142">
        <v>136531</v>
      </c>
      <c r="Q142" t="str">
        <f t="shared" si="5"/>
        <v>High salary</v>
      </c>
      <c r="R142">
        <v>3.63</v>
      </c>
      <c r="S142" t="s">
        <v>67</v>
      </c>
      <c r="T142" t="s">
        <v>102</v>
      </c>
      <c r="U142" t="s">
        <v>92</v>
      </c>
      <c r="V142">
        <v>5.9</v>
      </c>
    </row>
    <row r="143" spans="1:22" x14ac:dyDescent="0.3">
      <c r="A143" t="s">
        <v>345</v>
      </c>
      <c r="B143" t="s">
        <v>49</v>
      </c>
      <c r="C143" t="s">
        <v>94</v>
      </c>
      <c r="D143" t="s">
        <v>109</v>
      </c>
      <c r="E143" t="s">
        <v>110</v>
      </c>
      <c r="F143" t="s">
        <v>39</v>
      </c>
      <c r="G143" t="s">
        <v>97</v>
      </c>
      <c r="H143">
        <v>2022</v>
      </c>
      <c r="I143" t="s">
        <v>41</v>
      </c>
      <c r="J143" t="s">
        <v>65</v>
      </c>
      <c r="K143">
        <v>2024</v>
      </c>
      <c r="L143" t="s">
        <v>29</v>
      </c>
      <c r="M143">
        <f t="shared" si="4"/>
        <v>1</v>
      </c>
      <c r="N143" t="s">
        <v>94</v>
      </c>
      <c r="O143" t="s">
        <v>185</v>
      </c>
      <c r="P143">
        <v>60042</v>
      </c>
      <c r="Q143" t="str">
        <f t="shared" si="5"/>
        <v>Base salary</v>
      </c>
      <c r="R143">
        <v>2.5499999999999998</v>
      </c>
      <c r="S143" t="s">
        <v>56</v>
      </c>
      <c r="T143" t="s">
        <v>68</v>
      </c>
      <c r="U143" t="s">
        <v>33</v>
      </c>
      <c r="V143">
        <v>8.4</v>
      </c>
    </row>
    <row r="144" spans="1:22" x14ac:dyDescent="0.3">
      <c r="A144" t="s">
        <v>346</v>
      </c>
      <c r="B144" t="s">
        <v>112</v>
      </c>
      <c r="C144" t="s">
        <v>94</v>
      </c>
      <c r="D144" t="s">
        <v>187</v>
      </c>
      <c r="E144" t="s">
        <v>188</v>
      </c>
      <c r="F144" t="s">
        <v>84</v>
      </c>
      <c r="G144" t="s">
        <v>40</v>
      </c>
      <c r="H144">
        <v>2022</v>
      </c>
      <c r="I144" t="s">
        <v>41</v>
      </c>
      <c r="J144" t="s">
        <v>53</v>
      </c>
      <c r="K144">
        <v>2023</v>
      </c>
      <c r="L144" t="s">
        <v>29</v>
      </c>
      <c r="M144">
        <f t="shared" si="4"/>
        <v>1</v>
      </c>
      <c r="N144" t="s">
        <v>94</v>
      </c>
      <c r="O144" t="s">
        <v>66</v>
      </c>
      <c r="P144">
        <v>110655</v>
      </c>
      <c r="Q144" t="str">
        <f t="shared" si="5"/>
        <v>High salary</v>
      </c>
      <c r="R144">
        <v>2.83</v>
      </c>
      <c r="S144" t="s">
        <v>80</v>
      </c>
      <c r="T144" t="s">
        <v>57</v>
      </c>
      <c r="U144" t="s">
        <v>58</v>
      </c>
      <c r="V144">
        <v>0</v>
      </c>
    </row>
    <row r="145" spans="1:22" x14ac:dyDescent="0.3">
      <c r="A145" t="s">
        <v>347</v>
      </c>
      <c r="B145" t="s">
        <v>22</v>
      </c>
      <c r="C145" t="s">
        <v>60</v>
      </c>
      <c r="D145" t="s">
        <v>104</v>
      </c>
      <c r="E145" t="s">
        <v>105</v>
      </c>
      <c r="F145" t="s">
        <v>145</v>
      </c>
      <c r="G145" t="s">
        <v>64</v>
      </c>
      <c r="H145">
        <v>2019</v>
      </c>
      <c r="I145" t="s">
        <v>27</v>
      </c>
      <c r="J145" t="s">
        <v>42</v>
      </c>
      <c r="K145">
        <v>2021</v>
      </c>
      <c r="L145" t="s">
        <v>29</v>
      </c>
      <c r="M145">
        <f t="shared" si="4"/>
        <v>1</v>
      </c>
      <c r="N145" t="s">
        <v>60</v>
      </c>
      <c r="O145" t="s">
        <v>75</v>
      </c>
      <c r="P145">
        <v>44783</v>
      </c>
      <c r="Q145" t="str">
        <f t="shared" si="5"/>
        <v>Base salary</v>
      </c>
      <c r="R145">
        <v>3.72</v>
      </c>
      <c r="S145" t="s">
        <v>80</v>
      </c>
      <c r="T145" t="s">
        <v>68</v>
      </c>
      <c r="U145" t="s">
        <v>92</v>
      </c>
      <c r="V145">
        <v>7.8</v>
      </c>
    </row>
    <row r="146" spans="1:22" x14ac:dyDescent="0.3">
      <c r="A146" t="s">
        <v>348</v>
      </c>
      <c r="B146" t="s">
        <v>35</v>
      </c>
      <c r="C146" t="s">
        <v>94</v>
      </c>
      <c r="D146" t="s">
        <v>187</v>
      </c>
      <c r="E146" t="s">
        <v>188</v>
      </c>
      <c r="F146" t="s">
        <v>79</v>
      </c>
      <c r="G146" t="s">
        <v>97</v>
      </c>
      <c r="H146">
        <v>2023</v>
      </c>
      <c r="I146" t="s">
        <v>41</v>
      </c>
      <c r="J146" t="s">
        <v>28</v>
      </c>
      <c r="K146">
        <v>2025</v>
      </c>
      <c r="L146" t="s">
        <v>29</v>
      </c>
      <c r="M146">
        <f t="shared" si="4"/>
        <v>1</v>
      </c>
      <c r="N146" t="s">
        <v>94</v>
      </c>
      <c r="O146" t="s">
        <v>125</v>
      </c>
      <c r="P146">
        <v>91543</v>
      </c>
      <c r="Q146" t="str">
        <f t="shared" si="5"/>
        <v>Standard salary</v>
      </c>
      <c r="R146">
        <v>3.07</v>
      </c>
      <c r="S146" t="s">
        <v>56</v>
      </c>
      <c r="T146" t="s">
        <v>32</v>
      </c>
      <c r="U146" t="s">
        <v>85</v>
      </c>
      <c r="V146">
        <v>6.2</v>
      </c>
    </row>
    <row r="147" spans="1:22" x14ac:dyDescent="0.3">
      <c r="A147" t="s">
        <v>349</v>
      </c>
      <c r="B147" t="s">
        <v>49</v>
      </c>
      <c r="C147" t="s">
        <v>60</v>
      </c>
      <c r="D147" t="s">
        <v>173</v>
      </c>
      <c r="E147" t="s">
        <v>174</v>
      </c>
      <c r="F147" t="s">
        <v>84</v>
      </c>
      <c r="G147" t="s">
        <v>40</v>
      </c>
      <c r="H147">
        <v>2020</v>
      </c>
      <c r="I147" t="s">
        <v>27</v>
      </c>
      <c r="J147" t="s">
        <v>74</v>
      </c>
      <c r="K147">
        <v>2023</v>
      </c>
      <c r="L147" t="s">
        <v>54</v>
      </c>
      <c r="M147">
        <f t="shared" si="4"/>
        <v>0</v>
      </c>
      <c r="N147" t="s">
        <v>55</v>
      </c>
      <c r="O147" t="s">
        <v>55</v>
      </c>
      <c r="P147">
        <v>0</v>
      </c>
      <c r="Q147" t="str">
        <f t="shared" si="5"/>
        <v>Base salary</v>
      </c>
      <c r="R147">
        <v>2.5499999999999998</v>
      </c>
      <c r="S147" t="s">
        <v>56</v>
      </c>
      <c r="T147" t="s">
        <v>45</v>
      </c>
      <c r="U147" t="s">
        <v>85</v>
      </c>
      <c r="V147">
        <v>8.9</v>
      </c>
    </row>
    <row r="148" spans="1:22" x14ac:dyDescent="0.3">
      <c r="A148" t="s">
        <v>350</v>
      </c>
      <c r="B148" t="s">
        <v>22</v>
      </c>
      <c r="C148" t="s">
        <v>60</v>
      </c>
      <c r="D148" t="s">
        <v>351</v>
      </c>
      <c r="E148" t="s">
        <v>352</v>
      </c>
      <c r="F148" t="s">
        <v>190</v>
      </c>
      <c r="G148" t="s">
        <v>117</v>
      </c>
      <c r="H148">
        <v>2020</v>
      </c>
      <c r="I148" t="s">
        <v>41</v>
      </c>
      <c r="J148" t="s">
        <v>74</v>
      </c>
      <c r="K148">
        <v>2021</v>
      </c>
      <c r="L148" t="s">
        <v>54</v>
      </c>
      <c r="M148">
        <f t="shared" si="4"/>
        <v>0</v>
      </c>
      <c r="N148" t="s">
        <v>55</v>
      </c>
      <c r="O148" t="s">
        <v>55</v>
      </c>
      <c r="P148">
        <v>0</v>
      </c>
      <c r="Q148" t="str">
        <f t="shared" si="5"/>
        <v>Base salary</v>
      </c>
      <c r="R148">
        <v>2.78</v>
      </c>
      <c r="S148" t="s">
        <v>31</v>
      </c>
      <c r="T148" t="s">
        <v>102</v>
      </c>
      <c r="U148" t="s">
        <v>33</v>
      </c>
      <c r="V148">
        <v>5.4</v>
      </c>
    </row>
    <row r="149" spans="1:22" x14ac:dyDescent="0.3">
      <c r="A149" t="s">
        <v>353</v>
      </c>
      <c r="B149" t="s">
        <v>22</v>
      </c>
      <c r="C149" t="s">
        <v>48</v>
      </c>
      <c r="D149" t="s">
        <v>183</v>
      </c>
      <c r="E149" t="s">
        <v>184</v>
      </c>
      <c r="F149" t="s">
        <v>145</v>
      </c>
      <c r="G149" t="s">
        <v>40</v>
      </c>
      <c r="H149">
        <v>2022</v>
      </c>
      <c r="I149" t="s">
        <v>41</v>
      </c>
      <c r="J149" t="s">
        <v>65</v>
      </c>
      <c r="K149">
        <v>2025</v>
      </c>
      <c r="L149" t="s">
        <v>29</v>
      </c>
      <c r="M149">
        <f t="shared" si="4"/>
        <v>1</v>
      </c>
      <c r="N149" t="s">
        <v>48</v>
      </c>
      <c r="O149" t="s">
        <v>258</v>
      </c>
      <c r="P149">
        <v>31249</v>
      </c>
      <c r="Q149" t="str">
        <f t="shared" si="5"/>
        <v>Base salary</v>
      </c>
      <c r="R149">
        <v>2.57</v>
      </c>
      <c r="S149" t="s">
        <v>56</v>
      </c>
      <c r="T149" t="s">
        <v>102</v>
      </c>
      <c r="U149" t="s">
        <v>92</v>
      </c>
      <c r="V149">
        <v>8.6</v>
      </c>
    </row>
    <row r="150" spans="1:22" x14ac:dyDescent="0.3">
      <c r="A150" t="s">
        <v>354</v>
      </c>
      <c r="B150" t="s">
        <v>36</v>
      </c>
      <c r="C150" t="s">
        <v>49</v>
      </c>
      <c r="D150" t="s">
        <v>50</v>
      </c>
      <c r="E150" t="s">
        <v>136</v>
      </c>
      <c r="F150" t="s">
        <v>84</v>
      </c>
      <c r="G150" t="s">
        <v>64</v>
      </c>
      <c r="H150">
        <v>2021</v>
      </c>
      <c r="I150" t="s">
        <v>27</v>
      </c>
      <c r="J150" t="s">
        <v>74</v>
      </c>
      <c r="K150">
        <v>2023</v>
      </c>
      <c r="L150" t="s">
        <v>54</v>
      </c>
      <c r="M150">
        <f t="shared" si="4"/>
        <v>0</v>
      </c>
      <c r="N150" t="s">
        <v>55</v>
      </c>
      <c r="O150" t="s">
        <v>55</v>
      </c>
      <c r="P150">
        <v>0</v>
      </c>
      <c r="Q150" t="str">
        <f t="shared" si="5"/>
        <v>Base salary</v>
      </c>
      <c r="R150">
        <v>2.91</v>
      </c>
      <c r="S150" t="s">
        <v>31</v>
      </c>
      <c r="T150" t="s">
        <v>68</v>
      </c>
      <c r="U150" t="s">
        <v>85</v>
      </c>
      <c r="V150">
        <v>8.4</v>
      </c>
    </row>
    <row r="151" spans="1:22" x14ac:dyDescent="0.3">
      <c r="A151" t="s">
        <v>355</v>
      </c>
      <c r="B151" t="s">
        <v>36</v>
      </c>
      <c r="C151" t="s">
        <v>70</v>
      </c>
      <c r="D151" t="s">
        <v>245</v>
      </c>
      <c r="E151" t="s">
        <v>246</v>
      </c>
      <c r="F151" t="s">
        <v>84</v>
      </c>
      <c r="G151" t="s">
        <v>25</v>
      </c>
      <c r="H151">
        <v>2020</v>
      </c>
      <c r="I151" t="s">
        <v>41</v>
      </c>
      <c r="J151" t="s">
        <v>42</v>
      </c>
      <c r="K151">
        <v>2023</v>
      </c>
      <c r="L151" t="s">
        <v>54</v>
      </c>
      <c r="M151">
        <f t="shared" si="4"/>
        <v>0</v>
      </c>
      <c r="N151" t="s">
        <v>55</v>
      </c>
      <c r="O151" t="s">
        <v>55</v>
      </c>
      <c r="P151">
        <v>0</v>
      </c>
      <c r="Q151" t="str">
        <f t="shared" si="5"/>
        <v>Base salary</v>
      </c>
      <c r="R151">
        <v>2.94</v>
      </c>
      <c r="S151" t="s">
        <v>80</v>
      </c>
      <c r="T151" t="s">
        <v>32</v>
      </c>
      <c r="U151" t="s">
        <v>85</v>
      </c>
      <c r="V151">
        <v>6.7</v>
      </c>
    </row>
    <row r="152" spans="1:22" x14ac:dyDescent="0.3">
      <c r="A152" t="s">
        <v>356</v>
      </c>
      <c r="B152" t="s">
        <v>21</v>
      </c>
      <c r="C152" t="s">
        <v>112</v>
      </c>
      <c r="D152" t="s">
        <v>119</v>
      </c>
      <c r="E152" t="s">
        <v>197</v>
      </c>
      <c r="F152" t="s">
        <v>79</v>
      </c>
      <c r="G152" t="s">
        <v>52</v>
      </c>
      <c r="H152">
        <v>2023</v>
      </c>
      <c r="I152" t="s">
        <v>41</v>
      </c>
      <c r="J152" t="s">
        <v>42</v>
      </c>
      <c r="K152">
        <v>2026</v>
      </c>
      <c r="L152" t="s">
        <v>54</v>
      </c>
      <c r="M152">
        <f t="shared" si="4"/>
        <v>0</v>
      </c>
      <c r="N152" t="s">
        <v>55</v>
      </c>
      <c r="O152" t="s">
        <v>55</v>
      </c>
      <c r="P152">
        <v>0</v>
      </c>
      <c r="Q152" t="str">
        <f t="shared" si="5"/>
        <v>Base salary</v>
      </c>
      <c r="R152">
        <v>3.91</v>
      </c>
      <c r="S152" t="s">
        <v>80</v>
      </c>
      <c r="T152" t="s">
        <v>32</v>
      </c>
      <c r="U152" t="s">
        <v>33</v>
      </c>
      <c r="V152">
        <v>7.9</v>
      </c>
    </row>
    <row r="153" spans="1:22" x14ac:dyDescent="0.3">
      <c r="A153" t="s">
        <v>357</v>
      </c>
      <c r="B153" t="s">
        <v>49</v>
      </c>
      <c r="C153" t="s">
        <v>60</v>
      </c>
      <c r="D153" t="s">
        <v>104</v>
      </c>
      <c r="E153" t="s">
        <v>116</v>
      </c>
      <c r="F153" t="s">
        <v>190</v>
      </c>
      <c r="G153" t="s">
        <v>117</v>
      </c>
      <c r="H153">
        <v>2023</v>
      </c>
      <c r="I153" t="s">
        <v>41</v>
      </c>
      <c r="J153" t="s">
        <v>28</v>
      </c>
      <c r="K153">
        <v>2024</v>
      </c>
      <c r="L153" t="s">
        <v>29</v>
      </c>
      <c r="M153">
        <f t="shared" si="4"/>
        <v>1</v>
      </c>
      <c r="N153" t="s">
        <v>60</v>
      </c>
      <c r="O153" t="s">
        <v>154</v>
      </c>
      <c r="P153">
        <v>123153</v>
      </c>
      <c r="Q153" t="str">
        <f t="shared" si="5"/>
        <v>High salary</v>
      </c>
      <c r="R153">
        <v>3.62</v>
      </c>
      <c r="S153" t="s">
        <v>67</v>
      </c>
      <c r="T153" t="s">
        <v>57</v>
      </c>
      <c r="U153" t="s">
        <v>33</v>
      </c>
      <c r="V153">
        <v>7.8</v>
      </c>
    </row>
    <row r="154" spans="1:22" x14ac:dyDescent="0.3">
      <c r="A154" t="s">
        <v>358</v>
      </c>
      <c r="B154" t="s">
        <v>35</v>
      </c>
      <c r="C154" t="s">
        <v>70</v>
      </c>
      <c r="D154" t="s">
        <v>77</v>
      </c>
      <c r="E154" t="s">
        <v>78</v>
      </c>
      <c r="F154" t="s">
        <v>40</v>
      </c>
      <c r="G154" t="s">
        <v>25</v>
      </c>
      <c r="H154">
        <v>2021</v>
      </c>
      <c r="I154" t="s">
        <v>27</v>
      </c>
      <c r="J154" t="s">
        <v>65</v>
      </c>
      <c r="K154">
        <v>2024</v>
      </c>
      <c r="L154" t="s">
        <v>29</v>
      </c>
      <c r="M154">
        <f t="shared" si="4"/>
        <v>1</v>
      </c>
      <c r="N154" t="s">
        <v>70</v>
      </c>
      <c r="O154" t="s">
        <v>30</v>
      </c>
      <c r="P154">
        <v>54951</v>
      </c>
      <c r="Q154" t="str">
        <f t="shared" si="5"/>
        <v>Base salary</v>
      </c>
      <c r="R154">
        <v>2.54</v>
      </c>
      <c r="S154" t="s">
        <v>91</v>
      </c>
      <c r="T154" t="s">
        <v>68</v>
      </c>
      <c r="U154" t="s">
        <v>58</v>
      </c>
      <c r="V154">
        <v>0</v>
      </c>
    </row>
    <row r="155" spans="1:22" x14ac:dyDescent="0.3">
      <c r="A155" t="s">
        <v>359</v>
      </c>
      <c r="B155" t="s">
        <v>49</v>
      </c>
      <c r="C155" t="s">
        <v>35</v>
      </c>
      <c r="D155" t="s">
        <v>61</v>
      </c>
      <c r="E155" t="s">
        <v>62</v>
      </c>
      <c r="F155" t="s">
        <v>96</v>
      </c>
      <c r="G155" t="s">
        <v>40</v>
      </c>
      <c r="H155">
        <v>2022</v>
      </c>
      <c r="I155" t="s">
        <v>27</v>
      </c>
      <c r="J155" t="s">
        <v>42</v>
      </c>
      <c r="K155">
        <v>2023</v>
      </c>
      <c r="L155" t="s">
        <v>54</v>
      </c>
      <c r="M155">
        <f t="shared" si="4"/>
        <v>0</v>
      </c>
      <c r="N155" t="s">
        <v>55</v>
      </c>
      <c r="O155" t="s">
        <v>55</v>
      </c>
      <c r="P155">
        <v>0</v>
      </c>
      <c r="Q155" t="str">
        <f t="shared" si="5"/>
        <v>Base salary</v>
      </c>
      <c r="R155">
        <v>3.18</v>
      </c>
      <c r="S155" t="s">
        <v>91</v>
      </c>
      <c r="T155" t="s">
        <v>32</v>
      </c>
      <c r="U155" t="s">
        <v>46</v>
      </c>
      <c r="V155">
        <v>6.3</v>
      </c>
    </row>
    <row r="156" spans="1:22" x14ac:dyDescent="0.3">
      <c r="A156" t="s">
        <v>360</v>
      </c>
      <c r="B156" t="s">
        <v>36</v>
      </c>
      <c r="C156" t="s">
        <v>60</v>
      </c>
      <c r="D156" t="s">
        <v>351</v>
      </c>
      <c r="E156" t="s">
        <v>352</v>
      </c>
      <c r="F156" t="s">
        <v>107</v>
      </c>
      <c r="G156" t="s">
        <v>52</v>
      </c>
      <c r="H156">
        <v>2020</v>
      </c>
      <c r="I156" t="s">
        <v>27</v>
      </c>
      <c r="J156" t="s">
        <v>65</v>
      </c>
      <c r="K156">
        <v>2021</v>
      </c>
      <c r="L156" t="s">
        <v>54</v>
      </c>
      <c r="M156">
        <f t="shared" si="4"/>
        <v>0</v>
      </c>
      <c r="N156" t="s">
        <v>55</v>
      </c>
      <c r="O156" t="s">
        <v>55</v>
      </c>
      <c r="P156">
        <v>0</v>
      </c>
      <c r="Q156" t="str">
        <f t="shared" si="5"/>
        <v>Base salary</v>
      </c>
      <c r="R156">
        <v>3.18</v>
      </c>
      <c r="S156" t="s">
        <v>56</v>
      </c>
      <c r="T156" t="s">
        <v>32</v>
      </c>
      <c r="U156" t="s">
        <v>92</v>
      </c>
      <c r="V156">
        <v>8.5</v>
      </c>
    </row>
    <row r="157" spans="1:22" x14ac:dyDescent="0.3">
      <c r="A157" t="s">
        <v>361</v>
      </c>
      <c r="B157" t="s">
        <v>36</v>
      </c>
      <c r="C157" t="s">
        <v>35</v>
      </c>
      <c r="D157" t="s">
        <v>127</v>
      </c>
      <c r="E157" t="s">
        <v>156</v>
      </c>
      <c r="F157" t="s">
        <v>39</v>
      </c>
      <c r="G157" t="s">
        <v>64</v>
      </c>
      <c r="H157">
        <v>2019</v>
      </c>
      <c r="I157" t="s">
        <v>27</v>
      </c>
      <c r="J157" t="s">
        <v>28</v>
      </c>
      <c r="K157">
        <v>2020</v>
      </c>
      <c r="L157" t="s">
        <v>54</v>
      </c>
      <c r="M157">
        <f t="shared" si="4"/>
        <v>0</v>
      </c>
      <c r="N157" t="s">
        <v>55</v>
      </c>
      <c r="O157" t="s">
        <v>55</v>
      </c>
      <c r="P157">
        <v>0</v>
      </c>
      <c r="Q157" t="str">
        <f t="shared" si="5"/>
        <v>Base salary</v>
      </c>
      <c r="R157">
        <v>2.98</v>
      </c>
      <c r="S157" t="s">
        <v>44</v>
      </c>
      <c r="T157" t="s">
        <v>102</v>
      </c>
      <c r="U157" t="s">
        <v>58</v>
      </c>
      <c r="V157">
        <v>0</v>
      </c>
    </row>
    <row r="158" spans="1:22" x14ac:dyDescent="0.3">
      <c r="A158" t="s">
        <v>362</v>
      </c>
      <c r="B158" t="s">
        <v>60</v>
      </c>
      <c r="C158" t="s">
        <v>35</v>
      </c>
      <c r="D158" t="s">
        <v>176</v>
      </c>
      <c r="E158" t="s">
        <v>177</v>
      </c>
      <c r="F158" t="s">
        <v>40</v>
      </c>
      <c r="G158" t="s">
        <v>167</v>
      </c>
      <c r="H158">
        <v>2023</v>
      </c>
      <c r="I158" t="s">
        <v>41</v>
      </c>
      <c r="J158" t="s">
        <v>28</v>
      </c>
      <c r="K158">
        <v>2024</v>
      </c>
      <c r="L158" t="s">
        <v>54</v>
      </c>
      <c r="M158">
        <f t="shared" si="4"/>
        <v>0</v>
      </c>
      <c r="N158" t="s">
        <v>55</v>
      </c>
      <c r="O158" t="s">
        <v>55</v>
      </c>
      <c r="P158">
        <v>0</v>
      </c>
      <c r="Q158" t="str">
        <f t="shared" si="5"/>
        <v>Base salary</v>
      </c>
      <c r="R158">
        <v>3.48</v>
      </c>
      <c r="S158" t="s">
        <v>31</v>
      </c>
      <c r="T158" t="s">
        <v>45</v>
      </c>
      <c r="U158" t="s">
        <v>33</v>
      </c>
      <c r="V158">
        <v>5.3</v>
      </c>
    </row>
    <row r="159" spans="1:22" x14ac:dyDescent="0.3">
      <c r="A159" t="s">
        <v>363</v>
      </c>
      <c r="B159" t="s">
        <v>35</v>
      </c>
      <c r="C159" t="s">
        <v>112</v>
      </c>
      <c r="D159" t="s">
        <v>199</v>
      </c>
      <c r="E159" t="s">
        <v>291</v>
      </c>
      <c r="F159" t="s">
        <v>96</v>
      </c>
      <c r="G159" t="s">
        <v>40</v>
      </c>
      <c r="H159">
        <v>2021</v>
      </c>
      <c r="I159" t="s">
        <v>41</v>
      </c>
      <c r="J159" t="s">
        <v>65</v>
      </c>
      <c r="K159">
        <v>2022</v>
      </c>
      <c r="L159" t="s">
        <v>54</v>
      </c>
      <c r="M159">
        <f t="shared" si="4"/>
        <v>0</v>
      </c>
      <c r="N159" t="s">
        <v>55</v>
      </c>
      <c r="O159" t="s">
        <v>55</v>
      </c>
      <c r="P159">
        <v>0</v>
      </c>
      <c r="Q159" t="str">
        <f t="shared" si="5"/>
        <v>Base salary</v>
      </c>
      <c r="R159">
        <v>3.06</v>
      </c>
      <c r="S159" t="s">
        <v>31</v>
      </c>
      <c r="T159" t="s">
        <v>68</v>
      </c>
      <c r="U159" t="s">
        <v>33</v>
      </c>
      <c r="V159">
        <v>6.6</v>
      </c>
    </row>
    <row r="160" spans="1:22" x14ac:dyDescent="0.3">
      <c r="A160" t="s">
        <v>364</v>
      </c>
      <c r="B160" t="s">
        <v>112</v>
      </c>
      <c r="C160" t="s">
        <v>60</v>
      </c>
      <c r="D160" t="s">
        <v>104</v>
      </c>
      <c r="E160" t="s">
        <v>105</v>
      </c>
      <c r="F160" t="s">
        <v>89</v>
      </c>
      <c r="G160" t="s">
        <v>97</v>
      </c>
      <c r="H160">
        <v>2022</v>
      </c>
      <c r="I160" t="s">
        <v>27</v>
      </c>
      <c r="J160" t="s">
        <v>42</v>
      </c>
      <c r="K160">
        <v>2024</v>
      </c>
      <c r="L160" t="s">
        <v>54</v>
      </c>
      <c r="M160">
        <f t="shared" si="4"/>
        <v>0</v>
      </c>
      <c r="N160" t="s">
        <v>55</v>
      </c>
      <c r="O160" t="s">
        <v>55</v>
      </c>
      <c r="P160">
        <v>0</v>
      </c>
      <c r="Q160" t="str">
        <f t="shared" si="5"/>
        <v>Base salary</v>
      </c>
      <c r="R160">
        <v>3.29</v>
      </c>
      <c r="S160" t="s">
        <v>56</v>
      </c>
      <c r="T160" t="s">
        <v>68</v>
      </c>
      <c r="U160" t="s">
        <v>92</v>
      </c>
      <c r="V160">
        <v>7.3</v>
      </c>
    </row>
    <row r="161" spans="1:22" x14ac:dyDescent="0.3">
      <c r="A161" t="s">
        <v>365</v>
      </c>
      <c r="B161" t="s">
        <v>70</v>
      </c>
      <c r="C161" t="s">
        <v>35</v>
      </c>
      <c r="D161" t="s">
        <v>61</v>
      </c>
      <c r="E161" t="s">
        <v>62</v>
      </c>
      <c r="F161" t="s">
        <v>63</v>
      </c>
      <c r="G161" t="s">
        <v>97</v>
      </c>
      <c r="H161">
        <v>2023</v>
      </c>
      <c r="I161" t="s">
        <v>41</v>
      </c>
      <c r="J161" t="s">
        <v>53</v>
      </c>
      <c r="K161">
        <v>2026</v>
      </c>
      <c r="L161" t="s">
        <v>54</v>
      </c>
      <c r="M161">
        <f t="shared" si="4"/>
        <v>0</v>
      </c>
      <c r="N161" t="s">
        <v>55</v>
      </c>
      <c r="O161" t="s">
        <v>55</v>
      </c>
      <c r="P161">
        <v>0</v>
      </c>
      <c r="Q161" t="str">
        <f t="shared" si="5"/>
        <v>Base salary</v>
      </c>
      <c r="R161">
        <v>3.81</v>
      </c>
      <c r="S161" t="s">
        <v>67</v>
      </c>
      <c r="T161" t="s">
        <v>57</v>
      </c>
      <c r="U161" t="s">
        <v>85</v>
      </c>
      <c r="V161">
        <v>7.3</v>
      </c>
    </row>
    <row r="162" spans="1:22" x14ac:dyDescent="0.3">
      <c r="A162" t="s">
        <v>366</v>
      </c>
      <c r="B162" t="s">
        <v>94</v>
      </c>
      <c r="C162" t="s">
        <v>36</v>
      </c>
      <c r="D162" t="s">
        <v>250</v>
      </c>
      <c r="E162" t="s">
        <v>251</v>
      </c>
      <c r="F162" t="s">
        <v>147</v>
      </c>
      <c r="G162" t="s">
        <v>52</v>
      </c>
      <c r="H162">
        <v>2023</v>
      </c>
      <c r="I162" t="s">
        <v>41</v>
      </c>
      <c r="J162" t="s">
        <v>74</v>
      </c>
      <c r="K162">
        <v>2024</v>
      </c>
      <c r="L162" t="s">
        <v>54</v>
      </c>
      <c r="M162">
        <f t="shared" si="4"/>
        <v>0</v>
      </c>
      <c r="N162" t="s">
        <v>55</v>
      </c>
      <c r="O162" t="s">
        <v>55</v>
      </c>
      <c r="P162">
        <v>0</v>
      </c>
      <c r="Q162" t="str">
        <f t="shared" si="5"/>
        <v>Base salary</v>
      </c>
      <c r="R162">
        <v>3.38</v>
      </c>
      <c r="S162" t="s">
        <v>67</v>
      </c>
      <c r="T162" t="s">
        <v>102</v>
      </c>
      <c r="U162" t="s">
        <v>85</v>
      </c>
      <c r="V162">
        <v>8.4</v>
      </c>
    </row>
    <row r="163" spans="1:22" x14ac:dyDescent="0.3">
      <c r="A163" t="s">
        <v>367</v>
      </c>
      <c r="B163" t="s">
        <v>112</v>
      </c>
      <c r="C163" t="s">
        <v>49</v>
      </c>
      <c r="D163" t="s">
        <v>338</v>
      </c>
      <c r="E163" t="s">
        <v>339</v>
      </c>
      <c r="F163" t="s">
        <v>39</v>
      </c>
      <c r="G163" t="s">
        <v>97</v>
      </c>
      <c r="H163">
        <v>2021</v>
      </c>
      <c r="I163" t="s">
        <v>41</v>
      </c>
      <c r="J163" t="s">
        <v>53</v>
      </c>
      <c r="K163">
        <v>2022</v>
      </c>
      <c r="L163" t="s">
        <v>29</v>
      </c>
      <c r="M163">
        <f t="shared" si="4"/>
        <v>1</v>
      </c>
      <c r="N163" t="s">
        <v>49</v>
      </c>
      <c r="O163" t="s">
        <v>258</v>
      </c>
      <c r="P163">
        <v>121266</v>
      </c>
      <c r="Q163" t="str">
        <f t="shared" si="5"/>
        <v>High salary</v>
      </c>
      <c r="R163">
        <v>2.76</v>
      </c>
      <c r="S163" t="s">
        <v>80</v>
      </c>
      <c r="T163" t="s">
        <v>102</v>
      </c>
      <c r="U163" t="s">
        <v>46</v>
      </c>
      <c r="V163">
        <v>7.4</v>
      </c>
    </row>
    <row r="164" spans="1:22" x14ac:dyDescent="0.3">
      <c r="A164" t="s">
        <v>368</v>
      </c>
      <c r="B164" t="s">
        <v>22</v>
      </c>
      <c r="C164" t="s">
        <v>21</v>
      </c>
      <c r="D164" t="s">
        <v>133</v>
      </c>
      <c r="E164" t="s">
        <v>369</v>
      </c>
      <c r="F164" t="s">
        <v>89</v>
      </c>
      <c r="G164" t="s">
        <v>117</v>
      </c>
      <c r="H164">
        <v>2019</v>
      </c>
      <c r="I164" t="s">
        <v>27</v>
      </c>
      <c r="J164" t="s">
        <v>53</v>
      </c>
      <c r="K164">
        <v>2021</v>
      </c>
      <c r="L164" t="s">
        <v>54</v>
      </c>
      <c r="M164">
        <f t="shared" si="4"/>
        <v>0</v>
      </c>
      <c r="N164" t="s">
        <v>55</v>
      </c>
      <c r="O164" t="s">
        <v>55</v>
      </c>
      <c r="P164">
        <v>0</v>
      </c>
      <c r="Q164" t="str">
        <f t="shared" si="5"/>
        <v>Base salary</v>
      </c>
      <c r="R164">
        <v>3.17</v>
      </c>
      <c r="S164" t="s">
        <v>31</v>
      </c>
      <c r="T164" t="s">
        <v>102</v>
      </c>
      <c r="U164" t="s">
        <v>58</v>
      </c>
      <c r="V164">
        <v>0</v>
      </c>
    </row>
    <row r="165" spans="1:22" x14ac:dyDescent="0.3">
      <c r="A165" t="s">
        <v>370</v>
      </c>
      <c r="B165" t="s">
        <v>60</v>
      </c>
      <c r="C165" t="s">
        <v>21</v>
      </c>
      <c r="D165" t="s">
        <v>221</v>
      </c>
      <c r="E165" t="s">
        <v>222</v>
      </c>
      <c r="F165" t="s">
        <v>117</v>
      </c>
      <c r="G165" t="s">
        <v>167</v>
      </c>
      <c r="H165">
        <v>2021</v>
      </c>
      <c r="I165" t="s">
        <v>27</v>
      </c>
      <c r="J165" t="s">
        <v>28</v>
      </c>
      <c r="K165">
        <v>2022</v>
      </c>
      <c r="L165" t="s">
        <v>29</v>
      </c>
      <c r="M165">
        <f t="shared" si="4"/>
        <v>1</v>
      </c>
      <c r="N165" t="s">
        <v>21</v>
      </c>
      <c r="O165" t="s">
        <v>154</v>
      </c>
      <c r="P165">
        <v>36885</v>
      </c>
      <c r="Q165" t="str">
        <f t="shared" si="5"/>
        <v>Base salary</v>
      </c>
      <c r="R165">
        <v>3.45</v>
      </c>
      <c r="S165" t="s">
        <v>31</v>
      </c>
      <c r="T165" t="s">
        <v>68</v>
      </c>
      <c r="U165" t="s">
        <v>46</v>
      </c>
      <c r="V165">
        <v>8.9</v>
      </c>
    </row>
    <row r="166" spans="1:22" x14ac:dyDescent="0.3">
      <c r="A166" t="s">
        <v>371</v>
      </c>
      <c r="B166" t="s">
        <v>49</v>
      </c>
      <c r="C166" t="s">
        <v>22</v>
      </c>
      <c r="D166" t="s">
        <v>23</v>
      </c>
      <c r="E166" t="s">
        <v>24</v>
      </c>
      <c r="F166" t="s">
        <v>63</v>
      </c>
      <c r="G166" t="s">
        <v>40</v>
      </c>
      <c r="H166">
        <v>2023</v>
      </c>
      <c r="I166" t="s">
        <v>27</v>
      </c>
      <c r="J166" t="s">
        <v>74</v>
      </c>
      <c r="K166">
        <v>2026</v>
      </c>
      <c r="L166" t="s">
        <v>54</v>
      </c>
      <c r="M166">
        <f t="shared" si="4"/>
        <v>0</v>
      </c>
      <c r="N166" t="s">
        <v>55</v>
      </c>
      <c r="O166" t="s">
        <v>55</v>
      </c>
      <c r="P166">
        <v>0</v>
      </c>
      <c r="Q166" t="str">
        <f t="shared" si="5"/>
        <v>Base salary</v>
      </c>
      <c r="R166">
        <v>3.23</v>
      </c>
      <c r="S166" t="s">
        <v>31</v>
      </c>
      <c r="T166" t="s">
        <v>45</v>
      </c>
      <c r="U166" t="s">
        <v>46</v>
      </c>
      <c r="V166">
        <v>6.1</v>
      </c>
    </row>
    <row r="167" spans="1:22" x14ac:dyDescent="0.3">
      <c r="A167" t="s">
        <v>372</v>
      </c>
      <c r="B167" t="s">
        <v>35</v>
      </c>
      <c r="C167" t="s">
        <v>21</v>
      </c>
      <c r="D167" t="s">
        <v>143</v>
      </c>
      <c r="E167" t="s">
        <v>144</v>
      </c>
      <c r="F167" t="s">
        <v>84</v>
      </c>
      <c r="G167" t="s">
        <v>167</v>
      </c>
      <c r="H167">
        <v>2021</v>
      </c>
      <c r="I167" t="s">
        <v>41</v>
      </c>
      <c r="J167" t="s">
        <v>42</v>
      </c>
      <c r="K167">
        <v>2023</v>
      </c>
      <c r="L167" t="s">
        <v>54</v>
      </c>
      <c r="M167">
        <f t="shared" si="4"/>
        <v>0</v>
      </c>
      <c r="N167" t="s">
        <v>55</v>
      </c>
      <c r="O167" t="s">
        <v>55</v>
      </c>
      <c r="P167">
        <v>0</v>
      </c>
      <c r="Q167" t="str">
        <f t="shared" si="5"/>
        <v>Base salary</v>
      </c>
      <c r="R167">
        <v>2.72</v>
      </c>
      <c r="S167" t="s">
        <v>31</v>
      </c>
      <c r="T167" t="s">
        <v>45</v>
      </c>
      <c r="U167" t="s">
        <v>33</v>
      </c>
      <c r="V167">
        <v>6.3</v>
      </c>
    </row>
    <row r="168" spans="1:22" x14ac:dyDescent="0.3">
      <c r="A168" t="s">
        <v>373</v>
      </c>
      <c r="B168" t="s">
        <v>70</v>
      </c>
      <c r="C168" t="s">
        <v>60</v>
      </c>
      <c r="D168" t="s">
        <v>104</v>
      </c>
      <c r="E168" t="s">
        <v>116</v>
      </c>
      <c r="F168" t="s">
        <v>73</v>
      </c>
      <c r="G168" t="s">
        <v>25</v>
      </c>
      <c r="H168">
        <v>2021</v>
      </c>
      <c r="I168" t="s">
        <v>41</v>
      </c>
      <c r="J168" t="s">
        <v>42</v>
      </c>
      <c r="K168">
        <v>2024</v>
      </c>
      <c r="L168" t="s">
        <v>54</v>
      </c>
      <c r="M168">
        <f t="shared" si="4"/>
        <v>0</v>
      </c>
      <c r="N168" t="s">
        <v>55</v>
      </c>
      <c r="O168" t="s">
        <v>55</v>
      </c>
      <c r="P168">
        <v>0</v>
      </c>
      <c r="Q168" t="str">
        <f t="shared" si="5"/>
        <v>Base salary</v>
      </c>
      <c r="R168">
        <v>3.25</v>
      </c>
      <c r="S168" t="s">
        <v>31</v>
      </c>
      <c r="T168" t="s">
        <v>32</v>
      </c>
      <c r="U168" t="s">
        <v>92</v>
      </c>
      <c r="V168">
        <v>8.4</v>
      </c>
    </row>
    <row r="169" spans="1:22" x14ac:dyDescent="0.3">
      <c r="A169" t="s">
        <v>374</v>
      </c>
      <c r="B169" t="s">
        <v>48</v>
      </c>
      <c r="C169" t="s">
        <v>60</v>
      </c>
      <c r="D169" t="s">
        <v>351</v>
      </c>
      <c r="E169" t="s">
        <v>352</v>
      </c>
      <c r="F169" t="s">
        <v>84</v>
      </c>
      <c r="G169" t="s">
        <v>25</v>
      </c>
      <c r="H169">
        <v>2023</v>
      </c>
      <c r="I169" t="s">
        <v>41</v>
      </c>
      <c r="J169" t="s">
        <v>53</v>
      </c>
      <c r="K169">
        <v>2025</v>
      </c>
      <c r="L169" t="s">
        <v>29</v>
      </c>
      <c r="M169">
        <f t="shared" si="4"/>
        <v>1</v>
      </c>
      <c r="N169" t="s">
        <v>60</v>
      </c>
      <c r="O169" t="s">
        <v>158</v>
      </c>
      <c r="P169">
        <v>31281</v>
      </c>
      <c r="Q169" t="str">
        <f t="shared" si="5"/>
        <v>Base salary</v>
      </c>
      <c r="R169">
        <v>3.29</v>
      </c>
      <c r="S169" t="s">
        <v>80</v>
      </c>
      <c r="T169" t="s">
        <v>32</v>
      </c>
      <c r="U169" t="s">
        <v>58</v>
      </c>
      <c r="V169">
        <v>0</v>
      </c>
    </row>
    <row r="170" spans="1:22" x14ac:dyDescent="0.3">
      <c r="A170" t="s">
        <v>375</v>
      </c>
      <c r="B170" t="s">
        <v>36</v>
      </c>
      <c r="C170" t="s">
        <v>21</v>
      </c>
      <c r="D170" t="s">
        <v>149</v>
      </c>
      <c r="E170" t="s">
        <v>150</v>
      </c>
      <c r="F170" t="s">
        <v>79</v>
      </c>
      <c r="G170" t="s">
        <v>64</v>
      </c>
      <c r="H170">
        <v>2019</v>
      </c>
      <c r="I170" t="s">
        <v>27</v>
      </c>
      <c r="J170" t="s">
        <v>74</v>
      </c>
      <c r="K170">
        <v>2020</v>
      </c>
      <c r="L170" t="s">
        <v>29</v>
      </c>
      <c r="M170">
        <f t="shared" si="4"/>
        <v>1</v>
      </c>
      <c r="N170" t="s">
        <v>21</v>
      </c>
      <c r="O170" t="s">
        <v>258</v>
      </c>
      <c r="P170">
        <v>136785</v>
      </c>
      <c r="Q170" t="str">
        <f t="shared" si="5"/>
        <v>High salary</v>
      </c>
      <c r="R170">
        <v>2.97</v>
      </c>
      <c r="S170" t="s">
        <v>67</v>
      </c>
      <c r="T170" t="s">
        <v>32</v>
      </c>
      <c r="U170" t="s">
        <v>46</v>
      </c>
      <c r="V170">
        <v>8.4</v>
      </c>
    </row>
    <row r="171" spans="1:22" x14ac:dyDescent="0.3">
      <c r="A171" t="s">
        <v>376</v>
      </c>
      <c r="B171" t="s">
        <v>21</v>
      </c>
      <c r="C171" t="s">
        <v>48</v>
      </c>
      <c r="D171" t="s">
        <v>324</v>
      </c>
      <c r="E171" t="s">
        <v>325</v>
      </c>
      <c r="F171" t="s">
        <v>107</v>
      </c>
      <c r="G171" t="s">
        <v>117</v>
      </c>
      <c r="H171">
        <v>2021</v>
      </c>
      <c r="I171" t="s">
        <v>41</v>
      </c>
      <c r="J171" t="s">
        <v>53</v>
      </c>
      <c r="K171">
        <v>2024</v>
      </c>
      <c r="L171" t="s">
        <v>54</v>
      </c>
      <c r="M171">
        <f t="shared" si="4"/>
        <v>0</v>
      </c>
      <c r="N171" t="s">
        <v>55</v>
      </c>
      <c r="O171" t="s">
        <v>55</v>
      </c>
      <c r="P171">
        <v>0</v>
      </c>
      <c r="Q171" t="str">
        <f t="shared" si="5"/>
        <v>Base salary</v>
      </c>
      <c r="R171">
        <v>2.5299999999999998</v>
      </c>
      <c r="S171" t="s">
        <v>56</v>
      </c>
      <c r="T171" t="s">
        <v>68</v>
      </c>
      <c r="U171" t="s">
        <v>46</v>
      </c>
      <c r="V171">
        <v>6.9</v>
      </c>
    </row>
    <row r="172" spans="1:22" x14ac:dyDescent="0.3">
      <c r="A172" t="s">
        <v>377</v>
      </c>
      <c r="B172" t="s">
        <v>35</v>
      </c>
      <c r="C172" t="s">
        <v>22</v>
      </c>
      <c r="D172" t="s">
        <v>23</v>
      </c>
      <c r="E172" t="s">
        <v>298</v>
      </c>
      <c r="F172" t="s">
        <v>96</v>
      </c>
      <c r="G172" t="s">
        <v>26</v>
      </c>
      <c r="H172">
        <v>2023</v>
      </c>
      <c r="I172" t="s">
        <v>41</v>
      </c>
      <c r="J172" t="s">
        <v>74</v>
      </c>
      <c r="K172">
        <v>2025</v>
      </c>
      <c r="L172" t="s">
        <v>29</v>
      </c>
      <c r="M172">
        <f t="shared" si="4"/>
        <v>1</v>
      </c>
      <c r="N172" t="s">
        <v>22</v>
      </c>
      <c r="O172" t="s">
        <v>66</v>
      </c>
      <c r="P172">
        <v>120800</v>
      </c>
      <c r="Q172" t="str">
        <f t="shared" si="5"/>
        <v>High salary</v>
      </c>
      <c r="R172">
        <v>3.73</v>
      </c>
      <c r="S172" t="s">
        <v>67</v>
      </c>
      <c r="T172" t="s">
        <v>68</v>
      </c>
      <c r="U172" t="s">
        <v>46</v>
      </c>
      <c r="V172">
        <v>6.2</v>
      </c>
    </row>
    <row r="173" spans="1:22" x14ac:dyDescent="0.3">
      <c r="A173" t="s">
        <v>378</v>
      </c>
      <c r="B173" t="s">
        <v>94</v>
      </c>
      <c r="C173" t="s">
        <v>49</v>
      </c>
      <c r="D173" t="s">
        <v>50</v>
      </c>
      <c r="E173" t="s">
        <v>136</v>
      </c>
      <c r="F173" t="s">
        <v>63</v>
      </c>
      <c r="G173" t="s">
        <v>26</v>
      </c>
      <c r="H173">
        <v>2023</v>
      </c>
      <c r="I173" t="s">
        <v>27</v>
      </c>
      <c r="J173" t="s">
        <v>65</v>
      </c>
      <c r="K173">
        <v>2024</v>
      </c>
      <c r="L173" t="s">
        <v>29</v>
      </c>
      <c r="M173">
        <f t="shared" si="4"/>
        <v>1</v>
      </c>
      <c r="N173" t="s">
        <v>49</v>
      </c>
      <c r="O173" t="s">
        <v>185</v>
      </c>
      <c r="P173">
        <v>36428</v>
      </c>
      <c r="Q173" t="str">
        <f t="shared" si="5"/>
        <v>Base salary</v>
      </c>
      <c r="R173">
        <v>3.28</v>
      </c>
      <c r="S173" t="s">
        <v>31</v>
      </c>
      <c r="T173" t="s">
        <v>45</v>
      </c>
      <c r="U173" t="s">
        <v>92</v>
      </c>
      <c r="V173">
        <v>6.8</v>
      </c>
    </row>
    <row r="174" spans="1:22" x14ac:dyDescent="0.3">
      <c r="A174" t="s">
        <v>379</v>
      </c>
      <c r="B174" t="s">
        <v>21</v>
      </c>
      <c r="C174" t="s">
        <v>48</v>
      </c>
      <c r="D174" t="s">
        <v>278</v>
      </c>
      <c r="E174" t="s">
        <v>380</v>
      </c>
      <c r="F174" t="s">
        <v>89</v>
      </c>
      <c r="G174" t="s">
        <v>26</v>
      </c>
      <c r="H174">
        <v>2023</v>
      </c>
      <c r="I174" t="s">
        <v>27</v>
      </c>
      <c r="J174" t="s">
        <v>42</v>
      </c>
      <c r="K174">
        <v>2026</v>
      </c>
      <c r="L174" t="s">
        <v>29</v>
      </c>
      <c r="M174">
        <f t="shared" si="4"/>
        <v>1</v>
      </c>
      <c r="N174" t="s">
        <v>48</v>
      </c>
      <c r="O174" t="s">
        <v>121</v>
      </c>
      <c r="P174">
        <v>53132</v>
      </c>
      <c r="Q174" t="str">
        <f t="shared" si="5"/>
        <v>Base salary</v>
      </c>
      <c r="R174">
        <v>3.68</v>
      </c>
      <c r="S174" t="s">
        <v>31</v>
      </c>
      <c r="T174" t="s">
        <v>32</v>
      </c>
      <c r="U174" t="s">
        <v>33</v>
      </c>
      <c r="V174">
        <v>7.2</v>
      </c>
    </row>
    <row r="175" spans="1:22" x14ac:dyDescent="0.3">
      <c r="A175" t="s">
        <v>381</v>
      </c>
      <c r="B175" t="s">
        <v>35</v>
      </c>
      <c r="C175" t="s">
        <v>94</v>
      </c>
      <c r="D175" t="s">
        <v>109</v>
      </c>
      <c r="E175" t="s">
        <v>110</v>
      </c>
      <c r="F175" t="s">
        <v>25</v>
      </c>
      <c r="G175" t="s">
        <v>167</v>
      </c>
      <c r="H175">
        <v>2022</v>
      </c>
      <c r="I175" t="s">
        <v>41</v>
      </c>
      <c r="J175" t="s">
        <v>65</v>
      </c>
      <c r="K175">
        <v>2024</v>
      </c>
      <c r="L175" t="s">
        <v>54</v>
      </c>
      <c r="M175">
        <f t="shared" si="4"/>
        <v>0</v>
      </c>
      <c r="N175" t="s">
        <v>55</v>
      </c>
      <c r="O175" t="s">
        <v>55</v>
      </c>
      <c r="P175">
        <v>0</v>
      </c>
      <c r="Q175" t="str">
        <f t="shared" si="5"/>
        <v>Base salary</v>
      </c>
      <c r="R175">
        <v>3.34</v>
      </c>
      <c r="S175" t="s">
        <v>80</v>
      </c>
      <c r="T175" t="s">
        <v>57</v>
      </c>
      <c r="U175" t="s">
        <v>85</v>
      </c>
      <c r="V175">
        <v>6.3</v>
      </c>
    </row>
    <row r="176" spans="1:22" x14ac:dyDescent="0.3">
      <c r="A176" t="s">
        <v>382</v>
      </c>
      <c r="B176" t="s">
        <v>60</v>
      </c>
      <c r="C176" t="s">
        <v>94</v>
      </c>
      <c r="D176" t="s">
        <v>100</v>
      </c>
      <c r="E176" t="s">
        <v>101</v>
      </c>
      <c r="F176" t="s">
        <v>96</v>
      </c>
      <c r="G176" t="s">
        <v>117</v>
      </c>
      <c r="H176">
        <v>2022</v>
      </c>
      <c r="I176" t="s">
        <v>41</v>
      </c>
      <c r="J176" t="s">
        <v>53</v>
      </c>
      <c r="K176">
        <v>2024</v>
      </c>
      <c r="L176" t="s">
        <v>54</v>
      </c>
      <c r="M176">
        <f t="shared" si="4"/>
        <v>0</v>
      </c>
      <c r="N176" t="s">
        <v>55</v>
      </c>
      <c r="O176" t="s">
        <v>55</v>
      </c>
      <c r="P176">
        <v>0</v>
      </c>
      <c r="Q176" t="str">
        <f t="shared" si="5"/>
        <v>Base salary</v>
      </c>
      <c r="R176">
        <v>3.78</v>
      </c>
      <c r="S176" t="s">
        <v>91</v>
      </c>
      <c r="T176" t="s">
        <v>57</v>
      </c>
      <c r="U176" t="s">
        <v>46</v>
      </c>
      <c r="V176">
        <v>6.8</v>
      </c>
    </row>
    <row r="177" spans="1:22" x14ac:dyDescent="0.3">
      <c r="A177" t="s">
        <v>383</v>
      </c>
      <c r="B177" t="s">
        <v>21</v>
      </c>
      <c r="C177" t="s">
        <v>60</v>
      </c>
      <c r="D177" t="s">
        <v>173</v>
      </c>
      <c r="E177" t="s">
        <v>275</v>
      </c>
      <c r="F177" t="s">
        <v>190</v>
      </c>
      <c r="G177" t="s">
        <v>64</v>
      </c>
      <c r="H177">
        <v>2021</v>
      </c>
      <c r="I177" t="s">
        <v>41</v>
      </c>
      <c r="J177" t="s">
        <v>53</v>
      </c>
      <c r="K177">
        <v>2024</v>
      </c>
      <c r="L177" t="s">
        <v>29</v>
      </c>
      <c r="M177">
        <f t="shared" si="4"/>
        <v>1</v>
      </c>
      <c r="N177" t="s">
        <v>60</v>
      </c>
      <c r="O177" t="s">
        <v>66</v>
      </c>
      <c r="P177">
        <v>78426</v>
      </c>
      <c r="Q177" t="str">
        <f t="shared" si="5"/>
        <v>Standard salary</v>
      </c>
      <c r="R177">
        <v>3.6</v>
      </c>
      <c r="S177" t="s">
        <v>44</v>
      </c>
      <c r="T177" t="s">
        <v>57</v>
      </c>
      <c r="U177" t="s">
        <v>58</v>
      </c>
      <c r="V177">
        <v>0</v>
      </c>
    </row>
    <row r="178" spans="1:22" x14ac:dyDescent="0.3">
      <c r="A178" t="s">
        <v>384</v>
      </c>
      <c r="B178" t="s">
        <v>94</v>
      </c>
      <c r="C178" t="s">
        <v>48</v>
      </c>
      <c r="D178" t="s">
        <v>152</v>
      </c>
      <c r="E178" t="s">
        <v>153</v>
      </c>
      <c r="F178" t="s">
        <v>117</v>
      </c>
      <c r="G178" t="s">
        <v>64</v>
      </c>
      <c r="H178">
        <v>2023</v>
      </c>
      <c r="I178" t="s">
        <v>27</v>
      </c>
      <c r="J178" t="s">
        <v>65</v>
      </c>
      <c r="K178">
        <v>2025</v>
      </c>
      <c r="L178" t="s">
        <v>29</v>
      </c>
      <c r="M178">
        <f t="shared" si="4"/>
        <v>1</v>
      </c>
      <c r="N178" t="s">
        <v>48</v>
      </c>
      <c r="O178" t="s">
        <v>154</v>
      </c>
      <c r="P178">
        <v>86647</v>
      </c>
      <c r="Q178" t="str">
        <f t="shared" si="5"/>
        <v>Standard salary</v>
      </c>
      <c r="R178">
        <v>3.19</v>
      </c>
      <c r="S178" t="s">
        <v>80</v>
      </c>
      <c r="T178" t="s">
        <v>68</v>
      </c>
      <c r="U178" t="s">
        <v>46</v>
      </c>
      <c r="V178">
        <v>6.7</v>
      </c>
    </row>
    <row r="179" spans="1:22" x14ac:dyDescent="0.3">
      <c r="A179" t="s">
        <v>385</v>
      </c>
      <c r="B179" t="s">
        <v>22</v>
      </c>
      <c r="C179" t="s">
        <v>36</v>
      </c>
      <c r="D179" t="s">
        <v>170</v>
      </c>
      <c r="E179" t="s">
        <v>171</v>
      </c>
      <c r="F179" t="s">
        <v>79</v>
      </c>
      <c r="G179" t="s">
        <v>64</v>
      </c>
      <c r="H179">
        <v>2023</v>
      </c>
      <c r="I179" t="s">
        <v>27</v>
      </c>
      <c r="J179" t="s">
        <v>42</v>
      </c>
      <c r="K179">
        <v>2025</v>
      </c>
      <c r="L179" t="s">
        <v>54</v>
      </c>
      <c r="M179">
        <f t="shared" si="4"/>
        <v>0</v>
      </c>
      <c r="N179" t="s">
        <v>55</v>
      </c>
      <c r="O179" t="s">
        <v>55</v>
      </c>
      <c r="P179">
        <v>0</v>
      </c>
      <c r="Q179" t="str">
        <f t="shared" si="5"/>
        <v>Base salary</v>
      </c>
      <c r="R179">
        <v>3.17</v>
      </c>
      <c r="S179" t="s">
        <v>80</v>
      </c>
      <c r="T179" t="s">
        <v>45</v>
      </c>
      <c r="U179" t="s">
        <v>33</v>
      </c>
      <c r="V179">
        <v>6</v>
      </c>
    </row>
    <row r="180" spans="1:22" x14ac:dyDescent="0.3">
      <c r="A180" t="s">
        <v>386</v>
      </c>
      <c r="B180" t="s">
        <v>36</v>
      </c>
      <c r="C180" t="s">
        <v>60</v>
      </c>
      <c r="D180" t="s">
        <v>104</v>
      </c>
      <c r="E180" t="s">
        <v>105</v>
      </c>
      <c r="F180" t="s">
        <v>39</v>
      </c>
      <c r="G180" t="s">
        <v>97</v>
      </c>
      <c r="H180">
        <v>2023</v>
      </c>
      <c r="I180" t="s">
        <v>27</v>
      </c>
      <c r="J180" t="s">
        <v>53</v>
      </c>
      <c r="K180">
        <v>2026</v>
      </c>
      <c r="L180" t="s">
        <v>54</v>
      </c>
      <c r="M180">
        <f t="shared" si="4"/>
        <v>0</v>
      </c>
      <c r="N180" t="s">
        <v>55</v>
      </c>
      <c r="O180" t="s">
        <v>55</v>
      </c>
      <c r="P180">
        <v>0</v>
      </c>
      <c r="Q180" t="str">
        <f t="shared" si="5"/>
        <v>Base salary</v>
      </c>
      <c r="R180">
        <v>2.74</v>
      </c>
      <c r="S180" t="s">
        <v>56</v>
      </c>
      <c r="T180" t="s">
        <v>102</v>
      </c>
      <c r="U180" t="s">
        <v>33</v>
      </c>
      <c r="V180">
        <v>8.6999999999999993</v>
      </c>
    </row>
    <row r="181" spans="1:22" x14ac:dyDescent="0.3">
      <c r="A181" t="s">
        <v>387</v>
      </c>
      <c r="B181" t="s">
        <v>48</v>
      </c>
      <c r="C181" t="s">
        <v>22</v>
      </c>
      <c r="D181" t="s">
        <v>231</v>
      </c>
      <c r="E181" t="s">
        <v>232</v>
      </c>
      <c r="F181" t="s">
        <v>84</v>
      </c>
      <c r="G181" t="s">
        <v>97</v>
      </c>
      <c r="H181">
        <v>2019</v>
      </c>
      <c r="I181" t="s">
        <v>27</v>
      </c>
      <c r="J181" t="s">
        <v>28</v>
      </c>
      <c r="K181">
        <v>2020</v>
      </c>
      <c r="L181" t="s">
        <v>29</v>
      </c>
      <c r="M181">
        <f t="shared" si="4"/>
        <v>1</v>
      </c>
      <c r="N181" t="s">
        <v>22</v>
      </c>
      <c r="O181" t="s">
        <v>185</v>
      </c>
      <c r="P181">
        <v>78491</v>
      </c>
      <c r="Q181" t="str">
        <f t="shared" si="5"/>
        <v>Standard salary</v>
      </c>
      <c r="R181">
        <v>3.89</v>
      </c>
      <c r="S181" t="s">
        <v>31</v>
      </c>
      <c r="T181" t="s">
        <v>32</v>
      </c>
      <c r="U181" t="s">
        <v>58</v>
      </c>
      <c r="V181">
        <v>0</v>
      </c>
    </row>
    <row r="182" spans="1:22" x14ac:dyDescent="0.3">
      <c r="A182" t="s">
        <v>388</v>
      </c>
      <c r="B182" t="s">
        <v>60</v>
      </c>
      <c r="C182" t="s">
        <v>94</v>
      </c>
      <c r="D182" t="s">
        <v>180</v>
      </c>
      <c r="E182" t="s">
        <v>181</v>
      </c>
      <c r="F182" t="s">
        <v>89</v>
      </c>
      <c r="G182" t="s">
        <v>97</v>
      </c>
      <c r="H182">
        <v>2020</v>
      </c>
      <c r="I182" t="s">
        <v>27</v>
      </c>
      <c r="J182" t="s">
        <v>74</v>
      </c>
      <c r="K182">
        <v>2022</v>
      </c>
      <c r="L182" t="s">
        <v>29</v>
      </c>
      <c r="M182">
        <f t="shared" si="4"/>
        <v>1</v>
      </c>
      <c r="N182" t="s">
        <v>94</v>
      </c>
      <c r="O182" t="s">
        <v>158</v>
      </c>
      <c r="P182">
        <v>137518</v>
      </c>
      <c r="Q182" t="str">
        <f t="shared" si="5"/>
        <v>High salary</v>
      </c>
      <c r="R182">
        <v>3.72</v>
      </c>
      <c r="S182" t="s">
        <v>80</v>
      </c>
      <c r="T182" t="s">
        <v>32</v>
      </c>
      <c r="U182" t="s">
        <v>58</v>
      </c>
      <c r="V182">
        <v>0</v>
      </c>
    </row>
    <row r="183" spans="1:22" x14ac:dyDescent="0.3">
      <c r="A183" t="s">
        <v>389</v>
      </c>
      <c r="B183" t="s">
        <v>35</v>
      </c>
      <c r="C183" t="s">
        <v>36</v>
      </c>
      <c r="D183" t="s">
        <v>170</v>
      </c>
      <c r="E183" t="s">
        <v>336</v>
      </c>
      <c r="F183" t="s">
        <v>107</v>
      </c>
      <c r="G183" t="s">
        <v>52</v>
      </c>
      <c r="H183">
        <v>2022</v>
      </c>
      <c r="I183" t="s">
        <v>27</v>
      </c>
      <c r="J183" t="s">
        <v>74</v>
      </c>
      <c r="K183">
        <v>2025</v>
      </c>
      <c r="L183" t="s">
        <v>54</v>
      </c>
      <c r="M183">
        <f t="shared" si="4"/>
        <v>0</v>
      </c>
      <c r="N183" t="s">
        <v>55</v>
      </c>
      <c r="O183" t="s">
        <v>55</v>
      </c>
      <c r="P183">
        <v>0</v>
      </c>
      <c r="Q183" t="str">
        <f t="shared" si="5"/>
        <v>Base salary</v>
      </c>
      <c r="R183">
        <v>2.74</v>
      </c>
      <c r="S183" t="s">
        <v>91</v>
      </c>
      <c r="T183" t="s">
        <v>102</v>
      </c>
      <c r="U183" t="s">
        <v>33</v>
      </c>
      <c r="V183">
        <v>5.4</v>
      </c>
    </row>
    <row r="184" spans="1:22" x14ac:dyDescent="0.3">
      <c r="A184" t="s">
        <v>390</v>
      </c>
      <c r="B184" t="s">
        <v>22</v>
      </c>
      <c r="C184" t="s">
        <v>94</v>
      </c>
      <c r="D184" t="s">
        <v>109</v>
      </c>
      <c r="E184" t="s">
        <v>110</v>
      </c>
      <c r="F184" t="s">
        <v>63</v>
      </c>
      <c r="G184" t="s">
        <v>26</v>
      </c>
      <c r="H184">
        <v>2023</v>
      </c>
      <c r="I184" t="s">
        <v>41</v>
      </c>
      <c r="J184" t="s">
        <v>74</v>
      </c>
      <c r="K184">
        <v>2026</v>
      </c>
      <c r="L184" t="s">
        <v>54</v>
      </c>
      <c r="M184">
        <f t="shared" si="4"/>
        <v>0</v>
      </c>
      <c r="N184" t="s">
        <v>55</v>
      </c>
      <c r="O184" t="s">
        <v>55</v>
      </c>
      <c r="P184">
        <v>0</v>
      </c>
      <c r="Q184" t="str">
        <f t="shared" si="5"/>
        <v>Base salary</v>
      </c>
      <c r="R184">
        <v>3.4</v>
      </c>
      <c r="S184" t="s">
        <v>80</v>
      </c>
      <c r="T184" t="s">
        <v>57</v>
      </c>
      <c r="U184" t="s">
        <v>85</v>
      </c>
      <c r="V184">
        <v>8.8000000000000007</v>
      </c>
    </row>
    <row r="185" spans="1:22" x14ac:dyDescent="0.3">
      <c r="A185" t="s">
        <v>391</v>
      </c>
      <c r="B185" t="s">
        <v>36</v>
      </c>
      <c r="C185" t="s">
        <v>70</v>
      </c>
      <c r="D185" t="s">
        <v>301</v>
      </c>
      <c r="E185" t="s">
        <v>302</v>
      </c>
      <c r="F185" t="s">
        <v>79</v>
      </c>
      <c r="G185" t="s">
        <v>117</v>
      </c>
      <c r="H185">
        <v>2019</v>
      </c>
      <c r="I185" t="s">
        <v>27</v>
      </c>
      <c r="J185" t="s">
        <v>53</v>
      </c>
      <c r="K185">
        <v>2020</v>
      </c>
      <c r="L185" t="s">
        <v>54</v>
      </c>
      <c r="M185">
        <f t="shared" si="4"/>
        <v>0</v>
      </c>
      <c r="N185" t="s">
        <v>55</v>
      </c>
      <c r="O185" t="s">
        <v>55</v>
      </c>
      <c r="P185">
        <v>0</v>
      </c>
      <c r="Q185" t="str">
        <f t="shared" si="5"/>
        <v>Base salary</v>
      </c>
      <c r="R185">
        <v>3.66</v>
      </c>
      <c r="S185" t="s">
        <v>56</v>
      </c>
      <c r="T185" t="s">
        <v>57</v>
      </c>
      <c r="U185" t="s">
        <v>92</v>
      </c>
      <c r="V185">
        <v>5.9</v>
      </c>
    </row>
    <row r="186" spans="1:22" x14ac:dyDescent="0.3">
      <c r="A186" t="s">
        <v>392</v>
      </c>
      <c r="B186" t="s">
        <v>22</v>
      </c>
      <c r="C186" t="s">
        <v>94</v>
      </c>
      <c r="D186" t="s">
        <v>208</v>
      </c>
      <c r="E186" t="s">
        <v>209</v>
      </c>
      <c r="F186" t="s">
        <v>25</v>
      </c>
      <c r="G186" t="s">
        <v>25</v>
      </c>
      <c r="H186">
        <v>2021</v>
      </c>
      <c r="I186" t="s">
        <v>27</v>
      </c>
      <c r="J186" t="s">
        <v>74</v>
      </c>
      <c r="K186">
        <v>2024</v>
      </c>
      <c r="L186" t="s">
        <v>54</v>
      </c>
      <c r="M186">
        <f t="shared" si="4"/>
        <v>0</v>
      </c>
      <c r="N186" t="s">
        <v>55</v>
      </c>
      <c r="O186" t="s">
        <v>55</v>
      </c>
      <c r="P186">
        <v>0</v>
      </c>
      <c r="Q186" t="str">
        <f t="shared" si="5"/>
        <v>Base salary</v>
      </c>
      <c r="R186">
        <v>2.96</v>
      </c>
      <c r="S186" t="s">
        <v>44</v>
      </c>
      <c r="T186" t="s">
        <v>57</v>
      </c>
      <c r="U186" t="s">
        <v>92</v>
      </c>
      <c r="V186">
        <v>8.1</v>
      </c>
    </row>
    <row r="187" spans="1:22" x14ac:dyDescent="0.3">
      <c r="A187" t="s">
        <v>393</v>
      </c>
      <c r="B187" t="s">
        <v>49</v>
      </c>
      <c r="C187" t="s">
        <v>48</v>
      </c>
      <c r="D187" t="s">
        <v>278</v>
      </c>
      <c r="E187" t="s">
        <v>380</v>
      </c>
      <c r="F187" t="s">
        <v>145</v>
      </c>
      <c r="G187" t="s">
        <v>52</v>
      </c>
      <c r="H187">
        <v>2021</v>
      </c>
      <c r="I187" t="s">
        <v>27</v>
      </c>
      <c r="J187" t="s">
        <v>74</v>
      </c>
      <c r="K187">
        <v>2024</v>
      </c>
      <c r="L187" t="s">
        <v>54</v>
      </c>
      <c r="M187">
        <f t="shared" si="4"/>
        <v>0</v>
      </c>
      <c r="N187" t="s">
        <v>55</v>
      </c>
      <c r="O187" t="s">
        <v>55</v>
      </c>
      <c r="P187">
        <v>0</v>
      </c>
      <c r="Q187" t="str">
        <f t="shared" si="5"/>
        <v>Base salary</v>
      </c>
      <c r="R187">
        <v>3.78</v>
      </c>
      <c r="S187" t="s">
        <v>44</v>
      </c>
      <c r="T187" t="s">
        <v>32</v>
      </c>
      <c r="U187" t="s">
        <v>58</v>
      </c>
      <c r="V187">
        <v>0</v>
      </c>
    </row>
    <row r="188" spans="1:22" x14ac:dyDescent="0.3">
      <c r="A188" t="s">
        <v>394</v>
      </c>
      <c r="B188" t="s">
        <v>48</v>
      </c>
      <c r="C188" t="s">
        <v>70</v>
      </c>
      <c r="D188" t="s">
        <v>395</v>
      </c>
      <c r="E188" t="s">
        <v>396</v>
      </c>
      <c r="F188" t="s">
        <v>107</v>
      </c>
      <c r="G188" t="s">
        <v>97</v>
      </c>
      <c r="H188">
        <v>2023</v>
      </c>
      <c r="I188" t="s">
        <v>27</v>
      </c>
      <c r="J188" t="s">
        <v>74</v>
      </c>
      <c r="K188">
        <v>2025</v>
      </c>
      <c r="L188" t="s">
        <v>29</v>
      </c>
      <c r="M188">
        <f t="shared" si="4"/>
        <v>1</v>
      </c>
      <c r="N188" t="s">
        <v>70</v>
      </c>
      <c r="O188" t="s">
        <v>185</v>
      </c>
      <c r="P188">
        <v>106677</v>
      </c>
      <c r="Q188" t="str">
        <f t="shared" si="5"/>
        <v>Standard salary</v>
      </c>
      <c r="R188">
        <v>3.3</v>
      </c>
      <c r="S188" t="s">
        <v>44</v>
      </c>
      <c r="T188" t="s">
        <v>68</v>
      </c>
      <c r="U188" t="s">
        <v>33</v>
      </c>
      <c r="V188">
        <v>8.6</v>
      </c>
    </row>
    <row r="189" spans="1:22" x14ac:dyDescent="0.3">
      <c r="A189" t="s">
        <v>397</v>
      </c>
      <c r="B189" t="s">
        <v>49</v>
      </c>
      <c r="C189" t="s">
        <v>22</v>
      </c>
      <c r="D189" t="s">
        <v>203</v>
      </c>
      <c r="E189" t="s">
        <v>204</v>
      </c>
      <c r="F189" t="s">
        <v>190</v>
      </c>
      <c r="G189" t="s">
        <v>40</v>
      </c>
      <c r="H189">
        <v>2019</v>
      </c>
      <c r="I189" t="s">
        <v>41</v>
      </c>
      <c r="J189" t="s">
        <v>53</v>
      </c>
      <c r="K189">
        <v>2020</v>
      </c>
      <c r="L189" t="s">
        <v>29</v>
      </c>
      <c r="M189">
        <f t="shared" si="4"/>
        <v>1</v>
      </c>
      <c r="N189" t="s">
        <v>22</v>
      </c>
      <c r="O189" t="s">
        <v>30</v>
      </c>
      <c r="P189">
        <v>70590</v>
      </c>
      <c r="Q189" t="str">
        <f t="shared" si="5"/>
        <v>Standard salary</v>
      </c>
      <c r="R189">
        <v>2.98</v>
      </c>
      <c r="S189" t="s">
        <v>31</v>
      </c>
      <c r="T189" t="s">
        <v>68</v>
      </c>
      <c r="U189" t="s">
        <v>46</v>
      </c>
      <c r="V189">
        <v>8.8000000000000007</v>
      </c>
    </row>
    <row r="190" spans="1:22" x14ac:dyDescent="0.3">
      <c r="A190" t="s">
        <v>398</v>
      </c>
      <c r="B190" t="s">
        <v>60</v>
      </c>
      <c r="C190" t="s">
        <v>48</v>
      </c>
      <c r="D190" t="s">
        <v>152</v>
      </c>
      <c r="E190" t="s">
        <v>153</v>
      </c>
      <c r="F190" t="s">
        <v>96</v>
      </c>
      <c r="G190" t="s">
        <v>26</v>
      </c>
      <c r="H190">
        <v>2020</v>
      </c>
      <c r="I190" t="s">
        <v>27</v>
      </c>
      <c r="J190" t="s">
        <v>28</v>
      </c>
      <c r="K190">
        <v>2022</v>
      </c>
      <c r="L190" t="s">
        <v>54</v>
      </c>
      <c r="M190">
        <f t="shared" si="4"/>
        <v>0</v>
      </c>
      <c r="N190" t="s">
        <v>55</v>
      </c>
      <c r="O190" t="s">
        <v>55</v>
      </c>
      <c r="P190">
        <v>0</v>
      </c>
      <c r="Q190" t="str">
        <f t="shared" si="5"/>
        <v>Base salary</v>
      </c>
      <c r="R190">
        <v>3.13</v>
      </c>
      <c r="S190" t="s">
        <v>31</v>
      </c>
      <c r="T190" t="s">
        <v>45</v>
      </c>
      <c r="U190" t="s">
        <v>85</v>
      </c>
      <c r="V190">
        <v>7.5</v>
      </c>
    </row>
    <row r="191" spans="1:22" x14ac:dyDescent="0.3">
      <c r="A191" t="s">
        <v>399</v>
      </c>
      <c r="B191" t="s">
        <v>36</v>
      </c>
      <c r="C191" t="s">
        <v>70</v>
      </c>
      <c r="D191" t="s">
        <v>245</v>
      </c>
      <c r="E191" t="s">
        <v>246</v>
      </c>
      <c r="F191" t="s">
        <v>131</v>
      </c>
      <c r="G191" t="s">
        <v>117</v>
      </c>
      <c r="H191">
        <v>2021</v>
      </c>
      <c r="I191" t="s">
        <v>41</v>
      </c>
      <c r="J191" t="s">
        <v>42</v>
      </c>
      <c r="K191">
        <v>2022</v>
      </c>
      <c r="L191" t="s">
        <v>29</v>
      </c>
      <c r="M191">
        <f t="shared" si="4"/>
        <v>1</v>
      </c>
      <c r="N191" t="s">
        <v>70</v>
      </c>
      <c r="O191" t="s">
        <v>258</v>
      </c>
      <c r="P191">
        <v>59895</v>
      </c>
      <c r="Q191" t="str">
        <f t="shared" si="5"/>
        <v>Base salary</v>
      </c>
      <c r="R191">
        <v>2.73</v>
      </c>
      <c r="S191" t="s">
        <v>31</v>
      </c>
      <c r="T191" t="s">
        <v>68</v>
      </c>
      <c r="U191" t="s">
        <v>46</v>
      </c>
      <c r="V191">
        <v>5</v>
      </c>
    </row>
    <row r="192" spans="1:22" x14ac:dyDescent="0.3">
      <c r="A192" t="s">
        <v>400</v>
      </c>
      <c r="B192" t="s">
        <v>49</v>
      </c>
      <c r="C192" t="s">
        <v>22</v>
      </c>
      <c r="D192" t="s">
        <v>23</v>
      </c>
      <c r="E192" t="s">
        <v>130</v>
      </c>
      <c r="F192" t="s">
        <v>190</v>
      </c>
      <c r="G192" t="s">
        <v>64</v>
      </c>
      <c r="H192">
        <v>2019</v>
      </c>
      <c r="I192" t="s">
        <v>41</v>
      </c>
      <c r="J192" t="s">
        <v>28</v>
      </c>
      <c r="K192">
        <v>2022</v>
      </c>
      <c r="L192" t="s">
        <v>29</v>
      </c>
      <c r="M192">
        <f t="shared" si="4"/>
        <v>1</v>
      </c>
      <c r="N192" t="s">
        <v>22</v>
      </c>
      <c r="O192" t="s">
        <v>75</v>
      </c>
      <c r="P192">
        <v>111110</v>
      </c>
      <c r="Q192" t="str">
        <f t="shared" si="5"/>
        <v>High salary</v>
      </c>
      <c r="R192">
        <v>3.56</v>
      </c>
      <c r="S192" t="s">
        <v>67</v>
      </c>
      <c r="T192" t="s">
        <v>57</v>
      </c>
      <c r="U192" t="s">
        <v>92</v>
      </c>
      <c r="V192">
        <v>6.1</v>
      </c>
    </row>
    <row r="193" spans="1:22" x14ac:dyDescent="0.3">
      <c r="A193" t="s">
        <v>401</v>
      </c>
      <c r="B193" t="s">
        <v>112</v>
      </c>
      <c r="C193" t="s">
        <v>70</v>
      </c>
      <c r="D193" t="s">
        <v>138</v>
      </c>
      <c r="E193" t="s">
        <v>139</v>
      </c>
      <c r="F193" t="s">
        <v>84</v>
      </c>
      <c r="G193" t="s">
        <v>64</v>
      </c>
      <c r="H193">
        <v>2022</v>
      </c>
      <c r="I193" t="s">
        <v>41</v>
      </c>
      <c r="J193" t="s">
        <v>74</v>
      </c>
      <c r="K193">
        <v>2025</v>
      </c>
      <c r="L193" t="s">
        <v>54</v>
      </c>
      <c r="M193">
        <f t="shared" si="4"/>
        <v>0</v>
      </c>
      <c r="N193" t="s">
        <v>55</v>
      </c>
      <c r="O193" t="s">
        <v>55</v>
      </c>
      <c r="P193">
        <v>0</v>
      </c>
      <c r="Q193" t="str">
        <f t="shared" si="5"/>
        <v>Base salary</v>
      </c>
      <c r="R193">
        <v>3.05</v>
      </c>
      <c r="S193" t="s">
        <v>91</v>
      </c>
      <c r="T193" t="s">
        <v>32</v>
      </c>
      <c r="U193" t="s">
        <v>33</v>
      </c>
      <c r="V193">
        <v>8.1999999999999993</v>
      </c>
    </row>
    <row r="194" spans="1:22" x14ac:dyDescent="0.3">
      <c r="A194" t="s">
        <v>402</v>
      </c>
      <c r="B194" t="s">
        <v>94</v>
      </c>
      <c r="C194" t="s">
        <v>70</v>
      </c>
      <c r="D194" t="s">
        <v>282</v>
      </c>
      <c r="E194" t="s">
        <v>283</v>
      </c>
      <c r="F194" t="s">
        <v>107</v>
      </c>
      <c r="G194" t="s">
        <v>40</v>
      </c>
      <c r="H194">
        <v>2021</v>
      </c>
      <c r="I194" t="s">
        <v>41</v>
      </c>
      <c r="J194" t="s">
        <v>42</v>
      </c>
      <c r="K194">
        <v>2023</v>
      </c>
      <c r="L194" t="s">
        <v>29</v>
      </c>
      <c r="M194">
        <f t="shared" si="4"/>
        <v>1</v>
      </c>
      <c r="N194" t="s">
        <v>70</v>
      </c>
      <c r="O194" t="s">
        <v>158</v>
      </c>
      <c r="P194">
        <v>82378</v>
      </c>
      <c r="Q194" t="str">
        <f t="shared" si="5"/>
        <v>Standard salary</v>
      </c>
      <c r="R194">
        <v>3.89</v>
      </c>
      <c r="S194" t="s">
        <v>80</v>
      </c>
      <c r="T194" t="s">
        <v>57</v>
      </c>
      <c r="U194" t="s">
        <v>85</v>
      </c>
      <c r="V194">
        <v>8.4</v>
      </c>
    </row>
    <row r="195" spans="1:22" x14ac:dyDescent="0.3">
      <c r="A195" t="s">
        <v>403</v>
      </c>
      <c r="B195" t="s">
        <v>112</v>
      </c>
      <c r="C195" t="s">
        <v>60</v>
      </c>
      <c r="D195" t="s">
        <v>104</v>
      </c>
      <c r="E195" t="s">
        <v>192</v>
      </c>
      <c r="F195" t="s">
        <v>96</v>
      </c>
      <c r="G195" t="s">
        <v>40</v>
      </c>
      <c r="H195">
        <v>2020</v>
      </c>
      <c r="I195" t="s">
        <v>41</v>
      </c>
      <c r="J195" t="s">
        <v>28</v>
      </c>
      <c r="K195">
        <v>2021</v>
      </c>
      <c r="L195" t="s">
        <v>54</v>
      </c>
      <c r="M195">
        <f t="shared" ref="M195:M258" si="6">IF(L195="placed",1, 0)</f>
        <v>0</v>
      </c>
      <c r="N195" t="s">
        <v>55</v>
      </c>
      <c r="O195" t="s">
        <v>55</v>
      </c>
      <c r="P195">
        <v>0</v>
      </c>
      <c r="Q195" t="str">
        <f t="shared" ref="Q195:Q258" si="7">_xlfn.IFS(P195&lt;=70161,"Base salary",P195&lt;=110047,"Standard salary",P195&gt;110047,"High salary")</f>
        <v>Base salary</v>
      </c>
      <c r="R195">
        <v>2.72</v>
      </c>
      <c r="S195" t="s">
        <v>91</v>
      </c>
      <c r="T195" t="s">
        <v>45</v>
      </c>
      <c r="U195" t="s">
        <v>46</v>
      </c>
      <c r="V195">
        <v>8.8000000000000007</v>
      </c>
    </row>
    <row r="196" spans="1:22" x14ac:dyDescent="0.3">
      <c r="A196" t="s">
        <v>404</v>
      </c>
      <c r="B196" t="s">
        <v>94</v>
      </c>
      <c r="C196" t="s">
        <v>21</v>
      </c>
      <c r="D196" t="s">
        <v>225</v>
      </c>
      <c r="E196" t="s">
        <v>226</v>
      </c>
      <c r="F196" t="s">
        <v>131</v>
      </c>
      <c r="G196" t="s">
        <v>40</v>
      </c>
      <c r="H196">
        <v>2022</v>
      </c>
      <c r="I196" t="s">
        <v>41</v>
      </c>
      <c r="J196" t="s">
        <v>53</v>
      </c>
      <c r="K196">
        <v>2024</v>
      </c>
      <c r="L196" t="s">
        <v>29</v>
      </c>
      <c r="M196">
        <f t="shared" si="6"/>
        <v>1</v>
      </c>
      <c r="N196" t="s">
        <v>21</v>
      </c>
      <c r="O196" t="s">
        <v>158</v>
      </c>
      <c r="P196">
        <v>119217</v>
      </c>
      <c r="Q196" t="str">
        <f t="shared" si="7"/>
        <v>High salary</v>
      </c>
      <c r="R196">
        <v>3.13</v>
      </c>
      <c r="S196" t="s">
        <v>44</v>
      </c>
      <c r="T196" t="s">
        <v>68</v>
      </c>
      <c r="U196" t="s">
        <v>33</v>
      </c>
      <c r="V196">
        <v>7.8</v>
      </c>
    </row>
    <row r="197" spans="1:22" x14ac:dyDescent="0.3">
      <c r="A197" t="s">
        <v>405</v>
      </c>
      <c r="B197" t="s">
        <v>36</v>
      </c>
      <c r="C197" t="s">
        <v>22</v>
      </c>
      <c r="D197" t="s">
        <v>23</v>
      </c>
      <c r="E197" t="s">
        <v>298</v>
      </c>
      <c r="F197" t="s">
        <v>63</v>
      </c>
      <c r="G197" t="s">
        <v>117</v>
      </c>
      <c r="H197">
        <v>2021</v>
      </c>
      <c r="I197" t="s">
        <v>41</v>
      </c>
      <c r="J197" t="s">
        <v>65</v>
      </c>
      <c r="K197">
        <v>2023</v>
      </c>
      <c r="L197" t="s">
        <v>29</v>
      </c>
      <c r="M197">
        <f t="shared" si="6"/>
        <v>1</v>
      </c>
      <c r="N197" t="s">
        <v>22</v>
      </c>
      <c r="O197" t="s">
        <v>43</v>
      </c>
      <c r="P197">
        <v>101970</v>
      </c>
      <c r="Q197" t="str">
        <f t="shared" si="7"/>
        <v>Standard salary</v>
      </c>
      <c r="R197">
        <v>2.85</v>
      </c>
      <c r="S197" t="s">
        <v>91</v>
      </c>
      <c r="T197" t="s">
        <v>102</v>
      </c>
      <c r="U197" t="s">
        <v>92</v>
      </c>
      <c r="V197">
        <v>6.2</v>
      </c>
    </row>
    <row r="198" spans="1:22" x14ac:dyDescent="0.3">
      <c r="A198" t="s">
        <v>406</v>
      </c>
      <c r="B198" t="s">
        <v>36</v>
      </c>
      <c r="C198" t="s">
        <v>112</v>
      </c>
      <c r="D198" t="s">
        <v>119</v>
      </c>
      <c r="E198" t="s">
        <v>197</v>
      </c>
      <c r="F198" t="s">
        <v>39</v>
      </c>
      <c r="G198" t="s">
        <v>40</v>
      </c>
      <c r="H198">
        <v>2020</v>
      </c>
      <c r="I198" t="s">
        <v>27</v>
      </c>
      <c r="J198" t="s">
        <v>74</v>
      </c>
      <c r="K198">
        <v>2021</v>
      </c>
      <c r="L198" t="s">
        <v>29</v>
      </c>
      <c r="M198">
        <f t="shared" si="6"/>
        <v>1</v>
      </c>
      <c r="N198" t="s">
        <v>112</v>
      </c>
      <c r="O198" t="s">
        <v>66</v>
      </c>
      <c r="P198">
        <v>52941</v>
      </c>
      <c r="Q198" t="str">
        <f t="shared" si="7"/>
        <v>Base salary</v>
      </c>
      <c r="R198">
        <v>3.76</v>
      </c>
      <c r="S198" t="s">
        <v>56</v>
      </c>
      <c r="T198" t="s">
        <v>57</v>
      </c>
      <c r="U198" t="s">
        <v>85</v>
      </c>
      <c r="V198">
        <v>6.6</v>
      </c>
    </row>
    <row r="199" spans="1:22" x14ac:dyDescent="0.3">
      <c r="A199" t="s">
        <v>407</v>
      </c>
      <c r="B199" t="s">
        <v>22</v>
      </c>
      <c r="C199" t="s">
        <v>60</v>
      </c>
      <c r="D199" t="s">
        <v>104</v>
      </c>
      <c r="E199" t="s">
        <v>194</v>
      </c>
      <c r="F199" t="s">
        <v>84</v>
      </c>
      <c r="G199" t="s">
        <v>26</v>
      </c>
      <c r="H199">
        <v>2021</v>
      </c>
      <c r="I199" t="s">
        <v>27</v>
      </c>
      <c r="J199" t="s">
        <v>28</v>
      </c>
      <c r="K199">
        <v>2023</v>
      </c>
      <c r="L199" t="s">
        <v>29</v>
      </c>
      <c r="M199">
        <f t="shared" si="6"/>
        <v>1</v>
      </c>
      <c r="N199" t="s">
        <v>60</v>
      </c>
      <c r="O199" t="s">
        <v>140</v>
      </c>
      <c r="P199">
        <v>34281</v>
      </c>
      <c r="Q199" t="str">
        <f t="shared" si="7"/>
        <v>Base salary</v>
      </c>
      <c r="R199">
        <v>3.85</v>
      </c>
      <c r="S199" t="s">
        <v>31</v>
      </c>
      <c r="T199" t="s">
        <v>45</v>
      </c>
      <c r="U199" t="s">
        <v>58</v>
      </c>
      <c r="V199">
        <v>0</v>
      </c>
    </row>
    <row r="200" spans="1:22" x14ac:dyDescent="0.3">
      <c r="A200" t="s">
        <v>408</v>
      </c>
      <c r="B200" t="s">
        <v>35</v>
      </c>
      <c r="C200" t="s">
        <v>94</v>
      </c>
      <c r="D200" t="s">
        <v>109</v>
      </c>
      <c r="E200" t="s">
        <v>110</v>
      </c>
      <c r="F200" t="s">
        <v>107</v>
      </c>
      <c r="G200" t="s">
        <v>25</v>
      </c>
      <c r="H200">
        <v>2023</v>
      </c>
      <c r="I200" t="s">
        <v>41</v>
      </c>
      <c r="J200" t="s">
        <v>42</v>
      </c>
      <c r="K200">
        <v>2025</v>
      </c>
      <c r="L200" t="s">
        <v>29</v>
      </c>
      <c r="M200">
        <f t="shared" si="6"/>
        <v>1</v>
      </c>
      <c r="N200" t="s">
        <v>94</v>
      </c>
      <c r="O200" t="s">
        <v>154</v>
      </c>
      <c r="P200">
        <v>123933</v>
      </c>
      <c r="Q200" t="str">
        <f t="shared" si="7"/>
        <v>High salary</v>
      </c>
      <c r="R200">
        <v>3.65</v>
      </c>
      <c r="S200" t="s">
        <v>67</v>
      </c>
      <c r="T200" t="s">
        <v>68</v>
      </c>
      <c r="U200" t="s">
        <v>33</v>
      </c>
      <c r="V200">
        <v>7.4</v>
      </c>
    </row>
    <row r="201" spans="1:22" x14ac:dyDescent="0.3">
      <c r="A201" t="s">
        <v>409</v>
      </c>
      <c r="B201" t="s">
        <v>48</v>
      </c>
      <c r="C201" t="s">
        <v>60</v>
      </c>
      <c r="D201" t="s">
        <v>104</v>
      </c>
      <c r="E201" t="s">
        <v>192</v>
      </c>
      <c r="F201" t="s">
        <v>39</v>
      </c>
      <c r="G201" t="s">
        <v>117</v>
      </c>
      <c r="H201">
        <v>2023</v>
      </c>
      <c r="I201" t="s">
        <v>41</v>
      </c>
      <c r="J201" t="s">
        <v>74</v>
      </c>
      <c r="K201">
        <v>2024</v>
      </c>
      <c r="L201" t="s">
        <v>29</v>
      </c>
      <c r="M201">
        <f t="shared" si="6"/>
        <v>1</v>
      </c>
      <c r="N201" t="s">
        <v>60</v>
      </c>
      <c r="O201" t="s">
        <v>43</v>
      </c>
      <c r="P201">
        <v>71321</v>
      </c>
      <c r="Q201" t="str">
        <f t="shared" si="7"/>
        <v>Standard salary</v>
      </c>
      <c r="R201">
        <v>3.91</v>
      </c>
      <c r="S201" t="s">
        <v>56</v>
      </c>
      <c r="T201" t="s">
        <v>57</v>
      </c>
      <c r="U201" t="s">
        <v>58</v>
      </c>
      <c r="V201">
        <v>0</v>
      </c>
    </row>
    <row r="202" spans="1:22" x14ac:dyDescent="0.3">
      <c r="A202" t="s">
        <v>410</v>
      </c>
      <c r="B202" t="s">
        <v>94</v>
      </c>
      <c r="C202" t="s">
        <v>36</v>
      </c>
      <c r="D202" t="s">
        <v>170</v>
      </c>
      <c r="E202" t="s">
        <v>336</v>
      </c>
      <c r="F202" t="s">
        <v>96</v>
      </c>
      <c r="G202" t="s">
        <v>25</v>
      </c>
      <c r="H202">
        <v>2022</v>
      </c>
      <c r="I202" t="s">
        <v>27</v>
      </c>
      <c r="J202" t="s">
        <v>42</v>
      </c>
      <c r="K202">
        <v>2024</v>
      </c>
      <c r="L202" t="s">
        <v>54</v>
      </c>
      <c r="M202">
        <f t="shared" si="6"/>
        <v>0</v>
      </c>
      <c r="N202" t="s">
        <v>55</v>
      </c>
      <c r="O202" t="s">
        <v>55</v>
      </c>
      <c r="P202">
        <v>0</v>
      </c>
      <c r="Q202" t="str">
        <f t="shared" si="7"/>
        <v>Base salary</v>
      </c>
      <c r="R202">
        <v>3.02</v>
      </c>
      <c r="S202" t="s">
        <v>44</v>
      </c>
      <c r="T202" t="s">
        <v>57</v>
      </c>
      <c r="U202" t="s">
        <v>46</v>
      </c>
      <c r="V202">
        <v>7.1</v>
      </c>
    </row>
    <row r="203" spans="1:22" x14ac:dyDescent="0.3">
      <c r="A203" t="s">
        <v>411</v>
      </c>
      <c r="B203" t="s">
        <v>60</v>
      </c>
      <c r="C203" t="s">
        <v>49</v>
      </c>
      <c r="D203" t="s">
        <v>242</v>
      </c>
      <c r="E203" t="s">
        <v>243</v>
      </c>
      <c r="F203" t="s">
        <v>131</v>
      </c>
      <c r="G203" t="s">
        <v>117</v>
      </c>
      <c r="H203">
        <v>2023</v>
      </c>
      <c r="I203" t="s">
        <v>27</v>
      </c>
      <c r="J203" t="s">
        <v>42</v>
      </c>
      <c r="K203">
        <v>2025</v>
      </c>
      <c r="L203" t="s">
        <v>54</v>
      </c>
      <c r="M203">
        <f t="shared" si="6"/>
        <v>0</v>
      </c>
      <c r="N203" t="s">
        <v>55</v>
      </c>
      <c r="O203" t="s">
        <v>55</v>
      </c>
      <c r="P203">
        <v>0</v>
      </c>
      <c r="Q203" t="str">
        <f t="shared" si="7"/>
        <v>Base salary</v>
      </c>
      <c r="R203">
        <v>2.81</v>
      </c>
      <c r="S203" t="s">
        <v>80</v>
      </c>
      <c r="T203" t="s">
        <v>45</v>
      </c>
      <c r="U203" t="s">
        <v>58</v>
      </c>
      <c r="V203">
        <v>0</v>
      </c>
    </row>
    <row r="204" spans="1:22" x14ac:dyDescent="0.3">
      <c r="A204" t="s">
        <v>412</v>
      </c>
      <c r="B204" t="s">
        <v>36</v>
      </c>
      <c r="C204" t="s">
        <v>49</v>
      </c>
      <c r="D204" t="s">
        <v>50</v>
      </c>
      <c r="E204" t="s">
        <v>51</v>
      </c>
      <c r="F204" t="s">
        <v>84</v>
      </c>
      <c r="G204" t="s">
        <v>52</v>
      </c>
      <c r="H204">
        <v>2020</v>
      </c>
      <c r="I204" t="s">
        <v>41</v>
      </c>
      <c r="J204" t="s">
        <v>28</v>
      </c>
      <c r="K204">
        <v>2021</v>
      </c>
      <c r="L204" t="s">
        <v>29</v>
      </c>
      <c r="M204">
        <f t="shared" si="6"/>
        <v>1</v>
      </c>
      <c r="N204" t="s">
        <v>49</v>
      </c>
      <c r="O204" t="s">
        <v>66</v>
      </c>
      <c r="P204">
        <v>30790</v>
      </c>
      <c r="Q204" t="str">
        <f t="shared" si="7"/>
        <v>Base salary</v>
      </c>
      <c r="R204">
        <v>3.85</v>
      </c>
      <c r="S204" t="s">
        <v>31</v>
      </c>
      <c r="T204" t="s">
        <v>68</v>
      </c>
      <c r="U204" t="s">
        <v>58</v>
      </c>
      <c r="V204">
        <v>0</v>
      </c>
    </row>
    <row r="205" spans="1:22" x14ac:dyDescent="0.3">
      <c r="A205" t="s">
        <v>413</v>
      </c>
      <c r="B205" t="s">
        <v>60</v>
      </c>
      <c r="C205" t="s">
        <v>94</v>
      </c>
      <c r="D205" t="s">
        <v>109</v>
      </c>
      <c r="E205" t="s">
        <v>414</v>
      </c>
      <c r="F205" t="s">
        <v>25</v>
      </c>
      <c r="G205" t="s">
        <v>52</v>
      </c>
      <c r="H205">
        <v>2020</v>
      </c>
      <c r="I205" t="s">
        <v>41</v>
      </c>
      <c r="J205" t="s">
        <v>42</v>
      </c>
      <c r="K205">
        <v>2022</v>
      </c>
      <c r="L205" t="s">
        <v>29</v>
      </c>
      <c r="M205">
        <f t="shared" si="6"/>
        <v>1</v>
      </c>
      <c r="N205" t="s">
        <v>94</v>
      </c>
      <c r="O205" t="s">
        <v>43</v>
      </c>
      <c r="P205">
        <v>142669</v>
      </c>
      <c r="Q205" t="str">
        <f t="shared" si="7"/>
        <v>High salary</v>
      </c>
      <c r="R205">
        <v>3.14</v>
      </c>
      <c r="S205" t="s">
        <v>91</v>
      </c>
      <c r="T205" t="s">
        <v>102</v>
      </c>
      <c r="U205" t="s">
        <v>46</v>
      </c>
      <c r="V205">
        <v>7.2</v>
      </c>
    </row>
    <row r="206" spans="1:22" x14ac:dyDescent="0.3">
      <c r="A206" t="s">
        <v>415</v>
      </c>
      <c r="B206" t="s">
        <v>36</v>
      </c>
      <c r="C206" t="s">
        <v>60</v>
      </c>
      <c r="D206" t="s">
        <v>104</v>
      </c>
      <c r="E206" t="s">
        <v>192</v>
      </c>
      <c r="F206" t="s">
        <v>84</v>
      </c>
      <c r="G206" t="s">
        <v>97</v>
      </c>
      <c r="H206">
        <v>2020</v>
      </c>
      <c r="I206" t="s">
        <v>41</v>
      </c>
      <c r="J206" t="s">
        <v>53</v>
      </c>
      <c r="K206">
        <v>2022</v>
      </c>
      <c r="L206" t="s">
        <v>54</v>
      </c>
      <c r="M206">
        <f t="shared" si="6"/>
        <v>0</v>
      </c>
      <c r="N206" t="s">
        <v>55</v>
      </c>
      <c r="O206" t="s">
        <v>55</v>
      </c>
      <c r="P206">
        <v>0</v>
      </c>
      <c r="Q206" t="str">
        <f t="shared" si="7"/>
        <v>Base salary</v>
      </c>
      <c r="R206">
        <v>3.36</v>
      </c>
      <c r="S206" t="s">
        <v>91</v>
      </c>
      <c r="T206" t="s">
        <v>45</v>
      </c>
      <c r="U206" t="s">
        <v>58</v>
      </c>
      <c r="V206">
        <v>0</v>
      </c>
    </row>
    <row r="207" spans="1:22" x14ac:dyDescent="0.3">
      <c r="A207" t="s">
        <v>416</v>
      </c>
      <c r="B207" t="s">
        <v>22</v>
      </c>
      <c r="C207" t="s">
        <v>36</v>
      </c>
      <c r="D207" t="s">
        <v>71</v>
      </c>
      <c r="E207" t="s">
        <v>72</v>
      </c>
      <c r="F207" t="s">
        <v>73</v>
      </c>
      <c r="G207" t="s">
        <v>97</v>
      </c>
      <c r="H207">
        <v>2023</v>
      </c>
      <c r="I207" t="s">
        <v>27</v>
      </c>
      <c r="J207" t="s">
        <v>53</v>
      </c>
      <c r="K207">
        <v>2024</v>
      </c>
      <c r="L207" t="s">
        <v>29</v>
      </c>
      <c r="M207">
        <f t="shared" si="6"/>
        <v>1</v>
      </c>
      <c r="N207" t="s">
        <v>36</v>
      </c>
      <c r="O207" t="s">
        <v>258</v>
      </c>
      <c r="P207">
        <v>68782</v>
      </c>
      <c r="Q207" t="str">
        <f t="shared" si="7"/>
        <v>Base salary</v>
      </c>
      <c r="R207">
        <v>3.11</v>
      </c>
      <c r="S207" t="s">
        <v>31</v>
      </c>
      <c r="T207" t="s">
        <v>45</v>
      </c>
      <c r="U207" t="s">
        <v>46</v>
      </c>
      <c r="V207">
        <v>6.1</v>
      </c>
    </row>
    <row r="208" spans="1:22" x14ac:dyDescent="0.3">
      <c r="A208" t="s">
        <v>417</v>
      </c>
      <c r="B208" t="s">
        <v>94</v>
      </c>
      <c r="C208" t="s">
        <v>35</v>
      </c>
      <c r="D208" t="s">
        <v>87</v>
      </c>
      <c r="E208" t="s">
        <v>88</v>
      </c>
      <c r="F208" t="s">
        <v>147</v>
      </c>
      <c r="G208" t="s">
        <v>117</v>
      </c>
      <c r="H208">
        <v>2020</v>
      </c>
      <c r="I208" t="s">
        <v>41</v>
      </c>
      <c r="J208" t="s">
        <v>53</v>
      </c>
      <c r="K208">
        <v>2021</v>
      </c>
      <c r="L208" t="s">
        <v>54</v>
      </c>
      <c r="M208">
        <f t="shared" si="6"/>
        <v>0</v>
      </c>
      <c r="N208" t="s">
        <v>55</v>
      </c>
      <c r="O208" t="s">
        <v>55</v>
      </c>
      <c r="P208">
        <v>0</v>
      </c>
      <c r="Q208" t="str">
        <f t="shared" si="7"/>
        <v>Base salary</v>
      </c>
      <c r="R208">
        <v>3.27</v>
      </c>
      <c r="S208" t="s">
        <v>44</v>
      </c>
      <c r="T208" t="s">
        <v>57</v>
      </c>
      <c r="U208" t="s">
        <v>85</v>
      </c>
      <c r="V208">
        <v>6.8</v>
      </c>
    </row>
    <row r="209" spans="1:22" x14ac:dyDescent="0.3">
      <c r="A209" t="s">
        <v>418</v>
      </c>
      <c r="B209" t="s">
        <v>70</v>
      </c>
      <c r="C209" t="s">
        <v>35</v>
      </c>
      <c r="D209" t="s">
        <v>123</v>
      </c>
      <c r="E209" t="s">
        <v>124</v>
      </c>
      <c r="F209" t="s">
        <v>89</v>
      </c>
      <c r="G209" t="s">
        <v>97</v>
      </c>
      <c r="H209">
        <v>2021</v>
      </c>
      <c r="I209" t="s">
        <v>41</v>
      </c>
      <c r="J209" t="s">
        <v>53</v>
      </c>
      <c r="K209">
        <v>2024</v>
      </c>
      <c r="L209" t="s">
        <v>54</v>
      </c>
      <c r="M209">
        <f t="shared" si="6"/>
        <v>0</v>
      </c>
      <c r="N209" t="s">
        <v>55</v>
      </c>
      <c r="O209" t="s">
        <v>55</v>
      </c>
      <c r="P209">
        <v>0</v>
      </c>
      <c r="Q209" t="str">
        <f t="shared" si="7"/>
        <v>Base salary</v>
      </c>
      <c r="R209">
        <v>3.36</v>
      </c>
      <c r="S209" t="s">
        <v>80</v>
      </c>
      <c r="T209" t="s">
        <v>45</v>
      </c>
      <c r="U209" t="s">
        <v>33</v>
      </c>
      <c r="V209">
        <v>5.9</v>
      </c>
    </row>
    <row r="210" spans="1:22" x14ac:dyDescent="0.3">
      <c r="A210" t="s">
        <v>419</v>
      </c>
      <c r="B210" t="s">
        <v>94</v>
      </c>
      <c r="C210" t="s">
        <v>112</v>
      </c>
      <c r="D210" t="s">
        <v>113</v>
      </c>
      <c r="E210" t="s">
        <v>240</v>
      </c>
      <c r="F210" t="s">
        <v>79</v>
      </c>
      <c r="G210" t="s">
        <v>25</v>
      </c>
      <c r="H210">
        <v>2023</v>
      </c>
      <c r="I210" t="s">
        <v>41</v>
      </c>
      <c r="J210" t="s">
        <v>28</v>
      </c>
      <c r="K210">
        <v>2025</v>
      </c>
      <c r="L210" t="s">
        <v>29</v>
      </c>
      <c r="M210">
        <f t="shared" si="6"/>
        <v>1</v>
      </c>
      <c r="N210" t="s">
        <v>112</v>
      </c>
      <c r="O210" t="s">
        <v>98</v>
      </c>
      <c r="P210">
        <v>38409</v>
      </c>
      <c r="Q210" t="str">
        <f t="shared" si="7"/>
        <v>Base salary</v>
      </c>
      <c r="R210">
        <v>3.95</v>
      </c>
      <c r="S210" t="s">
        <v>67</v>
      </c>
      <c r="T210" t="s">
        <v>102</v>
      </c>
      <c r="U210" t="s">
        <v>58</v>
      </c>
      <c r="V210">
        <v>0</v>
      </c>
    </row>
    <row r="211" spans="1:22" x14ac:dyDescent="0.3">
      <c r="A211" t="s">
        <v>420</v>
      </c>
      <c r="B211" t="s">
        <v>112</v>
      </c>
      <c r="C211" t="s">
        <v>49</v>
      </c>
      <c r="D211" t="s">
        <v>338</v>
      </c>
      <c r="E211" t="s">
        <v>339</v>
      </c>
      <c r="F211" t="s">
        <v>25</v>
      </c>
      <c r="G211" t="s">
        <v>167</v>
      </c>
      <c r="H211">
        <v>2019</v>
      </c>
      <c r="I211" t="s">
        <v>27</v>
      </c>
      <c r="J211" t="s">
        <v>65</v>
      </c>
      <c r="K211">
        <v>2022</v>
      </c>
      <c r="L211" t="s">
        <v>29</v>
      </c>
      <c r="M211">
        <f t="shared" si="6"/>
        <v>1</v>
      </c>
      <c r="N211" t="s">
        <v>49</v>
      </c>
      <c r="O211" t="s">
        <v>121</v>
      </c>
      <c r="P211">
        <v>99130</v>
      </c>
      <c r="Q211" t="str">
        <f t="shared" si="7"/>
        <v>Standard salary</v>
      </c>
      <c r="R211">
        <v>3.82</v>
      </c>
      <c r="S211" t="s">
        <v>80</v>
      </c>
      <c r="T211" t="s">
        <v>32</v>
      </c>
      <c r="U211" t="s">
        <v>46</v>
      </c>
      <c r="V211">
        <v>8.6999999999999993</v>
      </c>
    </row>
    <row r="212" spans="1:22" x14ac:dyDescent="0.3">
      <c r="A212" t="s">
        <v>421</v>
      </c>
      <c r="B212" t="s">
        <v>49</v>
      </c>
      <c r="C212" t="s">
        <v>48</v>
      </c>
      <c r="D212" t="s">
        <v>278</v>
      </c>
      <c r="E212" t="s">
        <v>306</v>
      </c>
      <c r="F212" t="s">
        <v>131</v>
      </c>
      <c r="G212" t="s">
        <v>52</v>
      </c>
      <c r="H212">
        <v>2021</v>
      </c>
      <c r="I212" t="s">
        <v>41</v>
      </c>
      <c r="J212" t="s">
        <v>28</v>
      </c>
      <c r="K212">
        <v>2022</v>
      </c>
      <c r="L212" t="s">
        <v>29</v>
      </c>
      <c r="M212">
        <f t="shared" si="6"/>
        <v>1</v>
      </c>
      <c r="N212" t="s">
        <v>48</v>
      </c>
      <c r="O212" t="s">
        <v>125</v>
      </c>
      <c r="P212">
        <v>39426</v>
      </c>
      <c r="Q212" t="str">
        <f t="shared" si="7"/>
        <v>Base salary</v>
      </c>
      <c r="R212">
        <v>3.43</v>
      </c>
      <c r="S212" t="s">
        <v>31</v>
      </c>
      <c r="T212" t="s">
        <v>57</v>
      </c>
      <c r="U212" t="s">
        <v>33</v>
      </c>
      <c r="V212">
        <v>6.9</v>
      </c>
    </row>
    <row r="213" spans="1:22" x14ac:dyDescent="0.3">
      <c r="A213" t="s">
        <v>422</v>
      </c>
      <c r="B213" t="s">
        <v>36</v>
      </c>
      <c r="C213" t="s">
        <v>112</v>
      </c>
      <c r="D213" t="s">
        <v>165</v>
      </c>
      <c r="E213" t="s">
        <v>166</v>
      </c>
      <c r="F213" t="s">
        <v>131</v>
      </c>
      <c r="G213" t="s">
        <v>167</v>
      </c>
      <c r="H213">
        <v>2019</v>
      </c>
      <c r="I213" t="s">
        <v>41</v>
      </c>
      <c r="J213" t="s">
        <v>74</v>
      </c>
      <c r="K213">
        <v>2021</v>
      </c>
      <c r="L213" t="s">
        <v>29</v>
      </c>
      <c r="M213">
        <f t="shared" si="6"/>
        <v>1</v>
      </c>
      <c r="N213" t="s">
        <v>112</v>
      </c>
      <c r="O213" t="s">
        <v>258</v>
      </c>
      <c r="P213">
        <v>61605</v>
      </c>
      <c r="Q213" t="str">
        <f t="shared" si="7"/>
        <v>Base salary</v>
      </c>
      <c r="R213">
        <v>2.94</v>
      </c>
      <c r="S213" t="s">
        <v>31</v>
      </c>
      <c r="T213" t="s">
        <v>68</v>
      </c>
      <c r="U213" t="s">
        <v>92</v>
      </c>
      <c r="V213">
        <v>5.2</v>
      </c>
    </row>
    <row r="214" spans="1:22" x14ac:dyDescent="0.3">
      <c r="A214" t="s">
        <v>423</v>
      </c>
      <c r="B214" t="s">
        <v>22</v>
      </c>
      <c r="C214" t="s">
        <v>35</v>
      </c>
      <c r="D214" t="s">
        <v>61</v>
      </c>
      <c r="E214" t="s">
        <v>62</v>
      </c>
      <c r="F214" t="s">
        <v>25</v>
      </c>
      <c r="G214" t="s">
        <v>40</v>
      </c>
      <c r="H214">
        <v>2019</v>
      </c>
      <c r="I214" t="s">
        <v>41</v>
      </c>
      <c r="J214" t="s">
        <v>53</v>
      </c>
      <c r="K214">
        <v>2021</v>
      </c>
      <c r="L214" t="s">
        <v>29</v>
      </c>
      <c r="M214">
        <f t="shared" si="6"/>
        <v>1</v>
      </c>
      <c r="N214" t="s">
        <v>35</v>
      </c>
      <c r="O214" t="s">
        <v>75</v>
      </c>
      <c r="P214">
        <v>98946</v>
      </c>
      <c r="Q214" t="str">
        <f t="shared" si="7"/>
        <v>Standard salary</v>
      </c>
      <c r="R214">
        <v>2.64</v>
      </c>
      <c r="S214" t="s">
        <v>80</v>
      </c>
      <c r="T214" t="s">
        <v>102</v>
      </c>
      <c r="U214" t="s">
        <v>85</v>
      </c>
      <c r="V214">
        <v>8.6999999999999993</v>
      </c>
    </row>
    <row r="215" spans="1:22" x14ac:dyDescent="0.3">
      <c r="A215" t="s">
        <v>424</v>
      </c>
      <c r="B215" t="s">
        <v>21</v>
      </c>
      <c r="C215" t="s">
        <v>48</v>
      </c>
      <c r="D215" t="s">
        <v>278</v>
      </c>
      <c r="E215" t="s">
        <v>425</v>
      </c>
      <c r="F215" t="s">
        <v>96</v>
      </c>
      <c r="G215" t="s">
        <v>167</v>
      </c>
      <c r="H215">
        <v>2019</v>
      </c>
      <c r="I215" t="s">
        <v>41</v>
      </c>
      <c r="J215" t="s">
        <v>74</v>
      </c>
      <c r="K215">
        <v>2021</v>
      </c>
      <c r="L215" t="s">
        <v>29</v>
      </c>
      <c r="M215">
        <f t="shared" si="6"/>
        <v>1</v>
      </c>
      <c r="N215" t="s">
        <v>48</v>
      </c>
      <c r="O215" t="s">
        <v>258</v>
      </c>
      <c r="P215">
        <v>30390</v>
      </c>
      <c r="Q215" t="str">
        <f t="shared" si="7"/>
        <v>Base salary</v>
      </c>
      <c r="R215">
        <v>3.35</v>
      </c>
      <c r="S215" t="s">
        <v>31</v>
      </c>
      <c r="T215" t="s">
        <v>57</v>
      </c>
      <c r="U215" t="s">
        <v>58</v>
      </c>
      <c r="V215">
        <v>0</v>
      </c>
    </row>
    <row r="216" spans="1:22" x14ac:dyDescent="0.3">
      <c r="A216" t="s">
        <v>426</v>
      </c>
      <c r="B216" t="s">
        <v>35</v>
      </c>
      <c r="C216" t="s">
        <v>49</v>
      </c>
      <c r="D216" t="s">
        <v>50</v>
      </c>
      <c r="E216" t="s">
        <v>136</v>
      </c>
      <c r="F216" t="s">
        <v>89</v>
      </c>
      <c r="G216" t="s">
        <v>64</v>
      </c>
      <c r="H216">
        <v>2021</v>
      </c>
      <c r="I216" t="s">
        <v>41</v>
      </c>
      <c r="J216" t="s">
        <v>28</v>
      </c>
      <c r="K216">
        <v>2022</v>
      </c>
      <c r="L216" t="s">
        <v>29</v>
      </c>
      <c r="M216">
        <f t="shared" si="6"/>
        <v>1</v>
      </c>
      <c r="N216" t="s">
        <v>49</v>
      </c>
      <c r="O216" t="s">
        <v>30</v>
      </c>
      <c r="P216">
        <v>123403</v>
      </c>
      <c r="Q216" t="str">
        <f t="shared" si="7"/>
        <v>High salary</v>
      </c>
      <c r="R216">
        <v>3.31</v>
      </c>
      <c r="S216" t="s">
        <v>67</v>
      </c>
      <c r="T216" t="s">
        <v>68</v>
      </c>
      <c r="U216" t="s">
        <v>46</v>
      </c>
      <c r="V216">
        <v>8.3000000000000007</v>
      </c>
    </row>
    <row r="217" spans="1:22" x14ac:dyDescent="0.3">
      <c r="A217" t="s">
        <v>427</v>
      </c>
      <c r="B217" t="s">
        <v>22</v>
      </c>
      <c r="C217" t="s">
        <v>60</v>
      </c>
      <c r="D217" t="s">
        <v>351</v>
      </c>
      <c r="E217" t="s">
        <v>352</v>
      </c>
      <c r="F217" t="s">
        <v>145</v>
      </c>
      <c r="G217" t="s">
        <v>25</v>
      </c>
      <c r="H217">
        <v>2019</v>
      </c>
      <c r="I217" t="s">
        <v>27</v>
      </c>
      <c r="J217" t="s">
        <v>65</v>
      </c>
      <c r="K217">
        <v>2021</v>
      </c>
      <c r="L217" t="s">
        <v>54</v>
      </c>
      <c r="M217">
        <f t="shared" si="6"/>
        <v>0</v>
      </c>
      <c r="N217" t="s">
        <v>55</v>
      </c>
      <c r="O217" t="s">
        <v>55</v>
      </c>
      <c r="P217">
        <v>0</v>
      </c>
      <c r="Q217" t="str">
        <f t="shared" si="7"/>
        <v>Base salary</v>
      </c>
      <c r="R217">
        <v>3.19</v>
      </c>
      <c r="S217" t="s">
        <v>67</v>
      </c>
      <c r="T217" t="s">
        <v>102</v>
      </c>
      <c r="U217" t="s">
        <v>58</v>
      </c>
      <c r="V217">
        <v>0</v>
      </c>
    </row>
    <row r="218" spans="1:22" x14ac:dyDescent="0.3">
      <c r="A218" t="s">
        <v>428</v>
      </c>
      <c r="B218" t="s">
        <v>36</v>
      </c>
      <c r="C218" t="s">
        <v>70</v>
      </c>
      <c r="D218" t="s">
        <v>138</v>
      </c>
      <c r="E218" t="s">
        <v>285</v>
      </c>
      <c r="F218" t="s">
        <v>25</v>
      </c>
      <c r="G218" t="s">
        <v>25</v>
      </c>
      <c r="H218">
        <v>2022</v>
      </c>
      <c r="I218" t="s">
        <v>27</v>
      </c>
      <c r="J218" t="s">
        <v>28</v>
      </c>
      <c r="K218">
        <v>2023</v>
      </c>
      <c r="L218" t="s">
        <v>29</v>
      </c>
      <c r="M218">
        <f t="shared" si="6"/>
        <v>1</v>
      </c>
      <c r="N218" t="s">
        <v>70</v>
      </c>
      <c r="O218" t="s">
        <v>258</v>
      </c>
      <c r="P218">
        <v>67651</v>
      </c>
      <c r="Q218" t="str">
        <f t="shared" si="7"/>
        <v>Base salary</v>
      </c>
      <c r="R218">
        <v>2.59</v>
      </c>
      <c r="S218" t="s">
        <v>91</v>
      </c>
      <c r="T218" t="s">
        <v>32</v>
      </c>
      <c r="U218" t="s">
        <v>33</v>
      </c>
      <c r="V218">
        <v>5.7</v>
      </c>
    </row>
    <row r="219" spans="1:22" x14ac:dyDescent="0.3">
      <c r="A219" t="s">
        <v>429</v>
      </c>
      <c r="B219" t="s">
        <v>70</v>
      </c>
      <c r="C219" t="s">
        <v>35</v>
      </c>
      <c r="D219" t="s">
        <v>176</v>
      </c>
      <c r="E219" t="s">
        <v>177</v>
      </c>
      <c r="F219" t="s">
        <v>89</v>
      </c>
      <c r="G219" t="s">
        <v>97</v>
      </c>
      <c r="H219">
        <v>2023</v>
      </c>
      <c r="I219" t="s">
        <v>41</v>
      </c>
      <c r="J219" t="s">
        <v>74</v>
      </c>
      <c r="K219">
        <v>2025</v>
      </c>
      <c r="L219" t="s">
        <v>29</v>
      </c>
      <c r="M219">
        <f t="shared" si="6"/>
        <v>1</v>
      </c>
      <c r="N219" t="s">
        <v>35</v>
      </c>
      <c r="O219" t="s">
        <v>258</v>
      </c>
      <c r="P219">
        <v>41415</v>
      </c>
      <c r="Q219" t="str">
        <f t="shared" si="7"/>
        <v>Base salary</v>
      </c>
      <c r="R219">
        <v>3.37</v>
      </c>
      <c r="S219" t="s">
        <v>56</v>
      </c>
      <c r="T219" t="s">
        <v>57</v>
      </c>
      <c r="U219" t="s">
        <v>92</v>
      </c>
      <c r="V219">
        <v>5.8</v>
      </c>
    </row>
    <row r="220" spans="1:22" x14ac:dyDescent="0.3">
      <c r="A220" t="s">
        <v>430</v>
      </c>
      <c r="B220" t="s">
        <v>21</v>
      </c>
      <c r="C220" t="s">
        <v>36</v>
      </c>
      <c r="D220" t="s">
        <v>213</v>
      </c>
      <c r="E220" t="s">
        <v>265</v>
      </c>
      <c r="F220" t="s">
        <v>79</v>
      </c>
      <c r="G220" t="s">
        <v>52</v>
      </c>
      <c r="H220">
        <v>2023</v>
      </c>
      <c r="I220" t="s">
        <v>27</v>
      </c>
      <c r="J220" t="s">
        <v>28</v>
      </c>
      <c r="K220">
        <v>2024</v>
      </c>
      <c r="L220" t="s">
        <v>29</v>
      </c>
      <c r="M220">
        <f t="shared" si="6"/>
        <v>1</v>
      </c>
      <c r="N220" t="s">
        <v>36</v>
      </c>
      <c r="O220" t="s">
        <v>140</v>
      </c>
      <c r="P220">
        <v>46852</v>
      </c>
      <c r="Q220" t="str">
        <f t="shared" si="7"/>
        <v>Base salary</v>
      </c>
      <c r="R220">
        <v>3.11</v>
      </c>
      <c r="S220" t="s">
        <v>67</v>
      </c>
      <c r="T220" t="s">
        <v>45</v>
      </c>
      <c r="U220" t="s">
        <v>58</v>
      </c>
      <c r="V220">
        <v>0</v>
      </c>
    </row>
    <row r="221" spans="1:22" x14ac:dyDescent="0.3">
      <c r="A221" t="s">
        <v>431</v>
      </c>
      <c r="B221" t="s">
        <v>94</v>
      </c>
      <c r="C221" t="s">
        <v>21</v>
      </c>
      <c r="D221" t="s">
        <v>216</v>
      </c>
      <c r="E221" t="s">
        <v>217</v>
      </c>
      <c r="F221" t="s">
        <v>73</v>
      </c>
      <c r="G221" t="s">
        <v>167</v>
      </c>
      <c r="H221">
        <v>2023</v>
      </c>
      <c r="I221" t="s">
        <v>27</v>
      </c>
      <c r="J221" t="s">
        <v>74</v>
      </c>
      <c r="K221">
        <v>2024</v>
      </c>
      <c r="L221" t="s">
        <v>54</v>
      </c>
      <c r="M221">
        <f t="shared" si="6"/>
        <v>0</v>
      </c>
      <c r="N221" t="s">
        <v>55</v>
      </c>
      <c r="O221" t="s">
        <v>55</v>
      </c>
      <c r="P221">
        <v>0</v>
      </c>
      <c r="Q221" t="str">
        <f t="shared" si="7"/>
        <v>Base salary</v>
      </c>
      <c r="R221">
        <v>3.59</v>
      </c>
      <c r="S221" t="s">
        <v>31</v>
      </c>
      <c r="T221" t="s">
        <v>57</v>
      </c>
      <c r="U221" t="s">
        <v>85</v>
      </c>
      <c r="V221">
        <v>8.6999999999999993</v>
      </c>
    </row>
    <row r="222" spans="1:22" x14ac:dyDescent="0.3">
      <c r="A222" t="s">
        <v>432</v>
      </c>
      <c r="B222" t="s">
        <v>60</v>
      </c>
      <c r="C222" t="s">
        <v>70</v>
      </c>
      <c r="D222" t="s">
        <v>138</v>
      </c>
      <c r="E222" t="s">
        <v>285</v>
      </c>
      <c r="F222" t="s">
        <v>25</v>
      </c>
      <c r="G222" t="s">
        <v>40</v>
      </c>
      <c r="H222">
        <v>2019</v>
      </c>
      <c r="I222" t="s">
        <v>27</v>
      </c>
      <c r="J222" t="s">
        <v>65</v>
      </c>
      <c r="K222">
        <v>2021</v>
      </c>
      <c r="L222" t="s">
        <v>54</v>
      </c>
      <c r="M222">
        <f t="shared" si="6"/>
        <v>0</v>
      </c>
      <c r="N222" t="s">
        <v>55</v>
      </c>
      <c r="O222" t="s">
        <v>55</v>
      </c>
      <c r="P222">
        <v>0</v>
      </c>
      <c r="Q222" t="str">
        <f t="shared" si="7"/>
        <v>Base salary</v>
      </c>
      <c r="R222">
        <v>3.42</v>
      </c>
      <c r="S222" t="s">
        <v>91</v>
      </c>
      <c r="T222" t="s">
        <v>45</v>
      </c>
      <c r="U222" t="s">
        <v>85</v>
      </c>
      <c r="V222">
        <v>8</v>
      </c>
    </row>
    <row r="223" spans="1:22" x14ac:dyDescent="0.3">
      <c r="A223" t="s">
        <v>433</v>
      </c>
      <c r="B223" t="s">
        <v>48</v>
      </c>
      <c r="C223" t="s">
        <v>49</v>
      </c>
      <c r="D223" t="s">
        <v>242</v>
      </c>
      <c r="E223" t="s">
        <v>243</v>
      </c>
      <c r="F223" t="s">
        <v>40</v>
      </c>
      <c r="G223" t="s">
        <v>52</v>
      </c>
      <c r="H223">
        <v>2019</v>
      </c>
      <c r="I223" t="s">
        <v>27</v>
      </c>
      <c r="J223" t="s">
        <v>42</v>
      </c>
      <c r="K223">
        <v>2022</v>
      </c>
      <c r="L223" t="s">
        <v>54</v>
      </c>
      <c r="M223">
        <f t="shared" si="6"/>
        <v>0</v>
      </c>
      <c r="N223" t="s">
        <v>55</v>
      </c>
      <c r="O223" t="s">
        <v>55</v>
      </c>
      <c r="P223">
        <v>0</v>
      </c>
      <c r="Q223" t="str">
        <f t="shared" si="7"/>
        <v>Base salary</v>
      </c>
      <c r="R223">
        <v>3.92</v>
      </c>
      <c r="S223" t="s">
        <v>31</v>
      </c>
      <c r="T223" t="s">
        <v>45</v>
      </c>
      <c r="U223" t="s">
        <v>33</v>
      </c>
      <c r="V223">
        <v>6.3</v>
      </c>
    </row>
    <row r="224" spans="1:22" x14ac:dyDescent="0.3">
      <c r="A224" t="s">
        <v>434</v>
      </c>
      <c r="B224" t="s">
        <v>48</v>
      </c>
      <c r="C224" t="s">
        <v>112</v>
      </c>
      <c r="D224" t="s">
        <v>288</v>
      </c>
      <c r="E224" t="s">
        <v>289</v>
      </c>
      <c r="F224" t="s">
        <v>39</v>
      </c>
      <c r="G224" t="s">
        <v>25</v>
      </c>
      <c r="H224">
        <v>2021</v>
      </c>
      <c r="I224" t="s">
        <v>41</v>
      </c>
      <c r="J224" t="s">
        <v>42</v>
      </c>
      <c r="K224">
        <v>2024</v>
      </c>
      <c r="L224" t="s">
        <v>54</v>
      </c>
      <c r="M224">
        <f t="shared" si="6"/>
        <v>0</v>
      </c>
      <c r="N224" t="s">
        <v>55</v>
      </c>
      <c r="O224" t="s">
        <v>55</v>
      </c>
      <c r="P224">
        <v>0</v>
      </c>
      <c r="Q224" t="str">
        <f t="shared" si="7"/>
        <v>Base salary</v>
      </c>
      <c r="R224">
        <v>2.5099999999999998</v>
      </c>
      <c r="S224" t="s">
        <v>80</v>
      </c>
      <c r="T224" t="s">
        <v>57</v>
      </c>
      <c r="U224" t="s">
        <v>46</v>
      </c>
      <c r="V224">
        <v>7.6</v>
      </c>
    </row>
    <row r="225" spans="1:22" x14ac:dyDescent="0.3">
      <c r="A225" t="s">
        <v>435</v>
      </c>
      <c r="B225" t="s">
        <v>48</v>
      </c>
      <c r="C225" t="s">
        <v>22</v>
      </c>
      <c r="D225" t="s">
        <v>203</v>
      </c>
      <c r="E225" t="s">
        <v>204</v>
      </c>
      <c r="F225" t="s">
        <v>40</v>
      </c>
      <c r="G225" t="s">
        <v>52</v>
      </c>
      <c r="H225">
        <v>2022</v>
      </c>
      <c r="I225" t="s">
        <v>41</v>
      </c>
      <c r="J225" t="s">
        <v>53</v>
      </c>
      <c r="K225">
        <v>2023</v>
      </c>
      <c r="L225" t="s">
        <v>29</v>
      </c>
      <c r="M225">
        <f t="shared" si="6"/>
        <v>1</v>
      </c>
      <c r="N225" t="s">
        <v>22</v>
      </c>
      <c r="O225" t="s">
        <v>90</v>
      </c>
      <c r="P225">
        <v>142343</v>
      </c>
      <c r="Q225" t="str">
        <f t="shared" si="7"/>
        <v>High salary</v>
      </c>
      <c r="R225">
        <v>3.48</v>
      </c>
      <c r="S225" t="s">
        <v>91</v>
      </c>
      <c r="T225" t="s">
        <v>57</v>
      </c>
      <c r="U225" t="s">
        <v>58</v>
      </c>
      <c r="V225">
        <v>0</v>
      </c>
    </row>
    <row r="226" spans="1:22" x14ac:dyDescent="0.3">
      <c r="A226" t="s">
        <v>436</v>
      </c>
      <c r="B226" t="s">
        <v>21</v>
      </c>
      <c r="C226" t="s">
        <v>49</v>
      </c>
      <c r="D226" t="s">
        <v>235</v>
      </c>
      <c r="E226" t="s">
        <v>236</v>
      </c>
      <c r="F226" t="s">
        <v>84</v>
      </c>
      <c r="G226" t="s">
        <v>117</v>
      </c>
      <c r="H226">
        <v>2020</v>
      </c>
      <c r="I226" t="s">
        <v>27</v>
      </c>
      <c r="J226" t="s">
        <v>28</v>
      </c>
      <c r="K226">
        <v>2021</v>
      </c>
      <c r="L226" t="s">
        <v>29</v>
      </c>
      <c r="M226">
        <f t="shared" si="6"/>
        <v>1</v>
      </c>
      <c r="N226" t="s">
        <v>49</v>
      </c>
      <c r="O226" t="s">
        <v>43</v>
      </c>
      <c r="P226">
        <v>38506</v>
      </c>
      <c r="Q226" t="str">
        <f t="shared" si="7"/>
        <v>Base salary</v>
      </c>
      <c r="R226">
        <v>3.78</v>
      </c>
      <c r="S226" t="s">
        <v>80</v>
      </c>
      <c r="T226" t="s">
        <v>57</v>
      </c>
      <c r="U226" t="s">
        <v>92</v>
      </c>
      <c r="V226">
        <v>6.3</v>
      </c>
    </row>
    <row r="227" spans="1:22" x14ac:dyDescent="0.3">
      <c r="A227" t="s">
        <v>437</v>
      </c>
      <c r="B227" t="s">
        <v>112</v>
      </c>
      <c r="C227" t="s">
        <v>36</v>
      </c>
      <c r="D227" t="s">
        <v>250</v>
      </c>
      <c r="E227" t="s">
        <v>251</v>
      </c>
      <c r="F227" t="s">
        <v>63</v>
      </c>
      <c r="G227" t="s">
        <v>40</v>
      </c>
      <c r="H227">
        <v>2020</v>
      </c>
      <c r="I227" t="s">
        <v>41</v>
      </c>
      <c r="J227" t="s">
        <v>53</v>
      </c>
      <c r="K227">
        <v>2021</v>
      </c>
      <c r="L227" t="s">
        <v>29</v>
      </c>
      <c r="M227">
        <f t="shared" si="6"/>
        <v>1</v>
      </c>
      <c r="N227" t="s">
        <v>36</v>
      </c>
      <c r="O227" t="s">
        <v>158</v>
      </c>
      <c r="P227">
        <v>43113</v>
      </c>
      <c r="Q227" t="str">
        <f t="shared" si="7"/>
        <v>Base salary</v>
      </c>
      <c r="R227">
        <v>3.64</v>
      </c>
      <c r="S227" t="s">
        <v>91</v>
      </c>
      <c r="T227" t="s">
        <v>102</v>
      </c>
      <c r="U227" t="s">
        <v>92</v>
      </c>
      <c r="V227">
        <v>7.6</v>
      </c>
    </row>
    <row r="228" spans="1:22" x14ac:dyDescent="0.3">
      <c r="A228" t="s">
        <v>438</v>
      </c>
      <c r="B228" t="s">
        <v>112</v>
      </c>
      <c r="C228" t="s">
        <v>94</v>
      </c>
      <c r="D228" t="s">
        <v>109</v>
      </c>
      <c r="E228" t="s">
        <v>219</v>
      </c>
      <c r="F228" t="s">
        <v>25</v>
      </c>
      <c r="G228" t="s">
        <v>25</v>
      </c>
      <c r="H228">
        <v>2023</v>
      </c>
      <c r="I228" t="s">
        <v>27</v>
      </c>
      <c r="J228" t="s">
        <v>74</v>
      </c>
      <c r="K228">
        <v>2025</v>
      </c>
      <c r="L228" t="s">
        <v>54</v>
      </c>
      <c r="M228">
        <f t="shared" si="6"/>
        <v>0</v>
      </c>
      <c r="N228" t="s">
        <v>55</v>
      </c>
      <c r="O228" t="s">
        <v>55</v>
      </c>
      <c r="P228">
        <v>0</v>
      </c>
      <c r="Q228" t="str">
        <f t="shared" si="7"/>
        <v>Base salary</v>
      </c>
      <c r="R228">
        <v>3.39</v>
      </c>
      <c r="S228" t="s">
        <v>91</v>
      </c>
      <c r="T228" t="s">
        <v>102</v>
      </c>
      <c r="U228" t="s">
        <v>85</v>
      </c>
      <c r="V228">
        <v>6.2</v>
      </c>
    </row>
    <row r="229" spans="1:22" x14ac:dyDescent="0.3">
      <c r="A229" t="s">
        <v>439</v>
      </c>
      <c r="B229" t="s">
        <v>49</v>
      </c>
      <c r="C229" t="s">
        <v>112</v>
      </c>
      <c r="D229" t="s">
        <v>119</v>
      </c>
      <c r="E229" t="s">
        <v>197</v>
      </c>
      <c r="F229" t="s">
        <v>79</v>
      </c>
      <c r="G229" t="s">
        <v>52</v>
      </c>
      <c r="H229">
        <v>2022</v>
      </c>
      <c r="I229" t="s">
        <v>41</v>
      </c>
      <c r="J229" t="s">
        <v>53</v>
      </c>
      <c r="K229">
        <v>2024</v>
      </c>
      <c r="L229" t="s">
        <v>54</v>
      </c>
      <c r="M229">
        <f t="shared" si="6"/>
        <v>0</v>
      </c>
      <c r="N229" t="s">
        <v>55</v>
      </c>
      <c r="O229" t="s">
        <v>55</v>
      </c>
      <c r="P229">
        <v>0</v>
      </c>
      <c r="Q229" t="str">
        <f t="shared" si="7"/>
        <v>Base salary</v>
      </c>
      <c r="R229">
        <v>3.77</v>
      </c>
      <c r="S229" t="s">
        <v>91</v>
      </c>
      <c r="T229" t="s">
        <v>68</v>
      </c>
      <c r="U229" t="s">
        <v>58</v>
      </c>
      <c r="V229">
        <v>0</v>
      </c>
    </row>
    <row r="230" spans="1:22" x14ac:dyDescent="0.3">
      <c r="A230" t="s">
        <v>440</v>
      </c>
      <c r="B230" t="s">
        <v>112</v>
      </c>
      <c r="C230" t="s">
        <v>94</v>
      </c>
      <c r="D230" t="s">
        <v>109</v>
      </c>
      <c r="E230" t="s">
        <v>414</v>
      </c>
      <c r="F230" t="s">
        <v>39</v>
      </c>
      <c r="G230" t="s">
        <v>25</v>
      </c>
      <c r="H230">
        <v>2019</v>
      </c>
      <c r="I230" t="s">
        <v>27</v>
      </c>
      <c r="J230" t="s">
        <v>42</v>
      </c>
      <c r="K230">
        <v>2021</v>
      </c>
      <c r="L230" t="s">
        <v>54</v>
      </c>
      <c r="M230">
        <f t="shared" si="6"/>
        <v>0</v>
      </c>
      <c r="N230" t="s">
        <v>55</v>
      </c>
      <c r="O230" t="s">
        <v>55</v>
      </c>
      <c r="P230">
        <v>0</v>
      </c>
      <c r="Q230" t="str">
        <f t="shared" si="7"/>
        <v>Base salary</v>
      </c>
      <c r="R230">
        <v>3.19</v>
      </c>
      <c r="S230" t="s">
        <v>31</v>
      </c>
      <c r="T230" t="s">
        <v>102</v>
      </c>
      <c r="U230" t="s">
        <v>85</v>
      </c>
      <c r="V230">
        <v>5.8</v>
      </c>
    </row>
    <row r="231" spans="1:22" x14ac:dyDescent="0.3">
      <c r="A231" t="s">
        <v>441</v>
      </c>
      <c r="B231" t="s">
        <v>21</v>
      </c>
      <c r="C231" t="s">
        <v>35</v>
      </c>
      <c r="D231" t="s">
        <v>123</v>
      </c>
      <c r="E231" t="s">
        <v>124</v>
      </c>
      <c r="F231" t="s">
        <v>89</v>
      </c>
      <c r="G231" t="s">
        <v>40</v>
      </c>
      <c r="H231">
        <v>2021</v>
      </c>
      <c r="I231" t="s">
        <v>41</v>
      </c>
      <c r="J231" t="s">
        <v>53</v>
      </c>
      <c r="K231">
        <v>2022</v>
      </c>
      <c r="L231" t="s">
        <v>54</v>
      </c>
      <c r="M231">
        <f t="shared" si="6"/>
        <v>0</v>
      </c>
      <c r="N231" t="s">
        <v>55</v>
      </c>
      <c r="O231" t="s">
        <v>55</v>
      </c>
      <c r="P231">
        <v>0</v>
      </c>
      <c r="Q231" t="str">
        <f t="shared" si="7"/>
        <v>Base salary</v>
      </c>
      <c r="R231">
        <v>2.62</v>
      </c>
      <c r="S231" t="s">
        <v>44</v>
      </c>
      <c r="T231" t="s">
        <v>32</v>
      </c>
      <c r="U231" t="s">
        <v>46</v>
      </c>
      <c r="V231">
        <v>8.5</v>
      </c>
    </row>
    <row r="232" spans="1:22" x14ac:dyDescent="0.3">
      <c r="A232" t="s">
        <v>442</v>
      </c>
      <c r="B232" t="s">
        <v>112</v>
      </c>
      <c r="C232" t="s">
        <v>49</v>
      </c>
      <c r="D232" t="s">
        <v>50</v>
      </c>
      <c r="E232" t="s">
        <v>136</v>
      </c>
      <c r="F232" t="s">
        <v>145</v>
      </c>
      <c r="G232" t="s">
        <v>97</v>
      </c>
      <c r="H232">
        <v>2021</v>
      </c>
      <c r="I232" t="s">
        <v>27</v>
      </c>
      <c r="J232" t="s">
        <v>53</v>
      </c>
      <c r="K232">
        <v>2022</v>
      </c>
      <c r="L232" t="s">
        <v>54</v>
      </c>
      <c r="M232">
        <f t="shared" si="6"/>
        <v>0</v>
      </c>
      <c r="N232" t="s">
        <v>55</v>
      </c>
      <c r="O232" t="s">
        <v>55</v>
      </c>
      <c r="P232">
        <v>0</v>
      </c>
      <c r="Q232" t="str">
        <f t="shared" si="7"/>
        <v>Base salary</v>
      </c>
      <c r="R232">
        <v>3.19</v>
      </c>
      <c r="S232" t="s">
        <v>67</v>
      </c>
      <c r="T232" t="s">
        <v>102</v>
      </c>
      <c r="U232" t="s">
        <v>46</v>
      </c>
      <c r="V232">
        <v>8.5</v>
      </c>
    </row>
    <row r="233" spans="1:22" x14ac:dyDescent="0.3">
      <c r="A233" t="s">
        <v>443</v>
      </c>
      <c r="B233" t="s">
        <v>48</v>
      </c>
      <c r="C233" t="s">
        <v>21</v>
      </c>
      <c r="D233" t="s">
        <v>149</v>
      </c>
      <c r="E233" t="s">
        <v>150</v>
      </c>
      <c r="F233" t="s">
        <v>147</v>
      </c>
      <c r="G233" t="s">
        <v>26</v>
      </c>
      <c r="H233">
        <v>2022</v>
      </c>
      <c r="I233" t="s">
        <v>27</v>
      </c>
      <c r="J233" t="s">
        <v>28</v>
      </c>
      <c r="K233">
        <v>2023</v>
      </c>
      <c r="L233" t="s">
        <v>29</v>
      </c>
      <c r="M233">
        <f t="shared" si="6"/>
        <v>1</v>
      </c>
      <c r="N233" t="s">
        <v>21</v>
      </c>
      <c r="O233" t="s">
        <v>121</v>
      </c>
      <c r="P233">
        <v>105060</v>
      </c>
      <c r="Q233" t="str">
        <f t="shared" si="7"/>
        <v>Standard salary</v>
      </c>
      <c r="R233">
        <v>3.14</v>
      </c>
      <c r="S233" t="s">
        <v>67</v>
      </c>
      <c r="T233" t="s">
        <v>68</v>
      </c>
      <c r="U233" t="s">
        <v>33</v>
      </c>
      <c r="V233">
        <v>5.2</v>
      </c>
    </row>
    <row r="234" spans="1:22" x14ac:dyDescent="0.3">
      <c r="A234" t="s">
        <v>444</v>
      </c>
      <c r="B234" t="s">
        <v>49</v>
      </c>
      <c r="C234" t="s">
        <v>22</v>
      </c>
      <c r="D234" t="s">
        <v>23</v>
      </c>
      <c r="E234" t="s">
        <v>298</v>
      </c>
      <c r="F234" t="s">
        <v>79</v>
      </c>
      <c r="G234" t="s">
        <v>26</v>
      </c>
      <c r="H234">
        <v>2021</v>
      </c>
      <c r="I234" t="s">
        <v>27</v>
      </c>
      <c r="J234" t="s">
        <v>74</v>
      </c>
      <c r="K234">
        <v>2023</v>
      </c>
      <c r="L234" t="s">
        <v>29</v>
      </c>
      <c r="M234">
        <f t="shared" si="6"/>
        <v>1</v>
      </c>
      <c r="N234" t="s">
        <v>22</v>
      </c>
      <c r="O234" t="s">
        <v>140</v>
      </c>
      <c r="P234">
        <v>85176</v>
      </c>
      <c r="Q234" t="str">
        <f t="shared" si="7"/>
        <v>Standard salary</v>
      </c>
      <c r="R234">
        <v>3.26</v>
      </c>
      <c r="S234" t="s">
        <v>67</v>
      </c>
      <c r="T234" t="s">
        <v>32</v>
      </c>
      <c r="U234" t="s">
        <v>92</v>
      </c>
      <c r="V234">
        <v>5</v>
      </c>
    </row>
    <row r="235" spans="1:22" x14ac:dyDescent="0.3">
      <c r="A235" t="s">
        <v>445</v>
      </c>
      <c r="B235" t="s">
        <v>48</v>
      </c>
      <c r="C235" t="s">
        <v>70</v>
      </c>
      <c r="D235" t="s">
        <v>282</v>
      </c>
      <c r="E235" t="s">
        <v>283</v>
      </c>
      <c r="F235" t="s">
        <v>84</v>
      </c>
      <c r="G235" t="s">
        <v>52</v>
      </c>
      <c r="H235">
        <v>2023</v>
      </c>
      <c r="I235" t="s">
        <v>41</v>
      </c>
      <c r="J235" t="s">
        <v>28</v>
      </c>
      <c r="K235">
        <v>2025</v>
      </c>
      <c r="L235" t="s">
        <v>29</v>
      </c>
      <c r="M235">
        <f t="shared" si="6"/>
        <v>1</v>
      </c>
      <c r="N235" t="s">
        <v>70</v>
      </c>
      <c r="O235" t="s">
        <v>66</v>
      </c>
      <c r="P235">
        <v>55499</v>
      </c>
      <c r="Q235" t="str">
        <f t="shared" si="7"/>
        <v>Base salary</v>
      </c>
      <c r="R235">
        <v>3.26</v>
      </c>
      <c r="S235" t="s">
        <v>44</v>
      </c>
      <c r="T235" t="s">
        <v>32</v>
      </c>
      <c r="U235" t="s">
        <v>58</v>
      </c>
      <c r="V235">
        <v>0</v>
      </c>
    </row>
    <row r="236" spans="1:22" x14ac:dyDescent="0.3">
      <c r="A236" t="s">
        <v>446</v>
      </c>
      <c r="B236" t="s">
        <v>60</v>
      </c>
      <c r="C236" t="s">
        <v>36</v>
      </c>
      <c r="D236" t="s">
        <v>250</v>
      </c>
      <c r="E236" t="s">
        <v>251</v>
      </c>
      <c r="F236" t="s">
        <v>40</v>
      </c>
      <c r="G236" t="s">
        <v>167</v>
      </c>
      <c r="H236">
        <v>2023</v>
      </c>
      <c r="I236" t="s">
        <v>27</v>
      </c>
      <c r="J236" t="s">
        <v>74</v>
      </c>
      <c r="K236">
        <v>2026</v>
      </c>
      <c r="L236" t="s">
        <v>54</v>
      </c>
      <c r="M236">
        <f t="shared" si="6"/>
        <v>0</v>
      </c>
      <c r="N236" t="s">
        <v>55</v>
      </c>
      <c r="O236" t="s">
        <v>55</v>
      </c>
      <c r="P236">
        <v>0</v>
      </c>
      <c r="Q236" t="str">
        <f t="shared" si="7"/>
        <v>Base salary</v>
      </c>
      <c r="R236">
        <v>2.91</v>
      </c>
      <c r="S236" t="s">
        <v>80</v>
      </c>
      <c r="T236" t="s">
        <v>68</v>
      </c>
      <c r="U236" t="s">
        <v>85</v>
      </c>
      <c r="V236">
        <v>5.0999999999999996</v>
      </c>
    </row>
    <row r="237" spans="1:22" x14ac:dyDescent="0.3">
      <c r="A237" t="s">
        <v>447</v>
      </c>
      <c r="B237" t="s">
        <v>48</v>
      </c>
      <c r="C237" t="s">
        <v>22</v>
      </c>
      <c r="D237" t="s">
        <v>23</v>
      </c>
      <c r="E237" t="s">
        <v>130</v>
      </c>
      <c r="F237" t="s">
        <v>190</v>
      </c>
      <c r="G237" t="s">
        <v>52</v>
      </c>
      <c r="H237">
        <v>2021</v>
      </c>
      <c r="I237" t="s">
        <v>27</v>
      </c>
      <c r="J237" t="s">
        <v>65</v>
      </c>
      <c r="K237">
        <v>2024</v>
      </c>
      <c r="L237" t="s">
        <v>54</v>
      </c>
      <c r="M237">
        <f t="shared" si="6"/>
        <v>0</v>
      </c>
      <c r="N237" t="s">
        <v>55</v>
      </c>
      <c r="O237" t="s">
        <v>55</v>
      </c>
      <c r="P237">
        <v>0</v>
      </c>
      <c r="Q237" t="str">
        <f t="shared" si="7"/>
        <v>Base salary</v>
      </c>
      <c r="R237">
        <v>3.99</v>
      </c>
      <c r="S237" t="s">
        <v>80</v>
      </c>
      <c r="T237" t="s">
        <v>32</v>
      </c>
      <c r="U237" t="s">
        <v>85</v>
      </c>
      <c r="V237">
        <v>7.4</v>
      </c>
    </row>
    <row r="238" spans="1:22" x14ac:dyDescent="0.3">
      <c r="A238" t="s">
        <v>448</v>
      </c>
      <c r="B238" t="s">
        <v>60</v>
      </c>
      <c r="C238" t="s">
        <v>22</v>
      </c>
      <c r="D238" t="s">
        <v>203</v>
      </c>
      <c r="E238" t="s">
        <v>204</v>
      </c>
      <c r="F238" t="s">
        <v>25</v>
      </c>
      <c r="G238" t="s">
        <v>167</v>
      </c>
      <c r="H238">
        <v>2021</v>
      </c>
      <c r="I238" t="s">
        <v>41</v>
      </c>
      <c r="J238" t="s">
        <v>53</v>
      </c>
      <c r="K238">
        <v>2023</v>
      </c>
      <c r="L238" t="s">
        <v>54</v>
      </c>
      <c r="M238">
        <f t="shared" si="6"/>
        <v>0</v>
      </c>
      <c r="N238" t="s">
        <v>55</v>
      </c>
      <c r="O238" t="s">
        <v>55</v>
      </c>
      <c r="P238">
        <v>0</v>
      </c>
      <c r="Q238" t="str">
        <f t="shared" si="7"/>
        <v>Base salary</v>
      </c>
      <c r="R238">
        <v>3.6</v>
      </c>
      <c r="S238" t="s">
        <v>91</v>
      </c>
      <c r="T238" t="s">
        <v>57</v>
      </c>
      <c r="U238" t="s">
        <v>92</v>
      </c>
      <c r="V238">
        <v>6.8</v>
      </c>
    </row>
    <row r="239" spans="1:22" x14ac:dyDescent="0.3">
      <c r="A239" t="s">
        <v>449</v>
      </c>
      <c r="B239" t="s">
        <v>49</v>
      </c>
      <c r="C239" t="s">
        <v>21</v>
      </c>
      <c r="D239" t="s">
        <v>225</v>
      </c>
      <c r="E239" t="s">
        <v>226</v>
      </c>
      <c r="F239" t="s">
        <v>96</v>
      </c>
      <c r="G239" t="s">
        <v>52</v>
      </c>
      <c r="H239">
        <v>2019</v>
      </c>
      <c r="I239" t="s">
        <v>41</v>
      </c>
      <c r="J239" t="s">
        <v>42</v>
      </c>
      <c r="K239">
        <v>2020</v>
      </c>
      <c r="L239" t="s">
        <v>54</v>
      </c>
      <c r="M239">
        <f t="shared" si="6"/>
        <v>0</v>
      </c>
      <c r="N239" t="s">
        <v>55</v>
      </c>
      <c r="O239" t="s">
        <v>55</v>
      </c>
      <c r="P239">
        <v>0</v>
      </c>
      <c r="Q239" t="str">
        <f t="shared" si="7"/>
        <v>Base salary</v>
      </c>
      <c r="R239">
        <v>3.99</v>
      </c>
      <c r="S239" t="s">
        <v>44</v>
      </c>
      <c r="T239" t="s">
        <v>57</v>
      </c>
      <c r="U239" t="s">
        <v>46</v>
      </c>
      <c r="V239">
        <v>5.2</v>
      </c>
    </row>
    <row r="240" spans="1:22" x14ac:dyDescent="0.3">
      <c r="A240" t="s">
        <v>450</v>
      </c>
      <c r="B240" t="s">
        <v>35</v>
      </c>
      <c r="C240" t="s">
        <v>94</v>
      </c>
      <c r="D240" t="s">
        <v>100</v>
      </c>
      <c r="E240" t="s">
        <v>101</v>
      </c>
      <c r="F240" t="s">
        <v>79</v>
      </c>
      <c r="G240" t="s">
        <v>167</v>
      </c>
      <c r="H240">
        <v>2022</v>
      </c>
      <c r="I240" t="s">
        <v>41</v>
      </c>
      <c r="J240" t="s">
        <v>74</v>
      </c>
      <c r="K240">
        <v>2025</v>
      </c>
      <c r="L240" t="s">
        <v>29</v>
      </c>
      <c r="M240">
        <f t="shared" si="6"/>
        <v>1</v>
      </c>
      <c r="N240" t="s">
        <v>94</v>
      </c>
      <c r="O240" t="s">
        <v>30</v>
      </c>
      <c r="P240">
        <v>123519</v>
      </c>
      <c r="Q240" t="str">
        <f t="shared" si="7"/>
        <v>High salary</v>
      </c>
      <c r="R240">
        <v>3.05</v>
      </c>
      <c r="S240" t="s">
        <v>56</v>
      </c>
      <c r="T240" t="s">
        <v>57</v>
      </c>
      <c r="U240" t="s">
        <v>58</v>
      </c>
      <c r="V240">
        <v>0</v>
      </c>
    </row>
    <row r="241" spans="1:22" x14ac:dyDescent="0.3">
      <c r="A241" t="s">
        <v>451</v>
      </c>
      <c r="B241" t="s">
        <v>94</v>
      </c>
      <c r="C241" t="s">
        <v>36</v>
      </c>
      <c r="D241" t="s">
        <v>170</v>
      </c>
      <c r="E241" t="s">
        <v>171</v>
      </c>
      <c r="F241" t="s">
        <v>25</v>
      </c>
      <c r="G241" t="s">
        <v>40</v>
      </c>
      <c r="H241">
        <v>2022</v>
      </c>
      <c r="I241" t="s">
        <v>27</v>
      </c>
      <c r="J241" t="s">
        <v>42</v>
      </c>
      <c r="K241">
        <v>2023</v>
      </c>
      <c r="L241" t="s">
        <v>29</v>
      </c>
      <c r="M241">
        <f t="shared" si="6"/>
        <v>1</v>
      </c>
      <c r="N241" t="s">
        <v>36</v>
      </c>
      <c r="O241" t="s">
        <v>121</v>
      </c>
      <c r="P241">
        <v>98955</v>
      </c>
      <c r="Q241" t="str">
        <f t="shared" si="7"/>
        <v>Standard salary</v>
      </c>
      <c r="R241">
        <v>3.67</v>
      </c>
      <c r="S241" t="s">
        <v>80</v>
      </c>
      <c r="T241" t="s">
        <v>68</v>
      </c>
      <c r="U241" t="s">
        <v>92</v>
      </c>
      <c r="V241">
        <v>7.9</v>
      </c>
    </row>
    <row r="242" spans="1:22" x14ac:dyDescent="0.3">
      <c r="A242" t="s">
        <v>452</v>
      </c>
      <c r="B242" t="s">
        <v>60</v>
      </c>
      <c r="C242" t="s">
        <v>49</v>
      </c>
      <c r="D242" t="s">
        <v>242</v>
      </c>
      <c r="E242" t="s">
        <v>243</v>
      </c>
      <c r="F242" t="s">
        <v>89</v>
      </c>
      <c r="G242" t="s">
        <v>25</v>
      </c>
      <c r="H242">
        <v>2019</v>
      </c>
      <c r="I242" t="s">
        <v>27</v>
      </c>
      <c r="J242" t="s">
        <v>65</v>
      </c>
      <c r="K242">
        <v>2020</v>
      </c>
      <c r="L242" t="s">
        <v>54</v>
      </c>
      <c r="M242">
        <f t="shared" si="6"/>
        <v>0</v>
      </c>
      <c r="N242" t="s">
        <v>55</v>
      </c>
      <c r="O242" t="s">
        <v>55</v>
      </c>
      <c r="P242">
        <v>0</v>
      </c>
      <c r="Q242" t="str">
        <f t="shared" si="7"/>
        <v>Base salary</v>
      </c>
      <c r="R242">
        <v>3.48</v>
      </c>
      <c r="S242" t="s">
        <v>56</v>
      </c>
      <c r="T242" t="s">
        <v>68</v>
      </c>
      <c r="U242" t="s">
        <v>46</v>
      </c>
      <c r="V242">
        <v>8.5</v>
      </c>
    </row>
    <row r="243" spans="1:22" x14ac:dyDescent="0.3">
      <c r="A243" t="s">
        <v>453</v>
      </c>
      <c r="B243" t="s">
        <v>22</v>
      </c>
      <c r="C243" t="s">
        <v>70</v>
      </c>
      <c r="D243" t="s">
        <v>301</v>
      </c>
      <c r="E243" t="s">
        <v>302</v>
      </c>
      <c r="F243" t="s">
        <v>25</v>
      </c>
      <c r="G243" t="s">
        <v>25</v>
      </c>
      <c r="H243">
        <v>2021</v>
      </c>
      <c r="I243" t="s">
        <v>27</v>
      </c>
      <c r="J243" t="s">
        <v>65</v>
      </c>
      <c r="K243">
        <v>2023</v>
      </c>
      <c r="L243" t="s">
        <v>54</v>
      </c>
      <c r="M243">
        <f t="shared" si="6"/>
        <v>0</v>
      </c>
      <c r="N243" t="s">
        <v>55</v>
      </c>
      <c r="O243" t="s">
        <v>55</v>
      </c>
      <c r="P243">
        <v>0</v>
      </c>
      <c r="Q243" t="str">
        <f t="shared" si="7"/>
        <v>Base salary</v>
      </c>
      <c r="R243">
        <v>3.54</v>
      </c>
      <c r="S243" t="s">
        <v>31</v>
      </c>
      <c r="T243" t="s">
        <v>32</v>
      </c>
      <c r="U243" t="s">
        <v>33</v>
      </c>
      <c r="V243">
        <v>6.8</v>
      </c>
    </row>
    <row r="244" spans="1:22" x14ac:dyDescent="0.3">
      <c r="A244" t="s">
        <v>454</v>
      </c>
      <c r="B244" t="s">
        <v>36</v>
      </c>
      <c r="C244" t="s">
        <v>112</v>
      </c>
      <c r="D244" t="s">
        <v>119</v>
      </c>
      <c r="E244" t="s">
        <v>197</v>
      </c>
      <c r="F244" t="s">
        <v>84</v>
      </c>
      <c r="G244" t="s">
        <v>167</v>
      </c>
      <c r="H244">
        <v>2023</v>
      </c>
      <c r="I244" t="s">
        <v>41</v>
      </c>
      <c r="J244" t="s">
        <v>74</v>
      </c>
      <c r="K244">
        <v>2024</v>
      </c>
      <c r="L244" t="s">
        <v>54</v>
      </c>
      <c r="M244">
        <f t="shared" si="6"/>
        <v>0</v>
      </c>
      <c r="N244" t="s">
        <v>55</v>
      </c>
      <c r="O244" t="s">
        <v>55</v>
      </c>
      <c r="P244">
        <v>0</v>
      </c>
      <c r="Q244" t="str">
        <f t="shared" si="7"/>
        <v>Base salary</v>
      </c>
      <c r="R244">
        <v>2.9</v>
      </c>
      <c r="S244" t="s">
        <v>31</v>
      </c>
      <c r="T244" t="s">
        <v>68</v>
      </c>
      <c r="U244" t="s">
        <v>46</v>
      </c>
      <c r="V244">
        <v>8.6999999999999993</v>
      </c>
    </row>
    <row r="245" spans="1:22" x14ac:dyDescent="0.3">
      <c r="A245" t="s">
        <v>455</v>
      </c>
      <c r="B245" t="s">
        <v>36</v>
      </c>
      <c r="C245" t="s">
        <v>70</v>
      </c>
      <c r="D245" t="s">
        <v>138</v>
      </c>
      <c r="E245" t="s">
        <v>285</v>
      </c>
      <c r="F245" t="s">
        <v>147</v>
      </c>
      <c r="G245" t="s">
        <v>97</v>
      </c>
      <c r="H245">
        <v>2020</v>
      </c>
      <c r="I245" t="s">
        <v>41</v>
      </c>
      <c r="J245" t="s">
        <v>74</v>
      </c>
      <c r="K245">
        <v>2021</v>
      </c>
      <c r="L245" t="s">
        <v>29</v>
      </c>
      <c r="M245">
        <f t="shared" si="6"/>
        <v>1</v>
      </c>
      <c r="N245" t="s">
        <v>70</v>
      </c>
      <c r="O245" t="s">
        <v>140</v>
      </c>
      <c r="P245">
        <v>46252</v>
      </c>
      <c r="Q245" t="str">
        <f t="shared" si="7"/>
        <v>Base salary</v>
      </c>
      <c r="R245">
        <v>2.98</v>
      </c>
      <c r="S245" t="s">
        <v>44</v>
      </c>
      <c r="T245" t="s">
        <v>45</v>
      </c>
      <c r="U245" t="s">
        <v>85</v>
      </c>
      <c r="V245">
        <v>5.6</v>
      </c>
    </row>
    <row r="246" spans="1:22" x14ac:dyDescent="0.3">
      <c r="A246" t="s">
        <v>456</v>
      </c>
      <c r="B246" t="s">
        <v>112</v>
      </c>
      <c r="C246" t="s">
        <v>60</v>
      </c>
      <c r="D246" t="s">
        <v>104</v>
      </c>
      <c r="E246" t="s">
        <v>192</v>
      </c>
      <c r="F246" t="s">
        <v>40</v>
      </c>
      <c r="G246" t="s">
        <v>64</v>
      </c>
      <c r="H246">
        <v>2020</v>
      </c>
      <c r="I246" t="s">
        <v>27</v>
      </c>
      <c r="J246" t="s">
        <v>42</v>
      </c>
      <c r="K246">
        <v>2023</v>
      </c>
      <c r="L246" t="s">
        <v>54</v>
      </c>
      <c r="M246">
        <f t="shared" si="6"/>
        <v>0</v>
      </c>
      <c r="N246" t="s">
        <v>55</v>
      </c>
      <c r="O246" t="s">
        <v>55</v>
      </c>
      <c r="P246">
        <v>0</v>
      </c>
      <c r="Q246" t="str">
        <f t="shared" si="7"/>
        <v>Base salary</v>
      </c>
      <c r="R246">
        <v>3.66</v>
      </c>
      <c r="S246" t="s">
        <v>67</v>
      </c>
      <c r="T246" t="s">
        <v>68</v>
      </c>
      <c r="U246" t="s">
        <v>33</v>
      </c>
      <c r="V246">
        <v>5.9</v>
      </c>
    </row>
    <row r="247" spans="1:22" x14ac:dyDescent="0.3">
      <c r="A247" t="s">
        <v>457</v>
      </c>
      <c r="B247" t="s">
        <v>35</v>
      </c>
      <c r="C247" t="s">
        <v>60</v>
      </c>
      <c r="D247" t="s">
        <v>173</v>
      </c>
      <c r="E247" t="s">
        <v>174</v>
      </c>
      <c r="F247" t="s">
        <v>147</v>
      </c>
      <c r="G247" t="s">
        <v>117</v>
      </c>
      <c r="H247">
        <v>2020</v>
      </c>
      <c r="I247" t="s">
        <v>27</v>
      </c>
      <c r="J247" t="s">
        <v>28</v>
      </c>
      <c r="K247">
        <v>2021</v>
      </c>
      <c r="L247" t="s">
        <v>29</v>
      </c>
      <c r="M247">
        <f t="shared" si="6"/>
        <v>1</v>
      </c>
      <c r="N247" t="s">
        <v>60</v>
      </c>
      <c r="O247" t="s">
        <v>125</v>
      </c>
      <c r="P247">
        <v>46878</v>
      </c>
      <c r="Q247" t="str">
        <f t="shared" si="7"/>
        <v>Base salary</v>
      </c>
      <c r="R247">
        <v>2.54</v>
      </c>
      <c r="S247" t="s">
        <v>31</v>
      </c>
      <c r="T247" t="s">
        <v>68</v>
      </c>
      <c r="U247" t="s">
        <v>85</v>
      </c>
      <c r="V247">
        <v>7.1</v>
      </c>
    </row>
    <row r="248" spans="1:22" x14ac:dyDescent="0.3">
      <c r="A248" t="s">
        <v>458</v>
      </c>
      <c r="B248" t="s">
        <v>70</v>
      </c>
      <c r="C248" t="s">
        <v>49</v>
      </c>
      <c r="D248" t="s">
        <v>459</v>
      </c>
      <c r="E248" t="s">
        <v>460</v>
      </c>
      <c r="F248" t="s">
        <v>190</v>
      </c>
      <c r="G248" t="s">
        <v>25</v>
      </c>
      <c r="H248">
        <v>2023</v>
      </c>
      <c r="I248" t="s">
        <v>27</v>
      </c>
      <c r="J248" t="s">
        <v>74</v>
      </c>
      <c r="K248">
        <v>2026</v>
      </c>
      <c r="L248" t="s">
        <v>29</v>
      </c>
      <c r="M248">
        <f t="shared" si="6"/>
        <v>1</v>
      </c>
      <c r="N248" t="s">
        <v>49</v>
      </c>
      <c r="O248" t="s">
        <v>185</v>
      </c>
      <c r="P248">
        <v>135993</v>
      </c>
      <c r="Q248" t="str">
        <f t="shared" si="7"/>
        <v>High salary</v>
      </c>
      <c r="R248">
        <v>2.7</v>
      </c>
      <c r="S248" t="s">
        <v>91</v>
      </c>
      <c r="T248" t="s">
        <v>45</v>
      </c>
      <c r="U248" t="s">
        <v>92</v>
      </c>
      <c r="V248">
        <v>5.8</v>
      </c>
    </row>
    <row r="249" spans="1:22" x14ac:dyDescent="0.3">
      <c r="A249" t="s">
        <v>461</v>
      </c>
      <c r="B249" t="s">
        <v>70</v>
      </c>
      <c r="C249" t="s">
        <v>35</v>
      </c>
      <c r="D249" t="s">
        <v>176</v>
      </c>
      <c r="E249" t="s">
        <v>177</v>
      </c>
      <c r="F249" t="s">
        <v>131</v>
      </c>
      <c r="G249" t="s">
        <v>40</v>
      </c>
      <c r="H249">
        <v>2021</v>
      </c>
      <c r="I249" t="s">
        <v>27</v>
      </c>
      <c r="J249" t="s">
        <v>28</v>
      </c>
      <c r="K249">
        <v>2024</v>
      </c>
      <c r="L249" t="s">
        <v>29</v>
      </c>
      <c r="M249">
        <f t="shared" si="6"/>
        <v>1</v>
      </c>
      <c r="N249" t="s">
        <v>35</v>
      </c>
      <c r="O249" t="s">
        <v>140</v>
      </c>
      <c r="P249">
        <v>67612</v>
      </c>
      <c r="Q249" t="str">
        <f t="shared" si="7"/>
        <v>Base salary</v>
      </c>
      <c r="R249">
        <v>3.3</v>
      </c>
      <c r="S249" t="s">
        <v>67</v>
      </c>
      <c r="T249" t="s">
        <v>32</v>
      </c>
      <c r="U249" t="s">
        <v>46</v>
      </c>
      <c r="V249">
        <v>8.5</v>
      </c>
    </row>
    <row r="250" spans="1:22" x14ac:dyDescent="0.3">
      <c r="A250" t="s">
        <v>462</v>
      </c>
      <c r="B250" t="s">
        <v>70</v>
      </c>
      <c r="C250" t="s">
        <v>112</v>
      </c>
      <c r="D250" t="s">
        <v>113</v>
      </c>
      <c r="E250" t="s">
        <v>240</v>
      </c>
      <c r="F250" t="s">
        <v>84</v>
      </c>
      <c r="G250" t="s">
        <v>26</v>
      </c>
      <c r="H250">
        <v>2020</v>
      </c>
      <c r="I250" t="s">
        <v>41</v>
      </c>
      <c r="J250" t="s">
        <v>42</v>
      </c>
      <c r="K250">
        <v>2023</v>
      </c>
      <c r="L250" t="s">
        <v>54</v>
      </c>
      <c r="M250">
        <f t="shared" si="6"/>
        <v>0</v>
      </c>
      <c r="N250" t="s">
        <v>55</v>
      </c>
      <c r="O250" t="s">
        <v>55</v>
      </c>
      <c r="P250">
        <v>0</v>
      </c>
      <c r="Q250" t="str">
        <f t="shared" si="7"/>
        <v>Base salary</v>
      </c>
      <c r="R250">
        <v>2.71</v>
      </c>
      <c r="S250" t="s">
        <v>91</v>
      </c>
      <c r="T250" t="s">
        <v>32</v>
      </c>
      <c r="U250" t="s">
        <v>46</v>
      </c>
      <c r="V250">
        <v>6.9</v>
      </c>
    </row>
    <row r="251" spans="1:22" x14ac:dyDescent="0.3">
      <c r="A251" t="s">
        <v>463</v>
      </c>
      <c r="B251" t="s">
        <v>22</v>
      </c>
      <c r="C251" t="s">
        <v>48</v>
      </c>
      <c r="D251" t="s">
        <v>278</v>
      </c>
      <c r="E251" t="s">
        <v>306</v>
      </c>
      <c r="F251" t="s">
        <v>25</v>
      </c>
      <c r="G251" t="s">
        <v>40</v>
      </c>
      <c r="H251">
        <v>2019</v>
      </c>
      <c r="I251" t="s">
        <v>41</v>
      </c>
      <c r="J251" t="s">
        <v>65</v>
      </c>
      <c r="K251">
        <v>2021</v>
      </c>
      <c r="L251" t="s">
        <v>54</v>
      </c>
      <c r="M251">
        <f t="shared" si="6"/>
        <v>0</v>
      </c>
      <c r="N251" t="s">
        <v>55</v>
      </c>
      <c r="O251" t="s">
        <v>55</v>
      </c>
      <c r="P251">
        <v>0</v>
      </c>
      <c r="Q251" t="str">
        <f t="shared" si="7"/>
        <v>Base salary</v>
      </c>
      <c r="R251">
        <v>3.09</v>
      </c>
      <c r="S251" t="s">
        <v>91</v>
      </c>
      <c r="T251" t="s">
        <v>57</v>
      </c>
      <c r="U251" t="s">
        <v>33</v>
      </c>
      <c r="V251">
        <v>6.9</v>
      </c>
    </row>
    <row r="252" spans="1:22" x14ac:dyDescent="0.3">
      <c r="A252" t="s">
        <v>464</v>
      </c>
      <c r="B252" t="s">
        <v>70</v>
      </c>
      <c r="C252" t="s">
        <v>21</v>
      </c>
      <c r="D252" t="s">
        <v>216</v>
      </c>
      <c r="E252" t="s">
        <v>217</v>
      </c>
      <c r="F252" t="s">
        <v>117</v>
      </c>
      <c r="G252" t="s">
        <v>97</v>
      </c>
      <c r="H252">
        <v>2023</v>
      </c>
      <c r="I252" t="s">
        <v>41</v>
      </c>
      <c r="J252" t="s">
        <v>28</v>
      </c>
      <c r="K252">
        <v>2024</v>
      </c>
      <c r="L252" t="s">
        <v>29</v>
      </c>
      <c r="M252">
        <f t="shared" si="6"/>
        <v>1</v>
      </c>
      <c r="N252" t="s">
        <v>21</v>
      </c>
      <c r="O252" t="s">
        <v>158</v>
      </c>
      <c r="P252">
        <v>108501</v>
      </c>
      <c r="Q252" t="str">
        <f t="shared" si="7"/>
        <v>Standard salary</v>
      </c>
      <c r="R252">
        <v>2.96</v>
      </c>
      <c r="S252" t="s">
        <v>31</v>
      </c>
      <c r="T252" t="s">
        <v>32</v>
      </c>
      <c r="U252" t="s">
        <v>58</v>
      </c>
      <c r="V252">
        <v>0</v>
      </c>
    </row>
    <row r="253" spans="1:22" x14ac:dyDescent="0.3">
      <c r="A253" t="s">
        <v>465</v>
      </c>
      <c r="B253" t="s">
        <v>70</v>
      </c>
      <c r="C253" t="s">
        <v>94</v>
      </c>
      <c r="D253" t="s">
        <v>109</v>
      </c>
      <c r="E253" t="s">
        <v>219</v>
      </c>
      <c r="F253" t="s">
        <v>117</v>
      </c>
      <c r="G253" t="s">
        <v>167</v>
      </c>
      <c r="H253">
        <v>2021</v>
      </c>
      <c r="I253" t="s">
        <v>41</v>
      </c>
      <c r="J253" t="s">
        <v>65</v>
      </c>
      <c r="K253">
        <v>2023</v>
      </c>
      <c r="L253" t="s">
        <v>54</v>
      </c>
      <c r="M253">
        <f t="shared" si="6"/>
        <v>0</v>
      </c>
      <c r="N253" t="s">
        <v>55</v>
      </c>
      <c r="O253" t="s">
        <v>55</v>
      </c>
      <c r="P253">
        <v>0</v>
      </c>
      <c r="Q253" t="str">
        <f t="shared" si="7"/>
        <v>Base salary</v>
      </c>
      <c r="R253">
        <v>3.4</v>
      </c>
      <c r="S253" t="s">
        <v>91</v>
      </c>
      <c r="T253" t="s">
        <v>32</v>
      </c>
      <c r="U253" t="s">
        <v>92</v>
      </c>
      <c r="V253">
        <v>6.8</v>
      </c>
    </row>
    <row r="254" spans="1:22" x14ac:dyDescent="0.3">
      <c r="A254" t="s">
        <v>466</v>
      </c>
      <c r="B254" t="s">
        <v>112</v>
      </c>
      <c r="C254" t="s">
        <v>22</v>
      </c>
      <c r="D254" t="s">
        <v>23</v>
      </c>
      <c r="E254" t="s">
        <v>95</v>
      </c>
      <c r="F254" t="s">
        <v>63</v>
      </c>
      <c r="G254" t="s">
        <v>167</v>
      </c>
      <c r="H254">
        <v>2023</v>
      </c>
      <c r="I254" t="s">
        <v>41</v>
      </c>
      <c r="J254" t="s">
        <v>74</v>
      </c>
      <c r="K254">
        <v>2025</v>
      </c>
      <c r="L254" t="s">
        <v>29</v>
      </c>
      <c r="M254">
        <f t="shared" si="6"/>
        <v>1</v>
      </c>
      <c r="N254" t="s">
        <v>22</v>
      </c>
      <c r="O254" t="s">
        <v>98</v>
      </c>
      <c r="P254">
        <v>43650</v>
      </c>
      <c r="Q254" t="str">
        <f t="shared" si="7"/>
        <v>Base salary</v>
      </c>
      <c r="R254">
        <v>2.54</v>
      </c>
      <c r="S254" t="s">
        <v>67</v>
      </c>
      <c r="T254" t="s">
        <v>32</v>
      </c>
      <c r="U254" t="s">
        <v>33</v>
      </c>
      <c r="V254">
        <v>5.6</v>
      </c>
    </row>
    <row r="255" spans="1:22" x14ac:dyDescent="0.3">
      <c r="A255" t="s">
        <v>467</v>
      </c>
      <c r="B255" t="s">
        <v>21</v>
      </c>
      <c r="C255" t="s">
        <v>112</v>
      </c>
      <c r="D255" t="s">
        <v>288</v>
      </c>
      <c r="E255" t="s">
        <v>289</v>
      </c>
      <c r="F255" t="s">
        <v>89</v>
      </c>
      <c r="G255" t="s">
        <v>40</v>
      </c>
      <c r="H255">
        <v>2023</v>
      </c>
      <c r="I255" t="s">
        <v>27</v>
      </c>
      <c r="J255" t="s">
        <v>42</v>
      </c>
      <c r="K255">
        <v>2026</v>
      </c>
      <c r="L255" t="s">
        <v>54</v>
      </c>
      <c r="M255">
        <f t="shared" si="6"/>
        <v>0</v>
      </c>
      <c r="N255" t="s">
        <v>55</v>
      </c>
      <c r="O255" t="s">
        <v>55</v>
      </c>
      <c r="P255">
        <v>0</v>
      </c>
      <c r="Q255" t="str">
        <f t="shared" si="7"/>
        <v>Base salary</v>
      </c>
      <c r="R255">
        <v>2.88</v>
      </c>
      <c r="S255" t="s">
        <v>56</v>
      </c>
      <c r="T255" t="s">
        <v>32</v>
      </c>
      <c r="U255" t="s">
        <v>58</v>
      </c>
      <c r="V255">
        <v>0</v>
      </c>
    </row>
    <row r="256" spans="1:22" x14ac:dyDescent="0.3">
      <c r="A256" t="s">
        <v>468</v>
      </c>
      <c r="B256" t="s">
        <v>22</v>
      </c>
      <c r="C256" t="s">
        <v>48</v>
      </c>
      <c r="D256" t="s">
        <v>278</v>
      </c>
      <c r="E256" t="s">
        <v>279</v>
      </c>
      <c r="F256" t="s">
        <v>117</v>
      </c>
      <c r="G256" t="s">
        <v>25</v>
      </c>
      <c r="H256">
        <v>2020</v>
      </c>
      <c r="I256" t="s">
        <v>27</v>
      </c>
      <c r="J256" t="s">
        <v>28</v>
      </c>
      <c r="K256">
        <v>2021</v>
      </c>
      <c r="L256" t="s">
        <v>54</v>
      </c>
      <c r="M256">
        <f t="shared" si="6"/>
        <v>0</v>
      </c>
      <c r="N256" t="s">
        <v>55</v>
      </c>
      <c r="O256" t="s">
        <v>55</v>
      </c>
      <c r="P256">
        <v>0</v>
      </c>
      <c r="Q256" t="str">
        <f t="shared" si="7"/>
        <v>Base salary</v>
      </c>
      <c r="R256">
        <v>2.98</v>
      </c>
      <c r="S256" t="s">
        <v>31</v>
      </c>
      <c r="T256" t="s">
        <v>32</v>
      </c>
      <c r="U256" t="s">
        <v>92</v>
      </c>
      <c r="V256">
        <v>6.2</v>
      </c>
    </row>
    <row r="257" spans="1:22" x14ac:dyDescent="0.3">
      <c r="A257" t="s">
        <v>469</v>
      </c>
      <c r="B257" t="s">
        <v>70</v>
      </c>
      <c r="C257" t="s">
        <v>21</v>
      </c>
      <c r="D257" t="s">
        <v>225</v>
      </c>
      <c r="E257" t="s">
        <v>226</v>
      </c>
      <c r="F257" t="s">
        <v>145</v>
      </c>
      <c r="G257" t="s">
        <v>52</v>
      </c>
      <c r="H257">
        <v>2022</v>
      </c>
      <c r="I257" t="s">
        <v>41</v>
      </c>
      <c r="J257" t="s">
        <v>53</v>
      </c>
      <c r="K257">
        <v>2025</v>
      </c>
      <c r="L257" t="s">
        <v>29</v>
      </c>
      <c r="M257">
        <f t="shared" si="6"/>
        <v>1</v>
      </c>
      <c r="N257" t="s">
        <v>21</v>
      </c>
      <c r="O257" t="s">
        <v>90</v>
      </c>
      <c r="P257">
        <v>57526</v>
      </c>
      <c r="Q257" t="str">
        <f t="shared" si="7"/>
        <v>Base salary</v>
      </c>
      <c r="R257">
        <v>3</v>
      </c>
      <c r="S257" t="s">
        <v>67</v>
      </c>
      <c r="T257" t="s">
        <v>45</v>
      </c>
      <c r="U257" t="s">
        <v>58</v>
      </c>
      <c r="V257">
        <v>0</v>
      </c>
    </row>
    <row r="258" spans="1:22" x14ac:dyDescent="0.3">
      <c r="A258" t="s">
        <v>470</v>
      </c>
      <c r="B258" t="s">
        <v>49</v>
      </c>
      <c r="C258" t="s">
        <v>21</v>
      </c>
      <c r="D258" t="s">
        <v>133</v>
      </c>
      <c r="E258" t="s">
        <v>369</v>
      </c>
      <c r="F258" t="s">
        <v>145</v>
      </c>
      <c r="G258" t="s">
        <v>26</v>
      </c>
      <c r="H258">
        <v>2020</v>
      </c>
      <c r="I258" t="s">
        <v>27</v>
      </c>
      <c r="J258" t="s">
        <v>65</v>
      </c>
      <c r="K258">
        <v>2023</v>
      </c>
      <c r="L258" t="s">
        <v>29</v>
      </c>
      <c r="M258">
        <f t="shared" si="6"/>
        <v>1</v>
      </c>
      <c r="N258" t="s">
        <v>21</v>
      </c>
      <c r="O258" t="s">
        <v>125</v>
      </c>
      <c r="P258">
        <v>73509</v>
      </c>
      <c r="Q258" t="str">
        <f t="shared" si="7"/>
        <v>Standard salary</v>
      </c>
      <c r="R258">
        <v>3.53</v>
      </c>
      <c r="S258" t="s">
        <v>67</v>
      </c>
      <c r="T258" t="s">
        <v>32</v>
      </c>
      <c r="U258" t="s">
        <v>85</v>
      </c>
      <c r="V258">
        <v>8.6</v>
      </c>
    </row>
    <row r="259" spans="1:22" x14ac:dyDescent="0.3">
      <c r="A259" t="s">
        <v>471</v>
      </c>
      <c r="B259" t="s">
        <v>36</v>
      </c>
      <c r="C259" t="s">
        <v>49</v>
      </c>
      <c r="D259" t="s">
        <v>338</v>
      </c>
      <c r="E259" t="s">
        <v>339</v>
      </c>
      <c r="F259" t="s">
        <v>40</v>
      </c>
      <c r="G259" t="s">
        <v>167</v>
      </c>
      <c r="H259">
        <v>2020</v>
      </c>
      <c r="I259" t="s">
        <v>27</v>
      </c>
      <c r="J259" t="s">
        <v>42</v>
      </c>
      <c r="K259">
        <v>2022</v>
      </c>
      <c r="L259" t="s">
        <v>54</v>
      </c>
      <c r="M259">
        <f t="shared" ref="M259:M322" si="8">IF(L259="placed",1, 0)</f>
        <v>0</v>
      </c>
      <c r="N259" t="s">
        <v>55</v>
      </c>
      <c r="O259" t="s">
        <v>55</v>
      </c>
      <c r="P259">
        <v>0</v>
      </c>
      <c r="Q259" t="str">
        <f t="shared" ref="Q259:Q322" si="9">_xlfn.IFS(P259&lt;=70161,"Base salary",P259&lt;=110047,"Standard salary",P259&gt;110047,"High salary")</f>
        <v>Base salary</v>
      </c>
      <c r="R259">
        <v>3.15</v>
      </c>
      <c r="S259" t="s">
        <v>56</v>
      </c>
      <c r="T259" t="s">
        <v>45</v>
      </c>
      <c r="U259" t="s">
        <v>33</v>
      </c>
      <c r="V259">
        <v>6.6</v>
      </c>
    </row>
    <row r="260" spans="1:22" x14ac:dyDescent="0.3">
      <c r="A260" t="s">
        <v>472</v>
      </c>
      <c r="B260" t="s">
        <v>49</v>
      </c>
      <c r="C260" t="s">
        <v>36</v>
      </c>
      <c r="D260" t="s">
        <v>213</v>
      </c>
      <c r="E260" t="s">
        <v>265</v>
      </c>
      <c r="F260" t="s">
        <v>107</v>
      </c>
      <c r="G260" t="s">
        <v>26</v>
      </c>
      <c r="H260">
        <v>2022</v>
      </c>
      <c r="I260" t="s">
        <v>27</v>
      </c>
      <c r="J260" t="s">
        <v>28</v>
      </c>
      <c r="K260">
        <v>2024</v>
      </c>
      <c r="L260" t="s">
        <v>29</v>
      </c>
      <c r="M260">
        <f t="shared" si="8"/>
        <v>1</v>
      </c>
      <c r="N260" t="s">
        <v>36</v>
      </c>
      <c r="O260" t="s">
        <v>121</v>
      </c>
      <c r="P260">
        <v>130401</v>
      </c>
      <c r="Q260" t="str">
        <f t="shared" si="9"/>
        <v>High salary</v>
      </c>
      <c r="R260">
        <v>3.71</v>
      </c>
      <c r="S260" t="s">
        <v>56</v>
      </c>
      <c r="T260" t="s">
        <v>45</v>
      </c>
      <c r="U260" t="s">
        <v>33</v>
      </c>
      <c r="V260">
        <v>6.5</v>
      </c>
    </row>
    <row r="261" spans="1:22" x14ac:dyDescent="0.3">
      <c r="A261" t="s">
        <v>473</v>
      </c>
      <c r="B261" t="s">
        <v>70</v>
      </c>
      <c r="C261" t="s">
        <v>22</v>
      </c>
      <c r="D261" t="s">
        <v>23</v>
      </c>
      <c r="E261" t="s">
        <v>298</v>
      </c>
      <c r="F261" t="s">
        <v>84</v>
      </c>
      <c r="G261" t="s">
        <v>52</v>
      </c>
      <c r="H261">
        <v>2021</v>
      </c>
      <c r="I261" t="s">
        <v>41</v>
      </c>
      <c r="J261" t="s">
        <v>28</v>
      </c>
      <c r="K261">
        <v>2023</v>
      </c>
      <c r="L261" t="s">
        <v>54</v>
      </c>
      <c r="M261">
        <f t="shared" si="8"/>
        <v>0</v>
      </c>
      <c r="N261" t="s">
        <v>55</v>
      </c>
      <c r="O261" t="s">
        <v>55</v>
      </c>
      <c r="P261">
        <v>0</v>
      </c>
      <c r="Q261" t="str">
        <f t="shared" si="9"/>
        <v>Base salary</v>
      </c>
      <c r="R261">
        <v>3.88</v>
      </c>
      <c r="S261" t="s">
        <v>91</v>
      </c>
      <c r="T261" t="s">
        <v>102</v>
      </c>
      <c r="U261" t="s">
        <v>92</v>
      </c>
      <c r="V261">
        <v>7.1</v>
      </c>
    </row>
    <row r="262" spans="1:22" x14ac:dyDescent="0.3">
      <c r="A262" t="s">
        <v>474</v>
      </c>
      <c r="B262" t="s">
        <v>22</v>
      </c>
      <c r="C262" t="s">
        <v>60</v>
      </c>
      <c r="D262" t="s">
        <v>173</v>
      </c>
      <c r="E262" t="s">
        <v>174</v>
      </c>
      <c r="F262" t="s">
        <v>79</v>
      </c>
      <c r="G262" t="s">
        <v>167</v>
      </c>
      <c r="H262">
        <v>2022</v>
      </c>
      <c r="I262" t="s">
        <v>27</v>
      </c>
      <c r="J262" t="s">
        <v>65</v>
      </c>
      <c r="K262">
        <v>2023</v>
      </c>
      <c r="L262" t="s">
        <v>29</v>
      </c>
      <c r="M262">
        <f t="shared" si="8"/>
        <v>1</v>
      </c>
      <c r="N262" t="s">
        <v>60</v>
      </c>
      <c r="O262" t="s">
        <v>121</v>
      </c>
      <c r="P262">
        <v>31887</v>
      </c>
      <c r="Q262" t="str">
        <f t="shared" si="9"/>
        <v>Base salary</v>
      </c>
      <c r="R262">
        <v>2.88</v>
      </c>
      <c r="S262" t="s">
        <v>80</v>
      </c>
      <c r="T262" t="s">
        <v>32</v>
      </c>
      <c r="U262" t="s">
        <v>46</v>
      </c>
      <c r="V262">
        <v>6.5</v>
      </c>
    </row>
    <row r="263" spans="1:22" x14ac:dyDescent="0.3">
      <c r="A263" t="s">
        <v>475</v>
      </c>
      <c r="B263" t="s">
        <v>60</v>
      </c>
      <c r="C263" t="s">
        <v>49</v>
      </c>
      <c r="D263" t="s">
        <v>242</v>
      </c>
      <c r="E263" t="s">
        <v>243</v>
      </c>
      <c r="F263" t="s">
        <v>117</v>
      </c>
      <c r="G263" t="s">
        <v>26</v>
      </c>
      <c r="H263">
        <v>2021</v>
      </c>
      <c r="I263" t="s">
        <v>27</v>
      </c>
      <c r="J263" t="s">
        <v>28</v>
      </c>
      <c r="K263">
        <v>2023</v>
      </c>
      <c r="L263" t="s">
        <v>54</v>
      </c>
      <c r="M263">
        <f t="shared" si="8"/>
        <v>0</v>
      </c>
      <c r="N263" t="s">
        <v>55</v>
      </c>
      <c r="O263" t="s">
        <v>55</v>
      </c>
      <c r="P263">
        <v>0</v>
      </c>
      <c r="Q263" t="str">
        <f t="shared" si="9"/>
        <v>Base salary</v>
      </c>
      <c r="R263">
        <v>2.73</v>
      </c>
      <c r="S263" t="s">
        <v>91</v>
      </c>
      <c r="T263" t="s">
        <v>102</v>
      </c>
      <c r="U263" t="s">
        <v>85</v>
      </c>
      <c r="V263">
        <v>8</v>
      </c>
    </row>
    <row r="264" spans="1:22" x14ac:dyDescent="0.3">
      <c r="A264" t="s">
        <v>476</v>
      </c>
      <c r="B264" t="s">
        <v>49</v>
      </c>
      <c r="C264" t="s">
        <v>112</v>
      </c>
      <c r="D264" t="s">
        <v>113</v>
      </c>
      <c r="E264" t="s">
        <v>240</v>
      </c>
      <c r="F264" t="s">
        <v>39</v>
      </c>
      <c r="G264" t="s">
        <v>40</v>
      </c>
      <c r="H264">
        <v>2023</v>
      </c>
      <c r="I264" t="s">
        <v>41</v>
      </c>
      <c r="J264" t="s">
        <v>28</v>
      </c>
      <c r="K264">
        <v>2025</v>
      </c>
      <c r="L264" t="s">
        <v>29</v>
      </c>
      <c r="M264">
        <f t="shared" si="8"/>
        <v>1</v>
      </c>
      <c r="N264" t="s">
        <v>112</v>
      </c>
      <c r="O264" t="s">
        <v>258</v>
      </c>
      <c r="P264">
        <v>141692</v>
      </c>
      <c r="Q264" t="str">
        <f t="shared" si="9"/>
        <v>High salary</v>
      </c>
      <c r="R264">
        <v>3.44</v>
      </c>
      <c r="S264" t="s">
        <v>91</v>
      </c>
      <c r="T264" t="s">
        <v>68</v>
      </c>
      <c r="U264" t="s">
        <v>58</v>
      </c>
      <c r="V264">
        <v>0</v>
      </c>
    </row>
    <row r="265" spans="1:22" x14ac:dyDescent="0.3">
      <c r="A265" t="s">
        <v>477</v>
      </c>
      <c r="B265" t="s">
        <v>35</v>
      </c>
      <c r="C265" t="s">
        <v>70</v>
      </c>
      <c r="D265" t="s">
        <v>282</v>
      </c>
      <c r="E265" t="s">
        <v>283</v>
      </c>
      <c r="F265" t="s">
        <v>39</v>
      </c>
      <c r="G265" t="s">
        <v>64</v>
      </c>
      <c r="H265">
        <v>2021</v>
      </c>
      <c r="I265" t="s">
        <v>27</v>
      </c>
      <c r="J265" t="s">
        <v>42</v>
      </c>
      <c r="K265">
        <v>2023</v>
      </c>
      <c r="L265" t="s">
        <v>54</v>
      </c>
      <c r="M265">
        <f t="shared" si="8"/>
        <v>0</v>
      </c>
      <c r="N265" t="s">
        <v>55</v>
      </c>
      <c r="O265" t="s">
        <v>55</v>
      </c>
      <c r="P265">
        <v>0</v>
      </c>
      <c r="Q265" t="str">
        <f t="shared" si="9"/>
        <v>Base salary</v>
      </c>
      <c r="R265">
        <v>3.81</v>
      </c>
      <c r="S265" t="s">
        <v>67</v>
      </c>
      <c r="T265" t="s">
        <v>68</v>
      </c>
      <c r="U265" t="s">
        <v>85</v>
      </c>
      <c r="V265">
        <v>5.2</v>
      </c>
    </row>
    <row r="266" spans="1:22" x14ac:dyDescent="0.3">
      <c r="A266" t="s">
        <v>478</v>
      </c>
      <c r="B266" t="s">
        <v>94</v>
      </c>
      <c r="C266" t="s">
        <v>112</v>
      </c>
      <c r="D266" t="s">
        <v>119</v>
      </c>
      <c r="E266" t="s">
        <v>197</v>
      </c>
      <c r="F266" t="s">
        <v>40</v>
      </c>
      <c r="G266" t="s">
        <v>167</v>
      </c>
      <c r="H266">
        <v>2022</v>
      </c>
      <c r="I266" t="s">
        <v>41</v>
      </c>
      <c r="J266" t="s">
        <v>74</v>
      </c>
      <c r="K266">
        <v>2023</v>
      </c>
      <c r="L266" t="s">
        <v>54</v>
      </c>
      <c r="M266">
        <f t="shared" si="8"/>
        <v>0</v>
      </c>
      <c r="N266" t="s">
        <v>55</v>
      </c>
      <c r="O266" t="s">
        <v>55</v>
      </c>
      <c r="P266">
        <v>0</v>
      </c>
      <c r="Q266" t="str">
        <f t="shared" si="9"/>
        <v>Base salary</v>
      </c>
      <c r="R266">
        <v>3</v>
      </c>
      <c r="S266" t="s">
        <v>67</v>
      </c>
      <c r="T266" t="s">
        <v>57</v>
      </c>
      <c r="U266" t="s">
        <v>33</v>
      </c>
      <c r="V266">
        <v>5.6</v>
      </c>
    </row>
    <row r="267" spans="1:22" x14ac:dyDescent="0.3">
      <c r="A267" t="s">
        <v>479</v>
      </c>
      <c r="B267" t="s">
        <v>35</v>
      </c>
      <c r="C267" t="s">
        <v>21</v>
      </c>
      <c r="D267" t="s">
        <v>143</v>
      </c>
      <c r="E267" t="s">
        <v>144</v>
      </c>
      <c r="F267" t="s">
        <v>96</v>
      </c>
      <c r="G267" t="s">
        <v>52</v>
      </c>
      <c r="H267">
        <v>2019</v>
      </c>
      <c r="I267" t="s">
        <v>27</v>
      </c>
      <c r="J267" t="s">
        <v>28</v>
      </c>
      <c r="K267">
        <v>2020</v>
      </c>
      <c r="L267" t="s">
        <v>29</v>
      </c>
      <c r="M267">
        <f t="shared" si="8"/>
        <v>1</v>
      </c>
      <c r="N267" t="s">
        <v>21</v>
      </c>
      <c r="O267" t="s">
        <v>30</v>
      </c>
      <c r="P267">
        <v>40728</v>
      </c>
      <c r="Q267" t="str">
        <f t="shared" si="9"/>
        <v>Base salary</v>
      </c>
      <c r="R267">
        <v>3.81</v>
      </c>
      <c r="S267" t="s">
        <v>56</v>
      </c>
      <c r="T267" t="s">
        <v>68</v>
      </c>
      <c r="U267" t="s">
        <v>92</v>
      </c>
      <c r="V267">
        <v>6.6</v>
      </c>
    </row>
    <row r="268" spans="1:22" x14ac:dyDescent="0.3">
      <c r="A268" t="s">
        <v>480</v>
      </c>
      <c r="B268" t="s">
        <v>112</v>
      </c>
      <c r="C268" t="s">
        <v>48</v>
      </c>
      <c r="D268" t="s">
        <v>324</v>
      </c>
      <c r="E268" t="s">
        <v>325</v>
      </c>
      <c r="F268" t="s">
        <v>40</v>
      </c>
      <c r="G268" t="s">
        <v>117</v>
      </c>
      <c r="H268">
        <v>2021</v>
      </c>
      <c r="I268" t="s">
        <v>27</v>
      </c>
      <c r="J268" t="s">
        <v>28</v>
      </c>
      <c r="K268">
        <v>2024</v>
      </c>
      <c r="L268" t="s">
        <v>54</v>
      </c>
      <c r="M268">
        <f t="shared" si="8"/>
        <v>0</v>
      </c>
      <c r="N268" t="s">
        <v>55</v>
      </c>
      <c r="O268" t="s">
        <v>55</v>
      </c>
      <c r="P268">
        <v>0</v>
      </c>
      <c r="Q268" t="str">
        <f t="shared" si="9"/>
        <v>Base salary</v>
      </c>
      <c r="R268">
        <v>3.24</v>
      </c>
      <c r="S268" t="s">
        <v>80</v>
      </c>
      <c r="T268" t="s">
        <v>32</v>
      </c>
      <c r="U268" t="s">
        <v>85</v>
      </c>
      <c r="V268">
        <v>7.1</v>
      </c>
    </row>
    <row r="269" spans="1:22" x14ac:dyDescent="0.3">
      <c r="A269" t="s">
        <v>481</v>
      </c>
      <c r="B269" t="s">
        <v>70</v>
      </c>
      <c r="C269" t="s">
        <v>49</v>
      </c>
      <c r="D269" t="s">
        <v>50</v>
      </c>
      <c r="E269" t="s">
        <v>51</v>
      </c>
      <c r="F269" t="s">
        <v>117</v>
      </c>
      <c r="G269" t="s">
        <v>97</v>
      </c>
      <c r="H269">
        <v>2019</v>
      </c>
      <c r="I269" t="s">
        <v>27</v>
      </c>
      <c r="J269" t="s">
        <v>53</v>
      </c>
      <c r="K269">
        <v>2022</v>
      </c>
      <c r="L269" t="s">
        <v>29</v>
      </c>
      <c r="M269">
        <f t="shared" si="8"/>
        <v>1</v>
      </c>
      <c r="N269" t="s">
        <v>49</v>
      </c>
      <c r="O269" t="s">
        <v>140</v>
      </c>
      <c r="P269">
        <v>126927</v>
      </c>
      <c r="Q269" t="str">
        <f t="shared" si="9"/>
        <v>High salary</v>
      </c>
      <c r="R269">
        <v>3.99</v>
      </c>
      <c r="S269" t="s">
        <v>44</v>
      </c>
      <c r="T269" t="s">
        <v>45</v>
      </c>
      <c r="U269" t="s">
        <v>33</v>
      </c>
      <c r="V269">
        <v>5.2</v>
      </c>
    </row>
    <row r="270" spans="1:22" x14ac:dyDescent="0.3">
      <c r="A270" t="s">
        <v>482</v>
      </c>
      <c r="B270" t="s">
        <v>70</v>
      </c>
      <c r="C270" t="s">
        <v>48</v>
      </c>
      <c r="D270" t="s">
        <v>278</v>
      </c>
      <c r="E270" t="s">
        <v>279</v>
      </c>
      <c r="F270" t="s">
        <v>145</v>
      </c>
      <c r="G270" t="s">
        <v>117</v>
      </c>
      <c r="H270">
        <v>2023</v>
      </c>
      <c r="I270" t="s">
        <v>27</v>
      </c>
      <c r="J270" t="s">
        <v>65</v>
      </c>
      <c r="K270">
        <v>2024</v>
      </c>
      <c r="L270" t="s">
        <v>29</v>
      </c>
      <c r="M270">
        <f t="shared" si="8"/>
        <v>1</v>
      </c>
      <c r="N270" t="s">
        <v>48</v>
      </c>
      <c r="O270" t="s">
        <v>140</v>
      </c>
      <c r="P270">
        <v>88149</v>
      </c>
      <c r="Q270" t="str">
        <f t="shared" si="9"/>
        <v>Standard salary</v>
      </c>
      <c r="R270">
        <v>2.86</v>
      </c>
      <c r="S270" t="s">
        <v>91</v>
      </c>
      <c r="T270" t="s">
        <v>45</v>
      </c>
      <c r="U270" t="s">
        <v>33</v>
      </c>
      <c r="V270">
        <v>6.7</v>
      </c>
    </row>
    <row r="271" spans="1:22" x14ac:dyDescent="0.3">
      <c r="A271" t="s">
        <v>483</v>
      </c>
      <c r="B271" t="s">
        <v>35</v>
      </c>
      <c r="C271" t="s">
        <v>22</v>
      </c>
      <c r="D271" t="s">
        <v>23</v>
      </c>
      <c r="E271" t="s">
        <v>24</v>
      </c>
      <c r="F271" t="s">
        <v>107</v>
      </c>
      <c r="G271" t="s">
        <v>25</v>
      </c>
      <c r="H271">
        <v>2020</v>
      </c>
      <c r="I271" t="s">
        <v>41</v>
      </c>
      <c r="J271" t="s">
        <v>74</v>
      </c>
      <c r="K271">
        <v>2023</v>
      </c>
      <c r="L271" t="s">
        <v>29</v>
      </c>
      <c r="M271">
        <f t="shared" si="8"/>
        <v>1</v>
      </c>
      <c r="N271" t="s">
        <v>22</v>
      </c>
      <c r="O271" t="s">
        <v>90</v>
      </c>
      <c r="P271">
        <v>113412</v>
      </c>
      <c r="Q271" t="str">
        <f t="shared" si="9"/>
        <v>High salary</v>
      </c>
      <c r="R271">
        <v>3.33</v>
      </c>
      <c r="S271" t="s">
        <v>31</v>
      </c>
      <c r="T271" t="s">
        <v>102</v>
      </c>
      <c r="U271" t="s">
        <v>92</v>
      </c>
      <c r="V271">
        <v>5.6</v>
      </c>
    </row>
    <row r="272" spans="1:22" x14ac:dyDescent="0.3">
      <c r="A272" t="s">
        <v>484</v>
      </c>
      <c r="B272" t="s">
        <v>22</v>
      </c>
      <c r="C272" t="s">
        <v>35</v>
      </c>
      <c r="D272" t="s">
        <v>123</v>
      </c>
      <c r="E272" t="s">
        <v>124</v>
      </c>
      <c r="F272" t="s">
        <v>84</v>
      </c>
      <c r="G272" t="s">
        <v>52</v>
      </c>
      <c r="H272">
        <v>2020</v>
      </c>
      <c r="I272" t="s">
        <v>41</v>
      </c>
      <c r="J272" t="s">
        <v>42</v>
      </c>
      <c r="K272">
        <v>2022</v>
      </c>
      <c r="L272" t="s">
        <v>29</v>
      </c>
      <c r="M272">
        <f t="shared" si="8"/>
        <v>1</v>
      </c>
      <c r="N272" t="s">
        <v>35</v>
      </c>
      <c r="O272" t="s">
        <v>66</v>
      </c>
      <c r="P272">
        <v>127952</v>
      </c>
      <c r="Q272" t="str">
        <f t="shared" si="9"/>
        <v>High salary</v>
      </c>
      <c r="R272">
        <v>2.82</v>
      </c>
      <c r="S272" t="s">
        <v>44</v>
      </c>
      <c r="T272" t="s">
        <v>68</v>
      </c>
      <c r="U272" t="s">
        <v>58</v>
      </c>
      <c r="V272">
        <v>0</v>
      </c>
    </row>
    <row r="273" spans="1:22" x14ac:dyDescent="0.3">
      <c r="A273" t="s">
        <v>485</v>
      </c>
      <c r="B273" t="s">
        <v>36</v>
      </c>
      <c r="C273" t="s">
        <v>35</v>
      </c>
      <c r="D273" t="s">
        <v>87</v>
      </c>
      <c r="E273" t="s">
        <v>88</v>
      </c>
      <c r="F273" t="s">
        <v>117</v>
      </c>
      <c r="G273" t="s">
        <v>97</v>
      </c>
      <c r="H273">
        <v>2022</v>
      </c>
      <c r="I273" t="s">
        <v>41</v>
      </c>
      <c r="J273" t="s">
        <v>42</v>
      </c>
      <c r="K273">
        <v>2024</v>
      </c>
      <c r="L273" t="s">
        <v>54</v>
      </c>
      <c r="M273">
        <f t="shared" si="8"/>
        <v>0</v>
      </c>
      <c r="N273" t="s">
        <v>55</v>
      </c>
      <c r="O273" t="s">
        <v>55</v>
      </c>
      <c r="P273">
        <v>0</v>
      </c>
      <c r="Q273" t="str">
        <f t="shared" si="9"/>
        <v>Base salary</v>
      </c>
      <c r="R273">
        <v>3.83</v>
      </c>
      <c r="S273" t="s">
        <v>56</v>
      </c>
      <c r="T273" t="s">
        <v>68</v>
      </c>
      <c r="U273" t="s">
        <v>85</v>
      </c>
      <c r="V273">
        <v>7.5</v>
      </c>
    </row>
    <row r="274" spans="1:22" x14ac:dyDescent="0.3">
      <c r="A274" t="s">
        <v>486</v>
      </c>
      <c r="B274" t="s">
        <v>94</v>
      </c>
      <c r="C274" t="s">
        <v>35</v>
      </c>
      <c r="D274" t="s">
        <v>123</v>
      </c>
      <c r="E274" t="s">
        <v>124</v>
      </c>
      <c r="F274" t="s">
        <v>131</v>
      </c>
      <c r="G274" t="s">
        <v>117</v>
      </c>
      <c r="H274">
        <v>2020</v>
      </c>
      <c r="I274" t="s">
        <v>27</v>
      </c>
      <c r="J274" t="s">
        <v>53</v>
      </c>
      <c r="K274">
        <v>2023</v>
      </c>
      <c r="L274" t="s">
        <v>29</v>
      </c>
      <c r="M274">
        <f t="shared" si="8"/>
        <v>1</v>
      </c>
      <c r="N274" t="s">
        <v>35</v>
      </c>
      <c r="O274" t="s">
        <v>43</v>
      </c>
      <c r="P274">
        <v>54853</v>
      </c>
      <c r="Q274" t="str">
        <f t="shared" si="9"/>
        <v>Base salary</v>
      </c>
      <c r="R274">
        <v>2.54</v>
      </c>
      <c r="S274" t="s">
        <v>44</v>
      </c>
      <c r="T274" t="s">
        <v>57</v>
      </c>
      <c r="U274" t="s">
        <v>46</v>
      </c>
      <c r="V274">
        <v>7.3</v>
      </c>
    </row>
    <row r="275" spans="1:22" x14ac:dyDescent="0.3">
      <c r="A275" t="s">
        <v>487</v>
      </c>
      <c r="B275" t="s">
        <v>112</v>
      </c>
      <c r="C275" t="s">
        <v>70</v>
      </c>
      <c r="D275" t="s">
        <v>245</v>
      </c>
      <c r="E275" t="s">
        <v>246</v>
      </c>
      <c r="F275" t="s">
        <v>63</v>
      </c>
      <c r="G275" t="s">
        <v>64</v>
      </c>
      <c r="H275">
        <v>2023</v>
      </c>
      <c r="I275" t="s">
        <v>27</v>
      </c>
      <c r="J275" t="s">
        <v>53</v>
      </c>
      <c r="K275">
        <v>2026</v>
      </c>
      <c r="L275" t="s">
        <v>29</v>
      </c>
      <c r="M275">
        <f t="shared" si="8"/>
        <v>1</v>
      </c>
      <c r="N275" t="s">
        <v>70</v>
      </c>
      <c r="O275" t="s">
        <v>258</v>
      </c>
      <c r="P275">
        <v>130354</v>
      </c>
      <c r="Q275" t="str">
        <f t="shared" si="9"/>
        <v>High salary</v>
      </c>
      <c r="R275">
        <v>2.75</v>
      </c>
      <c r="S275" t="s">
        <v>56</v>
      </c>
      <c r="T275" t="s">
        <v>45</v>
      </c>
      <c r="U275" t="s">
        <v>58</v>
      </c>
      <c r="V275">
        <v>0</v>
      </c>
    </row>
    <row r="276" spans="1:22" x14ac:dyDescent="0.3">
      <c r="A276" t="s">
        <v>488</v>
      </c>
      <c r="B276" t="s">
        <v>35</v>
      </c>
      <c r="C276" t="s">
        <v>112</v>
      </c>
      <c r="D276" t="s">
        <v>113</v>
      </c>
      <c r="E276" t="s">
        <v>240</v>
      </c>
      <c r="F276" t="s">
        <v>190</v>
      </c>
      <c r="G276" t="s">
        <v>167</v>
      </c>
      <c r="H276">
        <v>2023</v>
      </c>
      <c r="I276" t="s">
        <v>27</v>
      </c>
      <c r="J276" t="s">
        <v>42</v>
      </c>
      <c r="K276">
        <v>2026</v>
      </c>
      <c r="L276" t="s">
        <v>29</v>
      </c>
      <c r="M276">
        <f t="shared" si="8"/>
        <v>1</v>
      </c>
      <c r="N276" t="s">
        <v>112</v>
      </c>
      <c r="O276" t="s">
        <v>30</v>
      </c>
      <c r="P276">
        <v>84717</v>
      </c>
      <c r="Q276" t="str">
        <f t="shared" si="9"/>
        <v>Standard salary</v>
      </c>
      <c r="R276">
        <v>3.66</v>
      </c>
      <c r="S276" t="s">
        <v>56</v>
      </c>
      <c r="T276" t="s">
        <v>32</v>
      </c>
      <c r="U276" t="s">
        <v>33</v>
      </c>
      <c r="V276">
        <v>8.6</v>
      </c>
    </row>
    <row r="277" spans="1:22" x14ac:dyDescent="0.3">
      <c r="A277" t="s">
        <v>489</v>
      </c>
      <c r="B277" t="s">
        <v>21</v>
      </c>
      <c r="C277" t="s">
        <v>22</v>
      </c>
      <c r="D277" t="s">
        <v>23</v>
      </c>
      <c r="E277" t="s">
        <v>24</v>
      </c>
      <c r="F277" t="s">
        <v>39</v>
      </c>
      <c r="G277" t="s">
        <v>167</v>
      </c>
      <c r="H277">
        <v>2022</v>
      </c>
      <c r="I277" t="s">
        <v>27</v>
      </c>
      <c r="J277" t="s">
        <v>74</v>
      </c>
      <c r="K277">
        <v>2024</v>
      </c>
      <c r="L277" t="s">
        <v>54</v>
      </c>
      <c r="M277">
        <f t="shared" si="8"/>
        <v>0</v>
      </c>
      <c r="N277" t="s">
        <v>55</v>
      </c>
      <c r="O277" t="s">
        <v>55</v>
      </c>
      <c r="P277">
        <v>0</v>
      </c>
      <c r="Q277" t="str">
        <f t="shared" si="9"/>
        <v>Base salary</v>
      </c>
      <c r="R277">
        <v>2.5099999999999998</v>
      </c>
      <c r="S277" t="s">
        <v>80</v>
      </c>
      <c r="T277" t="s">
        <v>102</v>
      </c>
      <c r="U277" t="s">
        <v>92</v>
      </c>
      <c r="V277">
        <v>5.0999999999999996</v>
      </c>
    </row>
    <row r="278" spans="1:22" x14ac:dyDescent="0.3">
      <c r="A278" t="s">
        <v>490</v>
      </c>
      <c r="B278" t="s">
        <v>70</v>
      </c>
      <c r="C278" t="s">
        <v>48</v>
      </c>
      <c r="D278" t="s">
        <v>152</v>
      </c>
      <c r="E278" t="s">
        <v>153</v>
      </c>
      <c r="F278" t="s">
        <v>39</v>
      </c>
      <c r="G278" t="s">
        <v>26</v>
      </c>
      <c r="H278">
        <v>2019</v>
      </c>
      <c r="I278" t="s">
        <v>41</v>
      </c>
      <c r="J278" t="s">
        <v>65</v>
      </c>
      <c r="K278">
        <v>2020</v>
      </c>
      <c r="L278" t="s">
        <v>54</v>
      </c>
      <c r="M278">
        <f t="shared" si="8"/>
        <v>0</v>
      </c>
      <c r="N278" t="s">
        <v>55</v>
      </c>
      <c r="O278" t="s">
        <v>55</v>
      </c>
      <c r="P278">
        <v>0</v>
      </c>
      <c r="Q278" t="str">
        <f t="shared" si="9"/>
        <v>Base salary</v>
      </c>
      <c r="R278">
        <v>3.64</v>
      </c>
      <c r="S278" t="s">
        <v>91</v>
      </c>
      <c r="T278" t="s">
        <v>45</v>
      </c>
      <c r="U278" t="s">
        <v>58</v>
      </c>
      <c r="V278">
        <v>0</v>
      </c>
    </row>
    <row r="279" spans="1:22" x14ac:dyDescent="0.3">
      <c r="A279" t="s">
        <v>491</v>
      </c>
      <c r="B279" t="s">
        <v>48</v>
      </c>
      <c r="C279" t="s">
        <v>70</v>
      </c>
      <c r="D279" t="s">
        <v>395</v>
      </c>
      <c r="E279" t="s">
        <v>396</v>
      </c>
      <c r="F279" t="s">
        <v>39</v>
      </c>
      <c r="G279" t="s">
        <v>40</v>
      </c>
      <c r="H279">
        <v>2019</v>
      </c>
      <c r="I279" t="s">
        <v>41</v>
      </c>
      <c r="J279" t="s">
        <v>65</v>
      </c>
      <c r="K279">
        <v>2020</v>
      </c>
      <c r="L279" t="s">
        <v>29</v>
      </c>
      <c r="M279">
        <f t="shared" si="8"/>
        <v>1</v>
      </c>
      <c r="N279" t="s">
        <v>70</v>
      </c>
      <c r="O279" t="s">
        <v>75</v>
      </c>
      <c r="P279">
        <v>84646</v>
      </c>
      <c r="Q279" t="str">
        <f t="shared" si="9"/>
        <v>Standard salary</v>
      </c>
      <c r="R279">
        <v>2.74</v>
      </c>
      <c r="S279" t="s">
        <v>80</v>
      </c>
      <c r="T279" t="s">
        <v>32</v>
      </c>
      <c r="U279" t="s">
        <v>46</v>
      </c>
      <c r="V279">
        <v>5.0999999999999996</v>
      </c>
    </row>
    <row r="280" spans="1:22" x14ac:dyDescent="0.3">
      <c r="A280" t="s">
        <v>492</v>
      </c>
      <c r="B280" t="s">
        <v>36</v>
      </c>
      <c r="C280" t="s">
        <v>60</v>
      </c>
      <c r="D280" t="s">
        <v>104</v>
      </c>
      <c r="E280" t="s">
        <v>194</v>
      </c>
      <c r="F280" t="s">
        <v>131</v>
      </c>
      <c r="G280" t="s">
        <v>40</v>
      </c>
      <c r="H280">
        <v>2019</v>
      </c>
      <c r="I280" t="s">
        <v>41</v>
      </c>
      <c r="J280" t="s">
        <v>65</v>
      </c>
      <c r="K280">
        <v>2020</v>
      </c>
      <c r="L280" t="s">
        <v>29</v>
      </c>
      <c r="M280">
        <f t="shared" si="8"/>
        <v>1</v>
      </c>
      <c r="N280" t="s">
        <v>60</v>
      </c>
      <c r="O280" t="s">
        <v>90</v>
      </c>
      <c r="P280">
        <v>93425</v>
      </c>
      <c r="Q280" t="str">
        <f t="shared" si="9"/>
        <v>Standard salary</v>
      </c>
      <c r="R280">
        <v>2.98</v>
      </c>
      <c r="S280" t="s">
        <v>80</v>
      </c>
      <c r="T280" t="s">
        <v>102</v>
      </c>
      <c r="U280" t="s">
        <v>33</v>
      </c>
      <c r="V280">
        <v>7.7</v>
      </c>
    </row>
    <row r="281" spans="1:22" x14ac:dyDescent="0.3">
      <c r="A281" t="s">
        <v>493</v>
      </c>
      <c r="B281" t="s">
        <v>112</v>
      </c>
      <c r="C281" t="s">
        <v>21</v>
      </c>
      <c r="D281" t="s">
        <v>133</v>
      </c>
      <c r="E281" t="s">
        <v>369</v>
      </c>
      <c r="F281" t="s">
        <v>117</v>
      </c>
      <c r="G281" t="s">
        <v>64</v>
      </c>
      <c r="H281">
        <v>2020</v>
      </c>
      <c r="I281" t="s">
        <v>41</v>
      </c>
      <c r="J281" t="s">
        <v>28</v>
      </c>
      <c r="K281">
        <v>2021</v>
      </c>
      <c r="L281" t="s">
        <v>29</v>
      </c>
      <c r="M281">
        <f t="shared" si="8"/>
        <v>1</v>
      </c>
      <c r="N281" t="s">
        <v>21</v>
      </c>
      <c r="O281" t="s">
        <v>75</v>
      </c>
      <c r="P281">
        <v>39151</v>
      </c>
      <c r="Q281" t="str">
        <f t="shared" si="9"/>
        <v>Base salary</v>
      </c>
      <c r="R281">
        <v>3.38</v>
      </c>
      <c r="S281" t="s">
        <v>31</v>
      </c>
      <c r="T281" t="s">
        <v>45</v>
      </c>
      <c r="U281" t="s">
        <v>85</v>
      </c>
      <c r="V281">
        <v>7.6</v>
      </c>
    </row>
    <row r="282" spans="1:22" x14ac:dyDescent="0.3">
      <c r="A282" t="s">
        <v>494</v>
      </c>
      <c r="B282" t="s">
        <v>112</v>
      </c>
      <c r="C282" t="s">
        <v>35</v>
      </c>
      <c r="D282" t="s">
        <v>127</v>
      </c>
      <c r="E282" t="s">
        <v>156</v>
      </c>
      <c r="F282" t="s">
        <v>107</v>
      </c>
      <c r="G282" t="s">
        <v>52</v>
      </c>
      <c r="H282">
        <v>2020</v>
      </c>
      <c r="I282" t="s">
        <v>41</v>
      </c>
      <c r="J282" t="s">
        <v>74</v>
      </c>
      <c r="K282">
        <v>2021</v>
      </c>
      <c r="L282" t="s">
        <v>29</v>
      </c>
      <c r="M282">
        <f t="shared" si="8"/>
        <v>1</v>
      </c>
      <c r="N282" t="s">
        <v>35</v>
      </c>
      <c r="O282" t="s">
        <v>154</v>
      </c>
      <c r="P282">
        <v>32335</v>
      </c>
      <c r="Q282" t="str">
        <f t="shared" si="9"/>
        <v>Base salary</v>
      </c>
      <c r="R282">
        <v>2.54</v>
      </c>
      <c r="S282" t="s">
        <v>44</v>
      </c>
      <c r="T282" t="s">
        <v>45</v>
      </c>
      <c r="U282" t="s">
        <v>92</v>
      </c>
      <c r="V282">
        <v>8.9</v>
      </c>
    </row>
    <row r="283" spans="1:22" x14ac:dyDescent="0.3">
      <c r="A283" t="s">
        <v>495</v>
      </c>
      <c r="B283" t="s">
        <v>21</v>
      </c>
      <c r="C283" t="s">
        <v>48</v>
      </c>
      <c r="D283" t="s">
        <v>278</v>
      </c>
      <c r="E283" t="s">
        <v>380</v>
      </c>
      <c r="F283" t="s">
        <v>117</v>
      </c>
      <c r="G283" t="s">
        <v>97</v>
      </c>
      <c r="H283">
        <v>2023</v>
      </c>
      <c r="I283" t="s">
        <v>27</v>
      </c>
      <c r="J283" t="s">
        <v>74</v>
      </c>
      <c r="K283">
        <v>2026</v>
      </c>
      <c r="L283" t="s">
        <v>54</v>
      </c>
      <c r="M283">
        <f t="shared" si="8"/>
        <v>0</v>
      </c>
      <c r="N283" t="s">
        <v>55</v>
      </c>
      <c r="O283" t="s">
        <v>55</v>
      </c>
      <c r="P283">
        <v>0</v>
      </c>
      <c r="Q283" t="str">
        <f t="shared" si="9"/>
        <v>Base salary</v>
      </c>
      <c r="R283">
        <v>3.1</v>
      </c>
      <c r="S283" t="s">
        <v>31</v>
      </c>
      <c r="T283" t="s">
        <v>45</v>
      </c>
      <c r="U283" t="s">
        <v>58</v>
      </c>
      <c r="V283">
        <v>0</v>
      </c>
    </row>
    <row r="284" spans="1:22" x14ac:dyDescent="0.3">
      <c r="A284" t="s">
        <v>496</v>
      </c>
      <c r="B284" t="s">
        <v>22</v>
      </c>
      <c r="C284" t="s">
        <v>21</v>
      </c>
      <c r="D284" t="s">
        <v>133</v>
      </c>
      <c r="E284" t="s">
        <v>369</v>
      </c>
      <c r="F284" t="s">
        <v>84</v>
      </c>
      <c r="G284" t="s">
        <v>97</v>
      </c>
      <c r="H284">
        <v>2022</v>
      </c>
      <c r="I284" t="s">
        <v>41</v>
      </c>
      <c r="J284" t="s">
        <v>28</v>
      </c>
      <c r="K284">
        <v>2025</v>
      </c>
      <c r="L284" t="s">
        <v>54</v>
      </c>
      <c r="M284">
        <f t="shared" si="8"/>
        <v>0</v>
      </c>
      <c r="N284" t="s">
        <v>55</v>
      </c>
      <c r="O284" t="s">
        <v>55</v>
      </c>
      <c r="P284">
        <v>0</v>
      </c>
      <c r="Q284" t="str">
        <f t="shared" si="9"/>
        <v>Base salary</v>
      </c>
      <c r="R284">
        <v>3.19</v>
      </c>
      <c r="S284" t="s">
        <v>31</v>
      </c>
      <c r="T284" t="s">
        <v>57</v>
      </c>
      <c r="U284" t="s">
        <v>92</v>
      </c>
      <c r="V284">
        <v>8.3000000000000007</v>
      </c>
    </row>
    <row r="285" spans="1:22" x14ac:dyDescent="0.3">
      <c r="A285" t="s">
        <v>497</v>
      </c>
      <c r="B285" t="s">
        <v>112</v>
      </c>
      <c r="C285" t="s">
        <v>94</v>
      </c>
      <c r="D285" t="s">
        <v>109</v>
      </c>
      <c r="E285" t="s">
        <v>414</v>
      </c>
      <c r="F285" t="s">
        <v>117</v>
      </c>
      <c r="G285" t="s">
        <v>167</v>
      </c>
      <c r="H285">
        <v>2022</v>
      </c>
      <c r="I285" t="s">
        <v>27</v>
      </c>
      <c r="J285" t="s">
        <v>74</v>
      </c>
      <c r="K285">
        <v>2024</v>
      </c>
      <c r="L285" t="s">
        <v>54</v>
      </c>
      <c r="M285">
        <f t="shared" si="8"/>
        <v>0</v>
      </c>
      <c r="N285" t="s">
        <v>55</v>
      </c>
      <c r="O285" t="s">
        <v>55</v>
      </c>
      <c r="P285">
        <v>0</v>
      </c>
      <c r="Q285" t="str">
        <f t="shared" si="9"/>
        <v>Base salary</v>
      </c>
      <c r="R285">
        <v>3.08</v>
      </c>
      <c r="S285" t="s">
        <v>91</v>
      </c>
      <c r="T285" t="s">
        <v>68</v>
      </c>
      <c r="U285" t="s">
        <v>58</v>
      </c>
      <c r="V285">
        <v>0</v>
      </c>
    </row>
    <row r="286" spans="1:22" x14ac:dyDescent="0.3">
      <c r="A286" t="s">
        <v>498</v>
      </c>
      <c r="B286" t="s">
        <v>94</v>
      </c>
      <c r="C286" t="s">
        <v>70</v>
      </c>
      <c r="D286" t="s">
        <v>138</v>
      </c>
      <c r="E286" t="s">
        <v>285</v>
      </c>
      <c r="F286" t="s">
        <v>190</v>
      </c>
      <c r="G286" t="s">
        <v>26</v>
      </c>
      <c r="H286">
        <v>2019</v>
      </c>
      <c r="I286" t="s">
        <v>41</v>
      </c>
      <c r="J286" t="s">
        <v>74</v>
      </c>
      <c r="K286">
        <v>2020</v>
      </c>
      <c r="L286" t="s">
        <v>54</v>
      </c>
      <c r="M286">
        <f t="shared" si="8"/>
        <v>0</v>
      </c>
      <c r="N286" t="s">
        <v>55</v>
      </c>
      <c r="O286" t="s">
        <v>55</v>
      </c>
      <c r="P286">
        <v>0</v>
      </c>
      <c r="Q286" t="str">
        <f t="shared" si="9"/>
        <v>Base salary</v>
      </c>
      <c r="R286">
        <v>3.46</v>
      </c>
      <c r="S286" t="s">
        <v>56</v>
      </c>
      <c r="T286" t="s">
        <v>57</v>
      </c>
      <c r="U286" t="s">
        <v>46</v>
      </c>
      <c r="V286">
        <v>7.3</v>
      </c>
    </row>
    <row r="287" spans="1:22" x14ac:dyDescent="0.3">
      <c r="A287" t="s">
        <v>499</v>
      </c>
      <c r="B287" t="s">
        <v>94</v>
      </c>
      <c r="C287" t="s">
        <v>22</v>
      </c>
      <c r="D287" t="s">
        <v>231</v>
      </c>
      <c r="E287" t="s">
        <v>232</v>
      </c>
      <c r="F287" t="s">
        <v>73</v>
      </c>
      <c r="G287" t="s">
        <v>25</v>
      </c>
      <c r="H287">
        <v>2019</v>
      </c>
      <c r="I287" t="s">
        <v>27</v>
      </c>
      <c r="J287" t="s">
        <v>53</v>
      </c>
      <c r="K287">
        <v>2021</v>
      </c>
      <c r="L287" t="s">
        <v>54</v>
      </c>
      <c r="M287">
        <f t="shared" si="8"/>
        <v>0</v>
      </c>
      <c r="N287" t="s">
        <v>55</v>
      </c>
      <c r="O287" t="s">
        <v>55</v>
      </c>
      <c r="P287">
        <v>0</v>
      </c>
      <c r="Q287" t="str">
        <f t="shared" si="9"/>
        <v>Base salary</v>
      </c>
      <c r="R287">
        <v>3.68</v>
      </c>
      <c r="S287" t="s">
        <v>80</v>
      </c>
      <c r="T287" t="s">
        <v>57</v>
      </c>
      <c r="U287" t="s">
        <v>92</v>
      </c>
      <c r="V287">
        <v>5.4</v>
      </c>
    </row>
    <row r="288" spans="1:22" x14ac:dyDescent="0.3">
      <c r="A288" t="s">
        <v>500</v>
      </c>
      <c r="B288" t="s">
        <v>94</v>
      </c>
      <c r="C288" t="s">
        <v>36</v>
      </c>
      <c r="D288" t="s">
        <v>170</v>
      </c>
      <c r="E288" t="s">
        <v>336</v>
      </c>
      <c r="F288" t="s">
        <v>39</v>
      </c>
      <c r="G288" t="s">
        <v>52</v>
      </c>
      <c r="H288">
        <v>2021</v>
      </c>
      <c r="I288" t="s">
        <v>41</v>
      </c>
      <c r="J288" t="s">
        <v>53</v>
      </c>
      <c r="K288">
        <v>2024</v>
      </c>
      <c r="L288" t="s">
        <v>54</v>
      </c>
      <c r="M288">
        <f t="shared" si="8"/>
        <v>0</v>
      </c>
      <c r="N288" t="s">
        <v>55</v>
      </c>
      <c r="O288" t="s">
        <v>55</v>
      </c>
      <c r="P288">
        <v>0</v>
      </c>
      <c r="Q288" t="str">
        <f t="shared" si="9"/>
        <v>Base salary</v>
      </c>
      <c r="R288">
        <v>2.87</v>
      </c>
      <c r="S288" t="s">
        <v>67</v>
      </c>
      <c r="T288" t="s">
        <v>45</v>
      </c>
      <c r="U288" t="s">
        <v>33</v>
      </c>
      <c r="V288">
        <v>5.6</v>
      </c>
    </row>
    <row r="289" spans="1:22" x14ac:dyDescent="0.3">
      <c r="A289" t="s">
        <v>501</v>
      </c>
      <c r="B289" t="s">
        <v>21</v>
      </c>
      <c r="C289" t="s">
        <v>49</v>
      </c>
      <c r="D289" t="s">
        <v>242</v>
      </c>
      <c r="E289" t="s">
        <v>243</v>
      </c>
      <c r="F289" t="s">
        <v>39</v>
      </c>
      <c r="G289" t="s">
        <v>97</v>
      </c>
      <c r="H289">
        <v>2022</v>
      </c>
      <c r="I289" t="s">
        <v>41</v>
      </c>
      <c r="J289" t="s">
        <v>28</v>
      </c>
      <c r="K289">
        <v>2023</v>
      </c>
      <c r="L289" t="s">
        <v>54</v>
      </c>
      <c r="M289">
        <f t="shared" si="8"/>
        <v>0</v>
      </c>
      <c r="N289" t="s">
        <v>55</v>
      </c>
      <c r="O289" t="s">
        <v>55</v>
      </c>
      <c r="P289">
        <v>0</v>
      </c>
      <c r="Q289" t="str">
        <f t="shared" si="9"/>
        <v>Base salary</v>
      </c>
      <c r="R289">
        <v>4</v>
      </c>
      <c r="S289" t="s">
        <v>80</v>
      </c>
      <c r="T289" t="s">
        <v>68</v>
      </c>
      <c r="U289" t="s">
        <v>85</v>
      </c>
      <c r="V289">
        <v>8.6</v>
      </c>
    </row>
    <row r="290" spans="1:22" x14ac:dyDescent="0.3">
      <c r="A290" t="s">
        <v>502</v>
      </c>
      <c r="B290" t="s">
        <v>60</v>
      </c>
      <c r="C290" t="s">
        <v>49</v>
      </c>
      <c r="D290" t="s">
        <v>338</v>
      </c>
      <c r="E290" t="s">
        <v>339</v>
      </c>
      <c r="F290" t="s">
        <v>107</v>
      </c>
      <c r="G290" t="s">
        <v>25</v>
      </c>
      <c r="H290">
        <v>2021</v>
      </c>
      <c r="I290" t="s">
        <v>41</v>
      </c>
      <c r="J290" t="s">
        <v>65</v>
      </c>
      <c r="K290">
        <v>2022</v>
      </c>
      <c r="L290" t="s">
        <v>54</v>
      </c>
      <c r="M290">
        <f t="shared" si="8"/>
        <v>0</v>
      </c>
      <c r="N290" t="s">
        <v>55</v>
      </c>
      <c r="O290" t="s">
        <v>55</v>
      </c>
      <c r="P290">
        <v>0</v>
      </c>
      <c r="Q290" t="str">
        <f t="shared" si="9"/>
        <v>Base salary</v>
      </c>
      <c r="R290">
        <v>2.73</v>
      </c>
      <c r="S290" t="s">
        <v>56</v>
      </c>
      <c r="T290" t="s">
        <v>102</v>
      </c>
      <c r="U290" t="s">
        <v>33</v>
      </c>
      <c r="V290">
        <v>6.7</v>
      </c>
    </row>
    <row r="291" spans="1:22" x14ac:dyDescent="0.3">
      <c r="A291" t="s">
        <v>503</v>
      </c>
      <c r="B291" t="s">
        <v>48</v>
      </c>
      <c r="C291" t="s">
        <v>70</v>
      </c>
      <c r="D291" t="s">
        <v>138</v>
      </c>
      <c r="E291" t="s">
        <v>139</v>
      </c>
      <c r="F291" t="s">
        <v>145</v>
      </c>
      <c r="G291" t="s">
        <v>26</v>
      </c>
      <c r="H291">
        <v>2023</v>
      </c>
      <c r="I291" t="s">
        <v>27</v>
      </c>
      <c r="J291" t="s">
        <v>42</v>
      </c>
      <c r="K291">
        <v>2025</v>
      </c>
      <c r="L291" t="s">
        <v>54</v>
      </c>
      <c r="M291">
        <f t="shared" si="8"/>
        <v>0</v>
      </c>
      <c r="N291" t="s">
        <v>55</v>
      </c>
      <c r="O291" t="s">
        <v>55</v>
      </c>
      <c r="P291">
        <v>0</v>
      </c>
      <c r="Q291" t="str">
        <f t="shared" si="9"/>
        <v>Base salary</v>
      </c>
      <c r="R291">
        <v>3.87</v>
      </c>
      <c r="S291" t="s">
        <v>44</v>
      </c>
      <c r="T291" t="s">
        <v>68</v>
      </c>
      <c r="U291" t="s">
        <v>92</v>
      </c>
      <c r="V291">
        <v>8.5</v>
      </c>
    </row>
    <row r="292" spans="1:22" x14ac:dyDescent="0.3">
      <c r="A292" t="s">
        <v>504</v>
      </c>
      <c r="B292" t="s">
        <v>36</v>
      </c>
      <c r="C292" t="s">
        <v>35</v>
      </c>
      <c r="D292" t="s">
        <v>127</v>
      </c>
      <c r="E292" t="s">
        <v>206</v>
      </c>
      <c r="F292" t="s">
        <v>117</v>
      </c>
      <c r="G292" t="s">
        <v>167</v>
      </c>
      <c r="H292">
        <v>2023</v>
      </c>
      <c r="I292" t="s">
        <v>27</v>
      </c>
      <c r="J292" t="s">
        <v>74</v>
      </c>
      <c r="K292">
        <v>2024</v>
      </c>
      <c r="L292" t="s">
        <v>29</v>
      </c>
      <c r="M292">
        <f t="shared" si="8"/>
        <v>1</v>
      </c>
      <c r="N292" t="s">
        <v>35</v>
      </c>
      <c r="O292" t="s">
        <v>75</v>
      </c>
      <c r="P292">
        <v>77867</v>
      </c>
      <c r="Q292" t="str">
        <f t="shared" si="9"/>
        <v>Standard salary</v>
      </c>
      <c r="R292">
        <v>3.51</v>
      </c>
      <c r="S292" t="s">
        <v>67</v>
      </c>
      <c r="T292" t="s">
        <v>45</v>
      </c>
      <c r="U292" t="s">
        <v>46</v>
      </c>
      <c r="V292">
        <v>7.2</v>
      </c>
    </row>
    <row r="293" spans="1:22" x14ac:dyDescent="0.3">
      <c r="A293" t="s">
        <v>505</v>
      </c>
      <c r="B293" t="s">
        <v>60</v>
      </c>
      <c r="C293" t="s">
        <v>35</v>
      </c>
      <c r="D293" t="s">
        <v>127</v>
      </c>
      <c r="E293" t="s">
        <v>156</v>
      </c>
      <c r="F293" t="s">
        <v>39</v>
      </c>
      <c r="G293" t="s">
        <v>167</v>
      </c>
      <c r="H293">
        <v>2020</v>
      </c>
      <c r="I293" t="s">
        <v>41</v>
      </c>
      <c r="J293" t="s">
        <v>65</v>
      </c>
      <c r="K293">
        <v>2022</v>
      </c>
      <c r="L293" t="s">
        <v>54</v>
      </c>
      <c r="M293">
        <f t="shared" si="8"/>
        <v>0</v>
      </c>
      <c r="N293" t="s">
        <v>55</v>
      </c>
      <c r="O293" t="s">
        <v>55</v>
      </c>
      <c r="P293">
        <v>0</v>
      </c>
      <c r="Q293" t="str">
        <f t="shared" si="9"/>
        <v>Base salary</v>
      </c>
      <c r="R293">
        <v>3.14</v>
      </c>
      <c r="S293" t="s">
        <v>31</v>
      </c>
      <c r="T293" t="s">
        <v>68</v>
      </c>
      <c r="U293" t="s">
        <v>58</v>
      </c>
      <c r="V293">
        <v>0</v>
      </c>
    </row>
    <row r="294" spans="1:22" x14ac:dyDescent="0.3">
      <c r="A294" t="s">
        <v>506</v>
      </c>
      <c r="B294" t="s">
        <v>94</v>
      </c>
      <c r="C294" t="s">
        <v>36</v>
      </c>
      <c r="D294" t="s">
        <v>250</v>
      </c>
      <c r="E294" t="s">
        <v>251</v>
      </c>
      <c r="F294" t="s">
        <v>25</v>
      </c>
      <c r="G294" t="s">
        <v>64</v>
      </c>
      <c r="H294">
        <v>2021</v>
      </c>
      <c r="I294" t="s">
        <v>41</v>
      </c>
      <c r="J294" t="s">
        <v>74</v>
      </c>
      <c r="K294">
        <v>2023</v>
      </c>
      <c r="L294" t="s">
        <v>54</v>
      </c>
      <c r="M294">
        <f t="shared" si="8"/>
        <v>0</v>
      </c>
      <c r="N294" t="s">
        <v>55</v>
      </c>
      <c r="O294" t="s">
        <v>55</v>
      </c>
      <c r="P294">
        <v>0</v>
      </c>
      <c r="Q294" t="str">
        <f t="shared" si="9"/>
        <v>Base salary</v>
      </c>
      <c r="R294">
        <v>3.87</v>
      </c>
      <c r="S294" t="s">
        <v>80</v>
      </c>
      <c r="T294" t="s">
        <v>32</v>
      </c>
      <c r="U294" t="s">
        <v>85</v>
      </c>
      <c r="V294">
        <v>7.6</v>
      </c>
    </row>
    <row r="295" spans="1:22" x14ac:dyDescent="0.3">
      <c r="A295" t="s">
        <v>507</v>
      </c>
      <c r="B295" t="s">
        <v>35</v>
      </c>
      <c r="C295" t="s">
        <v>36</v>
      </c>
      <c r="D295" t="s">
        <v>37</v>
      </c>
      <c r="E295" t="s">
        <v>38</v>
      </c>
      <c r="F295" t="s">
        <v>107</v>
      </c>
      <c r="G295" t="s">
        <v>117</v>
      </c>
      <c r="H295">
        <v>2021</v>
      </c>
      <c r="I295" t="s">
        <v>27</v>
      </c>
      <c r="J295" t="s">
        <v>42</v>
      </c>
      <c r="K295">
        <v>2024</v>
      </c>
      <c r="L295" t="s">
        <v>54</v>
      </c>
      <c r="M295">
        <f t="shared" si="8"/>
        <v>0</v>
      </c>
      <c r="N295" t="s">
        <v>55</v>
      </c>
      <c r="O295" t="s">
        <v>55</v>
      </c>
      <c r="P295">
        <v>0</v>
      </c>
      <c r="Q295" t="str">
        <f t="shared" si="9"/>
        <v>Base salary</v>
      </c>
      <c r="R295">
        <v>2.5499999999999998</v>
      </c>
      <c r="S295" t="s">
        <v>44</v>
      </c>
      <c r="T295" t="s">
        <v>45</v>
      </c>
      <c r="U295" t="s">
        <v>46</v>
      </c>
      <c r="V295">
        <v>5.5</v>
      </c>
    </row>
    <row r="296" spans="1:22" x14ac:dyDescent="0.3">
      <c r="A296" t="s">
        <v>508</v>
      </c>
      <c r="B296" t="s">
        <v>48</v>
      </c>
      <c r="C296" t="s">
        <v>70</v>
      </c>
      <c r="D296" t="s">
        <v>138</v>
      </c>
      <c r="E296" t="s">
        <v>285</v>
      </c>
      <c r="F296" t="s">
        <v>145</v>
      </c>
      <c r="G296" t="s">
        <v>25</v>
      </c>
      <c r="H296">
        <v>2020</v>
      </c>
      <c r="I296" t="s">
        <v>41</v>
      </c>
      <c r="J296" t="s">
        <v>74</v>
      </c>
      <c r="K296">
        <v>2022</v>
      </c>
      <c r="L296" t="s">
        <v>54</v>
      </c>
      <c r="M296">
        <f t="shared" si="8"/>
        <v>0</v>
      </c>
      <c r="N296" t="s">
        <v>55</v>
      </c>
      <c r="O296" t="s">
        <v>55</v>
      </c>
      <c r="P296">
        <v>0</v>
      </c>
      <c r="Q296" t="str">
        <f t="shared" si="9"/>
        <v>Base salary</v>
      </c>
      <c r="R296">
        <v>3.22</v>
      </c>
      <c r="S296" t="s">
        <v>31</v>
      </c>
      <c r="T296" t="s">
        <v>102</v>
      </c>
      <c r="U296" t="s">
        <v>46</v>
      </c>
      <c r="V296">
        <v>8.6999999999999993</v>
      </c>
    </row>
    <row r="297" spans="1:22" x14ac:dyDescent="0.3">
      <c r="A297" t="s">
        <v>509</v>
      </c>
      <c r="B297" t="s">
        <v>48</v>
      </c>
      <c r="C297" t="s">
        <v>35</v>
      </c>
      <c r="D297" t="s">
        <v>87</v>
      </c>
      <c r="E297" t="s">
        <v>88</v>
      </c>
      <c r="F297" t="s">
        <v>25</v>
      </c>
      <c r="G297" t="s">
        <v>117</v>
      </c>
      <c r="H297">
        <v>2021</v>
      </c>
      <c r="I297" t="s">
        <v>41</v>
      </c>
      <c r="J297" t="s">
        <v>42</v>
      </c>
      <c r="K297">
        <v>2023</v>
      </c>
      <c r="L297" t="s">
        <v>54</v>
      </c>
      <c r="M297">
        <f t="shared" si="8"/>
        <v>0</v>
      </c>
      <c r="N297" t="s">
        <v>55</v>
      </c>
      <c r="O297" t="s">
        <v>55</v>
      </c>
      <c r="P297">
        <v>0</v>
      </c>
      <c r="Q297" t="str">
        <f t="shared" si="9"/>
        <v>Base salary</v>
      </c>
      <c r="R297">
        <v>2.62</v>
      </c>
      <c r="S297" t="s">
        <v>31</v>
      </c>
      <c r="T297" t="s">
        <v>57</v>
      </c>
      <c r="U297" t="s">
        <v>85</v>
      </c>
      <c r="V297">
        <v>6.1</v>
      </c>
    </row>
    <row r="298" spans="1:22" x14ac:dyDescent="0.3">
      <c r="A298" t="s">
        <v>510</v>
      </c>
      <c r="B298" t="s">
        <v>70</v>
      </c>
      <c r="C298" t="s">
        <v>22</v>
      </c>
      <c r="D298" t="s">
        <v>203</v>
      </c>
      <c r="E298" t="s">
        <v>204</v>
      </c>
      <c r="F298" t="s">
        <v>190</v>
      </c>
      <c r="G298" t="s">
        <v>97</v>
      </c>
      <c r="H298">
        <v>2019</v>
      </c>
      <c r="I298" t="s">
        <v>27</v>
      </c>
      <c r="J298" t="s">
        <v>28</v>
      </c>
      <c r="K298">
        <v>2021</v>
      </c>
      <c r="L298" t="s">
        <v>29</v>
      </c>
      <c r="M298">
        <f t="shared" si="8"/>
        <v>1</v>
      </c>
      <c r="N298" t="s">
        <v>22</v>
      </c>
      <c r="O298" t="s">
        <v>154</v>
      </c>
      <c r="P298">
        <v>51963</v>
      </c>
      <c r="Q298" t="str">
        <f t="shared" si="9"/>
        <v>Base salary</v>
      </c>
      <c r="R298">
        <v>3.57</v>
      </c>
      <c r="S298" t="s">
        <v>91</v>
      </c>
      <c r="T298" t="s">
        <v>102</v>
      </c>
      <c r="U298" t="s">
        <v>58</v>
      </c>
      <c r="V298">
        <v>0</v>
      </c>
    </row>
    <row r="299" spans="1:22" x14ac:dyDescent="0.3">
      <c r="A299" t="s">
        <v>511</v>
      </c>
      <c r="B299" t="s">
        <v>60</v>
      </c>
      <c r="C299" t="s">
        <v>21</v>
      </c>
      <c r="D299" t="s">
        <v>143</v>
      </c>
      <c r="E299" t="s">
        <v>144</v>
      </c>
      <c r="F299" t="s">
        <v>107</v>
      </c>
      <c r="G299" t="s">
        <v>25</v>
      </c>
      <c r="H299">
        <v>2019</v>
      </c>
      <c r="I299" t="s">
        <v>41</v>
      </c>
      <c r="J299" t="s">
        <v>53</v>
      </c>
      <c r="K299">
        <v>2020</v>
      </c>
      <c r="L299" t="s">
        <v>29</v>
      </c>
      <c r="M299">
        <f t="shared" si="8"/>
        <v>1</v>
      </c>
      <c r="N299" t="s">
        <v>21</v>
      </c>
      <c r="O299" t="s">
        <v>90</v>
      </c>
      <c r="P299">
        <v>146369</v>
      </c>
      <c r="Q299" t="str">
        <f t="shared" si="9"/>
        <v>High salary</v>
      </c>
      <c r="R299">
        <v>2.95</v>
      </c>
      <c r="S299" t="s">
        <v>44</v>
      </c>
      <c r="T299" t="s">
        <v>102</v>
      </c>
      <c r="U299" t="s">
        <v>58</v>
      </c>
      <c r="V299">
        <v>0</v>
      </c>
    </row>
    <row r="300" spans="1:22" x14ac:dyDescent="0.3">
      <c r="A300" t="s">
        <v>512</v>
      </c>
      <c r="B300" t="s">
        <v>21</v>
      </c>
      <c r="C300" t="s">
        <v>36</v>
      </c>
      <c r="D300" t="s">
        <v>213</v>
      </c>
      <c r="E300" t="s">
        <v>265</v>
      </c>
      <c r="F300" t="s">
        <v>96</v>
      </c>
      <c r="G300" t="s">
        <v>40</v>
      </c>
      <c r="H300">
        <v>2019</v>
      </c>
      <c r="I300" t="s">
        <v>41</v>
      </c>
      <c r="J300" t="s">
        <v>74</v>
      </c>
      <c r="K300">
        <v>2020</v>
      </c>
      <c r="L300" t="s">
        <v>54</v>
      </c>
      <c r="M300">
        <f t="shared" si="8"/>
        <v>0</v>
      </c>
      <c r="N300" t="s">
        <v>55</v>
      </c>
      <c r="O300" t="s">
        <v>55</v>
      </c>
      <c r="P300">
        <v>0</v>
      </c>
      <c r="Q300" t="str">
        <f t="shared" si="9"/>
        <v>Base salary</v>
      </c>
      <c r="R300">
        <v>3.57</v>
      </c>
      <c r="S300" t="s">
        <v>56</v>
      </c>
      <c r="T300" t="s">
        <v>102</v>
      </c>
      <c r="U300" t="s">
        <v>58</v>
      </c>
      <c r="V300">
        <v>0</v>
      </c>
    </row>
    <row r="301" spans="1:22" x14ac:dyDescent="0.3">
      <c r="A301" t="s">
        <v>513</v>
      </c>
      <c r="B301" t="s">
        <v>36</v>
      </c>
      <c r="C301" t="s">
        <v>49</v>
      </c>
      <c r="D301" t="s">
        <v>242</v>
      </c>
      <c r="E301" t="s">
        <v>243</v>
      </c>
      <c r="F301" t="s">
        <v>145</v>
      </c>
      <c r="G301" t="s">
        <v>52</v>
      </c>
      <c r="H301">
        <v>2020</v>
      </c>
      <c r="I301" t="s">
        <v>27</v>
      </c>
      <c r="J301" t="s">
        <v>28</v>
      </c>
      <c r="K301">
        <v>2023</v>
      </c>
      <c r="L301" t="s">
        <v>54</v>
      </c>
      <c r="M301">
        <f t="shared" si="8"/>
        <v>0</v>
      </c>
      <c r="N301" t="s">
        <v>55</v>
      </c>
      <c r="O301" t="s">
        <v>55</v>
      </c>
      <c r="P301">
        <v>0</v>
      </c>
      <c r="Q301" t="str">
        <f t="shared" si="9"/>
        <v>Base salary</v>
      </c>
      <c r="R301">
        <v>2.68</v>
      </c>
      <c r="S301" t="s">
        <v>91</v>
      </c>
      <c r="T301" t="s">
        <v>68</v>
      </c>
      <c r="U301" t="s">
        <v>92</v>
      </c>
      <c r="V301">
        <v>8.8000000000000007</v>
      </c>
    </row>
    <row r="302" spans="1:22" x14ac:dyDescent="0.3">
      <c r="A302" t="s">
        <v>514</v>
      </c>
      <c r="B302" t="s">
        <v>36</v>
      </c>
      <c r="C302" t="s">
        <v>94</v>
      </c>
      <c r="D302" t="s">
        <v>109</v>
      </c>
      <c r="E302" t="s">
        <v>219</v>
      </c>
      <c r="F302" t="s">
        <v>117</v>
      </c>
      <c r="G302" t="s">
        <v>117</v>
      </c>
      <c r="H302">
        <v>2020</v>
      </c>
      <c r="I302" t="s">
        <v>27</v>
      </c>
      <c r="J302" t="s">
        <v>53</v>
      </c>
      <c r="K302">
        <v>2021</v>
      </c>
      <c r="L302" t="s">
        <v>54</v>
      </c>
      <c r="M302">
        <f t="shared" si="8"/>
        <v>0</v>
      </c>
      <c r="N302" t="s">
        <v>55</v>
      </c>
      <c r="O302" t="s">
        <v>55</v>
      </c>
      <c r="P302">
        <v>0</v>
      </c>
      <c r="Q302" t="str">
        <f t="shared" si="9"/>
        <v>Base salary</v>
      </c>
      <c r="R302">
        <v>3.43</v>
      </c>
      <c r="S302" t="s">
        <v>56</v>
      </c>
      <c r="T302" t="s">
        <v>102</v>
      </c>
      <c r="U302" t="s">
        <v>85</v>
      </c>
      <c r="V302">
        <v>8.1</v>
      </c>
    </row>
    <row r="303" spans="1:22" x14ac:dyDescent="0.3">
      <c r="A303" t="s">
        <v>515</v>
      </c>
      <c r="B303" t="s">
        <v>48</v>
      </c>
      <c r="C303" t="s">
        <v>70</v>
      </c>
      <c r="D303" t="s">
        <v>395</v>
      </c>
      <c r="E303" t="s">
        <v>396</v>
      </c>
      <c r="F303" t="s">
        <v>107</v>
      </c>
      <c r="G303" t="s">
        <v>117</v>
      </c>
      <c r="H303">
        <v>2019</v>
      </c>
      <c r="I303" t="s">
        <v>27</v>
      </c>
      <c r="J303" t="s">
        <v>42</v>
      </c>
      <c r="K303">
        <v>2021</v>
      </c>
      <c r="L303" t="s">
        <v>54</v>
      </c>
      <c r="M303">
        <f t="shared" si="8"/>
        <v>0</v>
      </c>
      <c r="N303" t="s">
        <v>55</v>
      </c>
      <c r="O303" t="s">
        <v>55</v>
      </c>
      <c r="P303">
        <v>0</v>
      </c>
      <c r="Q303" t="str">
        <f t="shared" si="9"/>
        <v>Base salary</v>
      </c>
      <c r="R303">
        <v>3.23</v>
      </c>
      <c r="S303" t="s">
        <v>91</v>
      </c>
      <c r="T303" t="s">
        <v>68</v>
      </c>
      <c r="U303" t="s">
        <v>58</v>
      </c>
      <c r="V303">
        <v>0</v>
      </c>
    </row>
    <row r="304" spans="1:22" x14ac:dyDescent="0.3">
      <c r="A304" t="s">
        <v>516</v>
      </c>
      <c r="B304" t="s">
        <v>94</v>
      </c>
      <c r="C304" t="s">
        <v>36</v>
      </c>
      <c r="D304" t="s">
        <v>250</v>
      </c>
      <c r="E304" t="s">
        <v>251</v>
      </c>
      <c r="F304" t="s">
        <v>79</v>
      </c>
      <c r="G304" t="s">
        <v>64</v>
      </c>
      <c r="H304">
        <v>2023</v>
      </c>
      <c r="I304" t="s">
        <v>41</v>
      </c>
      <c r="J304" t="s">
        <v>65</v>
      </c>
      <c r="K304">
        <v>2026</v>
      </c>
      <c r="L304" t="s">
        <v>54</v>
      </c>
      <c r="M304">
        <f t="shared" si="8"/>
        <v>0</v>
      </c>
      <c r="N304" t="s">
        <v>55</v>
      </c>
      <c r="O304" t="s">
        <v>55</v>
      </c>
      <c r="P304">
        <v>0</v>
      </c>
      <c r="Q304" t="str">
        <f t="shared" si="9"/>
        <v>Base salary</v>
      </c>
      <c r="R304">
        <v>3.8</v>
      </c>
      <c r="S304" t="s">
        <v>56</v>
      </c>
      <c r="T304" t="s">
        <v>57</v>
      </c>
      <c r="U304" t="s">
        <v>92</v>
      </c>
      <c r="V304">
        <v>7.7</v>
      </c>
    </row>
    <row r="305" spans="1:22" x14ac:dyDescent="0.3">
      <c r="A305" t="s">
        <v>517</v>
      </c>
      <c r="B305" t="s">
        <v>112</v>
      </c>
      <c r="C305" t="s">
        <v>22</v>
      </c>
      <c r="D305" t="s">
        <v>23</v>
      </c>
      <c r="E305" t="s">
        <v>130</v>
      </c>
      <c r="F305" t="s">
        <v>131</v>
      </c>
      <c r="G305" t="s">
        <v>117</v>
      </c>
      <c r="H305">
        <v>2022</v>
      </c>
      <c r="I305" t="s">
        <v>41</v>
      </c>
      <c r="J305" t="s">
        <v>53</v>
      </c>
      <c r="K305">
        <v>2024</v>
      </c>
      <c r="L305" t="s">
        <v>54</v>
      </c>
      <c r="M305">
        <f t="shared" si="8"/>
        <v>0</v>
      </c>
      <c r="N305" t="s">
        <v>55</v>
      </c>
      <c r="O305" t="s">
        <v>55</v>
      </c>
      <c r="P305">
        <v>0</v>
      </c>
      <c r="Q305" t="str">
        <f t="shared" si="9"/>
        <v>Base salary</v>
      </c>
      <c r="R305">
        <v>3.97</v>
      </c>
      <c r="S305" t="s">
        <v>80</v>
      </c>
      <c r="T305" t="s">
        <v>32</v>
      </c>
      <c r="U305" t="s">
        <v>92</v>
      </c>
      <c r="V305">
        <v>8.9</v>
      </c>
    </row>
    <row r="306" spans="1:22" x14ac:dyDescent="0.3">
      <c r="A306" t="s">
        <v>518</v>
      </c>
      <c r="B306" t="s">
        <v>94</v>
      </c>
      <c r="C306" t="s">
        <v>60</v>
      </c>
      <c r="D306" t="s">
        <v>351</v>
      </c>
      <c r="E306" t="s">
        <v>352</v>
      </c>
      <c r="F306" t="s">
        <v>190</v>
      </c>
      <c r="G306" t="s">
        <v>40</v>
      </c>
      <c r="H306">
        <v>2023</v>
      </c>
      <c r="I306" t="s">
        <v>41</v>
      </c>
      <c r="J306" t="s">
        <v>65</v>
      </c>
      <c r="K306">
        <v>2024</v>
      </c>
      <c r="L306" t="s">
        <v>29</v>
      </c>
      <c r="M306">
        <f t="shared" si="8"/>
        <v>1</v>
      </c>
      <c r="N306" t="s">
        <v>60</v>
      </c>
      <c r="O306" t="s">
        <v>121</v>
      </c>
      <c r="P306">
        <v>107536</v>
      </c>
      <c r="Q306" t="str">
        <f t="shared" si="9"/>
        <v>Standard salary</v>
      </c>
      <c r="R306">
        <v>3.93</v>
      </c>
      <c r="S306" t="s">
        <v>80</v>
      </c>
      <c r="T306" t="s">
        <v>45</v>
      </c>
      <c r="U306" t="s">
        <v>33</v>
      </c>
      <c r="V306">
        <v>8.6999999999999993</v>
      </c>
    </row>
    <row r="307" spans="1:22" x14ac:dyDescent="0.3">
      <c r="A307" t="s">
        <v>519</v>
      </c>
      <c r="B307" t="s">
        <v>70</v>
      </c>
      <c r="C307" t="s">
        <v>21</v>
      </c>
      <c r="D307" t="s">
        <v>225</v>
      </c>
      <c r="E307" t="s">
        <v>226</v>
      </c>
      <c r="F307" t="s">
        <v>147</v>
      </c>
      <c r="G307" t="s">
        <v>26</v>
      </c>
      <c r="H307">
        <v>2022</v>
      </c>
      <c r="I307" t="s">
        <v>27</v>
      </c>
      <c r="J307" t="s">
        <v>65</v>
      </c>
      <c r="K307">
        <v>2023</v>
      </c>
      <c r="L307" t="s">
        <v>29</v>
      </c>
      <c r="M307">
        <f t="shared" si="8"/>
        <v>1</v>
      </c>
      <c r="N307" t="s">
        <v>21</v>
      </c>
      <c r="O307" t="s">
        <v>90</v>
      </c>
      <c r="P307">
        <v>46924</v>
      </c>
      <c r="Q307" t="str">
        <f t="shared" si="9"/>
        <v>Base salary</v>
      </c>
      <c r="R307">
        <v>2.5</v>
      </c>
      <c r="S307" t="s">
        <v>91</v>
      </c>
      <c r="T307" t="s">
        <v>32</v>
      </c>
      <c r="U307" t="s">
        <v>58</v>
      </c>
      <c r="V307">
        <v>0</v>
      </c>
    </row>
    <row r="308" spans="1:22" x14ac:dyDescent="0.3">
      <c r="A308" t="s">
        <v>520</v>
      </c>
      <c r="B308" t="s">
        <v>70</v>
      </c>
      <c r="C308" t="s">
        <v>49</v>
      </c>
      <c r="D308" t="s">
        <v>50</v>
      </c>
      <c r="E308" t="s">
        <v>51</v>
      </c>
      <c r="F308" t="s">
        <v>145</v>
      </c>
      <c r="G308" t="s">
        <v>52</v>
      </c>
      <c r="H308">
        <v>2023</v>
      </c>
      <c r="I308" t="s">
        <v>27</v>
      </c>
      <c r="J308" t="s">
        <v>74</v>
      </c>
      <c r="K308">
        <v>2025</v>
      </c>
      <c r="L308" t="s">
        <v>29</v>
      </c>
      <c r="M308">
        <f t="shared" si="8"/>
        <v>1</v>
      </c>
      <c r="N308" t="s">
        <v>49</v>
      </c>
      <c r="O308" t="s">
        <v>98</v>
      </c>
      <c r="P308">
        <v>72642</v>
      </c>
      <c r="Q308" t="str">
        <f t="shared" si="9"/>
        <v>Standard salary</v>
      </c>
      <c r="R308">
        <v>3.83</v>
      </c>
      <c r="S308" t="s">
        <v>80</v>
      </c>
      <c r="T308" t="s">
        <v>102</v>
      </c>
      <c r="U308" t="s">
        <v>92</v>
      </c>
      <c r="V308">
        <v>5.5</v>
      </c>
    </row>
    <row r="309" spans="1:22" x14ac:dyDescent="0.3">
      <c r="A309" t="s">
        <v>521</v>
      </c>
      <c r="B309" t="s">
        <v>70</v>
      </c>
      <c r="C309" t="s">
        <v>60</v>
      </c>
      <c r="D309" t="s">
        <v>173</v>
      </c>
      <c r="E309" t="s">
        <v>275</v>
      </c>
      <c r="F309" t="s">
        <v>63</v>
      </c>
      <c r="G309" t="s">
        <v>97</v>
      </c>
      <c r="H309">
        <v>2019</v>
      </c>
      <c r="I309" t="s">
        <v>41</v>
      </c>
      <c r="J309" t="s">
        <v>53</v>
      </c>
      <c r="K309">
        <v>2022</v>
      </c>
      <c r="L309" t="s">
        <v>29</v>
      </c>
      <c r="M309">
        <f t="shared" si="8"/>
        <v>1</v>
      </c>
      <c r="N309" t="s">
        <v>60</v>
      </c>
      <c r="O309" t="s">
        <v>75</v>
      </c>
      <c r="P309">
        <v>67161</v>
      </c>
      <c r="Q309" t="str">
        <f t="shared" si="9"/>
        <v>Base salary</v>
      </c>
      <c r="R309">
        <v>2.71</v>
      </c>
      <c r="S309" t="s">
        <v>56</v>
      </c>
      <c r="T309" t="s">
        <v>45</v>
      </c>
      <c r="U309" t="s">
        <v>85</v>
      </c>
      <c r="V309">
        <v>5.7</v>
      </c>
    </row>
    <row r="310" spans="1:22" x14ac:dyDescent="0.3">
      <c r="A310" t="s">
        <v>522</v>
      </c>
      <c r="B310" t="s">
        <v>22</v>
      </c>
      <c r="C310" t="s">
        <v>60</v>
      </c>
      <c r="D310" t="s">
        <v>104</v>
      </c>
      <c r="E310" t="s">
        <v>105</v>
      </c>
      <c r="F310" t="s">
        <v>131</v>
      </c>
      <c r="G310" t="s">
        <v>25</v>
      </c>
      <c r="H310">
        <v>2021</v>
      </c>
      <c r="I310" t="s">
        <v>41</v>
      </c>
      <c r="J310" t="s">
        <v>74</v>
      </c>
      <c r="K310">
        <v>2022</v>
      </c>
      <c r="L310" t="s">
        <v>54</v>
      </c>
      <c r="M310">
        <f t="shared" si="8"/>
        <v>0</v>
      </c>
      <c r="N310" t="s">
        <v>55</v>
      </c>
      <c r="O310" t="s">
        <v>55</v>
      </c>
      <c r="P310">
        <v>0</v>
      </c>
      <c r="Q310" t="str">
        <f t="shared" si="9"/>
        <v>Base salary</v>
      </c>
      <c r="R310">
        <v>3.82</v>
      </c>
      <c r="S310" t="s">
        <v>31</v>
      </c>
      <c r="T310" t="s">
        <v>57</v>
      </c>
      <c r="U310" t="s">
        <v>46</v>
      </c>
      <c r="V310">
        <v>7.2</v>
      </c>
    </row>
    <row r="311" spans="1:22" x14ac:dyDescent="0.3">
      <c r="A311" t="s">
        <v>523</v>
      </c>
      <c r="B311" t="s">
        <v>94</v>
      </c>
      <c r="C311" t="s">
        <v>21</v>
      </c>
      <c r="D311" t="s">
        <v>133</v>
      </c>
      <c r="E311" t="s">
        <v>134</v>
      </c>
      <c r="F311" t="s">
        <v>40</v>
      </c>
      <c r="G311" t="s">
        <v>52</v>
      </c>
      <c r="H311">
        <v>2020</v>
      </c>
      <c r="I311" t="s">
        <v>41</v>
      </c>
      <c r="J311" t="s">
        <v>28</v>
      </c>
      <c r="K311">
        <v>2022</v>
      </c>
      <c r="L311" t="s">
        <v>54</v>
      </c>
      <c r="M311">
        <f t="shared" si="8"/>
        <v>0</v>
      </c>
      <c r="N311" t="s">
        <v>55</v>
      </c>
      <c r="O311" t="s">
        <v>55</v>
      </c>
      <c r="P311">
        <v>0</v>
      </c>
      <c r="Q311" t="str">
        <f t="shared" si="9"/>
        <v>Base salary</v>
      </c>
      <c r="R311">
        <v>3.13</v>
      </c>
      <c r="S311" t="s">
        <v>44</v>
      </c>
      <c r="T311" t="s">
        <v>68</v>
      </c>
      <c r="U311" t="s">
        <v>92</v>
      </c>
      <c r="V311">
        <v>8</v>
      </c>
    </row>
    <row r="312" spans="1:22" x14ac:dyDescent="0.3">
      <c r="A312" t="s">
        <v>524</v>
      </c>
      <c r="B312" t="s">
        <v>22</v>
      </c>
      <c r="C312" t="s">
        <v>48</v>
      </c>
      <c r="D312" t="s">
        <v>278</v>
      </c>
      <c r="E312" t="s">
        <v>380</v>
      </c>
      <c r="F312" t="s">
        <v>39</v>
      </c>
      <c r="G312" t="s">
        <v>167</v>
      </c>
      <c r="H312">
        <v>2022</v>
      </c>
      <c r="I312" t="s">
        <v>27</v>
      </c>
      <c r="J312" t="s">
        <v>65</v>
      </c>
      <c r="K312">
        <v>2024</v>
      </c>
      <c r="L312" t="s">
        <v>29</v>
      </c>
      <c r="M312">
        <f t="shared" si="8"/>
        <v>1</v>
      </c>
      <c r="N312" t="s">
        <v>48</v>
      </c>
      <c r="O312" t="s">
        <v>185</v>
      </c>
      <c r="P312">
        <v>87261</v>
      </c>
      <c r="Q312" t="str">
        <f t="shared" si="9"/>
        <v>Standard salary</v>
      </c>
      <c r="R312">
        <v>2.77</v>
      </c>
      <c r="S312" t="s">
        <v>91</v>
      </c>
      <c r="T312" t="s">
        <v>68</v>
      </c>
      <c r="U312" t="s">
        <v>85</v>
      </c>
      <c r="V312">
        <v>8.4</v>
      </c>
    </row>
    <row r="313" spans="1:22" x14ac:dyDescent="0.3">
      <c r="A313" t="s">
        <v>525</v>
      </c>
      <c r="B313" t="s">
        <v>94</v>
      </c>
      <c r="C313" t="s">
        <v>22</v>
      </c>
      <c r="D313" t="s">
        <v>23</v>
      </c>
      <c r="E313" t="s">
        <v>130</v>
      </c>
      <c r="F313" t="s">
        <v>39</v>
      </c>
      <c r="G313" t="s">
        <v>26</v>
      </c>
      <c r="H313">
        <v>2019</v>
      </c>
      <c r="I313" t="s">
        <v>41</v>
      </c>
      <c r="J313" t="s">
        <v>42</v>
      </c>
      <c r="K313">
        <v>2020</v>
      </c>
      <c r="L313" t="s">
        <v>54</v>
      </c>
      <c r="M313">
        <f t="shared" si="8"/>
        <v>0</v>
      </c>
      <c r="N313" t="s">
        <v>55</v>
      </c>
      <c r="O313" t="s">
        <v>55</v>
      </c>
      <c r="P313">
        <v>0</v>
      </c>
      <c r="Q313" t="str">
        <f t="shared" si="9"/>
        <v>Base salary</v>
      </c>
      <c r="R313">
        <v>3.33</v>
      </c>
      <c r="S313" t="s">
        <v>44</v>
      </c>
      <c r="T313" t="s">
        <v>102</v>
      </c>
      <c r="U313" t="s">
        <v>92</v>
      </c>
      <c r="V313">
        <v>7.5</v>
      </c>
    </row>
    <row r="314" spans="1:22" x14ac:dyDescent="0.3">
      <c r="A314" t="s">
        <v>526</v>
      </c>
      <c r="B314" t="s">
        <v>48</v>
      </c>
      <c r="C314" t="s">
        <v>60</v>
      </c>
      <c r="D314" t="s">
        <v>104</v>
      </c>
      <c r="E314" t="s">
        <v>116</v>
      </c>
      <c r="F314" t="s">
        <v>190</v>
      </c>
      <c r="G314" t="s">
        <v>26</v>
      </c>
      <c r="H314">
        <v>2019</v>
      </c>
      <c r="I314" t="s">
        <v>27</v>
      </c>
      <c r="J314" t="s">
        <v>42</v>
      </c>
      <c r="K314">
        <v>2020</v>
      </c>
      <c r="L314" t="s">
        <v>29</v>
      </c>
      <c r="M314">
        <f t="shared" si="8"/>
        <v>1</v>
      </c>
      <c r="N314" t="s">
        <v>60</v>
      </c>
      <c r="O314" t="s">
        <v>185</v>
      </c>
      <c r="P314">
        <v>59500</v>
      </c>
      <c r="Q314" t="str">
        <f t="shared" si="9"/>
        <v>Base salary</v>
      </c>
      <c r="R314">
        <v>2.71</v>
      </c>
      <c r="S314" t="s">
        <v>91</v>
      </c>
      <c r="T314" t="s">
        <v>57</v>
      </c>
      <c r="U314" t="s">
        <v>92</v>
      </c>
      <c r="V314">
        <v>8.1999999999999993</v>
      </c>
    </row>
    <row r="315" spans="1:22" x14ac:dyDescent="0.3">
      <c r="A315" t="s">
        <v>527</v>
      </c>
      <c r="B315" t="s">
        <v>48</v>
      </c>
      <c r="C315" t="s">
        <v>94</v>
      </c>
      <c r="D315" t="s">
        <v>162</v>
      </c>
      <c r="E315" t="s">
        <v>163</v>
      </c>
      <c r="F315" t="s">
        <v>63</v>
      </c>
      <c r="G315" t="s">
        <v>52</v>
      </c>
      <c r="H315">
        <v>2021</v>
      </c>
      <c r="I315" t="s">
        <v>41</v>
      </c>
      <c r="J315" t="s">
        <v>42</v>
      </c>
      <c r="K315">
        <v>2022</v>
      </c>
      <c r="L315" t="s">
        <v>29</v>
      </c>
      <c r="M315">
        <f t="shared" si="8"/>
        <v>1</v>
      </c>
      <c r="N315" t="s">
        <v>94</v>
      </c>
      <c r="O315" t="s">
        <v>98</v>
      </c>
      <c r="P315">
        <v>46198</v>
      </c>
      <c r="Q315" t="str">
        <f t="shared" si="9"/>
        <v>Base salary</v>
      </c>
      <c r="R315">
        <v>3.15</v>
      </c>
      <c r="S315" t="s">
        <v>56</v>
      </c>
      <c r="T315" t="s">
        <v>102</v>
      </c>
      <c r="U315" t="s">
        <v>85</v>
      </c>
      <c r="V315">
        <v>5.5</v>
      </c>
    </row>
    <row r="316" spans="1:22" x14ac:dyDescent="0.3">
      <c r="A316" t="s">
        <v>528</v>
      </c>
      <c r="B316" t="s">
        <v>21</v>
      </c>
      <c r="C316" t="s">
        <v>60</v>
      </c>
      <c r="D316" t="s">
        <v>351</v>
      </c>
      <c r="E316" t="s">
        <v>352</v>
      </c>
      <c r="F316" t="s">
        <v>89</v>
      </c>
      <c r="G316" t="s">
        <v>97</v>
      </c>
      <c r="H316">
        <v>2023</v>
      </c>
      <c r="I316" t="s">
        <v>27</v>
      </c>
      <c r="J316" t="s">
        <v>53</v>
      </c>
      <c r="K316">
        <v>2025</v>
      </c>
      <c r="L316" t="s">
        <v>29</v>
      </c>
      <c r="M316">
        <f t="shared" si="8"/>
        <v>1</v>
      </c>
      <c r="N316" t="s">
        <v>60</v>
      </c>
      <c r="O316" t="s">
        <v>30</v>
      </c>
      <c r="P316">
        <v>52719</v>
      </c>
      <c r="Q316" t="str">
        <f t="shared" si="9"/>
        <v>Base salary</v>
      </c>
      <c r="R316">
        <v>3.98</v>
      </c>
      <c r="S316" t="s">
        <v>67</v>
      </c>
      <c r="T316" t="s">
        <v>57</v>
      </c>
      <c r="U316" t="s">
        <v>85</v>
      </c>
      <c r="V316">
        <v>8.3000000000000007</v>
      </c>
    </row>
    <row r="317" spans="1:22" x14ac:dyDescent="0.3">
      <c r="A317" t="s">
        <v>529</v>
      </c>
      <c r="B317" t="s">
        <v>48</v>
      </c>
      <c r="C317" t="s">
        <v>35</v>
      </c>
      <c r="D317" t="s">
        <v>127</v>
      </c>
      <c r="E317" t="s">
        <v>156</v>
      </c>
      <c r="F317" t="s">
        <v>131</v>
      </c>
      <c r="G317" t="s">
        <v>40</v>
      </c>
      <c r="H317">
        <v>2021</v>
      </c>
      <c r="I317" t="s">
        <v>41</v>
      </c>
      <c r="J317" t="s">
        <v>53</v>
      </c>
      <c r="K317">
        <v>2023</v>
      </c>
      <c r="L317" t="s">
        <v>29</v>
      </c>
      <c r="M317">
        <f t="shared" si="8"/>
        <v>1</v>
      </c>
      <c r="N317" t="s">
        <v>35</v>
      </c>
      <c r="O317" t="s">
        <v>75</v>
      </c>
      <c r="P317">
        <v>52361</v>
      </c>
      <c r="Q317" t="str">
        <f t="shared" si="9"/>
        <v>Base salary</v>
      </c>
      <c r="R317">
        <v>3.08</v>
      </c>
      <c r="S317" t="s">
        <v>44</v>
      </c>
      <c r="T317" t="s">
        <v>32</v>
      </c>
      <c r="U317" t="s">
        <v>92</v>
      </c>
      <c r="V317">
        <v>6.5</v>
      </c>
    </row>
    <row r="318" spans="1:22" x14ac:dyDescent="0.3">
      <c r="A318" t="s">
        <v>530</v>
      </c>
      <c r="B318" t="s">
        <v>49</v>
      </c>
      <c r="C318" t="s">
        <v>36</v>
      </c>
      <c r="D318" t="s">
        <v>213</v>
      </c>
      <c r="E318" t="s">
        <v>265</v>
      </c>
      <c r="F318" t="s">
        <v>63</v>
      </c>
      <c r="G318" t="s">
        <v>26</v>
      </c>
      <c r="H318">
        <v>2020</v>
      </c>
      <c r="I318" t="s">
        <v>27</v>
      </c>
      <c r="J318" t="s">
        <v>28</v>
      </c>
      <c r="K318">
        <v>2022</v>
      </c>
      <c r="L318" t="s">
        <v>29</v>
      </c>
      <c r="M318">
        <f t="shared" si="8"/>
        <v>1</v>
      </c>
      <c r="N318" t="s">
        <v>36</v>
      </c>
      <c r="O318" t="s">
        <v>125</v>
      </c>
      <c r="P318">
        <v>134632</v>
      </c>
      <c r="Q318" t="str">
        <f t="shared" si="9"/>
        <v>High salary</v>
      </c>
      <c r="R318">
        <v>3.27</v>
      </c>
      <c r="S318" t="s">
        <v>67</v>
      </c>
      <c r="T318" t="s">
        <v>45</v>
      </c>
      <c r="U318" t="s">
        <v>46</v>
      </c>
      <c r="V318">
        <v>8.9</v>
      </c>
    </row>
    <row r="319" spans="1:22" x14ac:dyDescent="0.3">
      <c r="A319" t="s">
        <v>531</v>
      </c>
      <c r="B319" t="s">
        <v>60</v>
      </c>
      <c r="C319" t="s">
        <v>94</v>
      </c>
      <c r="D319" t="s">
        <v>109</v>
      </c>
      <c r="E319" t="s">
        <v>110</v>
      </c>
      <c r="F319" t="s">
        <v>84</v>
      </c>
      <c r="G319" t="s">
        <v>26</v>
      </c>
      <c r="H319">
        <v>2022</v>
      </c>
      <c r="I319" t="s">
        <v>41</v>
      </c>
      <c r="J319" t="s">
        <v>28</v>
      </c>
      <c r="K319">
        <v>2025</v>
      </c>
      <c r="L319" t="s">
        <v>54</v>
      </c>
      <c r="M319">
        <f t="shared" si="8"/>
        <v>0</v>
      </c>
      <c r="N319" t="s">
        <v>55</v>
      </c>
      <c r="O319" t="s">
        <v>55</v>
      </c>
      <c r="P319">
        <v>0</v>
      </c>
      <c r="Q319" t="str">
        <f t="shared" si="9"/>
        <v>Base salary</v>
      </c>
      <c r="R319">
        <v>3.99</v>
      </c>
      <c r="S319" t="s">
        <v>67</v>
      </c>
      <c r="T319" t="s">
        <v>32</v>
      </c>
      <c r="U319" t="s">
        <v>85</v>
      </c>
      <c r="V319">
        <v>7.4</v>
      </c>
    </row>
    <row r="320" spans="1:22" x14ac:dyDescent="0.3">
      <c r="A320" t="s">
        <v>532</v>
      </c>
      <c r="B320" t="s">
        <v>70</v>
      </c>
      <c r="C320" t="s">
        <v>94</v>
      </c>
      <c r="D320" t="s">
        <v>109</v>
      </c>
      <c r="E320" t="s">
        <v>219</v>
      </c>
      <c r="F320" t="s">
        <v>131</v>
      </c>
      <c r="G320" t="s">
        <v>25</v>
      </c>
      <c r="H320">
        <v>2022</v>
      </c>
      <c r="I320" t="s">
        <v>27</v>
      </c>
      <c r="J320" t="s">
        <v>53</v>
      </c>
      <c r="K320">
        <v>2025</v>
      </c>
      <c r="L320" t="s">
        <v>54</v>
      </c>
      <c r="M320">
        <f t="shared" si="8"/>
        <v>0</v>
      </c>
      <c r="N320" t="s">
        <v>55</v>
      </c>
      <c r="O320" t="s">
        <v>55</v>
      </c>
      <c r="P320">
        <v>0</v>
      </c>
      <c r="Q320" t="str">
        <f t="shared" si="9"/>
        <v>Base salary</v>
      </c>
      <c r="R320">
        <v>2.76</v>
      </c>
      <c r="S320" t="s">
        <v>31</v>
      </c>
      <c r="T320" t="s">
        <v>32</v>
      </c>
      <c r="U320" t="s">
        <v>85</v>
      </c>
      <c r="V320">
        <v>7.3</v>
      </c>
    </row>
    <row r="321" spans="1:22" x14ac:dyDescent="0.3">
      <c r="A321" t="s">
        <v>533</v>
      </c>
      <c r="B321" t="s">
        <v>49</v>
      </c>
      <c r="C321" t="s">
        <v>112</v>
      </c>
      <c r="D321" t="s">
        <v>165</v>
      </c>
      <c r="E321" t="s">
        <v>166</v>
      </c>
      <c r="F321" t="s">
        <v>190</v>
      </c>
      <c r="G321" t="s">
        <v>25</v>
      </c>
      <c r="H321">
        <v>2021</v>
      </c>
      <c r="I321" t="s">
        <v>27</v>
      </c>
      <c r="J321" t="s">
        <v>53</v>
      </c>
      <c r="K321">
        <v>2023</v>
      </c>
      <c r="L321" t="s">
        <v>54</v>
      </c>
      <c r="M321">
        <f t="shared" si="8"/>
        <v>0</v>
      </c>
      <c r="N321" t="s">
        <v>55</v>
      </c>
      <c r="O321" t="s">
        <v>55</v>
      </c>
      <c r="P321">
        <v>0</v>
      </c>
      <c r="Q321" t="str">
        <f t="shared" si="9"/>
        <v>Base salary</v>
      </c>
      <c r="R321">
        <v>2.86</v>
      </c>
      <c r="S321" t="s">
        <v>67</v>
      </c>
      <c r="T321" t="s">
        <v>57</v>
      </c>
      <c r="U321" t="s">
        <v>33</v>
      </c>
      <c r="V321">
        <v>5.5</v>
      </c>
    </row>
    <row r="322" spans="1:22" x14ac:dyDescent="0.3">
      <c r="A322" t="s">
        <v>534</v>
      </c>
      <c r="B322" t="s">
        <v>21</v>
      </c>
      <c r="C322" t="s">
        <v>36</v>
      </c>
      <c r="D322" t="s">
        <v>213</v>
      </c>
      <c r="E322" t="s">
        <v>265</v>
      </c>
      <c r="F322" t="s">
        <v>131</v>
      </c>
      <c r="G322" t="s">
        <v>167</v>
      </c>
      <c r="H322">
        <v>2019</v>
      </c>
      <c r="I322" t="s">
        <v>41</v>
      </c>
      <c r="J322" t="s">
        <v>74</v>
      </c>
      <c r="K322">
        <v>2021</v>
      </c>
      <c r="L322" t="s">
        <v>54</v>
      </c>
      <c r="M322">
        <f t="shared" si="8"/>
        <v>0</v>
      </c>
      <c r="N322" t="s">
        <v>55</v>
      </c>
      <c r="O322" t="s">
        <v>55</v>
      </c>
      <c r="P322">
        <v>0</v>
      </c>
      <c r="Q322" t="str">
        <f t="shared" si="9"/>
        <v>Base salary</v>
      </c>
      <c r="R322">
        <v>2.7</v>
      </c>
      <c r="S322" t="s">
        <v>56</v>
      </c>
      <c r="T322" t="s">
        <v>102</v>
      </c>
      <c r="U322" t="s">
        <v>46</v>
      </c>
      <c r="V322">
        <v>5.2</v>
      </c>
    </row>
    <row r="323" spans="1:22" x14ac:dyDescent="0.3">
      <c r="A323" t="s">
        <v>535</v>
      </c>
      <c r="B323" t="s">
        <v>35</v>
      </c>
      <c r="C323" t="s">
        <v>60</v>
      </c>
      <c r="D323" t="s">
        <v>173</v>
      </c>
      <c r="E323" t="s">
        <v>174</v>
      </c>
      <c r="F323" t="s">
        <v>107</v>
      </c>
      <c r="G323" t="s">
        <v>64</v>
      </c>
      <c r="H323">
        <v>2019</v>
      </c>
      <c r="I323" t="s">
        <v>27</v>
      </c>
      <c r="J323" t="s">
        <v>28</v>
      </c>
      <c r="K323">
        <v>2022</v>
      </c>
      <c r="L323" t="s">
        <v>54</v>
      </c>
      <c r="M323">
        <f t="shared" ref="M323:M386" si="10">IF(L323="placed",1, 0)</f>
        <v>0</v>
      </c>
      <c r="N323" t="s">
        <v>55</v>
      </c>
      <c r="O323" t="s">
        <v>55</v>
      </c>
      <c r="P323">
        <v>0</v>
      </c>
      <c r="Q323" t="str">
        <f t="shared" ref="Q323:Q386" si="11">_xlfn.IFS(P323&lt;=70161,"Base salary",P323&lt;=110047,"Standard salary",P323&gt;110047,"High salary")</f>
        <v>Base salary</v>
      </c>
      <c r="R323">
        <v>2.99</v>
      </c>
      <c r="S323" t="s">
        <v>91</v>
      </c>
      <c r="T323" t="s">
        <v>45</v>
      </c>
      <c r="U323" t="s">
        <v>46</v>
      </c>
      <c r="V323">
        <v>6.2</v>
      </c>
    </row>
    <row r="324" spans="1:22" x14ac:dyDescent="0.3">
      <c r="A324" t="s">
        <v>536</v>
      </c>
      <c r="B324" t="s">
        <v>22</v>
      </c>
      <c r="C324" t="s">
        <v>35</v>
      </c>
      <c r="D324" t="s">
        <v>176</v>
      </c>
      <c r="E324" t="s">
        <v>177</v>
      </c>
      <c r="F324" t="s">
        <v>89</v>
      </c>
      <c r="G324" t="s">
        <v>167</v>
      </c>
      <c r="H324">
        <v>2020</v>
      </c>
      <c r="I324" t="s">
        <v>27</v>
      </c>
      <c r="J324" t="s">
        <v>28</v>
      </c>
      <c r="K324">
        <v>2021</v>
      </c>
      <c r="L324" t="s">
        <v>29</v>
      </c>
      <c r="M324">
        <f t="shared" si="10"/>
        <v>1</v>
      </c>
      <c r="N324" t="s">
        <v>35</v>
      </c>
      <c r="O324" t="s">
        <v>98</v>
      </c>
      <c r="P324">
        <v>77026</v>
      </c>
      <c r="Q324" t="str">
        <f t="shared" si="11"/>
        <v>Standard salary</v>
      </c>
      <c r="R324">
        <v>2.6</v>
      </c>
      <c r="S324" t="s">
        <v>80</v>
      </c>
      <c r="T324" t="s">
        <v>57</v>
      </c>
      <c r="U324" t="s">
        <v>85</v>
      </c>
      <c r="V324">
        <v>6.7</v>
      </c>
    </row>
    <row r="325" spans="1:22" x14ac:dyDescent="0.3">
      <c r="A325" t="s">
        <v>537</v>
      </c>
      <c r="B325" t="s">
        <v>60</v>
      </c>
      <c r="C325" t="s">
        <v>94</v>
      </c>
      <c r="D325" t="s">
        <v>109</v>
      </c>
      <c r="E325" t="s">
        <v>414</v>
      </c>
      <c r="F325" t="s">
        <v>117</v>
      </c>
      <c r="G325" t="s">
        <v>117</v>
      </c>
      <c r="H325">
        <v>2020</v>
      </c>
      <c r="I325" t="s">
        <v>27</v>
      </c>
      <c r="J325" t="s">
        <v>65</v>
      </c>
      <c r="K325">
        <v>2023</v>
      </c>
      <c r="L325" t="s">
        <v>29</v>
      </c>
      <c r="M325">
        <f t="shared" si="10"/>
        <v>1</v>
      </c>
      <c r="N325" t="s">
        <v>94</v>
      </c>
      <c r="O325" t="s">
        <v>30</v>
      </c>
      <c r="P325">
        <v>128933</v>
      </c>
      <c r="Q325" t="str">
        <f t="shared" si="11"/>
        <v>High salary</v>
      </c>
      <c r="R325">
        <v>3.01</v>
      </c>
      <c r="S325" t="s">
        <v>91</v>
      </c>
      <c r="T325" t="s">
        <v>68</v>
      </c>
      <c r="U325" t="s">
        <v>85</v>
      </c>
      <c r="V325">
        <v>5.0999999999999996</v>
      </c>
    </row>
    <row r="326" spans="1:22" x14ac:dyDescent="0.3">
      <c r="A326" t="s">
        <v>538</v>
      </c>
      <c r="B326" t="s">
        <v>35</v>
      </c>
      <c r="C326" t="s">
        <v>36</v>
      </c>
      <c r="D326" t="s">
        <v>71</v>
      </c>
      <c r="E326" t="s">
        <v>72</v>
      </c>
      <c r="F326" t="s">
        <v>147</v>
      </c>
      <c r="G326" t="s">
        <v>52</v>
      </c>
      <c r="H326">
        <v>2020</v>
      </c>
      <c r="I326" t="s">
        <v>41</v>
      </c>
      <c r="J326" t="s">
        <v>28</v>
      </c>
      <c r="K326">
        <v>2021</v>
      </c>
      <c r="L326" t="s">
        <v>54</v>
      </c>
      <c r="M326">
        <f t="shared" si="10"/>
        <v>0</v>
      </c>
      <c r="N326" t="s">
        <v>55</v>
      </c>
      <c r="O326" t="s">
        <v>55</v>
      </c>
      <c r="P326">
        <v>0</v>
      </c>
      <c r="Q326" t="str">
        <f t="shared" si="11"/>
        <v>Base salary</v>
      </c>
      <c r="R326">
        <v>3.27</v>
      </c>
      <c r="S326" t="s">
        <v>67</v>
      </c>
      <c r="T326" t="s">
        <v>57</v>
      </c>
      <c r="U326" t="s">
        <v>33</v>
      </c>
      <c r="V326">
        <v>5.2</v>
      </c>
    </row>
    <row r="327" spans="1:22" x14ac:dyDescent="0.3">
      <c r="A327" t="s">
        <v>539</v>
      </c>
      <c r="B327" t="s">
        <v>112</v>
      </c>
      <c r="C327" t="s">
        <v>48</v>
      </c>
      <c r="D327" t="s">
        <v>324</v>
      </c>
      <c r="E327" t="s">
        <v>325</v>
      </c>
      <c r="F327" t="s">
        <v>131</v>
      </c>
      <c r="G327" t="s">
        <v>40</v>
      </c>
      <c r="H327">
        <v>2023</v>
      </c>
      <c r="I327" t="s">
        <v>41</v>
      </c>
      <c r="J327" t="s">
        <v>74</v>
      </c>
      <c r="K327">
        <v>2024</v>
      </c>
      <c r="L327" t="s">
        <v>54</v>
      </c>
      <c r="M327">
        <f t="shared" si="10"/>
        <v>0</v>
      </c>
      <c r="N327" t="s">
        <v>55</v>
      </c>
      <c r="O327" t="s">
        <v>55</v>
      </c>
      <c r="P327">
        <v>0</v>
      </c>
      <c r="Q327" t="str">
        <f t="shared" si="11"/>
        <v>Base salary</v>
      </c>
      <c r="R327">
        <v>2.97</v>
      </c>
      <c r="S327" t="s">
        <v>44</v>
      </c>
      <c r="T327" t="s">
        <v>45</v>
      </c>
      <c r="U327" t="s">
        <v>85</v>
      </c>
      <c r="V327">
        <v>5.0999999999999996</v>
      </c>
    </row>
    <row r="328" spans="1:22" x14ac:dyDescent="0.3">
      <c r="A328" t="s">
        <v>540</v>
      </c>
      <c r="B328" t="s">
        <v>36</v>
      </c>
      <c r="C328" t="s">
        <v>70</v>
      </c>
      <c r="D328" t="s">
        <v>138</v>
      </c>
      <c r="E328" t="s">
        <v>285</v>
      </c>
      <c r="F328" t="s">
        <v>145</v>
      </c>
      <c r="G328" t="s">
        <v>25</v>
      </c>
      <c r="H328">
        <v>2023</v>
      </c>
      <c r="I328" t="s">
        <v>27</v>
      </c>
      <c r="J328" t="s">
        <v>42</v>
      </c>
      <c r="K328">
        <v>2026</v>
      </c>
      <c r="L328" t="s">
        <v>29</v>
      </c>
      <c r="M328">
        <f t="shared" si="10"/>
        <v>1</v>
      </c>
      <c r="N328" t="s">
        <v>70</v>
      </c>
      <c r="O328" t="s">
        <v>98</v>
      </c>
      <c r="P328">
        <v>120286</v>
      </c>
      <c r="Q328" t="str">
        <f t="shared" si="11"/>
        <v>High salary</v>
      </c>
      <c r="R328">
        <v>2.5099999999999998</v>
      </c>
      <c r="S328" t="s">
        <v>67</v>
      </c>
      <c r="T328" t="s">
        <v>57</v>
      </c>
      <c r="U328" t="s">
        <v>92</v>
      </c>
      <c r="V328">
        <v>6.6</v>
      </c>
    </row>
    <row r="329" spans="1:22" x14ac:dyDescent="0.3">
      <c r="A329" t="s">
        <v>541</v>
      </c>
      <c r="B329" t="s">
        <v>22</v>
      </c>
      <c r="C329" t="s">
        <v>21</v>
      </c>
      <c r="D329" t="s">
        <v>133</v>
      </c>
      <c r="E329" t="s">
        <v>369</v>
      </c>
      <c r="F329" t="s">
        <v>84</v>
      </c>
      <c r="G329" t="s">
        <v>97</v>
      </c>
      <c r="H329">
        <v>2022</v>
      </c>
      <c r="I329" t="s">
        <v>41</v>
      </c>
      <c r="J329" t="s">
        <v>42</v>
      </c>
      <c r="K329">
        <v>2023</v>
      </c>
      <c r="L329" t="s">
        <v>29</v>
      </c>
      <c r="M329">
        <f t="shared" si="10"/>
        <v>1</v>
      </c>
      <c r="N329" t="s">
        <v>21</v>
      </c>
      <c r="O329" t="s">
        <v>98</v>
      </c>
      <c r="P329">
        <v>61520</v>
      </c>
      <c r="Q329" t="str">
        <f t="shared" si="11"/>
        <v>Base salary</v>
      </c>
      <c r="R329">
        <v>3.96</v>
      </c>
      <c r="S329" t="s">
        <v>44</v>
      </c>
      <c r="T329" t="s">
        <v>32</v>
      </c>
      <c r="U329" t="s">
        <v>58</v>
      </c>
      <c r="V329">
        <v>0</v>
      </c>
    </row>
    <row r="330" spans="1:22" x14ac:dyDescent="0.3">
      <c r="A330" t="s">
        <v>542</v>
      </c>
      <c r="B330" t="s">
        <v>22</v>
      </c>
      <c r="C330" t="s">
        <v>49</v>
      </c>
      <c r="D330" t="s">
        <v>242</v>
      </c>
      <c r="E330" t="s">
        <v>243</v>
      </c>
      <c r="F330" t="s">
        <v>25</v>
      </c>
      <c r="G330" t="s">
        <v>40</v>
      </c>
      <c r="H330">
        <v>2022</v>
      </c>
      <c r="I330" t="s">
        <v>27</v>
      </c>
      <c r="J330" t="s">
        <v>28</v>
      </c>
      <c r="K330">
        <v>2024</v>
      </c>
      <c r="L330" t="s">
        <v>54</v>
      </c>
      <c r="M330">
        <f t="shared" si="10"/>
        <v>0</v>
      </c>
      <c r="N330" t="s">
        <v>55</v>
      </c>
      <c r="O330" t="s">
        <v>55</v>
      </c>
      <c r="P330">
        <v>0</v>
      </c>
      <c r="Q330" t="str">
        <f t="shared" si="11"/>
        <v>Base salary</v>
      </c>
      <c r="R330">
        <v>3.53</v>
      </c>
      <c r="S330" t="s">
        <v>44</v>
      </c>
      <c r="T330" t="s">
        <v>57</v>
      </c>
      <c r="U330" t="s">
        <v>33</v>
      </c>
      <c r="V330">
        <v>5.5</v>
      </c>
    </row>
    <row r="331" spans="1:22" x14ac:dyDescent="0.3">
      <c r="A331" t="s">
        <v>543</v>
      </c>
      <c r="B331" t="s">
        <v>60</v>
      </c>
      <c r="C331" t="s">
        <v>21</v>
      </c>
      <c r="D331" t="s">
        <v>149</v>
      </c>
      <c r="E331" t="s">
        <v>150</v>
      </c>
      <c r="F331" t="s">
        <v>84</v>
      </c>
      <c r="G331" t="s">
        <v>40</v>
      </c>
      <c r="H331">
        <v>2022</v>
      </c>
      <c r="I331" t="s">
        <v>41</v>
      </c>
      <c r="J331" t="s">
        <v>53</v>
      </c>
      <c r="K331">
        <v>2023</v>
      </c>
      <c r="L331" t="s">
        <v>29</v>
      </c>
      <c r="M331">
        <f t="shared" si="10"/>
        <v>1</v>
      </c>
      <c r="N331" t="s">
        <v>21</v>
      </c>
      <c r="O331" t="s">
        <v>98</v>
      </c>
      <c r="P331">
        <v>121413</v>
      </c>
      <c r="Q331" t="str">
        <f t="shared" si="11"/>
        <v>High salary</v>
      </c>
      <c r="R331">
        <v>3.33</v>
      </c>
      <c r="S331" t="s">
        <v>31</v>
      </c>
      <c r="T331" t="s">
        <v>57</v>
      </c>
      <c r="U331" t="s">
        <v>33</v>
      </c>
      <c r="V331">
        <v>5.5</v>
      </c>
    </row>
    <row r="332" spans="1:22" x14ac:dyDescent="0.3">
      <c r="A332" t="s">
        <v>544</v>
      </c>
      <c r="B332" t="s">
        <v>60</v>
      </c>
      <c r="C332" t="s">
        <v>35</v>
      </c>
      <c r="D332" t="s">
        <v>127</v>
      </c>
      <c r="E332" t="s">
        <v>128</v>
      </c>
      <c r="F332" t="s">
        <v>107</v>
      </c>
      <c r="G332" t="s">
        <v>40</v>
      </c>
      <c r="H332">
        <v>2021</v>
      </c>
      <c r="I332" t="s">
        <v>27</v>
      </c>
      <c r="J332" t="s">
        <v>74</v>
      </c>
      <c r="K332">
        <v>2023</v>
      </c>
      <c r="L332" t="s">
        <v>54</v>
      </c>
      <c r="M332">
        <f t="shared" si="10"/>
        <v>0</v>
      </c>
      <c r="N332" t="s">
        <v>55</v>
      </c>
      <c r="O332" t="s">
        <v>55</v>
      </c>
      <c r="P332">
        <v>0</v>
      </c>
      <c r="Q332" t="str">
        <f t="shared" si="11"/>
        <v>Base salary</v>
      </c>
      <c r="R332">
        <v>3.16</v>
      </c>
      <c r="S332" t="s">
        <v>67</v>
      </c>
      <c r="T332" t="s">
        <v>32</v>
      </c>
      <c r="U332" t="s">
        <v>58</v>
      </c>
      <c r="V332">
        <v>0</v>
      </c>
    </row>
    <row r="333" spans="1:22" x14ac:dyDescent="0.3">
      <c r="A333" t="s">
        <v>545</v>
      </c>
      <c r="B333" t="s">
        <v>49</v>
      </c>
      <c r="C333" t="s">
        <v>36</v>
      </c>
      <c r="D333" t="s">
        <v>71</v>
      </c>
      <c r="E333" t="s">
        <v>72</v>
      </c>
      <c r="F333" t="s">
        <v>190</v>
      </c>
      <c r="G333" t="s">
        <v>64</v>
      </c>
      <c r="H333">
        <v>2019</v>
      </c>
      <c r="I333" t="s">
        <v>27</v>
      </c>
      <c r="J333" t="s">
        <v>74</v>
      </c>
      <c r="K333">
        <v>2022</v>
      </c>
      <c r="L333" t="s">
        <v>29</v>
      </c>
      <c r="M333">
        <f t="shared" si="10"/>
        <v>1</v>
      </c>
      <c r="N333" t="s">
        <v>36</v>
      </c>
      <c r="O333" t="s">
        <v>75</v>
      </c>
      <c r="P333">
        <v>33840</v>
      </c>
      <c r="Q333" t="str">
        <f t="shared" si="11"/>
        <v>Base salary</v>
      </c>
      <c r="R333">
        <v>3.59</v>
      </c>
      <c r="S333" t="s">
        <v>31</v>
      </c>
      <c r="T333" t="s">
        <v>68</v>
      </c>
      <c r="U333" t="s">
        <v>58</v>
      </c>
      <c r="V333">
        <v>0</v>
      </c>
    </row>
    <row r="334" spans="1:22" x14ac:dyDescent="0.3">
      <c r="A334" t="s">
        <v>546</v>
      </c>
      <c r="B334" t="s">
        <v>22</v>
      </c>
      <c r="C334" t="s">
        <v>35</v>
      </c>
      <c r="D334" t="s">
        <v>123</v>
      </c>
      <c r="E334" t="s">
        <v>124</v>
      </c>
      <c r="F334" t="s">
        <v>63</v>
      </c>
      <c r="G334" t="s">
        <v>25</v>
      </c>
      <c r="H334">
        <v>2023</v>
      </c>
      <c r="I334" t="s">
        <v>27</v>
      </c>
      <c r="J334" t="s">
        <v>28</v>
      </c>
      <c r="K334">
        <v>2025</v>
      </c>
      <c r="L334" t="s">
        <v>54</v>
      </c>
      <c r="M334">
        <f t="shared" si="10"/>
        <v>0</v>
      </c>
      <c r="N334" t="s">
        <v>55</v>
      </c>
      <c r="O334" t="s">
        <v>55</v>
      </c>
      <c r="P334">
        <v>0</v>
      </c>
      <c r="Q334" t="str">
        <f t="shared" si="11"/>
        <v>Base salary</v>
      </c>
      <c r="R334">
        <v>2.98</v>
      </c>
      <c r="S334" t="s">
        <v>44</v>
      </c>
      <c r="T334" t="s">
        <v>68</v>
      </c>
      <c r="U334" t="s">
        <v>33</v>
      </c>
      <c r="V334">
        <v>7.5</v>
      </c>
    </row>
    <row r="335" spans="1:22" x14ac:dyDescent="0.3">
      <c r="A335" t="s">
        <v>547</v>
      </c>
      <c r="B335" t="s">
        <v>60</v>
      </c>
      <c r="C335" t="s">
        <v>112</v>
      </c>
      <c r="D335" t="s">
        <v>113</v>
      </c>
      <c r="E335" t="s">
        <v>114</v>
      </c>
      <c r="F335" t="s">
        <v>63</v>
      </c>
      <c r="G335" t="s">
        <v>167</v>
      </c>
      <c r="H335">
        <v>2022</v>
      </c>
      <c r="I335" t="s">
        <v>41</v>
      </c>
      <c r="J335" t="s">
        <v>42</v>
      </c>
      <c r="K335">
        <v>2023</v>
      </c>
      <c r="L335" t="s">
        <v>29</v>
      </c>
      <c r="M335">
        <f t="shared" si="10"/>
        <v>1</v>
      </c>
      <c r="N335" t="s">
        <v>112</v>
      </c>
      <c r="O335" t="s">
        <v>75</v>
      </c>
      <c r="P335">
        <v>136625</v>
      </c>
      <c r="Q335" t="str">
        <f t="shared" si="11"/>
        <v>High salary</v>
      </c>
      <c r="R335">
        <v>3.68</v>
      </c>
      <c r="S335" t="s">
        <v>44</v>
      </c>
      <c r="T335" t="s">
        <v>57</v>
      </c>
      <c r="U335" t="s">
        <v>92</v>
      </c>
      <c r="V335">
        <v>5.0999999999999996</v>
      </c>
    </row>
    <row r="336" spans="1:22" x14ac:dyDescent="0.3">
      <c r="A336" t="s">
        <v>548</v>
      </c>
      <c r="B336" t="s">
        <v>70</v>
      </c>
      <c r="C336" t="s">
        <v>48</v>
      </c>
      <c r="D336" t="s">
        <v>278</v>
      </c>
      <c r="E336" t="s">
        <v>425</v>
      </c>
      <c r="F336" t="s">
        <v>131</v>
      </c>
      <c r="G336" t="s">
        <v>64</v>
      </c>
      <c r="H336">
        <v>2019</v>
      </c>
      <c r="I336" t="s">
        <v>41</v>
      </c>
      <c r="J336" t="s">
        <v>74</v>
      </c>
      <c r="K336">
        <v>2021</v>
      </c>
      <c r="L336" t="s">
        <v>29</v>
      </c>
      <c r="M336">
        <f t="shared" si="10"/>
        <v>1</v>
      </c>
      <c r="N336" t="s">
        <v>48</v>
      </c>
      <c r="O336" t="s">
        <v>66</v>
      </c>
      <c r="P336">
        <v>78608</v>
      </c>
      <c r="Q336" t="str">
        <f t="shared" si="11"/>
        <v>Standard salary</v>
      </c>
      <c r="R336">
        <v>2.64</v>
      </c>
      <c r="S336" t="s">
        <v>56</v>
      </c>
      <c r="T336" t="s">
        <v>68</v>
      </c>
      <c r="U336" t="s">
        <v>58</v>
      </c>
      <c r="V336">
        <v>0</v>
      </c>
    </row>
    <row r="337" spans="1:22" x14ac:dyDescent="0.3">
      <c r="A337" t="s">
        <v>549</v>
      </c>
      <c r="B337" t="s">
        <v>112</v>
      </c>
      <c r="C337" t="s">
        <v>35</v>
      </c>
      <c r="D337" t="s">
        <v>127</v>
      </c>
      <c r="E337" t="s">
        <v>156</v>
      </c>
      <c r="F337" t="s">
        <v>190</v>
      </c>
      <c r="G337" t="s">
        <v>64</v>
      </c>
      <c r="H337">
        <v>2019</v>
      </c>
      <c r="I337" t="s">
        <v>27</v>
      </c>
      <c r="J337" t="s">
        <v>53</v>
      </c>
      <c r="K337">
        <v>2021</v>
      </c>
      <c r="L337" t="s">
        <v>29</v>
      </c>
      <c r="M337">
        <f t="shared" si="10"/>
        <v>1</v>
      </c>
      <c r="N337" t="s">
        <v>35</v>
      </c>
      <c r="O337" t="s">
        <v>125</v>
      </c>
      <c r="P337">
        <v>92759</v>
      </c>
      <c r="Q337" t="str">
        <f t="shared" si="11"/>
        <v>Standard salary</v>
      </c>
      <c r="R337">
        <v>3.63</v>
      </c>
      <c r="S337" t="s">
        <v>44</v>
      </c>
      <c r="T337" t="s">
        <v>57</v>
      </c>
      <c r="U337" t="s">
        <v>92</v>
      </c>
      <c r="V337">
        <v>7.8</v>
      </c>
    </row>
    <row r="338" spans="1:22" x14ac:dyDescent="0.3">
      <c r="A338" t="s">
        <v>550</v>
      </c>
      <c r="B338" t="s">
        <v>22</v>
      </c>
      <c r="C338" t="s">
        <v>60</v>
      </c>
      <c r="D338" t="s">
        <v>173</v>
      </c>
      <c r="E338" t="s">
        <v>275</v>
      </c>
      <c r="F338" t="s">
        <v>96</v>
      </c>
      <c r="G338" t="s">
        <v>97</v>
      </c>
      <c r="H338">
        <v>2021</v>
      </c>
      <c r="I338" t="s">
        <v>27</v>
      </c>
      <c r="J338" t="s">
        <v>74</v>
      </c>
      <c r="K338">
        <v>2024</v>
      </c>
      <c r="L338" t="s">
        <v>29</v>
      </c>
      <c r="M338">
        <f t="shared" si="10"/>
        <v>1</v>
      </c>
      <c r="N338" t="s">
        <v>60</v>
      </c>
      <c r="O338" t="s">
        <v>43</v>
      </c>
      <c r="P338">
        <v>66917</v>
      </c>
      <c r="Q338" t="str">
        <f t="shared" si="11"/>
        <v>Base salary</v>
      </c>
      <c r="R338">
        <v>3.97</v>
      </c>
      <c r="S338" t="s">
        <v>67</v>
      </c>
      <c r="T338" t="s">
        <v>68</v>
      </c>
      <c r="U338" t="s">
        <v>92</v>
      </c>
      <c r="V338">
        <v>5.2</v>
      </c>
    </row>
    <row r="339" spans="1:22" x14ac:dyDescent="0.3">
      <c r="A339" t="s">
        <v>551</v>
      </c>
      <c r="B339" t="s">
        <v>94</v>
      </c>
      <c r="C339" t="s">
        <v>49</v>
      </c>
      <c r="D339" t="s">
        <v>260</v>
      </c>
      <c r="E339" t="s">
        <v>261</v>
      </c>
      <c r="F339" t="s">
        <v>79</v>
      </c>
      <c r="G339" t="s">
        <v>64</v>
      </c>
      <c r="H339">
        <v>2019</v>
      </c>
      <c r="I339" t="s">
        <v>27</v>
      </c>
      <c r="J339" t="s">
        <v>28</v>
      </c>
      <c r="K339">
        <v>2022</v>
      </c>
      <c r="L339" t="s">
        <v>54</v>
      </c>
      <c r="M339">
        <f t="shared" si="10"/>
        <v>0</v>
      </c>
      <c r="N339" t="s">
        <v>55</v>
      </c>
      <c r="O339" t="s">
        <v>55</v>
      </c>
      <c r="P339">
        <v>0</v>
      </c>
      <c r="Q339" t="str">
        <f t="shared" si="11"/>
        <v>Base salary</v>
      </c>
      <c r="R339">
        <v>3.85</v>
      </c>
      <c r="S339" t="s">
        <v>80</v>
      </c>
      <c r="T339" t="s">
        <v>68</v>
      </c>
      <c r="U339" t="s">
        <v>92</v>
      </c>
      <c r="V339">
        <v>5.8</v>
      </c>
    </row>
    <row r="340" spans="1:22" x14ac:dyDescent="0.3">
      <c r="A340" t="s">
        <v>552</v>
      </c>
      <c r="B340" t="s">
        <v>112</v>
      </c>
      <c r="C340" t="s">
        <v>21</v>
      </c>
      <c r="D340" t="s">
        <v>149</v>
      </c>
      <c r="E340" t="s">
        <v>150</v>
      </c>
      <c r="F340" t="s">
        <v>84</v>
      </c>
      <c r="G340" t="s">
        <v>167</v>
      </c>
      <c r="H340">
        <v>2020</v>
      </c>
      <c r="I340" t="s">
        <v>27</v>
      </c>
      <c r="J340" t="s">
        <v>42</v>
      </c>
      <c r="K340">
        <v>2021</v>
      </c>
      <c r="L340" t="s">
        <v>54</v>
      </c>
      <c r="M340">
        <f t="shared" si="10"/>
        <v>0</v>
      </c>
      <c r="N340" t="s">
        <v>55</v>
      </c>
      <c r="O340" t="s">
        <v>55</v>
      </c>
      <c r="P340">
        <v>0</v>
      </c>
      <c r="Q340" t="str">
        <f t="shared" si="11"/>
        <v>Base salary</v>
      </c>
      <c r="R340">
        <v>2.84</v>
      </c>
      <c r="S340" t="s">
        <v>44</v>
      </c>
      <c r="T340" t="s">
        <v>45</v>
      </c>
      <c r="U340" t="s">
        <v>85</v>
      </c>
      <c r="V340">
        <v>5.6</v>
      </c>
    </row>
    <row r="341" spans="1:22" x14ac:dyDescent="0.3">
      <c r="A341" t="s">
        <v>553</v>
      </c>
      <c r="B341" t="s">
        <v>60</v>
      </c>
      <c r="C341" t="s">
        <v>35</v>
      </c>
      <c r="D341" t="s">
        <v>127</v>
      </c>
      <c r="E341" t="s">
        <v>128</v>
      </c>
      <c r="F341" t="s">
        <v>89</v>
      </c>
      <c r="G341" t="s">
        <v>97</v>
      </c>
      <c r="H341">
        <v>2019</v>
      </c>
      <c r="I341" t="s">
        <v>41</v>
      </c>
      <c r="J341" t="s">
        <v>74</v>
      </c>
      <c r="K341">
        <v>2022</v>
      </c>
      <c r="L341" t="s">
        <v>54</v>
      </c>
      <c r="M341">
        <f t="shared" si="10"/>
        <v>0</v>
      </c>
      <c r="N341" t="s">
        <v>55</v>
      </c>
      <c r="O341" t="s">
        <v>55</v>
      </c>
      <c r="P341">
        <v>0</v>
      </c>
      <c r="Q341" t="str">
        <f t="shared" si="11"/>
        <v>Base salary</v>
      </c>
      <c r="R341">
        <v>3.28</v>
      </c>
      <c r="S341" t="s">
        <v>80</v>
      </c>
      <c r="T341" t="s">
        <v>68</v>
      </c>
      <c r="U341" t="s">
        <v>85</v>
      </c>
      <c r="V341">
        <v>6.5</v>
      </c>
    </row>
    <row r="342" spans="1:22" x14ac:dyDescent="0.3">
      <c r="A342" t="s">
        <v>554</v>
      </c>
      <c r="B342" t="s">
        <v>70</v>
      </c>
      <c r="C342" t="s">
        <v>94</v>
      </c>
      <c r="D342" t="s">
        <v>109</v>
      </c>
      <c r="E342" t="s">
        <v>110</v>
      </c>
      <c r="F342" t="s">
        <v>107</v>
      </c>
      <c r="G342" t="s">
        <v>25</v>
      </c>
      <c r="H342">
        <v>2020</v>
      </c>
      <c r="I342" t="s">
        <v>41</v>
      </c>
      <c r="J342" t="s">
        <v>65</v>
      </c>
      <c r="K342">
        <v>2023</v>
      </c>
      <c r="L342" t="s">
        <v>54</v>
      </c>
      <c r="M342">
        <f t="shared" si="10"/>
        <v>0</v>
      </c>
      <c r="N342" t="s">
        <v>55</v>
      </c>
      <c r="O342" t="s">
        <v>55</v>
      </c>
      <c r="P342">
        <v>0</v>
      </c>
      <c r="Q342" t="str">
        <f t="shared" si="11"/>
        <v>Base salary</v>
      </c>
      <c r="R342">
        <v>3</v>
      </c>
      <c r="S342" t="s">
        <v>80</v>
      </c>
      <c r="T342" t="s">
        <v>102</v>
      </c>
      <c r="U342" t="s">
        <v>85</v>
      </c>
      <c r="V342">
        <v>5.8</v>
      </c>
    </row>
    <row r="343" spans="1:22" x14ac:dyDescent="0.3">
      <c r="A343" t="s">
        <v>555</v>
      </c>
      <c r="B343" t="s">
        <v>94</v>
      </c>
      <c r="C343" t="s">
        <v>22</v>
      </c>
      <c r="D343" t="s">
        <v>23</v>
      </c>
      <c r="E343" t="s">
        <v>130</v>
      </c>
      <c r="F343" t="s">
        <v>73</v>
      </c>
      <c r="G343" t="s">
        <v>167</v>
      </c>
      <c r="H343">
        <v>2021</v>
      </c>
      <c r="I343" t="s">
        <v>41</v>
      </c>
      <c r="J343" t="s">
        <v>42</v>
      </c>
      <c r="K343">
        <v>2023</v>
      </c>
      <c r="L343" t="s">
        <v>29</v>
      </c>
      <c r="M343">
        <f t="shared" si="10"/>
        <v>1</v>
      </c>
      <c r="N343" t="s">
        <v>22</v>
      </c>
      <c r="O343" t="s">
        <v>98</v>
      </c>
      <c r="P343">
        <v>129891</v>
      </c>
      <c r="Q343" t="str">
        <f t="shared" si="11"/>
        <v>High salary</v>
      </c>
      <c r="R343">
        <v>3.08</v>
      </c>
      <c r="S343" t="s">
        <v>44</v>
      </c>
      <c r="T343" t="s">
        <v>32</v>
      </c>
      <c r="U343" t="s">
        <v>33</v>
      </c>
      <c r="V343">
        <v>7</v>
      </c>
    </row>
    <row r="344" spans="1:22" x14ac:dyDescent="0.3">
      <c r="A344" t="s">
        <v>556</v>
      </c>
      <c r="B344" t="s">
        <v>21</v>
      </c>
      <c r="C344" t="s">
        <v>36</v>
      </c>
      <c r="D344" t="s">
        <v>37</v>
      </c>
      <c r="E344" t="s">
        <v>38</v>
      </c>
      <c r="F344" t="s">
        <v>79</v>
      </c>
      <c r="G344" t="s">
        <v>26</v>
      </c>
      <c r="H344">
        <v>2020</v>
      </c>
      <c r="I344" t="s">
        <v>27</v>
      </c>
      <c r="J344" t="s">
        <v>42</v>
      </c>
      <c r="K344">
        <v>2022</v>
      </c>
      <c r="L344" t="s">
        <v>29</v>
      </c>
      <c r="M344">
        <f t="shared" si="10"/>
        <v>1</v>
      </c>
      <c r="N344" t="s">
        <v>36</v>
      </c>
      <c r="O344" t="s">
        <v>43</v>
      </c>
      <c r="P344">
        <v>62897</v>
      </c>
      <c r="Q344" t="str">
        <f t="shared" si="11"/>
        <v>Base salary</v>
      </c>
      <c r="R344">
        <v>2.96</v>
      </c>
      <c r="S344" t="s">
        <v>31</v>
      </c>
      <c r="T344" t="s">
        <v>57</v>
      </c>
      <c r="U344" t="s">
        <v>85</v>
      </c>
      <c r="V344">
        <v>5.7</v>
      </c>
    </row>
    <row r="345" spans="1:22" x14ac:dyDescent="0.3">
      <c r="A345" t="s">
        <v>557</v>
      </c>
      <c r="B345" t="s">
        <v>36</v>
      </c>
      <c r="C345" t="s">
        <v>60</v>
      </c>
      <c r="D345" t="s">
        <v>104</v>
      </c>
      <c r="E345" t="s">
        <v>116</v>
      </c>
      <c r="F345" t="s">
        <v>190</v>
      </c>
      <c r="G345" t="s">
        <v>97</v>
      </c>
      <c r="H345">
        <v>2020</v>
      </c>
      <c r="I345" t="s">
        <v>27</v>
      </c>
      <c r="J345" t="s">
        <v>53</v>
      </c>
      <c r="K345">
        <v>2023</v>
      </c>
      <c r="L345" t="s">
        <v>54</v>
      </c>
      <c r="M345">
        <f t="shared" si="10"/>
        <v>0</v>
      </c>
      <c r="N345" t="s">
        <v>55</v>
      </c>
      <c r="O345" t="s">
        <v>55</v>
      </c>
      <c r="P345">
        <v>0</v>
      </c>
      <c r="Q345" t="str">
        <f t="shared" si="11"/>
        <v>Base salary</v>
      </c>
      <c r="R345">
        <v>2.8</v>
      </c>
      <c r="S345" t="s">
        <v>91</v>
      </c>
      <c r="T345" t="s">
        <v>102</v>
      </c>
      <c r="U345" t="s">
        <v>33</v>
      </c>
      <c r="V345">
        <v>7.6</v>
      </c>
    </row>
    <row r="346" spans="1:22" x14ac:dyDescent="0.3">
      <c r="A346" t="s">
        <v>558</v>
      </c>
      <c r="B346" t="s">
        <v>60</v>
      </c>
      <c r="C346" t="s">
        <v>70</v>
      </c>
      <c r="D346" t="s">
        <v>138</v>
      </c>
      <c r="E346" t="s">
        <v>139</v>
      </c>
      <c r="F346" t="s">
        <v>131</v>
      </c>
      <c r="G346" t="s">
        <v>25</v>
      </c>
      <c r="H346">
        <v>2023</v>
      </c>
      <c r="I346" t="s">
        <v>27</v>
      </c>
      <c r="J346" t="s">
        <v>74</v>
      </c>
      <c r="K346">
        <v>2026</v>
      </c>
      <c r="L346" t="s">
        <v>54</v>
      </c>
      <c r="M346">
        <f t="shared" si="10"/>
        <v>0</v>
      </c>
      <c r="N346" t="s">
        <v>55</v>
      </c>
      <c r="O346" t="s">
        <v>55</v>
      </c>
      <c r="P346">
        <v>0</v>
      </c>
      <c r="Q346" t="str">
        <f t="shared" si="11"/>
        <v>Base salary</v>
      </c>
      <c r="R346">
        <v>3.4</v>
      </c>
      <c r="S346" t="s">
        <v>44</v>
      </c>
      <c r="T346" t="s">
        <v>57</v>
      </c>
      <c r="U346" t="s">
        <v>46</v>
      </c>
      <c r="V346">
        <v>6</v>
      </c>
    </row>
    <row r="347" spans="1:22" x14ac:dyDescent="0.3">
      <c r="A347" t="s">
        <v>559</v>
      </c>
      <c r="B347" t="s">
        <v>112</v>
      </c>
      <c r="C347" t="s">
        <v>60</v>
      </c>
      <c r="D347" t="s">
        <v>104</v>
      </c>
      <c r="E347" t="s">
        <v>105</v>
      </c>
      <c r="F347" t="s">
        <v>84</v>
      </c>
      <c r="G347" t="s">
        <v>64</v>
      </c>
      <c r="H347">
        <v>2019</v>
      </c>
      <c r="I347" t="s">
        <v>41</v>
      </c>
      <c r="J347" t="s">
        <v>65</v>
      </c>
      <c r="K347">
        <v>2021</v>
      </c>
      <c r="L347" t="s">
        <v>54</v>
      </c>
      <c r="M347">
        <f t="shared" si="10"/>
        <v>0</v>
      </c>
      <c r="N347" t="s">
        <v>55</v>
      </c>
      <c r="O347" t="s">
        <v>55</v>
      </c>
      <c r="P347">
        <v>0</v>
      </c>
      <c r="Q347" t="str">
        <f t="shared" si="11"/>
        <v>Base salary</v>
      </c>
      <c r="R347">
        <v>3.3</v>
      </c>
      <c r="S347" t="s">
        <v>67</v>
      </c>
      <c r="T347" t="s">
        <v>32</v>
      </c>
      <c r="U347" t="s">
        <v>33</v>
      </c>
      <c r="V347">
        <v>7.5</v>
      </c>
    </row>
    <row r="348" spans="1:22" x14ac:dyDescent="0.3">
      <c r="A348" t="s">
        <v>560</v>
      </c>
      <c r="B348" t="s">
        <v>112</v>
      </c>
      <c r="C348" t="s">
        <v>48</v>
      </c>
      <c r="D348" t="s">
        <v>278</v>
      </c>
      <c r="E348" t="s">
        <v>279</v>
      </c>
      <c r="F348" t="s">
        <v>39</v>
      </c>
      <c r="G348" t="s">
        <v>52</v>
      </c>
      <c r="H348">
        <v>2022</v>
      </c>
      <c r="I348" t="s">
        <v>27</v>
      </c>
      <c r="J348" t="s">
        <v>74</v>
      </c>
      <c r="K348">
        <v>2023</v>
      </c>
      <c r="L348" t="s">
        <v>54</v>
      </c>
      <c r="M348">
        <f t="shared" si="10"/>
        <v>0</v>
      </c>
      <c r="N348" t="s">
        <v>55</v>
      </c>
      <c r="O348" t="s">
        <v>55</v>
      </c>
      <c r="P348">
        <v>0</v>
      </c>
      <c r="Q348" t="str">
        <f t="shared" si="11"/>
        <v>Base salary</v>
      </c>
      <c r="R348">
        <v>2.97</v>
      </c>
      <c r="S348" t="s">
        <v>31</v>
      </c>
      <c r="T348" t="s">
        <v>68</v>
      </c>
      <c r="U348" t="s">
        <v>85</v>
      </c>
      <c r="V348">
        <v>9</v>
      </c>
    </row>
    <row r="349" spans="1:22" x14ac:dyDescent="0.3">
      <c r="A349" t="s">
        <v>561</v>
      </c>
      <c r="B349" t="s">
        <v>94</v>
      </c>
      <c r="C349" t="s">
        <v>60</v>
      </c>
      <c r="D349" t="s">
        <v>104</v>
      </c>
      <c r="E349" t="s">
        <v>192</v>
      </c>
      <c r="F349" t="s">
        <v>84</v>
      </c>
      <c r="G349" t="s">
        <v>97</v>
      </c>
      <c r="H349">
        <v>2023</v>
      </c>
      <c r="I349" t="s">
        <v>41</v>
      </c>
      <c r="J349" t="s">
        <v>53</v>
      </c>
      <c r="K349">
        <v>2025</v>
      </c>
      <c r="L349" t="s">
        <v>29</v>
      </c>
      <c r="M349">
        <f t="shared" si="10"/>
        <v>1</v>
      </c>
      <c r="N349" t="s">
        <v>60</v>
      </c>
      <c r="O349" t="s">
        <v>140</v>
      </c>
      <c r="P349">
        <v>36993</v>
      </c>
      <c r="Q349" t="str">
        <f t="shared" si="11"/>
        <v>Base salary</v>
      </c>
      <c r="R349">
        <v>3.7</v>
      </c>
      <c r="S349" t="s">
        <v>56</v>
      </c>
      <c r="T349" t="s">
        <v>68</v>
      </c>
      <c r="U349" t="s">
        <v>85</v>
      </c>
      <c r="V349">
        <v>8.1</v>
      </c>
    </row>
    <row r="350" spans="1:22" x14ac:dyDescent="0.3">
      <c r="A350" t="s">
        <v>562</v>
      </c>
      <c r="B350" t="s">
        <v>48</v>
      </c>
      <c r="C350" t="s">
        <v>94</v>
      </c>
      <c r="D350" t="s">
        <v>162</v>
      </c>
      <c r="E350" t="s">
        <v>163</v>
      </c>
      <c r="F350" t="s">
        <v>147</v>
      </c>
      <c r="G350" t="s">
        <v>64</v>
      </c>
      <c r="H350">
        <v>2023</v>
      </c>
      <c r="I350" t="s">
        <v>41</v>
      </c>
      <c r="J350" t="s">
        <v>53</v>
      </c>
      <c r="K350">
        <v>2026</v>
      </c>
      <c r="L350" t="s">
        <v>29</v>
      </c>
      <c r="M350">
        <f t="shared" si="10"/>
        <v>1</v>
      </c>
      <c r="N350" t="s">
        <v>94</v>
      </c>
      <c r="O350" t="s">
        <v>185</v>
      </c>
      <c r="P350">
        <v>85032</v>
      </c>
      <c r="Q350" t="str">
        <f t="shared" si="11"/>
        <v>Standard salary</v>
      </c>
      <c r="R350">
        <v>2.59</v>
      </c>
      <c r="S350" t="s">
        <v>80</v>
      </c>
      <c r="T350" t="s">
        <v>102</v>
      </c>
      <c r="U350" t="s">
        <v>46</v>
      </c>
      <c r="V350">
        <v>5.2</v>
      </c>
    </row>
    <row r="351" spans="1:22" x14ac:dyDescent="0.3">
      <c r="A351" t="s">
        <v>563</v>
      </c>
      <c r="B351" t="s">
        <v>35</v>
      </c>
      <c r="C351" t="s">
        <v>48</v>
      </c>
      <c r="D351" t="s">
        <v>278</v>
      </c>
      <c r="E351" t="s">
        <v>425</v>
      </c>
      <c r="F351" t="s">
        <v>190</v>
      </c>
      <c r="G351" t="s">
        <v>25</v>
      </c>
      <c r="H351">
        <v>2019</v>
      </c>
      <c r="I351" t="s">
        <v>27</v>
      </c>
      <c r="J351" t="s">
        <v>74</v>
      </c>
      <c r="K351">
        <v>2021</v>
      </c>
      <c r="L351" t="s">
        <v>54</v>
      </c>
      <c r="M351">
        <f t="shared" si="10"/>
        <v>0</v>
      </c>
      <c r="N351" t="s">
        <v>55</v>
      </c>
      <c r="O351" t="s">
        <v>55</v>
      </c>
      <c r="P351">
        <v>0</v>
      </c>
      <c r="Q351" t="str">
        <f t="shared" si="11"/>
        <v>Base salary</v>
      </c>
      <c r="R351">
        <v>3.56</v>
      </c>
      <c r="S351" t="s">
        <v>56</v>
      </c>
      <c r="T351" t="s">
        <v>102</v>
      </c>
      <c r="U351" t="s">
        <v>58</v>
      </c>
      <c r="V351">
        <v>0</v>
      </c>
    </row>
    <row r="352" spans="1:22" x14ac:dyDescent="0.3">
      <c r="A352" t="s">
        <v>564</v>
      </c>
      <c r="B352" t="s">
        <v>22</v>
      </c>
      <c r="C352" t="s">
        <v>94</v>
      </c>
      <c r="D352" t="s">
        <v>180</v>
      </c>
      <c r="E352" t="s">
        <v>181</v>
      </c>
      <c r="F352" t="s">
        <v>131</v>
      </c>
      <c r="G352" t="s">
        <v>64</v>
      </c>
      <c r="H352">
        <v>2023</v>
      </c>
      <c r="I352" t="s">
        <v>41</v>
      </c>
      <c r="J352" t="s">
        <v>53</v>
      </c>
      <c r="K352">
        <v>2026</v>
      </c>
      <c r="L352" t="s">
        <v>54</v>
      </c>
      <c r="M352">
        <f t="shared" si="10"/>
        <v>0</v>
      </c>
      <c r="N352" t="s">
        <v>55</v>
      </c>
      <c r="O352" t="s">
        <v>55</v>
      </c>
      <c r="P352">
        <v>0</v>
      </c>
      <c r="Q352" t="str">
        <f t="shared" si="11"/>
        <v>Base salary</v>
      </c>
      <c r="R352">
        <v>3.76</v>
      </c>
      <c r="S352" t="s">
        <v>56</v>
      </c>
      <c r="T352" t="s">
        <v>57</v>
      </c>
      <c r="U352" t="s">
        <v>85</v>
      </c>
      <c r="V352">
        <v>7.9</v>
      </c>
    </row>
    <row r="353" spans="1:22" x14ac:dyDescent="0.3">
      <c r="A353" t="s">
        <v>565</v>
      </c>
      <c r="B353" t="s">
        <v>21</v>
      </c>
      <c r="C353" t="s">
        <v>35</v>
      </c>
      <c r="D353" t="s">
        <v>176</v>
      </c>
      <c r="E353" t="s">
        <v>177</v>
      </c>
      <c r="F353" t="s">
        <v>79</v>
      </c>
      <c r="G353" t="s">
        <v>26</v>
      </c>
      <c r="H353">
        <v>2020</v>
      </c>
      <c r="I353" t="s">
        <v>27</v>
      </c>
      <c r="J353" t="s">
        <v>42</v>
      </c>
      <c r="K353">
        <v>2021</v>
      </c>
      <c r="L353" t="s">
        <v>54</v>
      </c>
      <c r="M353">
        <f t="shared" si="10"/>
        <v>0</v>
      </c>
      <c r="N353" t="s">
        <v>55</v>
      </c>
      <c r="O353" t="s">
        <v>55</v>
      </c>
      <c r="P353">
        <v>0</v>
      </c>
      <c r="Q353" t="str">
        <f t="shared" si="11"/>
        <v>Base salary</v>
      </c>
      <c r="R353">
        <v>2.58</v>
      </c>
      <c r="S353" t="s">
        <v>80</v>
      </c>
      <c r="T353" t="s">
        <v>102</v>
      </c>
      <c r="U353" t="s">
        <v>46</v>
      </c>
      <c r="V353">
        <v>6.6</v>
      </c>
    </row>
    <row r="354" spans="1:22" x14ac:dyDescent="0.3">
      <c r="A354" t="s">
        <v>566</v>
      </c>
      <c r="B354" t="s">
        <v>60</v>
      </c>
      <c r="C354" t="s">
        <v>94</v>
      </c>
      <c r="D354" t="s">
        <v>187</v>
      </c>
      <c r="E354" t="s">
        <v>188</v>
      </c>
      <c r="F354" t="s">
        <v>190</v>
      </c>
      <c r="G354" t="s">
        <v>52</v>
      </c>
      <c r="H354">
        <v>2020</v>
      </c>
      <c r="I354" t="s">
        <v>27</v>
      </c>
      <c r="J354" t="s">
        <v>28</v>
      </c>
      <c r="K354">
        <v>2021</v>
      </c>
      <c r="L354" t="s">
        <v>29</v>
      </c>
      <c r="M354">
        <f t="shared" si="10"/>
        <v>1</v>
      </c>
      <c r="N354" t="s">
        <v>94</v>
      </c>
      <c r="O354" t="s">
        <v>66</v>
      </c>
      <c r="P354">
        <v>80143</v>
      </c>
      <c r="Q354" t="str">
        <f t="shared" si="11"/>
        <v>Standard salary</v>
      </c>
      <c r="R354">
        <v>3.87</v>
      </c>
      <c r="S354" t="s">
        <v>91</v>
      </c>
      <c r="T354" t="s">
        <v>68</v>
      </c>
      <c r="U354" t="s">
        <v>46</v>
      </c>
      <c r="V354">
        <v>8.4</v>
      </c>
    </row>
    <row r="355" spans="1:22" x14ac:dyDescent="0.3">
      <c r="A355" t="s">
        <v>567</v>
      </c>
      <c r="B355" t="s">
        <v>94</v>
      </c>
      <c r="C355" t="s">
        <v>36</v>
      </c>
      <c r="D355" t="s">
        <v>170</v>
      </c>
      <c r="E355" t="s">
        <v>171</v>
      </c>
      <c r="F355" t="s">
        <v>145</v>
      </c>
      <c r="G355" t="s">
        <v>40</v>
      </c>
      <c r="H355">
        <v>2020</v>
      </c>
      <c r="I355" t="s">
        <v>27</v>
      </c>
      <c r="J355" t="s">
        <v>53</v>
      </c>
      <c r="K355">
        <v>2021</v>
      </c>
      <c r="L355" t="s">
        <v>29</v>
      </c>
      <c r="M355">
        <f t="shared" si="10"/>
        <v>1</v>
      </c>
      <c r="N355" t="s">
        <v>36</v>
      </c>
      <c r="O355" t="s">
        <v>121</v>
      </c>
      <c r="P355">
        <v>129922</v>
      </c>
      <c r="Q355" t="str">
        <f t="shared" si="11"/>
        <v>High salary</v>
      </c>
      <c r="R355">
        <v>2.98</v>
      </c>
      <c r="S355" t="s">
        <v>67</v>
      </c>
      <c r="T355" t="s">
        <v>68</v>
      </c>
      <c r="U355" t="s">
        <v>33</v>
      </c>
      <c r="V355">
        <v>7.8</v>
      </c>
    </row>
    <row r="356" spans="1:22" x14ac:dyDescent="0.3">
      <c r="A356" t="s">
        <v>568</v>
      </c>
      <c r="B356" t="s">
        <v>112</v>
      </c>
      <c r="C356" t="s">
        <v>48</v>
      </c>
      <c r="D356" t="s">
        <v>324</v>
      </c>
      <c r="E356" t="s">
        <v>325</v>
      </c>
      <c r="F356" t="s">
        <v>40</v>
      </c>
      <c r="G356" t="s">
        <v>25</v>
      </c>
      <c r="H356">
        <v>2020</v>
      </c>
      <c r="I356" t="s">
        <v>27</v>
      </c>
      <c r="J356" t="s">
        <v>53</v>
      </c>
      <c r="K356">
        <v>2021</v>
      </c>
      <c r="L356" t="s">
        <v>54</v>
      </c>
      <c r="M356">
        <f t="shared" si="10"/>
        <v>0</v>
      </c>
      <c r="N356" t="s">
        <v>55</v>
      </c>
      <c r="O356" t="s">
        <v>55</v>
      </c>
      <c r="P356">
        <v>0</v>
      </c>
      <c r="Q356" t="str">
        <f t="shared" si="11"/>
        <v>Base salary</v>
      </c>
      <c r="R356">
        <v>3.68</v>
      </c>
      <c r="S356" t="s">
        <v>67</v>
      </c>
      <c r="T356" t="s">
        <v>57</v>
      </c>
      <c r="U356" t="s">
        <v>33</v>
      </c>
      <c r="V356">
        <v>6.9</v>
      </c>
    </row>
    <row r="357" spans="1:22" x14ac:dyDescent="0.3">
      <c r="A357" t="s">
        <v>569</v>
      </c>
      <c r="B357" t="s">
        <v>36</v>
      </c>
      <c r="C357" t="s">
        <v>35</v>
      </c>
      <c r="D357" t="s">
        <v>61</v>
      </c>
      <c r="E357" t="s">
        <v>62</v>
      </c>
      <c r="F357" t="s">
        <v>40</v>
      </c>
      <c r="G357" t="s">
        <v>117</v>
      </c>
      <c r="H357">
        <v>2022</v>
      </c>
      <c r="I357" t="s">
        <v>41</v>
      </c>
      <c r="J357" t="s">
        <v>65</v>
      </c>
      <c r="K357">
        <v>2024</v>
      </c>
      <c r="L357" t="s">
        <v>29</v>
      </c>
      <c r="M357">
        <f t="shared" si="10"/>
        <v>1</v>
      </c>
      <c r="N357" t="s">
        <v>35</v>
      </c>
      <c r="O357" t="s">
        <v>140</v>
      </c>
      <c r="P357">
        <v>83326</v>
      </c>
      <c r="Q357" t="str">
        <f t="shared" si="11"/>
        <v>Standard salary</v>
      </c>
      <c r="R357">
        <v>2.8</v>
      </c>
      <c r="S357" t="s">
        <v>91</v>
      </c>
      <c r="T357" t="s">
        <v>45</v>
      </c>
      <c r="U357" t="s">
        <v>85</v>
      </c>
      <c r="V357">
        <v>8.3000000000000007</v>
      </c>
    </row>
    <row r="358" spans="1:22" x14ac:dyDescent="0.3">
      <c r="A358" t="s">
        <v>570</v>
      </c>
      <c r="B358" t="s">
        <v>94</v>
      </c>
      <c r="C358" t="s">
        <v>70</v>
      </c>
      <c r="D358" t="s">
        <v>282</v>
      </c>
      <c r="E358" t="s">
        <v>283</v>
      </c>
      <c r="F358" t="s">
        <v>84</v>
      </c>
      <c r="G358" t="s">
        <v>64</v>
      </c>
      <c r="H358">
        <v>2022</v>
      </c>
      <c r="I358" t="s">
        <v>41</v>
      </c>
      <c r="J358" t="s">
        <v>65</v>
      </c>
      <c r="K358">
        <v>2024</v>
      </c>
      <c r="L358" t="s">
        <v>29</v>
      </c>
      <c r="M358">
        <f t="shared" si="10"/>
        <v>1</v>
      </c>
      <c r="N358" t="s">
        <v>70</v>
      </c>
      <c r="O358" t="s">
        <v>98</v>
      </c>
      <c r="P358">
        <v>96722</v>
      </c>
      <c r="Q358" t="str">
        <f t="shared" si="11"/>
        <v>Standard salary</v>
      </c>
      <c r="R358">
        <v>2.68</v>
      </c>
      <c r="S358" t="s">
        <v>67</v>
      </c>
      <c r="T358" t="s">
        <v>32</v>
      </c>
      <c r="U358" t="s">
        <v>85</v>
      </c>
      <c r="V358">
        <v>8.3000000000000007</v>
      </c>
    </row>
    <row r="359" spans="1:22" x14ac:dyDescent="0.3">
      <c r="A359" t="s">
        <v>571</v>
      </c>
      <c r="B359" t="s">
        <v>112</v>
      </c>
      <c r="C359" t="s">
        <v>35</v>
      </c>
      <c r="D359" t="s">
        <v>176</v>
      </c>
      <c r="E359" t="s">
        <v>177</v>
      </c>
      <c r="F359" t="s">
        <v>96</v>
      </c>
      <c r="G359" t="s">
        <v>97</v>
      </c>
      <c r="H359">
        <v>2023</v>
      </c>
      <c r="I359" t="s">
        <v>27</v>
      </c>
      <c r="J359" t="s">
        <v>53</v>
      </c>
      <c r="K359">
        <v>2026</v>
      </c>
      <c r="L359" t="s">
        <v>54</v>
      </c>
      <c r="M359">
        <f t="shared" si="10"/>
        <v>0</v>
      </c>
      <c r="N359" t="s">
        <v>55</v>
      </c>
      <c r="O359" t="s">
        <v>55</v>
      </c>
      <c r="P359">
        <v>0</v>
      </c>
      <c r="Q359" t="str">
        <f t="shared" si="11"/>
        <v>Base salary</v>
      </c>
      <c r="R359">
        <v>3.73</v>
      </c>
      <c r="S359" t="s">
        <v>56</v>
      </c>
      <c r="T359" t="s">
        <v>102</v>
      </c>
      <c r="U359" t="s">
        <v>92</v>
      </c>
      <c r="V359">
        <v>8.6</v>
      </c>
    </row>
    <row r="360" spans="1:22" x14ac:dyDescent="0.3">
      <c r="A360" t="s">
        <v>572</v>
      </c>
      <c r="B360" t="s">
        <v>48</v>
      </c>
      <c r="C360" t="s">
        <v>70</v>
      </c>
      <c r="D360" t="s">
        <v>301</v>
      </c>
      <c r="E360" t="s">
        <v>302</v>
      </c>
      <c r="F360" t="s">
        <v>96</v>
      </c>
      <c r="G360" t="s">
        <v>40</v>
      </c>
      <c r="H360">
        <v>2020</v>
      </c>
      <c r="I360" t="s">
        <v>41</v>
      </c>
      <c r="J360" t="s">
        <v>28</v>
      </c>
      <c r="K360">
        <v>2022</v>
      </c>
      <c r="L360" t="s">
        <v>54</v>
      </c>
      <c r="M360">
        <f t="shared" si="10"/>
        <v>0</v>
      </c>
      <c r="N360" t="s">
        <v>55</v>
      </c>
      <c r="O360" t="s">
        <v>55</v>
      </c>
      <c r="P360">
        <v>0</v>
      </c>
      <c r="Q360" t="str">
        <f t="shared" si="11"/>
        <v>Base salary</v>
      </c>
      <c r="R360">
        <v>2.97</v>
      </c>
      <c r="S360" t="s">
        <v>44</v>
      </c>
      <c r="T360" t="s">
        <v>68</v>
      </c>
      <c r="U360" t="s">
        <v>92</v>
      </c>
      <c r="V360">
        <v>6.3</v>
      </c>
    </row>
    <row r="361" spans="1:22" x14ac:dyDescent="0.3">
      <c r="A361" t="s">
        <v>573</v>
      </c>
      <c r="B361" t="s">
        <v>35</v>
      </c>
      <c r="C361" t="s">
        <v>48</v>
      </c>
      <c r="D361" t="s">
        <v>278</v>
      </c>
      <c r="E361" t="s">
        <v>279</v>
      </c>
      <c r="F361" t="s">
        <v>147</v>
      </c>
      <c r="G361" t="s">
        <v>97</v>
      </c>
      <c r="H361">
        <v>2019</v>
      </c>
      <c r="I361" t="s">
        <v>41</v>
      </c>
      <c r="J361" t="s">
        <v>65</v>
      </c>
      <c r="K361">
        <v>2020</v>
      </c>
      <c r="L361" t="s">
        <v>29</v>
      </c>
      <c r="M361">
        <f t="shared" si="10"/>
        <v>1</v>
      </c>
      <c r="N361" t="s">
        <v>48</v>
      </c>
      <c r="O361" t="s">
        <v>154</v>
      </c>
      <c r="P361">
        <v>142424</v>
      </c>
      <c r="Q361" t="str">
        <f t="shared" si="11"/>
        <v>High salary</v>
      </c>
      <c r="R361">
        <v>3.29</v>
      </c>
      <c r="S361" t="s">
        <v>91</v>
      </c>
      <c r="T361" t="s">
        <v>45</v>
      </c>
      <c r="U361" t="s">
        <v>85</v>
      </c>
      <c r="V361">
        <v>5.4</v>
      </c>
    </row>
    <row r="362" spans="1:22" x14ac:dyDescent="0.3">
      <c r="A362" t="s">
        <v>574</v>
      </c>
      <c r="B362" t="s">
        <v>35</v>
      </c>
      <c r="C362" t="s">
        <v>60</v>
      </c>
      <c r="D362" t="s">
        <v>104</v>
      </c>
      <c r="E362" t="s">
        <v>105</v>
      </c>
      <c r="F362" t="s">
        <v>131</v>
      </c>
      <c r="G362" t="s">
        <v>52</v>
      </c>
      <c r="H362">
        <v>2019</v>
      </c>
      <c r="I362" t="s">
        <v>41</v>
      </c>
      <c r="J362" t="s">
        <v>42</v>
      </c>
      <c r="K362">
        <v>2021</v>
      </c>
      <c r="L362" t="s">
        <v>29</v>
      </c>
      <c r="M362">
        <f t="shared" si="10"/>
        <v>1</v>
      </c>
      <c r="N362" t="s">
        <v>60</v>
      </c>
      <c r="O362" t="s">
        <v>98</v>
      </c>
      <c r="P362">
        <v>95280</v>
      </c>
      <c r="Q362" t="str">
        <f t="shared" si="11"/>
        <v>Standard salary</v>
      </c>
      <c r="R362">
        <v>3.08</v>
      </c>
      <c r="S362" t="s">
        <v>56</v>
      </c>
      <c r="T362" t="s">
        <v>45</v>
      </c>
      <c r="U362" t="s">
        <v>92</v>
      </c>
      <c r="V362">
        <v>7.2</v>
      </c>
    </row>
    <row r="363" spans="1:22" x14ac:dyDescent="0.3">
      <c r="A363" t="s">
        <v>575</v>
      </c>
      <c r="B363" t="s">
        <v>60</v>
      </c>
      <c r="C363" t="s">
        <v>36</v>
      </c>
      <c r="D363" t="s">
        <v>170</v>
      </c>
      <c r="E363" t="s">
        <v>171</v>
      </c>
      <c r="F363" t="s">
        <v>25</v>
      </c>
      <c r="G363" t="s">
        <v>117</v>
      </c>
      <c r="H363">
        <v>2020</v>
      </c>
      <c r="I363" t="s">
        <v>41</v>
      </c>
      <c r="J363" t="s">
        <v>42</v>
      </c>
      <c r="K363">
        <v>2021</v>
      </c>
      <c r="L363" t="s">
        <v>54</v>
      </c>
      <c r="M363">
        <f t="shared" si="10"/>
        <v>0</v>
      </c>
      <c r="N363" t="s">
        <v>55</v>
      </c>
      <c r="O363" t="s">
        <v>55</v>
      </c>
      <c r="P363">
        <v>0</v>
      </c>
      <c r="Q363" t="str">
        <f t="shared" si="11"/>
        <v>Base salary</v>
      </c>
      <c r="R363">
        <v>3.16</v>
      </c>
      <c r="S363" t="s">
        <v>80</v>
      </c>
      <c r="T363" t="s">
        <v>57</v>
      </c>
      <c r="U363" t="s">
        <v>58</v>
      </c>
      <c r="V363">
        <v>0</v>
      </c>
    </row>
    <row r="364" spans="1:22" x14ac:dyDescent="0.3">
      <c r="A364" t="s">
        <v>576</v>
      </c>
      <c r="B364" t="s">
        <v>70</v>
      </c>
      <c r="C364" t="s">
        <v>94</v>
      </c>
      <c r="D364" t="s">
        <v>187</v>
      </c>
      <c r="E364" t="s">
        <v>188</v>
      </c>
      <c r="F364" t="s">
        <v>63</v>
      </c>
      <c r="G364" t="s">
        <v>25</v>
      </c>
      <c r="H364">
        <v>2023</v>
      </c>
      <c r="I364" t="s">
        <v>41</v>
      </c>
      <c r="J364" t="s">
        <v>53</v>
      </c>
      <c r="K364">
        <v>2024</v>
      </c>
      <c r="L364" t="s">
        <v>54</v>
      </c>
      <c r="M364">
        <f t="shared" si="10"/>
        <v>0</v>
      </c>
      <c r="N364" t="s">
        <v>55</v>
      </c>
      <c r="O364" t="s">
        <v>55</v>
      </c>
      <c r="P364">
        <v>0</v>
      </c>
      <c r="Q364" t="str">
        <f t="shared" si="11"/>
        <v>Base salary</v>
      </c>
      <c r="R364">
        <v>3.76</v>
      </c>
      <c r="S364" t="s">
        <v>80</v>
      </c>
      <c r="T364" t="s">
        <v>57</v>
      </c>
      <c r="U364" t="s">
        <v>46</v>
      </c>
      <c r="V364">
        <v>6.3</v>
      </c>
    </row>
    <row r="365" spans="1:22" x14ac:dyDescent="0.3">
      <c r="A365" t="s">
        <v>577</v>
      </c>
      <c r="B365" t="s">
        <v>70</v>
      </c>
      <c r="C365" t="s">
        <v>21</v>
      </c>
      <c r="D365" t="s">
        <v>149</v>
      </c>
      <c r="E365" t="s">
        <v>150</v>
      </c>
      <c r="F365" t="s">
        <v>147</v>
      </c>
      <c r="G365" t="s">
        <v>117</v>
      </c>
      <c r="H365">
        <v>2019</v>
      </c>
      <c r="I365" t="s">
        <v>41</v>
      </c>
      <c r="J365" t="s">
        <v>28</v>
      </c>
      <c r="K365">
        <v>2022</v>
      </c>
      <c r="L365" t="s">
        <v>54</v>
      </c>
      <c r="M365">
        <f t="shared" si="10"/>
        <v>0</v>
      </c>
      <c r="N365" t="s">
        <v>55</v>
      </c>
      <c r="O365" t="s">
        <v>55</v>
      </c>
      <c r="P365">
        <v>0</v>
      </c>
      <c r="Q365" t="str">
        <f t="shared" si="11"/>
        <v>Base salary</v>
      </c>
      <c r="R365">
        <v>3.03</v>
      </c>
      <c r="S365" t="s">
        <v>56</v>
      </c>
      <c r="T365" t="s">
        <v>32</v>
      </c>
      <c r="U365" t="s">
        <v>46</v>
      </c>
      <c r="V365">
        <v>5.3</v>
      </c>
    </row>
    <row r="366" spans="1:22" x14ac:dyDescent="0.3">
      <c r="A366" t="s">
        <v>578</v>
      </c>
      <c r="B366" t="s">
        <v>70</v>
      </c>
      <c r="C366" t="s">
        <v>48</v>
      </c>
      <c r="D366" t="s">
        <v>278</v>
      </c>
      <c r="E366" t="s">
        <v>425</v>
      </c>
      <c r="F366" t="s">
        <v>96</v>
      </c>
      <c r="G366" t="s">
        <v>64</v>
      </c>
      <c r="H366">
        <v>2023</v>
      </c>
      <c r="I366" t="s">
        <v>41</v>
      </c>
      <c r="J366" t="s">
        <v>42</v>
      </c>
      <c r="K366">
        <v>2025</v>
      </c>
      <c r="L366" t="s">
        <v>54</v>
      </c>
      <c r="M366">
        <f t="shared" si="10"/>
        <v>0</v>
      </c>
      <c r="N366" t="s">
        <v>55</v>
      </c>
      <c r="O366" t="s">
        <v>55</v>
      </c>
      <c r="P366">
        <v>0</v>
      </c>
      <c r="Q366" t="str">
        <f t="shared" si="11"/>
        <v>Base salary</v>
      </c>
      <c r="R366">
        <v>3.4</v>
      </c>
      <c r="S366" t="s">
        <v>80</v>
      </c>
      <c r="T366" t="s">
        <v>102</v>
      </c>
      <c r="U366" t="s">
        <v>85</v>
      </c>
      <c r="V366">
        <v>5.5</v>
      </c>
    </row>
    <row r="367" spans="1:22" x14ac:dyDescent="0.3">
      <c r="A367" t="s">
        <v>579</v>
      </c>
      <c r="B367" t="s">
        <v>48</v>
      </c>
      <c r="C367" t="s">
        <v>60</v>
      </c>
      <c r="D367" t="s">
        <v>351</v>
      </c>
      <c r="E367" t="s">
        <v>352</v>
      </c>
      <c r="F367" t="s">
        <v>96</v>
      </c>
      <c r="G367" t="s">
        <v>25</v>
      </c>
      <c r="H367">
        <v>2021</v>
      </c>
      <c r="I367" t="s">
        <v>41</v>
      </c>
      <c r="J367" t="s">
        <v>74</v>
      </c>
      <c r="K367">
        <v>2022</v>
      </c>
      <c r="L367" t="s">
        <v>29</v>
      </c>
      <c r="M367">
        <f t="shared" si="10"/>
        <v>1</v>
      </c>
      <c r="N367" t="s">
        <v>60</v>
      </c>
      <c r="O367" t="s">
        <v>98</v>
      </c>
      <c r="P367">
        <v>39871</v>
      </c>
      <c r="Q367" t="str">
        <f t="shared" si="11"/>
        <v>Base salary</v>
      </c>
      <c r="R367">
        <v>3.63</v>
      </c>
      <c r="S367" t="s">
        <v>56</v>
      </c>
      <c r="T367" t="s">
        <v>57</v>
      </c>
      <c r="U367" t="s">
        <v>33</v>
      </c>
      <c r="V367">
        <v>8.1</v>
      </c>
    </row>
    <row r="368" spans="1:22" x14ac:dyDescent="0.3">
      <c r="A368" t="s">
        <v>580</v>
      </c>
      <c r="B368" t="s">
        <v>70</v>
      </c>
      <c r="C368" t="s">
        <v>112</v>
      </c>
      <c r="D368" t="s">
        <v>113</v>
      </c>
      <c r="E368" t="s">
        <v>114</v>
      </c>
      <c r="F368" t="s">
        <v>117</v>
      </c>
      <c r="G368" t="s">
        <v>25</v>
      </c>
      <c r="H368">
        <v>2023</v>
      </c>
      <c r="I368" t="s">
        <v>27</v>
      </c>
      <c r="J368" t="s">
        <v>28</v>
      </c>
      <c r="K368">
        <v>2026</v>
      </c>
      <c r="L368" t="s">
        <v>54</v>
      </c>
      <c r="M368">
        <f t="shared" si="10"/>
        <v>0</v>
      </c>
      <c r="N368" t="s">
        <v>55</v>
      </c>
      <c r="O368" t="s">
        <v>55</v>
      </c>
      <c r="P368">
        <v>0</v>
      </c>
      <c r="Q368" t="str">
        <f t="shared" si="11"/>
        <v>Base salary</v>
      </c>
      <c r="R368">
        <v>3.6</v>
      </c>
      <c r="S368" t="s">
        <v>56</v>
      </c>
      <c r="T368" t="s">
        <v>45</v>
      </c>
      <c r="U368" t="s">
        <v>92</v>
      </c>
      <c r="V368">
        <v>7.3</v>
      </c>
    </row>
    <row r="369" spans="1:22" x14ac:dyDescent="0.3">
      <c r="A369" t="s">
        <v>581</v>
      </c>
      <c r="B369" t="s">
        <v>112</v>
      </c>
      <c r="C369" t="s">
        <v>49</v>
      </c>
      <c r="D369" t="s">
        <v>260</v>
      </c>
      <c r="E369" t="s">
        <v>261</v>
      </c>
      <c r="F369" t="s">
        <v>40</v>
      </c>
      <c r="G369" t="s">
        <v>117</v>
      </c>
      <c r="H369">
        <v>2019</v>
      </c>
      <c r="I369" t="s">
        <v>27</v>
      </c>
      <c r="J369" t="s">
        <v>65</v>
      </c>
      <c r="K369">
        <v>2020</v>
      </c>
      <c r="L369" t="s">
        <v>29</v>
      </c>
      <c r="M369">
        <f t="shared" si="10"/>
        <v>1</v>
      </c>
      <c r="N369" t="s">
        <v>49</v>
      </c>
      <c r="O369" t="s">
        <v>185</v>
      </c>
      <c r="P369">
        <v>52885</v>
      </c>
      <c r="Q369" t="str">
        <f t="shared" si="11"/>
        <v>Base salary</v>
      </c>
      <c r="R369">
        <v>2.59</v>
      </c>
      <c r="S369" t="s">
        <v>91</v>
      </c>
      <c r="T369" t="s">
        <v>68</v>
      </c>
      <c r="U369" t="s">
        <v>33</v>
      </c>
      <c r="V369">
        <v>5.4</v>
      </c>
    </row>
    <row r="370" spans="1:22" x14ac:dyDescent="0.3">
      <c r="A370" t="s">
        <v>582</v>
      </c>
      <c r="B370" t="s">
        <v>48</v>
      </c>
      <c r="C370" t="s">
        <v>22</v>
      </c>
      <c r="D370" t="s">
        <v>256</v>
      </c>
      <c r="E370" t="s">
        <v>257</v>
      </c>
      <c r="F370" t="s">
        <v>147</v>
      </c>
      <c r="G370" t="s">
        <v>64</v>
      </c>
      <c r="H370">
        <v>2020</v>
      </c>
      <c r="I370" t="s">
        <v>41</v>
      </c>
      <c r="J370" t="s">
        <v>28</v>
      </c>
      <c r="K370">
        <v>2021</v>
      </c>
      <c r="L370" t="s">
        <v>29</v>
      </c>
      <c r="M370">
        <f t="shared" si="10"/>
        <v>1</v>
      </c>
      <c r="N370" t="s">
        <v>22</v>
      </c>
      <c r="O370" t="s">
        <v>158</v>
      </c>
      <c r="P370">
        <v>52838</v>
      </c>
      <c r="Q370" t="str">
        <f t="shared" si="11"/>
        <v>Base salary</v>
      </c>
      <c r="R370">
        <v>2.8</v>
      </c>
      <c r="S370" t="s">
        <v>31</v>
      </c>
      <c r="T370" t="s">
        <v>32</v>
      </c>
      <c r="U370" t="s">
        <v>33</v>
      </c>
      <c r="V370">
        <v>5.5</v>
      </c>
    </row>
    <row r="371" spans="1:22" x14ac:dyDescent="0.3">
      <c r="A371" t="s">
        <v>583</v>
      </c>
      <c r="B371" t="s">
        <v>36</v>
      </c>
      <c r="C371" t="s">
        <v>60</v>
      </c>
      <c r="D371" t="s">
        <v>173</v>
      </c>
      <c r="E371" t="s">
        <v>275</v>
      </c>
      <c r="F371" t="s">
        <v>84</v>
      </c>
      <c r="G371" t="s">
        <v>26</v>
      </c>
      <c r="H371">
        <v>2021</v>
      </c>
      <c r="I371" t="s">
        <v>27</v>
      </c>
      <c r="J371" t="s">
        <v>65</v>
      </c>
      <c r="K371">
        <v>2022</v>
      </c>
      <c r="L371" t="s">
        <v>29</v>
      </c>
      <c r="M371">
        <f t="shared" si="10"/>
        <v>1</v>
      </c>
      <c r="N371" t="s">
        <v>60</v>
      </c>
      <c r="O371" t="s">
        <v>121</v>
      </c>
      <c r="P371">
        <v>43159</v>
      </c>
      <c r="Q371" t="str">
        <f t="shared" si="11"/>
        <v>Base salary</v>
      </c>
      <c r="R371">
        <v>3.9</v>
      </c>
      <c r="S371" t="s">
        <v>91</v>
      </c>
      <c r="T371" t="s">
        <v>102</v>
      </c>
      <c r="U371" t="s">
        <v>33</v>
      </c>
      <c r="V371">
        <v>6.5</v>
      </c>
    </row>
    <row r="372" spans="1:22" x14ac:dyDescent="0.3">
      <c r="A372" t="s">
        <v>584</v>
      </c>
      <c r="B372" t="s">
        <v>48</v>
      </c>
      <c r="C372" t="s">
        <v>49</v>
      </c>
      <c r="D372" t="s">
        <v>260</v>
      </c>
      <c r="E372" t="s">
        <v>261</v>
      </c>
      <c r="F372" t="s">
        <v>89</v>
      </c>
      <c r="G372" t="s">
        <v>167</v>
      </c>
      <c r="H372">
        <v>2020</v>
      </c>
      <c r="I372" t="s">
        <v>41</v>
      </c>
      <c r="J372" t="s">
        <v>28</v>
      </c>
      <c r="K372">
        <v>2023</v>
      </c>
      <c r="L372" t="s">
        <v>54</v>
      </c>
      <c r="M372">
        <f t="shared" si="10"/>
        <v>0</v>
      </c>
      <c r="N372" t="s">
        <v>55</v>
      </c>
      <c r="O372" t="s">
        <v>55</v>
      </c>
      <c r="P372">
        <v>0</v>
      </c>
      <c r="Q372" t="str">
        <f t="shared" si="11"/>
        <v>Base salary</v>
      </c>
      <c r="R372">
        <v>3.21</v>
      </c>
      <c r="S372" t="s">
        <v>44</v>
      </c>
      <c r="T372" t="s">
        <v>45</v>
      </c>
      <c r="U372" t="s">
        <v>58</v>
      </c>
      <c r="V372">
        <v>0</v>
      </c>
    </row>
    <row r="373" spans="1:22" x14ac:dyDescent="0.3">
      <c r="A373" t="s">
        <v>585</v>
      </c>
      <c r="B373" t="s">
        <v>94</v>
      </c>
      <c r="C373" t="s">
        <v>48</v>
      </c>
      <c r="D373" t="s">
        <v>152</v>
      </c>
      <c r="E373" t="s">
        <v>153</v>
      </c>
      <c r="F373" t="s">
        <v>40</v>
      </c>
      <c r="G373" t="s">
        <v>97</v>
      </c>
      <c r="H373">
        <v>2020</v>
      </c>
      <c r="I373" t="s">
        <v>41</v>
      </c>
      <c r="J373" t="s">
        <v>65</v>
      </c>
      <c r="K373">
        <v>2022</v>
      </c>
      <c r="L373" t="s">
        <v>29</v>
      </c>
      <c r="M373">
        <f t="shared" si="10"/>
        <v>1</v>
      </c>
      <c r="N373" t="s">
        <v>48</v>
      </c>
      <c r="O373" t="s">
        <v>121</v>
      </c>
      <c r="P373">
        <v>146855</v>
      </c>
      <c r="Q373" t="str">
        <f t="shared" si="11"/>
        <v>High salary</v>
      </c>
      <c r="R373">
        <v>3.05</v>
      </c>
      <c r="S373" t="s">
        <v>67</v>
      </c>
      <c r="T373" t="s">
        <v>45</v>
      </c>
      <c r="U373" t="s">
        <v>92</v>
      </c>
      <c r="V373">
        <v>7.9</v>
      </c>
    </row>
    <row r="374" spans="1:22" x14ac:dyDescent="0.3">
      <c r="A374" t="s">
        <v>586</v>
      </c>
      <c r="B374" t="s">
        <v>36</v>
      </c>
      <c r="C374" t="s">
        <v>35</v>
      </c>
      <c r="D374" t="s">
        <v>127</v>
      </c>
      <c r="E374" t="s">
        <v>206</v>
      </c>
      <c r="F374" t="s">
        <v>25</v>
      </c>
      <c r="G374" t="s">
        <v>167</v>
      </c>
      <c r="H374">
        <v>2019</v>
      </c>
      <c r="I374" t="s">
        <v>27</v>
      </c>
      <c r="J374" t="s">
        <v>74</v>
      </c>
      <c r="K374">
        <v>2022</v>
      </c>
      <c r="L374" t="s">
        <v>54</v>
      </c>
      <c r="M374">
        <f t="shared" si="10"/>
        <v>0</v>
      </c>
      <c r="N374" t="s">
        <v>55</v>
      </c>
      <c r="O374" t="s">
        <v>55</v>
      </c>
      <c r="P374">
        <v>0</v>
      </c>
      <c r="Q374" t="str">
        <f t="shared" si="11"/>
        <v>Base salary</v>
      </c>
      <c r="R374">
        <v>3.36</v>
      </c>
      <c r="S374" t="s">
        <v>56</v>
      </c>
      <c r="T374" t="s">
        <v>68</v>
      </c>
      <c r="U374" t="s">
        <v>46</v>
      </c>
      <c r="V374">
        <v>8.4</v>
      </c>
    </row>
    <row r="375" spans="1:22" x14ac:dyDescent="0.3">
      <c r="A375" t="s">
        <v>587</v>
      </c>
      <c r="B375" t="s">
        <v>48</v>
      </c>
      <c r="C375" t="s">
        <v>22</v>
      </c>
      <c r="D375" t="s">
        <v>23</v>
      </c>
      <c r="E375" t="s">
        <v>95</v>
      </c>
      <c r="F375" t="s">
        <v>117</v>
      </c>
      <c r="G375" t="s">
        <v>25</v>
      </c>
      <c r="H375">
        <v>2022</v>
      </c>
      <c r="I375" t="s">
        <v>41</v>
      </c>
      <c r="J375" t="s">
        <v>53</v>
      </c>
      <c r="K375">
        <v>2025</v>
      </c>
      <c r="L375" t="s">
        <v>29</v>
      </c>
      <c r="M375">
        <f t="shared" si="10"/>
        <v>1</v>
      </c>
      <c r="N375" t="s">
        <v>22</v>
      </c>
      <c r="O375" t="s">
        <v>98</v>
      </c>
      <c r="P375">
        <v>36259</v>
      </c>
      <c r="Q375" t="str">
        <f t="shared" si="11"/>
        <v>Base salary</v>
      </c>
      <c r="R375">
        <v>3.33</v>
      </c>
      <c r="S375" t="s">
        <v>67</v>
      </c>
      <c r="T375" t="s">
        <v>102</v>
      </c>
      <c r="U375" t="s">
        <v>92</v>
      </c>
      <c r="V375">
        <v>6.5</v>
      </c>
    </row>
    <row r="376" spans="1:22" x14ac:dyDescent="0.3">
      <c r="A376" t="s">
        <v>588</v>
      </c>
      <c r="B376" t="s">
        <v>22</v>
      </c>
      <c r="C376" t="s">
        <v>49</v>
      </c>
      <c r="D376" t="s">
        <v>127</v>
      </c>
      <c r="E376" t="s">
        <v>229</v>
      </c>
      <c r="F376" t="s">
        <v>84</v>
      </c>
      <c r="G376" t="s">
        <v>117</v>
      </c>
      <c r="H376">
        <v>2021</v>
      </c>
      <c r="I376" t="s">
        <v>41</v>
      </c>
      <c r="J376" t="s">
        <v>65</v>
      </c>
      <c r="K376">
        <v>2023</v>
      </c>
      <c r="L376" t="s">
        <v>54</v>
      </c>
      <c r="M376">
        <f t="shared" si="10"/>
        <v>0</v>
      </c>
      <c r="N376" t="s">
        <v>55</v>
      </c>
      <c r="O376" t="s">
        <v>55</v>
      </c>
      <c r="P376">
        <v>0</v>
      </c>
      <c r="Q376" t="str">
        <f t="shared" si="11"/>
        <v>Base salary</v>
      </c>
      <c r="R376">
        <v>3.39</v>
      </c>
      <c r="S376" t="s">
        <v>80</v>
      </c>
      <c r="T376" t="s">
        <v>68</v>
      </c>
      <c r="U376" t="s">
        <v>92</v>
      </c>
      <c r="V376">
        <v>5.0999999999999996</v>
      </c>
    </row>
    <row r="377" spans="1:22" x14ac:dyDescent="0.3">
      <c r="A377" t="s">
        <v>589</v>
      </c>
      <c r="B377" t="s">
        <v>22</v>
      </c>
      <c r="C377" t="s">
        <v>35</v>
      </c>
      <c r="D377" t="s">
        <v>123</v>
      </c>
      <c r="E377" t="s">
        <v>124</v>
      </c>
      <c r="F377" t="s">
        <v>145</v>
      </c>
      <c r="G377" t="s">
        <v>25</v>
      </c>
      <c r="H377">
        <v>2021</v>
      </c>
      <c r="I377" t="s">
        <v>41</v>
      </c>
      <c r="J377" t="s">
        <v>53</v>
      </c>
      <c r="K377">
        <v>2022</v>
      </c>
      <c r="L377" t="s">
        <v>54</v>
      </c>
      <c r="M377">
        <f t="shared" si="10"/>
        <v>0</v>
      </c>
      <c r="N377" t="s">
        <v>55</v>
      </c>
      <c r="O377" t="s">
        <v>55</v>
      </c>
      <c r="P377">
        <v>0</v>
      </c>
      <c r="Q377" t="str">
        <f t="shared" si="11"/>
        <v>Base salary</v>
      </c>
      <c r="R377">
        <v>3.91</v>
      </c>
      <c r="S377" t="s">
        <v>91</v>
      </c>
      <c r="T377" t="s">
        <v>32</v>
      </c>
      <c r="U377" t="s">
        <v>92</v>
      </c>
      <c r="V377">
        <v>5.2</v>
      </c>
    </row>
    <row r="378" spans="1:22" x14ac:dyDescent="0.3">
      <c r="A378" t="s">
        <v>590</v>
      </c>
      <c r="B378" t="s">
        <v>35</v>
      </c>
      <c r="C378" t="s">
        <v>112</v>
      </c>
      <c r="D378" t="s">
        <v>288</v>
      </c>
      <c r="E378" t="s">
        <v>289</v>
      </c>
      <c r="F378" t="s">
        <v>190</v>
      </c>
      <c r="G378" t="s">
        <v>97</v>
      </c>
      <c r="H378">
        <v>2021</v>
      </c>
      <c r="I378" t="s">
        <v>27</v>
      </c>
      <c r="J378" t="s">
        <v>53</v>
      </c>
      <c r="K378">
        <v>2024</v>
      </c>
      <c r="L378" t="s">
        <v>54</v>
      </c>
      <c r="M378">
        <f t="shared" si="10"/>
        <v>0</v>
      </c>
      <c r="N378" t="s">
        <v>55</v>
      </c>
      <c r="O378" t="s">
        <v>55</v>
      </c>
      <c r="P378">
        <v>0</v>
      </c>
      <c r="Q378" t="str">
        <f t="shared" si="11"/>
        <v>Base salary</v>
      </c>
      <c r="R378">
        <v>2.9</v>
      </c>
      <c r="S378" t="s">
        <v>67</v>
      </c>
      <c r="T378" t="s">
        <v>45</v>
      </c>
      <c r="U378" t="s">
        <v>33</v>
      </c>
      <c r="V378">
        <v>8.5</v>
      </c>
    </row>
    <row r="379" spans="1:22" x14ac:dyDescent="0.3">
      <c r="A379" t="s">
        <v>591</v>
      </c>
      <c r="B379" t="s">
        <v>48</v>
      </c>
      <c r="C379" t="s">
        <v>21</v>
      </c>
      <c r="D379" t="s">
        <v>221</v>
      </c>
      <c r="E379" t="s">
        <v>222</v>
      </c>
      <c r="F379" t="s">
        <v>63</v>
      </c>
      <c r="G379" t="s">
        <v>40</v>
      </c>
      <c r="H379">
        <v>2023</v>
      </c>
      <c r="I379" t="s">
        <v>27</v>
      </c>
      <c r="J379" t="s">
        <v>28</v>
      </c>
      <c r="K379">
        <v>2026</v>
      </c>
      <c r="L379" t="s">
        <v>29</v>
      </c>
      <c r="M379">
        <f t="shared" si="10"/>
        <v>1</v>
      </c>
      <c r="N379" t="s">
        <v>21</v>
      </c>
      <c r="O379" t="s">
        <v>30</v>
      </c>
      <c r="P379">
        <v>138461</v>
      </c>
      <c r="Q379" t="str">
        <f t="shared" si="11"/>
        <v>High salary</v>
      </c>
      <c r="R379">
        <v>2.95</v>
      </c>
      <c r="S379" t="s">
        <v>80</v>
      </c>
      <c r="T379" t="s">
        <v>68</v>
      </c>
      <c r="U379" t="s">
        <v>58</v>
      </c>
      <c r="V379">
        <v>0</v>
      </c>
    </row>
    <row r="380" spans="1:22" x14ac:dyDescent="0.3">
      <c r="A380" t="s">
        <v>592</v>
      </c>
      <c r="B380" t="s">
        <v>48</v>
      </c>
      <c r="C380" t="s">
        <v>21</v>
      </c>
      <c r="D380" t="s">
        <v>216</v>
      </c>
      <c r="E380" t="s">
        <v>217</v>
      </c>
      <c r="F380" t="s">
        <v>190</v>
      </c>
      <c r="G380" t="s">
        <v>117</v>
      </c>
      <c r="H380">
        <v>2021</v>
      </c>
      <c r="I380" t="s">
        <v>41</v>
      </c>
      <c r="J380" t="s">
        <v>28</v>
      </c>
      <c r="K380">
        <v>2023</v>
      </c>
      <c r="L380" t="s">
        <v>29</v>
      </c>
      <c r="M380">
        <f t="shared" si="10"/>
        <v>1</v>
      </c>
      <c r="N380" t="s">
        <v>21</v>
      </c>
      <c r="O380" t="s">
        <v>75</v>
      </c>
      <c r="P380">
        <v>149426</v>
      </c>
      <c r="Q380" t="str">
        <f t="shared" si="11"/>
        <v>High salary</v>
      </c>
      <c r="R380">
        <v>2.52</v>
      </c>
      <c r="S380" t="s">
        <v>67</v>
      </c>
      <c r="T380" t="s">
        <v>32</v>
      </c>
      <c r="U380" t="s">
        <v>33</v>
      </c>
      <c r="V380">
        <v>5.7</v>
      </c>
    </row>
    <row r="381" spans="1:22" x14ac:dyDescent="0.3">
      <c r="A381" t="s">
        <v>593</v>
      </c>
      <c r="B381" t="s">
        <v>60</v>
      </c>
      <c r="C381" t="s">
        <v>35</v>
      </c>
      <c r="D381" t="s">
        <v>127</v>
      </c>
      <c r="E381" t="s">
        <v>128</v>
      </c>
      <c r="F381" t="s">
        <v>117</v>
      </c>
      <c r="G381" t="s">
        <v>52</v>
      </c>
      <c r="H381">
        <v>2019</v>
      </c>
      <c r="I381" t="s">
        <v>27</v>
      </c>
      <c r="J381" t="s">
        <v>74</v>
      </c>
      <c r="K381">
        <v>2022</v>
      </c>
      <c r="L381" t="s">
        <v>54</v>
      </c>
      <c r="M381">
        <f t="shared" si="10"/>
        <v>0</v>
      </c>
      <c r="N381" t="s">
        <v>55</v>
      </c>
      <c r="O381" t="s">
        <v>55</v>
      </c>
      <c r="P381">
        <v>0</v>
      </c>
      <c r="Q381" t="str">
        <f t="shared" si="11"/>
        <v>Base salary</v>
      </c>
      <c r="R381">
        <v>3.74</v>
      </c>
      <c r="S381" t="s">
        <v>31</v>
      </c>
      <c r="T381" t="s">
        <v>45</v>
      </c>
      <c r="U381" t="s">
        <v>85</v>
      </c>
      <c r="V381">
        <v>5.0999999999999996</v>
      </c>
    </row>
    <row r="382" spans="1:22" x14ac:dyDescent="0.3">
      <c r="A382" t="s">
        <v>594</v>
      </c>
      <c r="B382" t="s">
        <v>49</v>
      </c>
      <c r="C382" t="s">
        <v>48</v>
      </c>
      <c r="D382" t="s">
        <v>278</v>
      </c>
      <c r="E382" t="s">
        <v>425</v>
      </c>
      <c r="F382" t="s">
        <v>79</v>
      </c>
      <c r="G382" t="s">
        <v>117</v>
      </c>
      <c r="H382">
        <v>2021</v>
      </c>
      <c r="I382" t="s">
        <v>27</v>
      </c>
      <c r="J382" t="s">
        <v>53</v>
      </c>
      <c r="K382">
        <v>2024</v>
      </c>
      <c r="L382" t="s">
        <v>29</v>
      </c>
      <c r="M382">
        <f t="shared" si="10"/>
        <v>1</v>
      </c>
      <c r="N382" t="s">
        <v>48</v>
      </c>
      <c r="O382" t="s">
        <v>185</v>
      </c>
      <c r="P382">
        <v>118410</v>
      </c>
      <c r="Q382" t="str">
        <f t="shared" si="11"/>
        <v>High salary</v>
      </c>
      <c r="R382">
        <v>2.9</v>
      </c>
      <c r="S382" t="s">
        <v>44</v>
      </c>
      <c r="T382" t="s">
        <v>68</v>
      </c>
      <c r="U382" t="s">
        <v>33</v>
      </c>
      <c r="V382">
        <v>7.9</v>
      </c>
    </row>
    <row r="383" spans="1:22" x14ac:dyDescent="0.3">
      <c r="A383" t="s">
        <v>595</v>
      </c>
      <c r="B383" t="s">
        <v>94</v>
      </c>
      <c r="C383" t="s">
        <v>112</v>
      </c>
      <c r="D383" t="s">
        <v>165</v>
      </c>
      <c r="E383" t="s">
        <v>166</v>
      </c>
      <c r="F383" t="s">
        <v>79</v>
      </c>
      <c r="G383" t="s">
        <v>64</v>
      </c>
      <c r="H383">
        <v>2022</v>
      </c>
      <c r="I383" t="s">
        <v>27</v>
      </c>
      <c r="J383" t="s">
        <v>28</v>
      </c>
      <c r="K383">
        <v>2023</v>
      </c>
      <c r="L383" t="s">
        <v>54</v>
      </c>
      <c r="M383">
        <f t="shared" si="10"/>
        <v>0</v>
      </c>
      <c r="N383" t="s">
        <v>55</v>
      </c>
      <c r="O383" t="s">
        <v>55</v>
      </c>
      <c r="P383">
        <v>0</v>
      </c>
      <c r="Q383" t="str">
        <f t="shared" si="11"/>
        <v>Base salary</v>
      </c>
      <c r="R383">
        <v>2.7</v>
      </c>
      <c r="S383" t="s">
        <v>80</v>
      </c>
      <c r="T383" t="s">
        <v>68</v>
      </c>
      <c r="U383" t="s">
        <v>92</v>
      </c>
      <c r="V383">
        <v>8.8000000000000007</v>
      </c>
    </row>
    <row r="384" spans="1:22" x14ac:dyDescent="0.3">
      <c r="A384" t="s">
        <v>596</v>
      </c>
      <c r="B384" t="s">
        <v>70</v>
      </c>
      <c r="C384" t="s">
        <v>22</v>
      </c>
      <c r="D384" t="s">
        <v>23</v>
      </c>
      <c r="E384" t="s">
        <v>24</v>
      </c>
      <c r="F384" t="s">
        <v>117</v>
      </c>
      <c r="G384" t="s">
        <v>52</v>
      </c>
      <c r="H384">
        <v>2020</v>
      </c>
      <c r="I384" t="s">
        <v>41</v>
      </c>
      <c r="J384" t="s">
        <v>74</v>
      </c>
      <c r="K384">
        <v>2023</v>
      </c>
      <c r="L384" t="s">
        <v>29</v>
      </c>
      <c r="M384">
        <f t="shared" si="10"/>
        <v>1</v>
      </c>
      <c r="N384" t="s">
        <v>22</v>
      </c>
      <c r="O384" t="s">
        <v>66</v>
      </c>
      <c r="P384">
        <v>133722</v>
      </c>
      <c r="Q384" t="str">
        <f t="shared" si="11"/>
        <v>High salary</v>
      </c>
      <c r="R384">
        <v>3.26</v>
      </c>
      <c r="S384" t="s">
        <v>44</v>
      </c>
      <c r="T384" t="s">
        <v>102</v>
      </c>
      <c r="U384" t="s">
        <v>85</v>
      </c>
      <c r="V384">
        <v>7.9</v>
      </c>
    </row>
    <row r="385" spans="1:22" x14ac:dyDescent="0.3">
      <c r="A385" t="s">
        <v>597</v>
      </c>
      <c r="B385" t="s">
        <v>94</v>
      </c>
      <c r="C385" t="s">
        <v>112</v>
      </c>
      <c r="D385" t="s">
        <v>165</v>
      </c>
      <c r="E385" t="s">
        <v>166</v>
      </c>
      <c r="F385" t="s">
        <v>39</v>
      </c>
      <c r="G385" t="s">
        <v>26</v>
      </c>
      <c r="H385">
        <v>2021</v>
      </c>
      <c r="I385" t="s">
        <v>41</v>
      </c>
      <c r="J385" t="s">
        <v>53</v>
      </c>
      <c r="K385">
        <v>2022</v>
      </c>
      <c r="L385" t="s">
        <v>54</v>
      </c>
      <c r="M385">
        <f t="shared" si="10"/>
        <v>0</v>
      </c>
      <c r="N385" t="s">
        <v>55</v>
      </c>
      <c r="O385" t="s">
        <v>55</v>
      </c>
      <c r="P385">
        <v>0</v>
      </c>
      <c r="Q385" t="str">
        <f t="shared" si="11"/>
        <v>Base salary</v>
      </c>
      <c r="R385">
        <v>3.5</v>
      </c>
      <c r="S385" t="s">
        <v>44</v>
      </c>
      <c r="T385" t="s">
        <v>45</v>
      </c>
      <c r="U385" t="s">
        <v>85</v>
      </c>
      <c r="V385">
        <v>7.6</v>
      </c>
    </row>
    <row r="386" spans="1:22" x14ac:dyDescent="0.3">
      <c r="A386" t="s">
        <v>598</v>
      </c>
      <c r="B386" t="s">
        <v>60</v>
      </c>
      <c r="C386" t="s">
        <v>94</v>
      </c>
      <c r="D386" t="s">
        <v>187</v>
      </c>
      <c r="E386" t="s">
        <v>188</v>
      </c>
      <c r="F386" t="s">
        <v>96</v>
      </c>
      <c r="G386" t="s">
        <v>97</v>
      </c>
      <c r="H386">
        <v>2020</v>
      </c>
      <c r="I386" t="s">
        <v>27</v>
      </c>
      <c r="J386" t="s">
        <v>42</v>
      </c>
      <c r="K386">
        <v>2023</v>
      </c>
      <c r="L386" t="s">
        <v>29</v>
      </c>
      <c r="M386">
        <f t="shared" si="10"/>
        <v>1</v>
      </c>
      <c r="N386" t="s">
        <v>94</v>
      </c>
      <c r="O386" t="s">
        <v>185</v>
      </c>
      <c r="P386">
        <v>130301</v>
      </c>
      <c r="Q386" t="str">
        <f t="shared" si="11"/>
        <v>High salary</v>
      </c>
      <c r="R386">
        <v>2.74</v>
      </c>
      <c r="S386" t="s">
        <v>56</v>
      </c>
      <c r="T386" t="s">
        <v>45</v>
      </c>
      <c r="U386" t="s">
        <v>46</v>
      </c>
      <c r="V386">
        <v>8.9</v>
      </c>
    </row>
    <row r="387" spans="1:22" x14ac:dyDescent="0.3">
      <c r="A387" t="s">
        <v>599</v>
      </c>
      <c r="B387" t="s">
        <v>21</v>
      </c>
      <c r="C387" t="s">
        <v>112</v>
      </c>
      <c r="D387" t="s">
        <v>199</v>
      </c>
      <c r="E387" t="s">
        <v>291</v>
      </c>
      <c r="F387" t="s">
        <v>89</v>
      </c>
      <c r="G387" t="s">
        <v>117</v>
      </c>
      <c r="H387">
        <v>2021</v>
      </c>
      <c r="I387" t="s">
        <v>27</v>
      </c>
      <c r="J387" t="s">
        <v>42</v>
      </c>
      <c r="K387">
        <v>2023</v>
      </c>
      <c r="L387" t="s">
        <v>54</v>
      </c>
      <c r="M387">
        <f t="shared" ref="M387:M450" si="12">IF(L387="placed",1, 0)</f>
        <v>0</v>
      </c>
      <c r="N387" t="s">
        <v>55</v>
      </c>
      <c r="O387" t="s">
        <v>55</v>
      </c>
      <c r="P387">
        <v>0</v>
      </c>
      <c r="Q387" t="str">
        <f t="shared" ref="Q387:Q450" si="13">_xlfn.IFS(P387&lt;=70161,"Base salary",P387&lt;=110047,"Standard salary",P387&gt;110047,"High salary")</f>
        <v>Base salary</v>
      </c>
      <c r="R387">
        <v>2.5499999999999998</v>
      </c>
      <c r="S387" t="s">
        <v>31</v>
      </c>
      <c r="T387" t="s">
        <v>57</v>
      </c>
      <c r="U387" t="s">
        <v>85</v>
      </c>
      <c r="V387">
        <v>8.4</v>
      </c>
    </row>
    <row r="388" spans="1:22" x14ac:dyDescent="0.3">
      <c r="A388" t="s">
        <v>600</v>
      </c>
      <c r="B388" t="s">
        <v>60</v>
      </c>
      <c r="C388" t="s">
        <v>21</v>
      </c>
      <c r="D388" t="s">
        <v>221</v>
      </c>
      <c r="E388" t="s">
        <v>222</v>
      </c>
      <c r="F388" t="s">
        <v>190</v>
      </c>
      <c r="G388" t="s">
        <v>40</v>
      </c>
      <c r="H388">
        <v>2021</v>
      </c>
      <c r="I388" t="s">
        <v>27</v>
      </c>
      <c r="J388" t="s">
        <v>42</v>
      </c>
      <c r="K388">
        <v>2024</v>
      </c>
      <c r="L388" t="s">
        <v>29</v>
      </c>
      <c r="M388">
        <f t="shared" si="12"/>
        <v>1</v>
      </c>
      <c r="N388" t="s">
        <v>21</v>
      </c>
      <c r="O388" t="s">
        <v>75</v>
      </c>
      <c r="P388">
        <v>87233</v>
      </c>
      <c r="Q388" t="str">
        <f t="shared" si="13"/>
        <v>Standard salary</v>
      </c>
      <c r="R388">
        <v>3.28</v>
      </c>
      <c r="S388" t="s">
        <v>56</v>
      </c>
      <c r="T388" t="s">
        <v>32</v>
      </c>
      <c r="U388" t="s">
        <v>46</v>
      </c>
      <c r="V388">
        <v>5.8</v>
      </c>
    </row>
    <row r="389" spans="1:22" x14ac:dyDescent="0.3">
      <c r="A389" t="s">
        <v>601</v>
      </c>
      <c r="B389" t="s">
        <v>36</v>
      </c>
      <c r="C389" t="s">
        <v>22</v>
      </c>
      <c r="D389" t="s">
        <v>231</v>
      </c>
      <c r="E389" t="s">
        <v>232</v>
      </c>
      <c r="F389" t="s">
        <v>79</v>
      </c>
      <c r="G389" t="s">
        <v>52</v>
      </c>
      <c r="H389">
        <v>2022</v>
      </c>
      <c r="I389" t="s">
        <v>41</v>
      </c>
      <c r="J389" t="s">
        <v>53</v>
      </c>
      <c r="K389">
        <v>2024</v>
      </c>
      <c r="L389" t="s">
        <v>54</v>
      </c>
      <c r="M389">
        <f t="shared" si="12"/>
        <v>0</v>
      </c>
      <c r="N389" t="s">
        <v>55</v>
      </c>
      <c r="O389" t="s">
        <v>55</v>
      </c>
      <c r="P389">
        <v>0</v>
      </c>
      <c r="Q389" t="str">
        <f t="shared" si="13"/>
        <v>Base salary</v>
      </c>
      <c r="R389">
        <v>3.35</v>
      </c>
      <c r="S389" t="s">
        <v>44</v>
      </c>
      <c r="T389" t="s">
        <v>45</v>
      </c>
      <c r="U389" t="s">
        <v>46</v>
      </c>
      <c r="V389">
        <v>6.2</v>
      </c>
    </row>
    <row r="390" spans="1:22" x14ac:dyDescent="0.3">
      <c r="A390" t="s">
        <v>602</v>
      </c>
      <c r="B390" t="s">
        <v>22</v>
      </c>
      <c r="C390" t="s">
        <v>94</v>
      </c>
      <c r="D390" t="s">
        <v>180</v>
      </c>
      <c r="E390" t="s">
        <v>181</v>
      </c>
      <c r="F390" t="s">
        <v>131</v>
      </c>
      <c r="G390" t="s">
        <v>117</v>
      </c>
      <c r="H390">
        <v>2022</v>
      </c>
      <c r="I390" t="s">
        <v>27</v>
      </c>
      <c r="J390" t="s">
        <v>74</v>
      </c>
      <c r="K390">
        <v>2024</v>
      </c>
      <c r="L390" t="s">
        <v>54</v>
      </c>
      <c r="M390">
        <f t="shared" si="12"/>
        <v>0</v>
      </c>
      <c r="N390" t="s">
        <v>55</v>
      </c>
      <c r="O390" t="s">
        <v>55</v>
      </c>
      <c r="P390">
        <v>0</v>
      </c>
      <c r="Q390" t="str">
        <f t="shared" si="13"/>
        <v>Base salary</v>
      </c>
      <c r="R390">
        <v>3.57</v>
      </c>
      <c r="S390" t="s">
        <v>31</v>
      </c>
      <c r="T390" t="s">
        <v>102</v>
      </c>
      <c r="U390" t="s">
        <v>33</v>
      </c>
      <c r="V390">
        <v>9</v>
      </c>
    </row>
    <row r="391" spans="1:22" x14ac:dyDescent="0.3">
      <c r="A391" t="s">
        <v>603</v>
      </c>
      <c r="B391" t="s">
        <v>21</v>
      </c>
      <c r="C391" t="s">
        <v>70</v>
      </c>
      <c r="D391" t="s">
        <v>245</v>
      </c>
      <c r="E391" t="s">
        <v>246</v>
      </c>
      <c r="F391" t="s">
        <v>96</v>
      </c>
      <c r="G391" t="s">
        <v>26</v>
      </c>
      <c r="H391">
        <v>2021</v>
      </c>
      <c r="I391" t="s">
        <v>27</v>
      </c>
      <c r="J391" t="s">
        <v>74</v>
      </c>
      <c r="K391">
        <v>2024</v>
      </c>
      <c r="L391" t="s">
        <v>29</v>
      </c>
      <c r="M391">
        <f t="shared" si="12"/>
        <v>1</v>
      </c>
      <c r="N391" t="s">
        <v>70</v>
      </c>
      <c r="O391" t="s">
        <v>43</v>
      </c>
      <c r="P391">
        <v>39600</v>
      </c>
      <c r="Q391" t="str">
        <f t="shared" si="13"/>
        <v>Base salary</v>
      </c>
      <c r="R391">
        <v>3.78</v>
      </c>
      <c r="S391" t="s">
        <v>80</v>
      </c>
      <c r="T391" t="s">
        <v>57</v>
      </c>
      <c r="U391" t="s">
        <v>46</v>
      </c>
      <c r="V391">
        <v>6.2</v>
      </c>
    </row>
    <row r="392" spans="1:22" x14ac:dyDescent="0.3">
      <c r="A392" t="s">
        <v>604</v>
      </c>
      <c r="B392" t="s">
        <v>112</v>
      </c>
      <c r="C392" t="s">
        <v>48</v>
      </c>
      <c r="D392" t="s">
        <v>278</v>
      </c>
      <c r="E392" t="s">
        <v>380</v>
      </c>
      <c r="F392" t="s">
        <v>79</v>
      </c>
      <c r="G392" t="s">
        <v>167</v>
      </c>
      <c r="H392">
        <v>2020</v>
      </c>
      <c r="I392" t="s">
        <v>41</v>
      </c>
      <c r="J392" t="s">
        <v>65</v>
      </c>
      <c r="K392">
        <v>2023</v>
      </c>
      <c r="L392" t="s">
        <v>29</v>
      </c>
      <c r="M392">
        <f t="shared" si="12"/>
        <v>1</v>
      </c>
      <c r="N392" t="s">
        <v>48</v>
      </c>
      <c r="O392" t="s">
        <v>158</v>
      </c>
      <c r="P392">
        <v>63670</v>
      </c>
      <c r="Q392" t="str">
        <f t="shared" si="13"/>
        <v>Base salary</v>
      </c>
      <c r="R392">
        <v>3.28</v>
      </c>
      <c r="S392" t="s">
        <v>80</v>
      </c>
      <c r="T392" t="s">
        <v>32</v>
      </c>
      <c r="U392" t="s">
        <v>46</v>
      </c>
      <c r="V392">
        <v>6.9</v>
      </c>
    </row>
    <row r="393" spans="1:22" x14ac:dyDescent="0.3">
      <c r="A393" t="s">
        <v>605</v>
      </c>
      <c r="B393" t="s">
        <v>22</v>
      </c>
      <c r="C393" t="s">
        <v>36</v>
      </c>
      <c r="D393" t="s">
        <v>213</v>
      </c>
      <c r="E393" t="s">
        <v>214</v>
      </c>
      <c r="F393" t="s">
        <v>63</v>
      </c>
      <c r="G393" t="s">
        <v>26</v>
      </c>
      <c r="H393">
        <v>2022</v>
      </c>
      <c r="I393" t="s">
        <v>41</v>
      </c>
      <c r="J393" t="s">
        <v>28</v>
      </c>
      <c r="K393">
        <v>2024</v>
      </c>
      <c r="L393" t="s">
        <v>29</v>
      </c>
      <c r="M393">
        <f t="shared" si="12"/>
        <v>1</v>
      </c>
      <c r="N393" t="s">
        <v>36</v>
      </c>
      <c r="O393" t="s">
        <v>158</v>
      </c>
      <c r="P393">
        <v>88028</v>
      </c>
      <c r="Q393" t="str">
        <f t="shared" si="13"/>
        <v>Standard salary</v>
      </c>
      <c r="R393">
        <v>3.2</v>
      </c>
      <c r="S393" t="s">
        <v>67</v>
      </c>
      <c r="T393" t="s">
        <v>45</v>
      </c>
      <c r="U393" t="s">
        <v>33</v>
      </c>
      <c r="V393">
        <v>5.8</v>
      </c>
    </row>
    <row r="394" spans="1:22" x14ac:dyDescent="0.3">
      <c r="A394" t="s">
        <v>606</v>
      </c>
      <c r="B394" t="s">
        <v>22</v>
      </c>
      <c r="C394" t="s">
        <v>21</v>
      </c>
      <c r="D394" t="s">
        <v>221</v>
      </c>
      <c r="E394" t="s">
        <v>222</v>
      </c>
      <c r="F394" t="s">
        <v>117</v>
      </c>
      <c r="G394" t="s">
        <v>26</v>
      </c>
      <c r="H394">
        <v>2021</v>
      </c>
      <c r="I394" t="s">
        <v>27</v>
      </c>
      <c r="J394" t="s">
        <v>53</v>
      </c>
      <c r="K394">
        <v>2024</v>
      </c>
      <c r="L394" t="s">
        <v>29</v>
      </c>
      <c r="M394">
        <f t="shared" si="12"/>
        <v>1</v>
      </c>
      <c r="N394" t="s">
        <v>21</v>
      </c>
      <c r="O394" t="s">
        <v>258</v>
      </c>
      <c r="P394">
        <v>72209</v>
      </c>
      <c r="Q394" t="str">
        <f t="shared" si="13"/>
        <v>Standard salary</v>
      </c>
      <c r="R394">
        <v>3.55</v>
      </c>
      <c r="S394" t="s">
        <v>31</v>
      </c>
      <c r="T394" t="s">
        <v>68</v>
      </c>
      <c r="U394" t="s">
        <v>85</v>
      </c>
      <c r="V394">
        <v>8.1</v>
      </c>
    </row>
    <row r="395" spans="1:22" x14ac:dyDescent="0.3">
      <c r="A395" t="s">
        <v>607</v>
      </c>
      <c r="B395" t="s">
        <v>48</v>
      </c>
      <c r="C395" t="s">
        <v>112</v>
      </c>
      <c r="D395" t="s">
        <v>165</v>
      </c>
      <c r="E395" t="s">
        <v>166</v>
      </c>
      <c r="F395" t="s">
        <v>145</v>
      </c>
      <c r="G395" t="s">
        <v>167</v>
      </c>
      <c r="H395">
        <v>2019</v>
      </c>
      <c r="I395" t="s">
        <v>41</v>
      </c>
      <c r="J395" t="s">
        <v>65</v>
      </c>
      <c r="K395">
        <v>2021</v>
      </c>
      <c r="L395" t="s">
        <v>54</v>
      </c>
      <c r="M395">
        <f t="shared" si="12"/>
        <v>0</v>
      </c>
      <c r="N395" t="s">
        <v>55</v>
      </c>
      <c r="O395" t="s">
        <v>55</v>
      </c>
      <c r="P395">
        <v>0</v>
      </c>
      <c r="Q395" t="str">
        <f t="shared" si="13"/>
        <v>Base salary</v>
      </c>
      <c r="R395">
        <v>4</v>
      </c>
      <c r="S395" t="s">
        <v>67</v>
      </c>
      <c r="T395" t="s">
        <v>45</v>
      </c>
      <c r="U395" t="s">
        <v>92</v>
      </c>
      <c r="V395">
        <v>7.1</v>
      </c>
    </row>
    <row r="396" spans="1:22" x14ac:dyDescent="0.3">
      <c r="A396" t="s">
        <v>608</v>
      </c>
      <c r="B396" t="s">
        <v>70</v>
      </c>
      <c r="C396" t="s">
        <v>35</v>
      </c>
      <c r="D396" t="s">
        <v>127</v>
      </c>
      <c r="E396" t="s">
        <v>206</v>
      </c>
      <c r="F396" t="s">
        <v>73</v>
      </c>
      <c r="G396" t="s">
        <v>26</v>
      </c>
      <c r="H396">
        <v>2023</v>
      </c>
      <c r="I396" t="s">
        <v>41</v>
      </c>
      <c r="J396" t="s">
        <v>74</v>
      </c>
      <c r="K396">
        <v>2024</v>
      </c>
      <c r="L396" t="s">
        <v>54</v>
      </c>
      <c r="M396">
        <f t="shared" si="12"/>
        <v>0</v>
      </c>
      <c r="N396" t="s">
        <v>55</v>
      </c>
      <c r="O396" t="s">
        <v>55</v>
      </c>
      <c r="P396">
        <v>0</v>
      </c>
      <c r="Q396" t="str">
        <f t="shared" si="13"/>
        <v>Base salary</v>
      </c>
      <c r="R396">
        <v>3.87</v>
      </c>
      <c r="S396" t="s">
        <v>91</v>
      </c>
      <c r="T396" t="s">
        <v>57</v>
      </c>
      <c r="U396" t="s">
        <v>85</v>
      </c>
      <c r="V396">
        <v>5</v>
      </c>
    </row>
    <row r="397" spans="1:22" x14ac:dyDescent="0.3">
      <c r="A397" t="s">
        <v>609</v>
      </c>
      <c r="B397" t="s">
        <v>48</v>
      </c>
      <c r="C397" t="s">
        <v>112</v>
      </c>
      <c r="D397" t="s">
        <v>119</v>
      </c>
      <c r="E397" t="s">
        <v>120</v>
      </c>
      <c r="F397" t="s">
        <v>107</v>
      </c>
      <c r="G397" t="s">
        <v>52</v>
      </c>
      <c r="H397">
        <v>2019</v>
      </c>
      <c r="I397" t="s">
        <v>27</v>
      </c>
      <c r="J397" t="s">
        <v>53</v>
      </c>
      <c r="K397">
        <v>2022</v>
      </c>
      <c r="L397" t="s">
        <v>29</v>
      </c>
      <c r="M397">
        <f t="shared" si="12"/>
        <v>1</v>
      </c>
      <c r="N397" t="s">
        <v>112</v>
      </c>
      <c r="O397" t="s">
        <v>66</v>
      </c>
      <c r="P397">
        <v>141761</v>
      </c>
      <c r="Q397" t="str">
        <f t="shared" si="13"/>
        <v>High salary</v>
      </c>
      <c r="R397">
        <v>3.3</v>
      </c>
      <c r="S397" t="s">
        <v>67</v>
      </c>
      <c r="T397" t="s">
        <v>102</v>
      </c>
      <c r="U397" t="s">
        <v>33</v>
      </c>
      <c r="V397">
        <v>5.4</v>
      </c>
    </row>
    <row r="398" spans="1:22" x14ac:dyDescent="0.3">
      <c r="A398" t="s">
        <v>610</v>
      </c>
      <c r="B398" t="s">
        <v>22</v>
      </c>
      <c r="C398" t="s">
        <v>70</v>
      </c>
      <c r="D398" t="s">
        <v>282</v>
      </c>
      <c r="E398" t="s">
        <v>283</v>
      </c>
      <c r="F398" t="s">
        <v>79</v>
      </c>
      <c r="G398" t="s">
        <v>117</v>
      </c>
      <c r="H398">
        <v>2021</v>
      </c>
      <c r="I398" t="s">
        <v>41</v>
      </c>
      <c r="J398" t="s">
        <v>74</v>
      </c>
      <c r="K398">
        <v>2023</v>
      </c>
      <c r="L398" t="s">
        <v>54</v>
      </c>
      <c r="M398">
        <f t="shared" si="12"/>
        <v>0</v>
      </c>
      <c r="N398" t="s">
        <v>55</v>
      </c>
      <c r="O398" t="s">
        <v>55</v>
      </c>
      <c r="P398">
        <v>0</v>
      </c>
      <c r="Q398" t="str">
        <f t="shared" si="13"/>
        <v>Base salary</v>
      </c>
      <c r="R398">
        <v>3.37</v>
      </c>
      <c r="S398" t="s">
        <v>67</v>
      </c>
      <c r="T398" t="s">
        <v>32</v>
      </c>
      <c r="U398" t="s">
        <v>58</v>
      </c>
      <c r="V398">
        <v>0</v>
      </c>
    </row>
    <row r="399" spans="1:22" x14ac:dyDescent="0.3">
      <c r="A399" t="s">
        <v>611</v>
      </c>
      <c r="B399" t="s">
        <v>21</v>
      </c>
      <c r="C399" t="s">
        <v>36</v>
      </c>
      <c r="D399" t="s">
        <v>170</v>
      </c>
      <c r="E399" t="s">
        <v>336</v>
      </c>
      <c r="F399" t="s">
        <v>84</v>
      </c>
      <c r="G399" t="s">
        <v>52</v>
      </c>
      <c r="H399">
        <v>2020</v>
      </c>
      <c r="I399" t="s">
        <v>41</v>
      </c>
      <c r="J399" t="s">
        <v>53</v>
      </c>
      <c r="K399">
        <v>2021</v>
      </c>
      <c r="L399" t="s">
        <v>29</v>
      </c>
      <c r="M399">
        <f t="shared" si="12"/>
        <v>1</v>
      </c>
      <c r="N399" t="s">
        <v>36</v>
      </c>
      <c r="O399" t="s">
        <v>43</v>
      </c>
      <c r="P399">
        <v>148127</v>
      </c>
      <c r="Q399" t="str">
        <f t="shared" si="13"/>
        <v>High salary</v>
      </c>
      <c r="R399">
        <v>3.42</v>
      </c>
      <c r="S399" t="s">
        <v>56</v>
      </c>
      <c r="T399" t="s">
        <v>57</v>
      </c>
      <c r="U399" t="s">
        <v>33</v>
      </c>
      <c r="V399">
        <v>7.9</v>
      </c>
    </row>
    <row r="400" spans="1:22" x14ac:dyDescent="0.3">
      <c r="A400" t="s">
        <v>612</v>
      </c>
      <c r="B400" t="s">
        <v>94</v>
      </c>
      <c r="C400" t="s">
        <v>48</v>
      </c>
      <c r="D400" t="s">
        <v>152</v>
      </c>
      <c r="E400" t="s">
        <v>153</v>
      </c>
      <c r="F400" t="s">
        <v>190</v>
      </c>
      <c r="G400" t="s">
        <v>97</v>
      </c>
      <c r="H400">
        <v>2020</v>
      </c>
      <c r="I400" t="s">
        <v>41</v>
      </c>
      <c r="J400" t="s">
        <v>53</v>
      </c>
      <c r="K400">
        <v>2021</v>
      </c>
      <c r="L400" t="s">
        <v>54</v>
      </c>
      <c r="M400">
        <f t="shared" si="12"/>
        <v>0</v>
      </c>
      <c r="N400" t="s">
        <v>55</v>
      </c>
      <c r="O400" t="s">
        <v>55</v>
      </c>
      <c r="P400">
        <v>0</v>
      </c>
      <c r="Q400" t="str">
        <f t="shared" si="13"/>
        <v>Base salary</v>
      </c>
      <c r="R400">
        <v>2.59</v>
      </c>
      <c r="S400" t="s">
        <v>80</v>
      </c>
      <c r="T400" t="s">
        <v>57</v>
      </c>
      <c r="U400" t="s">
        <v>46</v>
      </c>
      <c r="V400">
        <v>5.3</v>
      </c>
    </row>
    <row r="401" spans="1:22" x14ac:dyDescent="0.3">
      <c r="A401" t="s">
        <v>613</v>
      </c>
      <c r="B401" t="s">
        <v>36</v>
      </c>
      <c r="C401" t="s">
        <v>70</v>
      </c>
      <c r="D401" t="s">
        <v>282</v>
      </c>
      <c r="E401" t="s">
        <v>283</v>
      </c>
      <c r="F401" t="s">
        <v>89</v>
      </c>
      <c r="G401" t="s">
        <v>64</v>
      </c>
      <c r="H401">
        <v>2019</v>
      </c>
      <c r="I401" t="s">
        <v>41</v>
      </c>
      <c r="J401" t="s">
        <v>74</v>
      </c>
      <c r="K401">
        <v>2022</v>
      </c>
      <c r="L401" t="s">
        <v>54</v>
      </c>
      <c r="M401">
        <f t="shared" si="12"/>
        <v>0</v>
      </c>
      <c r="N401" t="s">
        <v>55</v>
      </c>
      <c r="O401" t="s">
        <v>55</v>
      </c>
      <c r="P401">
        <v>0</v>
      </c>
      <c r="Q401" t="str">
        <f t="shared" si="13"/>
        <v>Base salary</v>
      </c>
      <c r="R401">
        <v>3.68</v>
      </c>
      <c r="S401" t="s">
        <v>56</v>
      </c>
      <c r="T401" t="s">
        <v>57</v>
      </c>
      <c r="U401" t="s">
        <v>46</v>
      </c>
      <c r="V401">
        <v>6.9</v>
      </c>
    </row>
    <row r="402" spans="1:22" x14ac:dyDescent="0.3">
      <c r="A402" t="s">
        <v>614</v>
      </c>
      <c r="B402" t="s">
        <v>35</v>
      </c>
      <c r="C402" t="s">
        <v>36</v>
      </c>
      <c r="D402" t="s">
        <v>213</v>
      </c>
      <c r="E402" t="s">
        <v>214</v>
      </c>
      <c r="F402" t="s">
        <v>79</v>
      </c>
      <c r="G402" t="s">
        <v>26</v>
      </c>
      <c r="H402">
        <v>2021</v>
      </c>
      <c r="I402" t="s">
        <v>41</v>
      </c>
      <c r="J402" t="s">
        <v>28</v>
      </c>
      <c r="K402">
        <v>2022</v>
      </c>
      <c r="L402" t="s">
        <v>29</v>
      </c>
      <c r="M402">
        <f t="shared" si="12"/>
        <v>1</v>
      </c>
      <c r="N402" t="s">
        <v>36</v>
      </c>
      <c r="O402" t="s">
        <v>75</v>
      </c>
      <c r="P402">
        <v>41890</v>
      </c>
      <c r="Q402" t="str">
        <f t="shared" si="13"/>
        <v>Base salary</v>
      </c>
      <c r="R402">
        <v>2.9</v>
      </c>
      <c r="S402" t="s">
        <v>44</v>
      </c>
      <c r="T402" t="s">
        <v>45</v>
      </c>
      <c r="U402" t="s">
        <v>58</v>
      </c>
      <c r="V402">
        <v>0</v>
      </c>
    </row>
    <row r="403" spans="1:22" x14ac:dyDescent="0.3">
      <c r="A403" t="s">
        <v>615</v>
      </c>
      <c r="B403" t="s">
        <v>112</v>
      </c>
      <c r="C403" t="s">
        <v>36</v>
      </c>
      <c r="D403" t="s">
        <v>170</v>
      </c>
      <c r="E403" t="s">
        <v>336</v>
      </c>
      <c r="F403" t="s">
        <v>89</v>
      </c>
      <c r="G403" t="s">
        <v>40</v>
      </c>
      <c r="H403">
        <v>2022</v>
      </c>
      <c r="I403" t="s">
        <v>27</v>
      </c>
      <c r="J403" t="s">
        <v>74</v>
      </c>
      <c r="K403">
        <v>2025</v>
      </c>
      <c r="L403" t="s">
        <v>29</v>
      </c>
      <c r="M403">
        <f t="shared" si="12"/>
        <v>1</v>
      </c>
      <c r="N403" t="s">
        <v>36</v>
      </c>
      <c r="O403" t="s">
        <v>154</v>
      </c>
      <c r="P403">
        <v>72811</v>
      </c>
      <c r="Q403" t="str">
        <f t="shared" si="13"/>
        <v>Standard salary</v>
      </c>
      <c r="R403">
        <v>2.96</v>
      </c>
      <c r="S403" t="s">
        <v>80</v>
      </c>
      <c r="T403" t="s">
        <v>102</v>
      </c>
      <c r="U403" t="s">
        <v>92</v>
      </c>
      <c r="V403">
        <v>5.8</v>
      </c>
    </row>
    <row r="404" spans="1:22" x14ac:dyDescent="0.3">
      <c r="A404" t="s">
        <v>616</v>
      </c>
      <c r="B404" t="s">
        <v>48</v>
      </c>
      <c r="C404" t="s">
        <v>22</v>
      </c>
      <c r="D404" t="s">
        <v>23</v>
      </c>
      <c r="E404" t="s">
        <v>24</v>
      </c>
      <c r="F404" t="s">
        <v>190</v>
      </c>
      <c r="G404" t="s">
        <v>167</v>
      </c>
      <c r="H404">
        <v>2020</v>
      </c>
      <c r="I404" t="s">
        <v>27</v>
      </c>
      <c r="J404" t="s">
        <v>65</v>
      </c>
      <c r="K404">
        <v>2023</v>
      </c>
      <c r="L404" t="s">
        <v>54</v>
      </c>
      <c r="M404">
        <f t="shared" si="12"/>
        <v>0</v>
      </c>
      <c r="N404" t="s">
        <v>55</v>
      </c>
      <c r="O404" t="s">
        <v>55</v>
      </c>
      <c r="P404">
        <v>0</v>
      </c>
      <c r="Q404" t="str">
        <f t="shared" si="13"/>
        <v>Base salary</v>
      </c>
      <c r="R404">
        <v>3.98</v>
      </c>
      <c r="S404" t="s">
        <v>56</v>
      </c>
      <c r="T404" t="s">
        <v>102</v>
      </c>
      <c r="U404" t="s">
        <v>46</v>
      </c>
      <c r="V404">
        <v>7.5</v>
      </c>
    </row>
    <row r="405" spans="1:22" x14ac:dyDescent="0.3">
      <c r="A405" t="s">
        <v>617</v>
      </c>
      <c r="B405" t="s">
        <v>36</v>
      </c>
      <c r="C405" t="s">
        <v>21</v>
      </c>
      <c r="D405" t="s">
        <v>143</v>
      </c>
      <c r="E405" t="s">
        <v>144</v>
      </c>
      <c r="F405" t="s">
        <v>147</v>
      </c>
      <c r="G405" t="s">
        <v>117</v>
      </c>
      <c r="H405">
        <v>2020</v>
      </c>
      <c r="I405" t="s">
        <v>41</v>
      </c>
      <c r="J405" t="s">
        <v>74</v>
      </c>
      <c r="K405">
        <v>2022</v>
      </c>
      <c r="L405" t="s">
        <v>29</v>
      </c>
      <c r="M405">
        <f t="shared" si="12"/>
        <v>1</v>
      </c>
      <c r="N405" t="s">
        <v>21</v>
      </c>
      <c r="O405" t="s">
        <v>121</v>
      </c>
      <c r="P405">
        <v>146625</v>
      </c>
      <c r="Q405" t="str">
        <f t="shared" si="13"/>
        <v>High salary</v>
      </c>
      <c r="R405">
        <v>3.03</v>
      </c>
      <c r="S405" t="s">
        <v>44</v>
      </c>
      <c r="T405" t="s">
        <v>57</v>
      </c>
      <c r="U405" t="s">
        <v>85</v>
      </c>
      <c r="V405">
        <v>7.2</v>
      </c>
    </row>
    <row r="406" spans="1:22" x14ac:dyDescent="0.3">
      <c r="A406" t="s">
        <v>618</v>
      </c>
      <c r="B406" t="s">
        <v>21</v>
      </c>
      <c r="C406" t="s">
        <v>49</v>
      </c>
      <c r="D406" t="s">
        <v>50</v>
      </c>
      <c r="E406" t="s">
        <v>136</v>
      </c>
      <c r="F406" t="s">
        <v>96</v>
      </c>
      <c r="G406" t="s">
        <v>97</v>
      </c>
      <c r="H406">
        <v>2019</v>
      </c>
      <c r="I406" t="s">
        <v>41</v>
      </c>
      <c r="J406" t="s">
        <v>28</v>
      </c>
      <c r="K406">
        <v>2022</v>
      </c>
      <c r="L406" t="s">
        <v>29</v>
      </c>
      <c r="M406">
        <f t="shared" si="12"/>
        <v>1</v>
      </c>
      <c r="N406" t="s">
        <v>49</v>
      </c>
      <c r="O406" t="s">
        <v>30</v>
      </c>
      <c r="P406">
        <v>78011</v>
      </c>
      <c r="Q406" t="str">
        <f t="shared" si="13"/>
        <v>Standard salary</v>
      </c>
      <c r="R406">
        <v>3.9</v>
      </c>
      <c r="S406" t="s">
        <v>80</v>
      </c>
      <c r="T406" t="s">
        <v>68</v>
      </c>
      <c r="U406" t="s">
        <v>92</v>
      </c>
      <c r="V406">
        <v>7.5</v>
      </c>
    </row>
    <row r="407" spans="1:22" x14ac:dyDescent="0.3">
      <c r="A407" t="s">
        <v>619</v>
      </c>
      <c r="B407" t="s">
        <v>112</v>
      </c>
      <c r="C407" t="s">
        <v>48</v>
      </c>
      <c r="D407" t="s">
        <v>278</v>
      </c>
      <c r="E407" t="s">
        <v>380</v>
      </c>
      <c r="F407" t="s">
        <v>63</v>
      </c>
      <c r="G407" t="s">
        <v>40</v>
      </c>
      <c r="H407">
        <v>2021</v>
      </c>
      <c r="I407" t="s">
        <v>27</v>
      </c>
      <c r="J407" t="s">
        <v>53</v>
      </c>
      <c r="K407">
        <v>2023</v>
      </c>
      <c r="L407" t="s">
        <v>29</v>
      </c>
      <c r="M407">
        <f t="shared" si="12"/>
        <v>1</v>
      </c>
      <c r="N407" t="s">
        <v>48</v>
      </c>
      <c r="O407" t="s">
        <v>140</v>
      </c>
      <c r="P407">
        <v>131718</v>
      </c>
      <c r="Q407" t="str">
        <f t="shared" si="13"/>
        <v>High salary</v>
      </c>
      <c r="R407">
        <v>3.38</v>
      </c>
      <c r="S407" t="s">
        <v>91</v>
      </c>
      <c r="T407" t="s">
        <v>57</v>
      </c>
      <c r="U407" t="s">
        <v>85</v>
      </c>
      <c r="V407">
        <v>7.6</v>
      </c>
    </row>
    <row r="408" spans="1:22" x14ac:dyDescent="0.3">
      <c r="A408" t="s">
        <v>620</v>
      </c>
      <c r="B408" t="s">
        <v>112</v>
      </c>
      <c r="C408" t="s">
        <v>94</v>
      </c>
      <c r="D408" t="s">
        <v>180</v>
      </c>
      <c r="E408" t="s">
        <v>181</v>
      </c>
      <c r="F408" t="s">
        <v>40</v>
      </c>
      <c r="G408" t="s">
        <v>167</v>
      </c>
      <c r="H408">
        <v>2020</v>
      </c>
      <c r="I408" t="s">
        <v>41</v>
      </c>
      <c r="J408" t="s">
        <v>74</v>
      </c>
      <c r="K408">
        <v>2022</v>
      </c>
      <c r="L408" t="s">
        <v>29</v>
      </c>
      <c r="M408">
        <f t="shared" si="12"/>
        <v>1</v>
      </c>
      <c r="N408" t="s">
        <v>94</v>
      </c>
      <c r="O408" t="s">
        <v>75</v>
      </c>
      <c r="P408">
        <v>48860</v>
      </c>
      <c r="Q408" t="str">
        <f t="shared" si="13"/>
        <v>Base salary</v>
      </c>
      <c r="R408">
        <v>2.8</v>
      </c>
      <c r="S408" t="s">
        <v>44</v>
      </c>
      <c r="T408" t="s">
        <v>102</v>
      </c>
      <c r="U408" t="s">
        <v>92</v>
      </c>
      <c r="V408">
        <v>6.5</v>
      </c>
    </row>
    <row r="409" spans="1:22" x14ac:dyDescent="0.3">
      <c r="A409" t="s">
        <v>621</v>
      </c>
      <c r="B409" t="s">
        <v>60</v>
      </c>
      <c r="C409" t="s">
        <v>70</v>
      </c>
      <c r="D409" t="s">
        <v>395</v>
      </c>
      <c r="E409" t="s">
        <v>396</v>
      </c>
      <c r="F409" t="s">
        <v>190</v>
      </c>
      <c r="G409" t="s">
        <v>64</v>
      </c>
      <c r="H409">
        <v>2022</v>
      </c>
      <c r="I409" t="s">
        <v>27</v>
      </c>
      <c r="J409" t="s">
        <v>74</v>
      </c>
      <c r="K409">
        <v>2023</v>
      </c>
      <c r="L409" t="s">
        <v>54</v>
      </c>
      <c r="M409">
        <f t="shared" si="12"/>
        <v>0</v>
      </c>
      <c r="N409" t="s">
        <v>55</v>
      </c>
      <c r="O409" t="s">
        <v>55</v>
      </c>
      <c r="P409">
        <v>0</v>
      </c>
      <c r="Q409" t="str">
        <f t="shared" si="13"/>
        <v>Base salary</v>
      </c>
      <c r="R409">
        <v>2.92</v>
      </c>
      <c r="S409" t="s">
        <v>56</v>
      </c>
      <c r="T409" t="s">
        <v>68</v>
      </c>
      <c r="U409" t="s">
        <v>85</v>
      </c>
      <c r="V409">
        <v>5.0999999999999996</v>
      </c>
    </row>
    <row r="410" spans="1:22" x14ac:dyDescent="0.3">
      <c r="A410" t="s">
        <v>622</v>
      </c>
      <c r="B410" t="s">
        <v>35</v>
      </c>
      <c r="C410" t="s">
        <v>94</v>
      </c>
      <c r="D410" t="s">
        <v>109</v>
      </c>
      <c r="E410" t="s">
        <v>414</v>
      </c>
      <c r="F410" t="s">
        <v>147</v>
      </c>
      <c r="G410" t="s">
        <v>26</v>
      </c>
      <c r="H410">
        <v>2021</v>
      </c>
      <c r="I410" t="s">
        <v>27</v>
      </c>
      <c r="J410" t="s">
        <v>65</v>
      </c>
      <c r="K410">
        <v>2023</v>
      </c>
      <c r="L410" t="s">
        <v>29</v>
      </c>
      <c r="M410">
        <f t="shared" si="12"/>
        <v>1</v>
      </c>
      <c r="N410" t="s">
        <v>94</v>
      </c>
      <c r="O410" t="s">
        <v>43</v>
      </c>
      <c r="P410">
        <v>82036</v>
      </c>
      <c r="Q410" t="str">
        <f t="shared" si="13"/>
        <v>Standard salary</v>
      </c>
      <c r="R410">
        <v>3.78</v>
      </c>
      <c r="S410" t="s">
        <v>67</v>
      </c>
      <c r="T410" t="s">
        <v>45</v>
      </c>
      <c r="U410" t="s">
        <v>58</v>
      </c>
      <c r="V410">
        <v>0</v>
      </c>
    </row>
    <row r="411" spans="1:22" x14ac:dyDescent="0.3">
      <c r="A411" t="s">
        <v>623</v>
      </c>
      <c r="B411" t="s">
        <v>36</v>
      </c>
      <c r="C411" t="s">
        <v>70</v>
      </c>
      <c r="D411" t="s">
        <v>138</v>
      </c>
      <c r="E411" t="s">
        <v>285</v>
      </c>
      <c r="F411" t="s">
        <v>79</v>
      </c>
      <c r="G411" t="s">
        <v>26</v>
      </c>
      <c r="H411">
        <v>2019</v>
      </c>
      <c r="I411" t="s">
        <v>27</v>
      </c>
      <c r="J411" t="s">
        <v>74</v>
      </c>
      <c r="K411">
        <v>2021</v>
      </c>
      <c r="L411" t="s">
        <v>54</v>
      </c>
      <c r="M411">
        <f t="shared" si="12"/>
        <v>0</v>
      </c>
      <c r="N411" t="s">
        <v>55</v>
      </c>
      <c r="O411" t="s">
        <v>55</v>
      </c>
      <c r="P411">
        <v>0</v>
      </c>
      <c r="Q411" t="str">
        <f t="shared" si="13"/>
        <v>Base salary</v>
      </c>
      <c r="R411">
        <v>4</v>
      </c>
      <c r="S411" t="s">
        <v>44</v>
      </c>
      <c r="T411" t="s">
        <v>32</v>
      </c>
      <c r="U411" t="s">
        <v>92</v>
      </c>
      <c r="V411">
        <v>8</v>
      </c>
    </row>
    <row r="412" spans="1:22" x14ac:dyDescent="0.3">
      <c r="A412" t="s">
        <v>624</v>
      </c>
      <c r="B412" t="s">
        <v>112</v>
      </c>
      <c r="C412" t="s">
        <v>48</v>
      </c>
      <c r="D412" t="s">
        <v>278</v>
      </c>
      <c r="E412" t="s">
        <v>306</v>
      </c>
      <c r="F412" t="s">
        <v>89</v>
      </c>
      <c r="G412" t="s">
        <v>40</v>
      </c>
      <c r="H412">
        <v>2022</v>
      </c>
      <c r="I412" t="s">
        <v>41</v>
      </c>
      <c r="J412" t="s">
        <v>74</v>
      </c>
      <c r="K412">
        <v>2023</v>
      </c>
      <c r="L412" t="s">
        <v>29</v>
      </c>
      <c r="M412">
        <f t="shared" si="12"/>
        <v>1</v>
      </c>
      <c r="N412" t="s">
        <v>48</v>
      </c>
      <c r="O412" t="s">
        <v>258</v>
      </c>
      <c r="P412">
        <v>75520</v>
      </c>
      <c r="Q412" t="str">
        <f t="shared" si="13"/>
        <v>Standard salary</v>
      </c>
      <c r="R412">
        <v>3.94</v>
      </c>
      <c r="S412" t="s">
        <v>67</v>
      </c>
      <c r="T412" t="s">
        <v>57</v>
      </c>
      <c r="U412" t="s">
        <v>33</v>
      </c>
      <c r="V412">
        <v>7.7</v>
      </c>
    </row>
    <row r="413" spans="1:22" x14ac:dyDescent="0.3">
      <c r="A413" t="s">
        <v>625</v>
      </c>
      <c r="B413" t="s">
        <v>22</v>
      </c>
      <c r="C413" t="s">
        <v>49</v>
      </c>
      <c r="D413" t="s">
        <v>127</v>
      </c>
      <c r="E413" t="s">
        <v>229</v>
      </c>
      <c r="F413" t="s">
        <v>89</v>
      </c>
      <c r="G413" t="s">
        <v>40</v>
      </c>
      <c r="H413">
        <v>2019</v>
      </c>
      <c r="I413" t="s">
        <v>41</v>
      </c>
      <c r="J413" t="s">
        <v>65</v>
      </c>
      <c r="K413">
        <v>2021</v>
      </c>
      <c r="L413" t="s">
        <v>54</v>
      </c>
      <c r="M413">
        <f t="shared" si="12"/>
        <v>0</v>
      </c>
      <c r="N413" t="s">
        <v>55</v>
      </c>
      <c r="O413" t="s">
        <v>55</v>
      </c>
      <c r="P413">
        <v>0</v>
      </c>
      <c r="Q413" t="str">
        <f t="shared" si="13"/>
        <v>Base salary</v>
      </c>
      <c r="R413">
        <v>2.64</v>
      </c>
      <c r="S413" t="s">
        <v>80</v>
      </c>
      <c r="T413" t="s">
        <v>32</v>
      </c>
      <c r="U413" t="s">
        <v>33</v>
      </c>
      <c r="V413">
        <v>6.8</v>
      </c>
    </row>
    <row r="414" spans="1:22" x14ac:dyDescent="0.3">
      <c r="A414" t="s">
        <v>626</v>
      </c>
      <c r="B414" t="s">
        <v>112</v>
      </c>
      <c r="C414" t="s">
        <v>22</v>
      </c>
      <c r="D414" t="s">
        <v>23</v>
      </c>
      <c r="E414" t="s">
        <v>298</v>
      </c>
      <c r="F414" t="s">
        <v>84</v>
      </c>
      <c r="G414" t="s">
        <v>52</v>
      </c>
      <c r="H414">
        <v>2023</v>
      </c>
      <c r="I414" t="s">
        <v>27</v>
      </c>
      <c r="J414" t="s">
        <v>65</v>
      </c>
      <c r="K414">
        <v>2024</v>
      </c>
      <c r="L414" t="s">
        <v>54</v>
      </c>
      <c r="M414">
        <f t="shared" si="12"/>
        <v>0</v>
      </c>
      <c r="N414" t="s">
        <v>55</v>
      </c>
      <c r="O414" t="s">
        <v>55</v>
      </c>
      <c r="P414">
        <v>0</v>
      </c>
      <c r="Q414" t="str">
        <f t="shared" si="13"/>
        <v>Base salary</v>
      </c>
      <c r="R414">
        <v>2.69</v>
      </c>
      <c r="S414" t="s">
        <v>67</v>
      </c>
      <c r="T414" t="s">
        <v>57</v>
      </c>
      <c r="U414" t="s">
        <v>92</v>
      </c>
      <c r="V414">
        <v>7.4</v>
      </c>
    </row>
    <row r="415" spans="1:22" x14ac:dyDescent="0.3">
      <c r="A415" t="s">
        <v>627</v>
      </c>
      <c r="B415" t="s">
        <v>21</v>
      </c>
      <c r="C415" t="s">
        <v>22</v>
      </c>
      <c r="D415" t="s">
        <v>23</v>
      </c>
      <c r="E415" t="s">
        <v>95</v>
      </c>
      <c r="F415" t="s">
        <v>39</v>
      </c>
      <c r="G415" t="s">
        <v>40</v>
      </c>
      <c r="H415">
        <v>2022</v>
      </c>
      <c r="I415" t="s">
        <v>27</v>
      </c>
      <c r="J415" t="s">
        <v>74</v>
      </c>
      <c r="K415">
        <v>2024</v>
      </c>
      <c r="L415" t="s">
        <v>54</v>
      </c>
      <c r="M415">
        <f t="shared" si="12"/>
        <v>0</v>
      </c>
      <c r="N415" t="s">
        <v>55</v>
      </c>
      <c r="O415" t="s">
        <v>55</v>
      </c>
      <c r="P415">
        <v>0</v>
      </c>
      <c r="Q415" t="str">
        <f t="shared" si="13"/>
        <v>Base salary</v>
      </c>
      <c r="R415">
        <v>3.67</v>
      </c>
      <c r="S415" t="s">
        <v>67</v>
      </c>
      <c r="T415" t="s">
        <v>57</v>
      </c>
      <c r="U415" t="s">
        <v>92</v>
      </c>
      <c r="V415">
        <v>7.9</v>
      </c>
    </row>
    <row r="416" spans="1:22" x14ac:dyDescent="0.3">
      <c r="A416" t="s">
        <v>628</v>
      </c>
      <c r="B416" t="s">
        <v>112</v>
      </c>
      <c r="C416" t="s">
        <v>48</v>
      </c>
      <c r="D416" t="s">
        <v>152</v>
      </c>
      <c r="E416" t="s">
        <v>153</v>
      </c>
      <c r="F416" t="s">
        <v>96</v>
      </c>
      <c r="G416" t="s">
        <v>64</v>
      </c>
      <c r="H416">
        <v>2019</v>
      </c>
      <c r="I416" t="s">
        <v>41</v>
      </c>
      <c r="J416" t="s">
        <v>28</v>
      </c>
      <c r="K416">
        <v>2020</v>
      </c>
      <c r="L416" t="s">
        <v>54</v>
      </c>
      <c r="M416">
        <f t="shared" si="12"/>
        <v>0</v>
      </c>
      <c r="N416" t="s">
        <v>55</v>
      </c>
      <c r="O416" t="s">
        <v>55</v>
      </c>
      <c r="P416">
        <v>0</v>
      </c>
      <c r="Q416" t="str">
        <f t="shared" si="13"/>
        <v>Base salary</v>
      </c>
      <c r="R416">
        <v>3.89</v>
      </c>
      <c r="S416" t="s">
        <v>31</v>
      </c>
      <c r="T416" t="s">
        <v>102</v>
      </c>
      <c r="U416" t="s">
        <v>46</v>
      </c>
      <c r="V416">
        <v>8.8000000000000007</v>
      </c>
    </row>
    <row r="417" spans="1:22" x14ac:dyDescent="0.3">
      <c r="A417" t="s">
        <v>629</v>
      </c>
      <c r="B417" t="s">
        <v>36</v>
      </c>
      <c r="C417" t="s">
        <v>94</v>
      </c>
      <c r="D417" t="s">
        <v>208</v>
      </c>
      <c r="E417" t="s">
        <v>209</v>
      </c>
      <c r="F417" t="s">
        <v>147</v>
      </c>
      <c r="G417" t="s">
        <v>40</v>
      </c>
      <c r="H417">
        <v>2022</v>
      </c>
      <c r="I417" t="s">
        <v>41</v>
      </c>
      <c r="J417" t="s">
        <v>65</v>
      </c>
      <c r="K417">
        <v>2025</v>
      </c>
      <c r="L417" t="s">
        <v>54</v>
      </c>
      <c r="M417">
        <f t="shared" si="12"/>
        <v>0</v>
      </c>
      <c r="N417" t="s">
        <v>55</v>
      </c>
      <c r="O417" t="s">
        <v>55</v>
      </c>
      <c r="P417">
        <v>0</v>
      </c>
      <c r="Q417" t="str">
        <f t="shared" si="13"/>
        <v>Base salary</v>
      </c>
      <c r="R417">
        <v>2.8</v>
      </c>
      <c r="S417" t="s">
        <v>91</v>
      </c>
      <c r="T417" t="s">
        <v>102</v>
      </c>
      <c r="U417" t="s">
        <v>33</v>
      </c>
      <c r="V417">
        <v>7.7</v>
      </c>
    </row>
    <row r="418" spans="1:22" x14ac:dyDescent="0.3">
      <c r="A418" t="s">
        <v>630</v>
      </c>
      <c r="B418" t="s">
        <v>35</v>
      </c>
      <c r="C418" t="s">
        <v>60</v>
      </c>
      <c r="D418" t="s">
        <v>104</v>
      </c>
      <c r="E418" t="s">
        <v>194</v>
      </c>
      <c r="F418" t="s">
        <v>84</v>
      </c>
      <c r="G418" t="s">
        <v>64</v>
      </c>
      <c r="H418">
        <v>2021</v>
      </c>
      <c r="I418" t="s">
        <v>27</v>
      </c>
      <c r="J418" t="s">
        <v>65</v>
      </c>
      <c r="K418">
        <v>2023</v>
      </c>
      <c r="L418" t="s">
        <v>29</v>
      </c>
      <c r="M418">
        <f t="shared" si="12"/>
        <v>1</v>
      </c>
      <c r="N418" t="s">
        <v>60</v>
      </c>
      <c r="O418" t="s">
        <v>125</v>
      </c>
      <c r="P418">
        <v>105543</v>
      </c>
      <c r="Q418" t="str">
        <f t="shared" si="13"/>
        <v>Standard salary</v>
      </c>
      <c r="R418">
        <v>3.08</v>
      </c>
      <c r="S418" t="s">
        <v>44</v>
      </c>
      <c r="T418" t="s">
        <v>102</v>
      </c>
      <c r="U418" t="s">
        <v>85</v>
      </c>
      <c r="V418">
        <v>6.8</v>
      </c>
    </row>
    <row r="419" spans="1:22" x14ac:dyDescent="0.3">
      <c r="A419" t="s">
        <v>631</v>
      </c>
      <c r="B419" t="s">
        <v>21</v>
      </c>
      <c r="C419" t="s">
        <v>112</v>
      </c>
      <c r="D419" t="s">
        <v>165</v>
      </c>
      <c r="E419" t="s">
        <v>166</v>
      </c>
      <c r="F419" t="s">
        <v>117</v>
      </c>
      <c r="G419" t="s">
        <v>64</v>
      </c>
      <c r="H419">
        <v>2020</v>
      </c>
      <c r="I419" t="s">
        <v>27</v>
      </c>
      <c r="J419" t="s">
        <v>65</v>
      </c>
      <c r="K419">
        <v>2023</v>
      </c>
      <c r="L419" t="s">
        <v>54</v>
      </c>
      <c r="M419">
        <f t="shared" si="12"/>
        <v>0</v>
      </c>
      <c r="N419" t="s">
        <v>55</v>
      </c>
      <c r="O419" t="s">
        <v>55</v>
      </c>
      <c r="P419">
        <v>0</v>
      </c>
      <c r="Q419" t="str">
        <f t="shared" si="13"/>
        <v>Base salary</v>
      </c>
      <c r="R419">
        <v>3.46</v>
      </c>
      <c r="S419" t="s">
        <v>44</v>
      </c>
      <c r="T419" t="s">
        <v>102</v>
      </c>
      <c r="U419" t="s">
        <v>85</v>
      </c>
      <c r="V419">
        <v>8.9</v>
      </c>
    </row>
    <row r="420" spans="1:22" x14ac:dyDescent="0.3">
      <c r="A420" t="s">
        <v>632</v>
      </c>
      <c r="B420" t="s">
        <v>60</v>
      </c>
      <c r="C420" t="s">
        <v>36</v>
      </c>
      <c r="D420" t="s">
        <v>213</v>
      </c>
      <c r="E420" t="s">
        <v>214</v>
      </c>
      <c r="F420" t="s">
        <v>63</v>
      </c>
      <c r="G420" t="s">
        <v>167</v>
      </c>
      <c r="H420">
        <v>2021</v>
      </c>
      <c r="I420" t="s">
        <v>41</v>
      </c>
      <c r="J420" t="s">
        <v>53</v>
      </c>
      <c r="K420">
        <v>2023</v>
      </c>
      <c r="L420" t="s">
        <v>29</v>
      </c>
      <c r="M420">
        <f t="shared" si="12"/>
        <v>1</v>
      </c>
      <c r="N420" t="s">
        <v>36</v>
      </c>
      <c r="O420" t="s">
        <v>258</v>
      </c>
      <c r="P420">
        <v>60048</v>
      </c>
      <c r="Q420" t="str">
        <f t="shared" si="13"/>
        <v>Base salary</v>
      </c>
      <c r="R420">
        <v>2.81</v>
      </c>
      <c r="S420" t="s">
        <v>56</v>
      </c>
      <c r="T420" t="s">
        <v>102</v>
      </c>
      <c r="U420" t="s">
        <v>92</v>
      </c>
      <c r="V420">
        <v>5.7</v>
      </c>
    </row>
    <row r="421" spans="1:22" x14ac:dyDescent="0.3">
      <c r="A421" t="s">
        <v>633</v>
      </c>
      <c r="B421" t="s">
        <v>36</v>
      </c>
      <c r="C421" t="s">
        <v>94</v>
      </c>
      <c r="D421" t="s">
        <v>208</v>
      </c>
      <c r="E421" t="s">
        <v>209</v>
      </c>
      <c r="F421" t="s">
        <v>73</v>
      </c>
      <c r="G421" t="s">
        <v>52</v>
      </c>
      <c r="H421">
        <v>2020</v>
      </c>
      <c r="I421" t="s">
        <v>41</v>
      </c>
      <c r="J421" t="s">
        <v>74</v>
      </c>
      <c r="K421">
        <v>2021</v>
      </c>
      <c r="L421" t="s">
        <v>29</v>
      </c>
      <c r="M421">
        <f t="shared" si="12"/>
        <v>1</v>
      </c>
      <c r="N421" t="s">
        <v>94</v>
      </c>
      <c r="O421" t="s">
        <v>43</v>
      </c>
      <c r="P421">
        <v>90473</v>
      </c>
      <c r="Q421" t="str">
        <f t="shared" si="13"/>
        <v>Standard salary</v>
      </c>
      <c r="R421">
        <v>3.54</v>
      </c>
      <c r="S421" t="s">
        <v>67</v>
      </c>
      <c r="T421" t="s">
        <v>32</v>
      </c>
      <c r="U421" t="s">
        <v>92</v>
      </c>
      <c r="V421">
        <v>8.6</v>
      </c>
    </row>
    <row r="422" spans="1:22" x14ac:dyDescent="0.3">
      <c r="A422" t="s">
        <v>634</v>
      </c>
      <c r="B422" t="s">
        <v>94</v>
      </c>
      <c r="C422" t="s">
        <v>70</v>
      </c>
      <c r="D422" t="s">
        <v>245</v>
      </c>
      <c r="E422" t="s">
        <v>246</v>
      </c>
      <c r="F422" t="s">
        <v>39</v>
      </c>
      <c r="G422" t="s">
        <v>40</v>
      </c>
      <c r="H422">
        <v>2019</v>
      </c>
      <c r="I422" t="s">
        <v>27</v>
      </c>
      <c r="J422" t="s">
        <v>65</v>
      </c>
      <c r="K422">
        <v>2020</v>
      </c>
      <c r="L422" t="s">
        <v>54</v>
      </c>
      <c r="M422">
        <f t="shared" si="12"/>
        <v>0</v>
      </c>
      <c r="N422" t="s">
        <v>55</v>
      </c>
      <c r="O422" t="s">
        <v>55</v>
      </c>
      <c r="P422">
        <v>0</v>
      </c>
      <c r="Q422" t="str">
        <f t="shared" si="13"/>
        <v>Base salary</v>
      </c>
      <c r="R422">
        <v>3.82</v>
      </c>
      <c r="S422" t="s">
        <v>91</v>
      </c>
      <c r="T422" t="s">
        <v>68</v>
      </c>
      <c r="U422" t="s">
        <v>85</v>
      </c>
      <c r="V422">
        <v>8.1</v>
      </c>
    </row>
    <row r="423" spans="1:22" x14ac:dyDescent="0.3">
      <c r="A423" t="s">
        <v>635</v>
      </c>
      <c r="B423" t="s">
        <v>48</v>
      </c>
      <c r="C423" t="s">
        <v>94</v>
      </c>
      <c r="D423" t="s">
        <v>109</v>
      </c>
      <c r="E423" t="s">
        <v>414</v>
      </c>
      <c r="F423" t="s">
        <v>25</v>
      </c>
      <c r="G423" t="s">
        <v>97</v>
      </c>
      <c r="H423">
        <v>2023</v>
      </c>
      <c r="I423" t="s">
        <v>41</v>
      </c>
      <c r="J423" t="s">
        <v>28</v>
      </c>
      <c r="K423">
        <v>2026</v>
      </c>
      <c r="L423" t="s">
        <v>29</v>
      </c>
      <c r="M423">
        <f t="shared" si="12"/>
        <v>1</v>
      </c>
      <c r="N423" t="s">
        <v>94</v>
      </c>
      <c r="O423" t="s">
        <v>98</v>
      </c>
      <c r="P423">
        <v>76943</v>
      </c>
      <c r="Q423" t="str">
        <f t="shared" si="13"/>
        <v>Standard salary</v>
      </c>
      <c r="R423">
        <v>2.68</v>
      </c>
      <c r="S423" t="s">
        <v>91</v>
      </c>
      <c r="T423" t="s">
        <v>32</v>
      </c>
      <c r="U423" t="s">
        <v>58</v>
      </c>
      <c r="V423">
        <v>0</v>
      </c>
    </row>
    <row r="424" spans="1:22" x14ac:dyDescent="0.3">
      <c r="A424" t="s">
        <v>636</v>
      </c>
      <c r="B424" t="s">
        <v>36</v>
      </c>
      <c r="C424" t="s">
        <v>70</v>
      </c>
      <c r="D424" t="s">
        <v>282</v>
      </c>
      <c r="E424" t="s">
        <v>283</v>
      </c>
      <c r="F424" t="s">
        <v>25</v>
      </c>
      <c r="G424" t="s">
        <v>52</v>
      </c>
      <c r="H424">
        <v>2019</v>
      </c>
      <c r="I424" t="s">
        <v>27</v>
      </c>
      <c r="J424" t="s">
        <v>65</v>
      </c>
      <c r="K424">
        <v>2022</v>
      </c>
      <c r="L424" t="s">
        <v>54</v>
      </c>
      <c r="M424">
        <f t="shared" si="12"/>
        <v>0</v>
      </c>
      <c r="N424" t="s">
        <v>55</v>
      </c>
      <c r="O424" t="s">
        <v>55</v>
      </c>
      <c r="P424">
        <v>0</v>
      </c>
      <c r="Q424" t="str">
        <f t="shared" si="13"/>
        <v>Base salary</v>
      </c>
      <c r="R424">
        <v>3.81</v>
      </c>
      <c r="S424" t="s">
        <v>91</v>
      </c>
      <c r="T424" t="s">
        <v>102</v>
      </c>
      <c r="U424" t="s">
        <v>58</v>
      </c>
      <c r="V424">
        <v>0</v>
      </c>
    </row>
    <row r="425" spans="1:22" x14ac:dyDescent="0.3">
      <c r="A425" t="s">
        <v>637</v>
      </c>
      <c r="B425" t="s">
        <v>60</v>
      </c>
      <c r="C425" t="s">
        <v>21</v>
      </c>
      <c r="D425" t="s">
        <v>149</v>
      </c>
      <c r="E425" t="s">
        <v>150</v>
      </c>
      <c r="F425" t="s">
        <v>73</v>
      </c>
      <c r="G425" t="s">
        <v>97</v>
      </c>
      <c r="H425">
        <v>2019</v>
      </c>
      <c r="I425" t="s">
        <v>41</v>
      </c>
      <c r="J425" t="s">
        <v>28</v>
      </c>
      <c r="K425">
        <v>2022</v>
      </c>
      <c r="L425" t="s">
        <v>29</v>
      </c>
      <c r="M425">
        <f t="shared" si="12"/>
        <v>1</v>
      </c>
      <c r="N425" t="s">
        <v>21</v>
      </c>
      <c r="O425" t="s">
        <v>125</v>
      </c>
      <c r="P425">
        <v>131515</v>
      </c>
      <c r="Q425" t="str">
        <f t="shared" si="13"/>
        <v>High salary</v>
      </c>
      <c r="R425">
        <v>2.58</v>
      </c>
      <c r="S425" t="s">
        <v>91</v>
      </c>
      <c r="T425" t="s">
        <v>68</v>
      </c>
      <c r="U425" t="s">
        <v>85</v>
      </c>
      <c r="V425">
        <v>8.1999999999999993</v>
      </c>
    </row>
    <row r="426" spans="1:22" x14ac:dyDescent="0.3">
      <c r="A426" t="s">
        <v>638</v>
      </c>
      <c r="B426" t="s">
        <v>35</v>
      </c>
      <c r="C426" t="s">
        <v>49</v>
      </c>
      <c r="D426" t="s">
        <v>338</v>
      </c>
      <c r="E426" t="s">
        <v>339</v>
      </c>
      <c r="F426" t="s">
        <v>145</v>
      </c>
      <c r="G426" t="s">
        <v>64</v>
      </c>
      <c r="H426">
        <v>2020</v>
      </c>
      <c r="I426" t="s">
        <v>27</v>
      </c>
      <c r="J426" t="s">
        <v>74</v>
      </c>
      <c r="K426">
        <v>2023</v>
      </c>
      <c r="L426" t="s">
        <v>54</v>
      </c>
      <c r="M426">
        <f t="shared" si="12"/>
        <v>0</v>
      </c>
      <c r="N426" t="s">
        <v>55</v>
      </c>
      <c r="O426" t="s">
        <v>55</v>
      </c>
      <c r="P426">
        <v>0</v>
      </c>
      <c r="Q426" t="str">
        <f t="shared" si="13"/>
        <v>Base salary</v>
      </c>
      <c r="R426">
        <v>3.41</v>
      </c>
      <c r="S426" t="s">
        <v>31</v>
      </c>
      <c r="T426" t="s">
        <v>68</v>
      </c>
      <c r="U426" t="s">
        <v>92</v>
      </c>
      <c r="V426">
        <v>5.2</v>
      </c>
    </row>
    <row r="427" spans="1:22" x14ac:dyDescent="0.3">
      <c r="A427" t="s">
        <v>639</v>
      </c>
      <c r="B427" t="s">
        <v>60</v>
      </c>
      <c r="C427" t="s">
        <v>22</v>
      </c>
      <c r="D427" t="s">
        <v>23</v>
      </c>
      <c r="E427" t="s">
        <v>24</v>
      </c>
      <c r="F427" t="s">
        <v>131</v>
      </c>
      <c r="G427" t="s">
        <v>40</v>
      </c>
      <c r="H427">
        <v>2021</v>
      </c>
      <c r="I427" t="s">
        <v>41</v>
      </c>
      <c r="J427" t="s">
        <v>28</v>
      </c>
      <c r="K427">
        <v>2022</v>
      </c>
      <c r="L427" t="s">
        <v>54</v>
      </c>
      <c r="M427">
        <f t="shared" si="12"/>
        <v>0</v>
      </c>
      <c r="N427" t="s">
        <v>55</v>
      </c>
      <c r="O427" t="s">
        <v>55</v>
      </c>
      <c r="P427">
        <v>0</v>
      </c>
      <c r="Q427" t="str">
        <f t="shared" si="13"/>
        <v>Base salary</v>
      </c>
      <c r="R427">
        <v>3.68</v>
      </c>
      <c r="S427" t="s">
        <v>56</v>
      </c>
      <c r="T427" t="s">
        <v>45</v>
      </c>
      <c r="U427" t="s">
        <v>46</v>
      </c>
      <c r="V427">
        <v>8.6999999999999993</v>
      </c>
    </row>
    <row r="428" spans="1:22" x14ac:dyDescent="0.3">
      <c r="A428" t="s">
        <v>640</v>
      </c>
      <c r="B428" t="s">
        <v>60</v>
      </c>
      <c r="C428" t="s">
        <v>21</v>
      </c>
      <c r="D428" t="s">
        <v>225</v>
      </c>
      <c r="E428" t="s">
        <v>226</v>
      </c>
      <c r="F428" t="s">
        <v>73</v>
      </c>
      <c r="G428" t="s">
        <v>25</v>
      </c>
      <c r="H428">
        <v>2023</v>
      </c>
      <c r="I428" t="s">
        <v>41</v>
      </c>
      <c r="J428" t="s">
        <v>28</v>
      </c>
      <c r="K428">
        <v>2024</v>
      </c>
      <c r="L428" t="s">
        <v>29</v>
      </c>
      <c r="M428">
        <f t="shared" si="12"/>
        <v>1</v>
      </c>
      <c r="N428" t="s">
        <v>21</v>
      </c>
      <c r="O428" t="s">
        <v>258</v>
      </c>
      <c r="P428">
        <v>38725</v>
      </c>
      <c r="Q428" t="str">
        <f t="shared" si="13"/>
        <v>Base salary</v>
      </c>
      <c r="R428">
        <v>3.49</v>
      </c>
      <c r="S428" t="s">
        <v>80</v>
      </c>
      <c r="T428" t="s">
        <v>68</v>
      </c>
      <c r="U428" t="s">
        <v>85</v>
      </c>
      <c r="V428">
        <v>7.2</v>
      </c>
    </row>
    <row r="429" spans="1:22" x14ac:dyDescent="0.3">
      <c r="A429" t="s">
        <v>641</v>
      </c>
      <c r="B429" t="s">
        <v>48</v>
      </c>
      <c r="C429" t="s">
        <v>49</v>
      </c>
      <c r="D429" t="s">
        <v>50</v>
      </c>
      <c r="E429" t="s">
        <v>51</v>
      </c>
      <c r="F429" t="s">
        <v>84</v>
      </c>
      <c r="G429" t="s">
        <v>97</v>
      </c>
      <c r="H429">
        <v>2019</v>
      </c>
      <c r="I429" t="s">
        <v>27</v>
      </c>
      <c r="J429" t="s">
        <v>42</v>
      </c>
      <c r="K429">
        <v>2020</v>
      </c>
      <c r="L429" t="s">
        <v>29</v>
      </c>
      <c r="M429">
        <f t="shared" si="12"/>
        <v>1</v>
      </c>
      <c r="N429" t="s">
        <v>49</v>
      </c>
      <c r="O429" t="s">
        <v>140</v>
      </c>
      <c r="P429">
        <v>52962</v>
      </c>
      <c r="Q429" t="str">
        <f t="shared" si="13"/>
        <v>Base salary</v>
      </c>
      <c r="R429">
        <v>3.86</v>
      </c>
      <c r="S429" t="s">
        <v>91</v>
      </c>
      <c r="T429" t="s">
        <v>45</v>
      </c>
      <c r="U429" t="s">
        <v>85</v>
      </c>
      <c r="V429">
        <v>6.4</v>
      </c>
    </row>
    <row r="430" spans="1:22" x14ac:dyDescent="0.3">
      <c r="A430" t="s">
        <v>642</v>
      </c>
      <c r="B430" t="s">
        <v>21</v>
      </c>
      <c r="C430" t="s">
        <v>112</v>
      </c>
      <c r="D430" t="s">
        <v>199</v>
      </c>
      <c r="E430" t="s">
        <v>200</v>
      </c>
      <c r="F430" t="s">
        <v>40</v>
      </c>
      <c r="G430" t="s">
        <v>64</v>
      </c>
      <c r="H430">
        <v>2020</v>
      </c>
      <c r="I430" t="s">
        <v>27</v>
      </c>
      <c r="J430" t="s">
        <v>65</v>
      </c>
      <c r="K430">
        <v>2023</v>
      </c>
      <c r="L430" t="s">
        <v>54</v>
      </c>
      <c r="M430">
        <f t="shared" si="12"/>
        <v>0</v>
      </c>
      <c r="N430" t="s">
        <v>55</v>
      </c>
      <c r="O430" t="s">
        <v>55</v>
      </c>
      <c r="P430">
        <v>0</v>
      </c>
      <c r="Q430" t="str">
        <f t="shared" si="13"/>
        <v>Base salary</v>
      </c>
      <c r="R430">
        <v>2.56</v>
      </c>
      <c r="S430" t="s">
        <v>56</v>
      </c>
      <c r="T430" t="s">
        <v>57</v>
      </c>
      <c r="U430" t="s">
        <v>92</v>
      </c>
      <c r="V430">
        <v>6.5</v>
      </c>
    </row>
    <row r="431" spans="1:22" x14ac:dyDescent="0.3">
      <c r="A431" t="s">
        <v>643</v>
      </c>
      <c r="B431" t="s">
        <v>60</v>
      </c>
      <c r="C431" t="s">
        <v>94</v>
      </c>
      <c r="D431" t="s">
        <v>162</v>
      </c>
      <c r="E431" t="s">
        <v>163</v>
      </c>
      <c r="F431" t="s">
        <v>145</v>
      </c>
      <c r="G431" t="s">
        <v>167</v>
      </c>
      <c r="H431">
        <v>2022</v>
      </c>
      <c r="I431" t="s">
        <v>41</v>
      </c>
      <c r="J431" t="s">
        <v>42</v>
      </c>
      <c r="K431">
        <v>2025</v>
      </c>
      <c r="L431" t="s">
        <v>29</v>
      </c>
      <c r="M431">
        <f t="shared" si="12"/>
        <v>1</v>
      </c>
      <c r="N431" t="s">
        <v>94</v>
      </c>
      <c r="O431" t="s">
        <v>258</v>
      </c>
      <c r="P431">
        <v>128681</v>
      </c>
      <c r="Q431" t="str">
        <f t="shared" si="13"/>
        <v>High salary</v>
      </c>
      <c r="R431">
        <v>3.43</v>
      </c>
      <c r="S431" t="s">
        <v>56</v>
      </c>
      <c r="T431" t="s">
        <v>45</v>
      </c>
      <c r="U431" t="s">
        <v>46</v>
      </c>
      <c r="V431">
        <v>6.6</v>
      </c>
    </row>
    <row r="432" spans="1:22" x14ac:dyDescent="0.3">
      <c r="A432" t="s">
        <v>644</v>
      </c>
      <c r="B432" t="s">
        <v>94</v>
      </c>
      <c r="C432" t="s">
        <v>35</v>
      </c>
      <c r="D432" t="s">
        <v>61</v>
      </c>
      <c r="E432" t="s">
        <v>62</v>
      </c>
      <c r="F432" t="s">
        <v>84</v>
      </c>
      <c r="G432" t="s">
        <v>26</v>
      </c>
      <c r="H432">
        <v>2023</v>
      </c>
      <c r="I432" t="s">
        <v>41</v>
      </c>
      <c r="J432" t="s">
        <v>28</v>
      </c>
      <c r="K432">
        <v>2025</v>
      </c>
      <c r="L432" t="s">
        <v>54</v>
      </c>
      <c r="M432">
        <f t="shared" si="12"/>
        <v>0</v>
      </c>
      <c r="N432" t="s">
        <v>55</v>
      </c>
      <c r="O432" t="s">
        <v>55</v>
      </c>
      <c r="P432">
        <v>0</v>
      </c>
      <c r="Q432" t="str">
        <f t="shared" si="13"/>
        <v>Base salary</v>
      </c>
      <c r="R432">
        <v>3.02</v>
      </c>
      <c r="S432" t="s">
        <v>67</v>
      </c>
      <c r="T432" t="s">
        <v>102</v>
      </c>
      <c r="U432" t="s">
        <v>92</v>
      </c>
      <c r="V432">
        <v>7.9</v>
      </c>
    </row>
    <row r="433" spans="1:22" x14ac:dyDescent="0.3">
      <c r="A433" t="s">
        <v>645</v>
      </c>
      <c r="B433" t="s">
        <v>36</v>
      </c>
      <c r="C433" t="s">
        <v>94</v>
      </c>
      <c r="D433" t="s">
        <v>187</v>
      </c>
      <c r="E433" t="s">
        <v>188</v>
      </c>
      <c r="F433" t="s">
        <v>131</v>
      </c>
      <c r="G433" t="s">
        <v>26</v>
      </c>
      <c r="H433">
        <v>2020</v>
      </c>
      <c r="I433" t="s">
        <v>41</v>
      </c>
      <c r="J433" t="s">
        <v>74</v>
      </c>
      <c r="K433">
        <v>2023</v>
      </c>
      <c r="L433" t="s">
        <v>54</v>
      </c>
      <c r="M433">
        <f t="shared" si="12"/>
        <v>0</v>
      </c>
      <c r="N433" t="s">
        <v>55</v>
      </c>
      <c r="O433" t="s">
        <v>55</v>
      </c>
      <c r="P433">
        <v>0</v>
      </c>
      <c r="Q433" t="str">
        <f t="shared" si="13"/>
        <v>Base salary</v>
      </c>
      <c r="R433">
        <v>3.89</v>
      </c>
      <c r="S433" t="s">
        <v>56</v>
      </c>
      <c r="T433" t="s">
        <v>68</v>
      </c>
      <c r="U433" t="s">
        <v>58</v>
      </c>
      <c r="V433">
        <v>0</v>
      </c>
    </row>
    <row r="434" spans="1:22" x14ac:dyDescent="0.3">
      <c r="A434" t="s">
        <v>646</v>
      </c>
      <c r="B434" t="s">
        <v>94</v>
      </c>
      <c r="C434" t="s">
        <v>60</v>
      </c>
      <c r="D434" t="s">
        <v>173</v>
      </c>
      <c r="E434" t="s">
        <v>174</v>
      </c>
      <c r="F434" t="s">
        <v>96</v>
      </c>
      <c r="G434" t="s">
        <v>167</v>
      </c>
      <c r="H434">
        <v>2022</v>
      </c>
      <c r="I434" t="s">
        <v>27</v>
      </c>
      <c r="J434" t="s">
        <v>65</v>
      </c>
      <c r="K434">
        <v>2025</v>
      </c>
      <c r="L434" t="s">
        <v>54</v>
      </c>
      <c r="M434">
        <f t="shared" si="12"/>
        <v>0</v>
      </c>
      <c r="N434" t="s">
        <v>55</v>
      </c>
      <c r="O434" t="s">
        <v>55</v>
      </c>
      <c r="P434">
        <v>0</v>
      </c>
      <c r="Q434" t="str">
        <f t="shared" si="13"/>
        <v>Base salary</v>
      </c>
      <c r="R434">
        <v>3.94</v>
      </c>
      <c r="S434" t="s">
        <v>56</v>
      </c>
      <c r="T434" t="s">
        <v>45</v>
      </c>
      <c r="U434" t="s">
        <v>85</v>
      </c>
      <c r="V434">
        <v>5.9</v>
      </c>
    </row>
    <row r="435" spans="1:22" x14ac:dyDescent="0.3">
      <c r="A435" t="s">
        <v>647</v>
      </c>
      <c r="B435" t="s">
        <v>60</v>
      </c>
      <c r="C435" t="s">
        <v>36</v>
      </c>
      <c r="D435" t="s">
        <v>170</v>
      </c>
      <c r="E435" t="s">
        <v>336</v>
      </c>
      <c r="F435" t="s">
        <v>131</v>
      </c>
      <c r="G435" t="s">
        <v>64</v>
      </c>
      <c r="H435">
        <v>2021</v>
      </c>
      <c r="I435" t="s">
        <v>27</v>
      </c>
      <c r="J435" t="s">
        <v>74</v>
      </c>
      <c r="K435">
        <v>2024</v>
      </c>
      <c r="L435" t="s">
        <v>54</v>
      </c>
      <c r="M435">
        <f t="shared" si="12"/>
        <v>0</v>
      </c>
      <c r="N435" t="s">
        <v>55</v>
      </c>
      <c r="O435" t="s">
        <v>55</v>
      </c>
      <c r="P435">
        <v>0</v>
      </c>
      <c r="Q435" t="str">
        <f t="shared" si="13"/>
        <v>Base salary</v>
      </c>
      <c r="R435">
        <v>3.32</v>
      </c>
      <c r="S435" t="s">
        <v>44</v>
      </c>
      <c r="T435" t="s">
        <v>57</v>
      </c>
      <c r="U435" t="s">
        <v>33</v>
      </c>
      <c r="V435">
        <v>8.8000000000000007</v>
      </c>
    </row>
    <row r="436" spans="1:22" x14ac:dyDescent="0.3">
      <c r="A436" t="s">
        <v>648</v>
      </c>
      <c r="B436" t="s">
        <v>112</v>
      </c>
      <c r="C436" t="s">
        <v>21</v>
      </c>
      <c r="D436" t="s">
        <v>149</v>
      </c>
      <c r="E436" t="s">
        <v>150</v>
      </c>
      <c r="F436" t="s">
        <v>39</v>
      </c>
      <c r="G436" t="s">
        <v>25</v>
      </c>
      <c r="H436">
        <v>2023</v>
      </c>
      <c r="I436" t="s">
        <v>27</v>
      </c>
      <c r="J436" t="s">
        <v>42</v>
      </c>
      <c r="K436">
        <v>2025</v>
      </c>
      <c r="L436" t="s">
        <v>54</v>
      </c>
      <c r="M436">
        <f t="shared" si="12"/>
        <v>0</v>
      </c>
      <c r="N436" t="s">
        <v>55</v>
      </c>
      <c r="O436" t="s">
        <v>55</v>
      </c>
      <c r="P436">
        <v>0</v>
      </c>
      <c r="Q436" t="str">
        <f t="shared" si="13"/>
        <v>Base salary</v>
      </c>
      <c r="R436">
        <v>3.36</v>
      </c>
      <c r="S436" t="s">
        <v>91</v>
      </c>
      <c r="T436" t="s">
        <v>57</v>
      </c>
      <c r="U436" t="s">
        <v>46</v>
      </c>
      <c r="V436">
        <v>7.9</v>
      </c>
    </row>
    <row r="437" spans="1:22" x14ac:dyDescent="0.3">
      <c r="A437" t="s">
        <v>649</v>
      </c>
      <c r="B437" t="s">
        <v>94</v>
      </c>
      <c r="C437" t="s">
        <v>49</v>
      </c>
      <c r="D437" t="s">
        <v>50</v>
      </c>
      <c r="E437" t="s">
        <v>51</v>
      </c>
      <c r="F437" t="s">
        <v>89</v>
      </c>
      <c r="G437" t="s">
        <v>117</v>
      </c>
      <c r="H437">
        <v>2023</v>
      </c>
      <c r="I437" t="s">
        <v>27</v>
      </c>
      <c r="J437" t="s">
        <v>53</v>
      </c>
      <c r="K437">
        <v>2024</v>
      </c>
      <c r="L437" t="s">
        <v>29</v>
      </c>
      <c r="M437">
        <f t="shared" si="12"/>
        <v>1</v>
      </c>
      <c r="N437" t="s">
        <v>49</v>
      </c>
      <c r="O437" t="s">
        <v>98</v>
      </c>
      <c r="P437">
        <v>145471</v>
      </c>
      <c r="Q437" t="str">
        <f t="shared" si="13"/>
        <v>High salary</v>
      </c>
      <c r="R437">
        <v>3.83</v>
      </c>
      <c r="S437" t="s">
        <v>67</v>
      </c>
      <c r="T437" t="s">
        <v>57</v>
      </c>
      <c r="U437" t="s">
        <v>46</v>
      </c>
      <c r="V437">
        <v>8.5</v>
      </c>
    </row>
    <row r="438" spans="1:22" x14ac:dyDescent="0.3">
      <c r="A438" t="s">
        <v>650</v>
      </c>
      <c r="B438" t="s">
        <v>112</v>
      </c>
      <c r="C438" t="s">
        <v>35</v>
      </c>
      <c r="D438" t="s">
        <v>87</v>
      </c>
      <c r="E438" t="s">
        <v>88</v>
      </c>
      <c r="F438" t="s">
        <v>25</v>
      </c>
      <c r="G438" t="s">
        <v>167</v>
      </c>
      <c r="H438">
        <v>2021</v>
      </c>
      <c r="I438" t="s">
        <v>41</v>
      </c>
      <c r="J438" t="s">
        <v>42</v>
      </c>
      <c r="K438">
        <v>2024</v>
      </c>
      <c r="L438" t="s">
        <v>29</v>
      </c>
      <c r="M438">
        <f t="shared" si="12"/>
        <v>1</v>
      </c>
      <c r="N438" t="s">
        <v>35</v>
      </c>
      <c r="O438" t="s">
        <v>125</v>
      </c>
      <c r="P438">
        <v>135140</v>
      </c>
      <c r="Q438" t="str">
        <f t="shared" si="13"/>
        <v>High salary</v>
      </c>
      <c r="R438">
        <v>3.38</v>
      </c>
      <c r="S438" t="s">
        <v>80</v>
      </c>
      <c r="T438" t="s">
        <v>68</v>
      </c>
      <c r="U438" t="s">
        <v>33</v>
      </c>
      <c r="V438">
        <v>6.2</v>
      </c>
    </row>
    <row r="439" spans="1:22" x14ac:dyDescent="0.3">
      <c r="A439" t="s">
        <v>651</v>
      </c>
      <c r="B439" t="s">
        <v>94</v>
      </c>
      <c r="C439" t="s">
        <v>49</v>
      </c>
      <c r="D439" t="s">
        <v>50</v>
      </c>
      <c r="E439" t="s">
        <v>136</v>
      </c>
      <c r="F439" t="s">
        <v>96</v>
      </c>
      <c r="G439" t="s">
        <v>97</v>
      </c>
      <c r="H439">
        <v>2020</v>
      </c>
      <c r="I439" t="s">
        <v>27</v>
      </c>
      <c r="J439" t="s">
        <v>28</v>
      </c>
      <c r="K439">
        <v>2022</v>
      </c>
      <c r="L439" t="s">
        <v>54</v>
      </c>
      <c r="M439">
        <f t="shared" si="12"/>
        <v>0</v>
      </c>
      <c r="N439" t="s">
        <v>55</v>
      </c>
      <c r="O439" t="s">
        <v>55</v>
      </c>
      <c r="P439">
        <v>0</v>
      </c>
      <c r="Q439" t="str">
        <f t="shared" si="13"/>
        <v>Base salary</v>
      </c>
      <c r="R439">
        <v>4</v>
      </c>
      <c r="S439" t="s">
        <v>91</v>
      </c>
      <c r="T439" t="s">
        <v>32</v>
      </c>
      <c r="U439" t="s">
        <v>58</v>
      </c>
      <c r="V439">
        <v>0</v>
      </c>
    </row>
    <row r="440" spans="1:22" x14ac:dyDescent="0.3">
      <c r="A440" t="s">
        <v>652</v>
      </c>
      <c r="B440" t="s">
        <v>70</v>
      </c>
      <c r="C440" t="s">
        <v>48</v>
      </c>
      <c r="D440" t="s">
        <v>324</v>
      </c>
      <c r="E440" t="s">
        <v>325</v>
      </c>
      <c r="F440" t="s">
        <v>131</v>
      </c>
      <c r="G440" t="s">
        <v>25</v>
      </c>
      <c r="H440">
        <v>2023</v>
      </c>
      <c r="I440" t="s">
        <v>41</v>
      </c>
      <c r="J440" t="s">
        <v>28</v>
      </c>
      <c r="K440">
        <v>2025</v>
      </c>
      <c r="L440" t="s">
        <v>54</v>
      </c>
      <c r="M440">
        <f t="shared" si="12"/>
        <v>0</v>
      </c>
      <c r="N440" t="s">
        <v>55</v>
      </c>
      <c r="O440" t="s">
        <v>55</v>
      </c>
      <c r="P440">
        <v>0</v>
      </c>
      <c r="Q440" t="str">
        <f t="shared" si="13"/>
        <v>Base salary</v>
      </c>
      <c r="R440">
        <v>3.47</v>
      </c>
      <c r="S440" t="s">
        <v>56</v>
      </c>
      <c r="T440" t="s">
        <v>102</v>
      </c>
      <c r="U440" t="s">
        <v>58</v>
      </c>
      <c r="V440">
        <v>0</v>
      </c>
    </row>
    <row r="441" spans="1:22" x14ac:dyDescent="0.3">
      <c r="A441" t="s">
        <v>653</v>
      </c>
      <c r="B441" t="s">
        <v>21</v>
      </c>
      <c r="C441" t="s">
        <v>35</v>
      </c>
      <c r="D441" t="s">
        <v>87</v>
      </c>
      <c r="E441" t="s">
        <v>88</v>
      </c>
      <c r="F441" t="s">
        <v>145</v>
      </c>
      <c r="G441" t="s">
        <v>97</v>
      </c>
      <c r="H441">
        <v>2023</v>
      </c>
      <c r="I441" t="s">
        <v>27</v>
      </c>
      <c r="J441" t="s">
        <v>42</v>
      </c>
      <c r="K441">
        <v>2024</v>
      </c>
      <c r="L441" t="s">
        <v>54</v>
      </c>
      <c r="M441">
        <f t="shared" si="12"/>
        <v>0</v>
      </c>
      <c r="N441" t="s">
        <v>55</v>
      </c>
      <c r="O441" t="s">
        <v>55</v>
      </c>
      <c r="P441">
        <v>0</v>
      </c>
      <c r="Q441" t="str">
        <f t="shared" si="13"/>
        <v>Base salary</v>
      </c>
      <c r="R441">
        <v>2.54</v>
      </c>
      <c r="S441" t="s">
        <v>44</v>
      </c>
      <c r="T441" t="s">
        <v>32</v>
      </c>
      <c r="U441" t="s">
        <v>58</v>
      </c>
      <c r="V441">
        <v>0</v>
      </c>
    </row>
    <row r="442" spans="1:22" x14ac:dyDescent="0.3">
      <c r="A442" t="s">
        <v>654</v>
      </c>
      <c r="B442" t="s">
        <v>49</v>
      </c>
      <c r="C442" t="s">
        <v>36</v>
      </c>
      <c r="D442" t="s">
        <v>250</v>
      </c>
      <c r="E442" t="s">
        <v>251</v>
      </c>
      <c r="F442" t="s">
        <v>39</v>
      </c>
      <c r="G442" t="s">
        <v>117</v>
      </c>
      <c r="H442">
        <v>2023</v>
      </c>
      <c r="I442" t="s">
        <v>27</v>
      </c>
      <c r="J442" t="s">
        <v>65</v>
      </c>
      <c r="K442">
        <v>2026</v>
      </c>
      <c r="L442" t="s">
        <v>29</v>
      </c>
      <c r="M442">
        <f t="shared" si="12"/>
        <v>1</v>
      </c>
      <c r="N442" t="s">
        <v>36</v>
      </c>
      <c r="O442" t="s">
        <v>43</v>
      </c>
      <c r="P442">
        <v>58542</v>
      </c>
      <c r="Q442" t="str">
        <f t="shared" si="13"/>
        <v>Base salary</v>
      </c>
      <c r="R442">
        <v>3.82</v>
      </c>
      <c r="S442" t="s">
        <v>67</v>
      </c>
      <c r="T442" t="s">
        <v>45</v>
      </c>
      <c r="U442" t="s">
        <v>46</v>
      </c>
      <c r="V442">
        <v>6.2</v>
      </c>
    </row>
    <row r="443" spans="1:22" x14ac:dyDescent="0.3">
      <c r="A443" t="s">
        <v>655</v>
      </c>
      <c r="B443" t="s">
        <v>35</v>
      </c>
      <c r="C443" t="s">
        <v>94</v>
      </c>
      <c r="D443" t="s">
        <v>109</v>
      </c>
      <c r="E443" t="s">
        <v>414</v>
      </c>
      <c r="F443" t="s">
        <v>190</v>
      </c>
      <c r="G443" t="s">
        <v>167</v>
      </c>
      <c r="H443">
        <v>2022</v>
      </c>
      <c r="I443" t="s">
        <v>27</v>
      </c>
      <c r="J443" t="s">
        <v>74</v>
      </c>
      <c r="K443">
        <v>2025</v>
      </c>
      <c r="L443" t="s">
        <v>54</v>
      </c>
      <c r="M443">
        <f t="shared" si="12"/>
        <v>0</v>
      </c>
      <c r="N443" t="s">
        <v>55</v>
      </c>
      <c r="O443" t="s">
        <v>55</v>
      </c>
      <c r="P443">
        <v>0</v>
      </c>
      <c r="Q443" t="str">
        <f t="shared" si="13"/>
        <v>Base salary</v>
      </c>
      <c r="R443">
        <v>3.37</v>
      </c>
      <c r="S443" t="s">
        <v>31</v>
      </c>
      <c r="T443" t="s">
        <v>68</v>
      </c>
      <c r="U443" t="s">
        <v>58</v>
      </c>
      <c r="V443">
        <v>0</v>
      </c>
    </row>
    <row r="444" spans="1:22" x14ac:dyDescent="0.3">
      <c r="A444" t="s">
        <v>656</v>
      </c>
      <c r="B444" t="s">
        <v>22</v>
      </c>
      <c r="C444" t="s">
        <v>35</v>
      </c>
      <c r="D444" t="s">
        <v>176</v>
      </c>
      <c r="E444" t="s">
        <v>177</v>
      </c>
      <c r="F444" t="s">
        <v>89</v>
      </c>
      <c r="G444" t="s">
        <v>25</v>
      </c>
      <c r="H444">
        <v>2019</v>
      </c>
      <c r="I444" t="s">
        <v>27</v>
      </c>
      <c r="J444" t="s">
        <v>42</v>
      </c>
      <c r="K444">
        <v>2022</v>
      </c>
      <c r="L444" t="s">
        <v>54</v>
      </c>
      <c r="M444">
        <f t="shared" si="12"/>
        <v>0</v>
      </c>
      <c r="N444" t="s">
        <v>55</v>
      </c>
      <c r="O444" t="s">
        <v>55</v>
      </c>
      <c r="P444">
        <v>0</v>
      </c>
      <c r="Q444" t="str">
        <f t="shared" si="13"/>
        <v>Base salary</v>
      </c>
      <c r="R444">
        <v>3.94</v>
      </c>
      <c r="S444" t="s">
        <v>31</v>
      </c>
      <c r="T444" t="s">
        <v>45</v>
      </c>
      <c r="U444" t="s">
        <v>58</v>
      </c>
      <c r="V444">
        <v>0</v>
      </c>
    </row>
    <row r="445" spans="1:22" x14ac:dyDescent="0.3">
      <c r="A445" t="s">
        <v>657</v>
      </c>
      <c r="B445" t="s">
        <v>48</v>
      </c>
      <c r="C445" t="s">
        <v>60</v>
      </c>
      <c r="D445" t="s">
        <v>104</v>
      </c>
      <c r="E445" t="s">
        <v>192</v>
      </c>
      <c r="F445" t="s">
        <v>25</v>
      </c>
      <c r="G445" t="s">
        <v>25</v>
      </c>
      <c r="H445">
        <v>2019</v>
      </c>
      <c r="I445" t="s">
        <v>41</v>
      </c>
      <c r="J445" t="s">
        <v>42</v>
      </c>
      <c r="K445">
        <v>2021</v>
      </c>
      <c r="L445" t="s">
        <v>54</v>
      </c>
      <c r="M445">
        <f t="shared" si="12"/>
        <v>0</v>
      </c>
      <c r="N445" t="s">
        <v>55</v>
      </c>
      <c r="O445" t="s">
        <v>55</v>
      </c>
      <c r="P445">
        <v>0</v>
      </c>
      <c r="Q445" t="str">
        <f t="shared" si="13"/>
        <v>Base salary</v>
      </c>
      <c r="R445">
        <v>3.76</v>
      </c>
      <c r="S445" t="s">
        <v>44</v>
      </c>
      <c r="T445" t="s">
        <v>45</v>
      </c>
      <c r="U445" t="s">
        <v>46</v>
      </c>
      <c r="V445">
        <v>8.9</v>
      </c>
    </row>
    <row r="446" spans="1:22" x14ac:dyDescent="0.3">
      <c r="A446" t="s">
        <v>658</v>
      </c>
      <c r="B446" t="s">
        <v>94</v>
      </c>
      <c r="C446" t="s">
        <v>22</v>
      </c>
      <c r="D446" t="s">
        <v>23</v>
      </c>
      <c r="E446" t="s">
        <v>298</v>
      </c>
      <c r="F446" t="s">
        <v>107</v>
      </c>
      <c r="G446" t="s">
        <v>167</v>
      </c>
      <c r="H446">
        <v>2022</v>
      </c>
      <c r="I446" t="s">
        <v>41</v>
      </c>
      <c r="J446" t="s">
        <v>28</v>
      </c>
      <c r="K446">
        <v>2024</v>
      </c>
      <c r="L446" t="s">
        <v>29</v>
      </c>
      <c r="M446">
        <f t="shared" si="12"/>
        <v>1</v>
      </c>
      <c r="N446" t="s">
        <v>22</v>
      </c>
      <c r="O446" t="s">
        <v>185</v>
      </c>
      <c r="P446">
        <v>73137</v>
      </c>
      <c r="Q446" t="str">
        <f t="shared" si="13"/>
        <v>Standard salary</v>
      </c>
      <c r="R446">
        <v>2.98</v>
      </c>
      <c r="S446" t="s">
        <v>44</v>
      </c>
      <c r="T446" t="s">
        <v>45</v>
      </c>
      <c r="U446" t="s">
        <v>46</v>
      </c>
      <c r="V446">
        <v>8</v>
      </c>
    </row>
    <row r="447" spans="1:22" x14ac:dyDescent="0.3">
      <c r="A447" t="s">
        <v>659</v>
      </c>
      <c r="B447" t="s">
        <v>94</v>
      </c>
      <c r="C447" t="s">
        <v>36</v>
      </c>
      <c r="D447" t="s">
        <v>170</v>
      </c>
      <c r="E447" t="s">
        <v>171</v>
      </c>
      <c r="F447" t="s">
        <v>25</v>
      </c>
      <c r="G447" t="s">
        <v>52</v>
      </c>
      <c r="H447">
        <v>2023</v>
      </c>
      <c r="I447" t="s">
        <v>27</v>
      </c>
      <c r="J447" t="s">
        <v>53</v>
      </c>
      <c r="K447">
        <v>2025</v>
      </c>
      <c r="L447" t="s">
        <v>54</v>
      </c>
      <c r="M447">
        <f t="shared" si="12"/>
        <v>0</v>
      </c>
      <c r="N447" t="s">
        <v>55</v>
      </c>
      <c r="O447" t="s">
        <v>55</v>
      </c>
      <c r="P447">
        <v>0</v>
      </c>
      <c r="Q447" t="str">
        <f t="shared" si="13"/>
        <v>Base salary</v>
      </c>
      <c r="R447">
        <v>3.06</v>
      </c>
      <c r="S447" t="s">
        <v>91</v>
      </c>
      <c r="T447" t="s">
        <v>32</v>
      </c>
      <c r="U447" t="s">
        <v>92</v>
      </c>
      <c r="V447">
        <v>5.5</v>
      </c>
    </row>
    <row r="448" spans="1:22" x14ac:dyDescent="0.3">
      <c r="A448" t="s">
        <v>660</v>
      </c>
      <c r="B448" t="s">
        <v>94</v>
      </c>
      <c r="C448" t="s">
        <v>21</v>
      </c>
      <c r="D448" t="s">
        <v>143</v>
      </c>
      <c r="E448" t="s">
        <v>144</v>
      </c>
      <c r="F448" t="s">
        <v>96</v>
      </c>
      <c r="G448" t="s">
        <v>64</v>
      </c>
      <c r="H448">
        <v>2020</v>
      </c>
      <c r="I448" t="s">
        <v>41</v>
      </c>
      <c r="J448" t="s">
        <v>28</v>
      </c>
      <c r="K448">
        <v>2021</v>
      </c>
      <c r="L448" t="s">
        <v>29</v>
      </c>
      <c r="M448">
        <f t="shared" si="12"/>
        <v>1</v>
      </c>
      <c r="N448" t="s">
        <v>21</v>
      </c>
      <c r="O448" t="s">
        <v>98</v>
      </c>
      <c r="P448">
        <v>64773</v>
      </c>
      <c r="Q448" t="str">
        <f t="shared" si="13"/>
        <v>Base salary</v>
      </c>
      <c r="R448">
        <v>3.79</v>
      </c>
      <c r="S448" t="s">
        <v>31</v>
      </c>
      <c r="T448" t="s">
        <v>45</v>
      </c>
      <c r="U448" t="s">
        <v>46</v>
      </c>
      <c r="V448">
        <v>7.6</v>
      </c>
    </row>
    <row r="449" spans="1:22" x14ac:dyDescent="0.3">
      <c r="A449" t="s">
        <v>661</v>
      </c>
      <c r="B449" t="s">
        <v>48</v>
      </c>
      <c r="C449" t="s">
        <v>35</v>
      </c>
      <c r="D449" t="s">
        <v>123</v>
      </c>
      <c r="E449" t="s">
        <v>124</v>
      </c>
      <c r="F449" t="s">
        <v>190</v>
      </c>
      <c r="G449" t="s">
        <v>52</v>
      </c>
      <c r="H449">
        <v>2020</v>
      </c>
      <c r="I449" t="s">
        <v>41</v>
      </c>
      <c r="J449" t="s">
        <v>28</v>
      </c>
      <c r="K449">
        <v>2023</v>
      </c>
      <c r="L449" t="s">
        <v>29</v>
      </c>
      <c r="M449">
        <f t="shared" si="12"/>
        <v>1</v>
      </c>
      <c r="N449" t="s">
        <v>35</v>
      </c>
      <c r="O449" t="s">
        <v>75</v>
      </c>
      <c r="P449">
        <v>113634</v>
      </c>
      <c r="Q449" t="str">
        <f t="shared" si="13"/>
        <v>High salary</v>
      </c>
      <c r="R449">
        <v>3.92</v>
      </c>
      <c r="S449" t="s">
        <v>56</v>
      </c>
      <c r="T449" t="s">
        <v>68</v>
      </c>
      <c r="U449" t="s">
        <v>58</v>
      </c>
      <c r="V449">
        <v>0</v>
      </c>
    </row>
    <row r="450" spans="1:22" x14ac:dyDescent="0.3">
      <c r="A450" t="s">
        <v>662</v>
      </c>
      <c r="B450" t="s">
        <v>49</v>
      </c>
      <c r="C450" t="s">
        <v>94</v>
      </c>
      <c r="D450" t="s">
        <v>100</v>
      </c>
      <c r="E450" t="s">
        <v>101</v>
      </c>
      <c r="F450" t="s">
        <v>63</v>
      </c>
      <c r="G450" t="s">
        <v>25</v>
      </c>
      <c r="H450">
        <v>2021</v>
      </c>
      <c r="I450" t="s">
        <v>27</v>
      </c>
      <c r="J450" t="s">
        <v>28</v>
      </c>
      <c r="K450">
        <v>2023</v>
      </c>
      <c r="L450" t="s">
        <v>29</v>
      </c>
      <c r="M450">
        <f t="shared" si="12"/>
        <v>1</v>
      </c>
      <c r="N450" t="s">
        <v>94</v>
      </c>
      <c r="O450" t="s">
        <v>140</v>
      </c>
      <c r="P450">
        <v>43564</v>
      </c>
      <c r="Q450" t="str">
        <f t="shared" si="13"/>
        <v>Base salary</v>
      </c>
      <c r="R450">
        <v>3.65</v>
      </c>
      <c r="S450" t="s">
        <v>31</v>
      </c>
      <c r="T450" t="s">
        <v>102</v>
      </c>
      <c r="U450" t="s">
        <v>46</v>
      </c>
      <c r="V450">
        <v>8.3000000000000007</v>
      </c>
    </row>
    <row r="451" spans="1:22" x14ac:dyDescent="0.3">
      <c r="A451" t="s">
        <v>663</v>
      </c>
      <c r="B451" t="s">
        <v>22</v>
      </c>
      <c r="C451" t="s">
        <v>70</v>
      </c>
      <c r="D451" t="s">
        <v>301</v>
      </c>
      <c r="E451" t="s">
        <v>302</v>
      </c>
      <c r="F451" t="s">
        <v>131</v>
      </c>
      <c r="G451" t="s">
        <v>40</v>
      </c>
      <c r="H451">
        <v>2019</v>
      </c>
      <c r="I451" t="s">
        <v>41</v>
      </c>
      <c r="J451" t="s">
        <v>28</v>
      </c>
      <c r="K451">
        <v>2020</v>
      </c>
      <c r="L451" t="s">
        <v>29</v>
      </c>
      <c r="M451">
        <f t="shared" ref="M451:M514" si="14">IF(L451="placed",1, 0)</f>
        <v>1</v>
      </c>
      <c r="N451" t="s">
        <v>70</v>
      </c>
      <c r="O451" t="s">
        <v>154</v>
      </c>
      <c r="P451">
        <v>83741</v>
      </c>
      <c r="Q451" t="str">
        <f t="shared" ref="Q451:Q514" si="15">_xlfn.IFS(P451&lt;=70161,"Base salary",P451&lt;=110047,"Standard salary",P451&gt;110047,"High salary")</f>
        <v>Standard salary</v>
      </c>
      <c r="R451">
        <v>3.23</v>
      </c>
      <c r="S451" t="s">
        <v>91</v>
      </c>
      <c r="T451" t="s">
        <v>45</v>
      </c>
      <c r="U451" t="s">
        <v>33</v>
      </c>
      <c r="V451">
        <v>6.6</v>
      </c>
    </row>
    <row r="452" spans="1:22" x14ac:dyDescent="0.3">
      <c r="A452" t="s">
        <v>664</v>
      </c>
      <c r="B452" t="s">
        <v>112</v>
      </c>
      <c r="C452" t="s">
        <v>60</v>
      </c>
      <c r="D452" t="s">
        <v>104</v>
      </c>
      <c r="E452" t="s">
        <v>194</v>
      </c>
      <c r="F452" t="s">
        <v>73</v>
      </c>
      <c r="G452" t="s">
        <v>64</v>
      </c>
      <c r="H452">
        <v>2020</v>
      </c>
      <c r="I452" t="s">
        <v>41</v>
      </c>
      <c r="J452" t="s">
        <v>42</v>
      </c>
      <c r="K452">
        <v>2023</v>
      </c>
      <c r="L452" t="s">
        <v>29</v>
      </c>
      <c r="M452">
        <f t="shared" si="14"/>
        <v>1</v>
      </c>
      <c r="N452" t="s">
        <v>60</v>
      </c>
      <c r="O452" t="s">
        <v>66</v>
      </c>
      <c r="P452">
        <v>84168</v>
      </c>
      <c r="Q452" t="str">
        <f t="shared" si="15"/>
        <v>Standard salary</v>
      </c>
      <c r="R452">
        <v>3.59</v>
      </c>
      <c r="S452" t="s">
        <v>56</v>
      </c>
      <c r="T452" t="s">
        <v>32</v>
      </c>
      <c r="U452" t="s">
        <v>92</v>
      </c>
      <c r="V452">
        <v>8.4</v>
      </c>
    </row>
    <row r="453" spans="1:22" x14ac:dyDescent="0.3">
      <c r="A453" t="s">
        <v>665</v>
      </c>
      <c r="B453" t="s">
        <v>112</v>
      </c>
      <c r="C453" t="s">
        <v>36</v>
      </c>
      <c r="D453" t="s">
        <v>213</v>
      </c>
      <c r="E453" t="s">
        <v>265</v>
      </c>
      <c r="F453" t="s">
        <v>131</v>
      </c>
      <c r="G453" t="s">
        <v>26</v>
      </c>
      <c r="H453">
        <v>2023</v>
      </c>
      <c r="I453" t="s">
        <v>41</v>
      </c>
      <c r="J453" t="s">
        <v>53</v>
      </c>
      <c r="K453">
        <v>2024</v>
      </c>
      <c r="L453" t="s">
        <v>54</v>
      </c>
      <c r="M453">
        <f t="shared" si="14"/>
        <v>0</v>
      </c>
      <c r="N453" t="s">
        <v>55</v>
      </c>
      <c r="O453" t="s">
        <v>55</v>
      </c>
      <c r="P453">
        <v>0</v>
      </c>
      <c r="Q453" t="str">
        <f t="shared" si="15"/>
        <v>Base salary</v>
      </c>
      <c r="R453">
        <v>2.93</v>
      </c>
      <c r="S453" t="s">
        <v>31</v>
      </c>
      <c r="T453" t="s">
        <v>102</v>
      </c>
      <c r="U453" t="s">
        <v>46</v>
      </c>
      <c r="V453">
        <v>7.5</v>
      </c>
    </row>
    <row r="454" spans="1:22" x14ac:dyDescent="0.3">
      <c r="A454" t="s">
        <v>666</v>
      </c>
      <c r="B454" t="s">
        <v>48</v>
      </c>
      <c r="C454" t="s">
        <v>21</v>
      </c>
      <c r="D454" t="s">
        <v>133</v>
      </c>
      <c r="E454" t="s">
        <v>369</v>
      </c>
      <c r="F454" t="s">
        <v>96</v>
      </c>
      <c r="G454" t="s">
        <v>97</v>
      </c>
      <c r="H454">
        <v>2020</v>
      </c>
      <c r="I454" t="s">
        <v>41</v>
      </c>
      <c r="J454" t="s">
        <v>74</v>
      </c>
      <c r="K454">
        <v>2023</v>
      </c>
      <c r="L454" t="s">
        <v>54</v>
      </c>
      <c r="M454">
        <f t="shared" si="14"/>
        <v>0</v>
      </c>
      <c r="N454" t="s">
        <v>55</v>
      </c>
      <c r="O454" t="s">
        <v>55</v>
      </c>
      <c r="P454">
        <v>0</v>
      </c>
      <c r="Q454" t="str">
        <f t="shared" si="15"/>
        <v>Base salary</v>
      </c>
      <c r="R454">
        <v>2.58</v>
      </c>
      <c r="S454" t="s">
        <v>80</v>
      </c>
      <c r="T454" t="s">
        <v>102</v>
      </c>
      <c r="U454" t="s">
        <v>58</v>
      </c>
      <c r="V454">
        <v>0</v>
      </c>
    </row>
    <row r="455" spans="1:22" x14ac:dyDescent="0.3">
      <c r="A455" t="s">
        <v>667</v>
      </c>
      <c r="B455" t="s">
        <v>70</v>
      </c>
      <c r="C455" t="s">
        <v>94</v>
      </c>
      <c r="D455" t="s">
        <v>180</v>
      </c>
      <c r="E455" t="s">
        <v>181</v>
      </c>
      <c r="F455" t="s">
        <v>39</v>
      </c>
      <c r="G455" t="s">
        <v>167</v>
      </c>
      <c r="H455">
        <v>2022</v>
      </c>
      <c r="I455" t="s">
        <v>27</v>
      </c>
      <c r="J455" t="s">
        <v>42</v>
      </c>
      <c r="K455">
        <v>2023</v>
      </c>
      <c r="L455" t="s">
        <v>54</v>
      </c>
      <c r="M455">
        <f t="shared" si="14"/>
        <v>0</v>
      </c>
      <c r="N455" t="s">
        <v>55</v>
      </c>
      <c r="O455" t="s">
        <v>55</v>
      </c>
      <c r="P455">
        <v>0</v>
      </c>
      <c r="Q455" t="str">
        <f t="shared" si="15"/>
        <v>Base salary</v>
      </c>
      <c r="R455">
        <v>3.43</v>
      </c>
      <c r="S455" t="s">
        <v>31</v>
      </c>
      <c r="T455" t="s">
        <v>102</v>
      </c>
      <c r="U455" t="s">
        <v>92</v>
      </c>
      <c r="V455">
        <v>7.6</v>
      </c>
    </row>
    <row r="456" spans="1:22" x14ac:dyDescent="0.3">
      <c r="A456" t="s">
        <v>668</v>
      </c>
      <c r="B456" t="s">
        <v>35</v>
      </c>
      <c r="C456" t="s">
        <v>70</v>
      </c>
      <c r="D456" t="s">
        <v>395</v>
      </c>
      <c r="E456" t="s">
        <v>396</v>
      </c>
      <c r="F456" t="s">
        <v>73</v>
      </c>
      <c r="G456" t="s">
        <v>40</v>
      </c>
      <c r="H456">
        <v>2019</v>
      </c>
      <c r="I456" t="s">
        <v>41</v>
      </c>
      <c r="J456" t="s">
        <v>53</v>
      </c>
      <c r="K456">
        <v>2022</v>
      </c>
      <c r="L456" t="s">
        <v>54</v>
      </c>
      <c r="M456">
        <f t="shared" si="14"/>
        <v>0</v>
      </c>
      <c r="N456" t="s">
        <v>55</v>
      </c>
      <c r="O456" t="s">
        <v>55</v>
      </c>
      <c r="P456">
        <v>0</v>
      </c>
      <c r="Q456" t="str">
        <f t="shared" si="15"/>
        <v>Base salary</v>
      </c>
      <c r="R456">
        <v>2.54</v>
      </c>
      <c r="S456" t="s">
        <v>67</v>
      </c>
      <c r="T456" t="s">
        <v>102</v>
      </c>
      <c r="U456" t="s">
        <v>58</v>
      </c>
      <c r="V456">
        <v>0</v>
      </c>
    </row>
    <row r="457" spans="1:22" x14ac:dyDescent="0.3">
      <c r="A457" t="s">
        <v>669</v>
      </c>
      <c r="B457" t="s">
        <v>49</v>
      </c>
      <c r="C457" t="s">
        <v>60</v>
      </c>
      <c r="D457" t="s">
        <v>104</v>
      </c>
      <c r="E457" t="s">
        <v>192</v>
      </c>
      <c r="F457" t="s">
        <v>79</v>
      </c>
      <c r="G457" t="s">
        <v>40</v>
      </c>
      <c r="H457">
        <v>2023</v>
      </c>
      <c r="I457" t="s">
        <v>41</v>
      </c>
      <c r="J457" t="s">
        <v>53</v>
      </c>
      <c r="K457">
        <v>2026</v>
      </c>
      <c r="L457" t="s">
        <v>29</v>
      </c>
      <c r="M457">
        <f t="shared" si="14"/>
        <v>1</v>
      </c>
      <c r="N457" t="s">
        <v>60</v>
      </c>
      <c r="O457" t="s">
        <v>258</v>
      </c>
      <c r="P457">
        <v>104854</v>
      </c>
      <c r="Q457" t="str">
        <f t="shared" si="15"/>
        <v>Standard salary</v>
      </c>
      <c r="R457">
        <v>3.44</v>
      </c>
      <c r="S457" t="s">
        <v>67</v>
      </c>
      <c r="T457" t="s">
        <v>102</v>
      </c>
      <c r="U457" t="s">
        <v>58</v>
      </c>
      <c r="V457">
        <v>0</v>
      </c>
    </row>
    <row r="458" spans="1:22" x14ac:dyDescent="0.3">
      <c r="A458" t="s">
        <v>670</v>
      </c>
      <c r="B458" t="s">
        <v>112</v>
      </c>
      <c r="C458" t="s">
        <v>70</v>
      </c>
      <c r="D458" t="s">
        <v>395</v>
      </c>
      <c r="E458" t="s">
        <v>396</v>
      </c>
      <c r="F458" t="s">
        <v>190</v>
      </c>
      <c r="G458" t="s">
        <v>64</v>
      </c>
      <c r="H458">
        <v>2020</v>
      </c>
      <c r="I458" t="s">
        <v>41</v>
      </c>
      <c r="J458" t="s">
        <v>53</v>
      </c>
      <c r="K458">
        <v>2021</v>
      </c>
      <c r="L458" t="s">
        <v>54</v>
      </c>
      <c r="M458">
        <f t="shared" si="14"/>
        <v>0</v>
      </c>
      <c r="N458" t="s">
        <v>55</v>
      </c>
      <c r="O458" t="s">
        <v>55</v>
      </c>
      <c r="P458">
        <v>0</v>
      </c>
      <c r="Q458" t="str">
        <f t="shared" si="15"/>
        <v>Base salary</v>
      </c>
      <c r="R458">
        <v>3.97</v>
      </c>
      <c r="S458" t="s">
        <v>56</v>
      </c>
      <c r="T458" t="s">
        <v>68</v>
      </c>
      <c r="U458" t="s">
        <v>92</v>
      </c>
      <c r="V458">
        <v>5.4</v>
      </c>
    </row>
    <row r="459" spans="1:22" x14ac:dyDescent="0.3">
      <c r="A459" t="s">
        <v>671</v>
      </c>
      <c r="B459" t="s">
        <v>94</v>
      </c>
      <c r="C459" t="s">
        <v>49</v>
      </c>
      <c r="D459" t="s">
        <v>338</v>
      </c>
      <c r="E459" t="s">
        <v>339</v>
      </c>
      <c r="F459" t="s">
        <v>145</v>
      </c>
      <c r="G459" t="s">
        <v>167</v>
      </c>
      <c r="H459">
        <v>2023</v>
      </c>
      <c r="I459" t="s">
        <v>27</v>
      </c>
      <c r="J459" t="s">
        <v>65</v>
      </c>
      <c r="K459">
        <v>2026</v>
      </c>
      <c r="L459" t="s">
        <v>54</v>
      </c>
      <c r="M459">
        <f t="shared" si="14"/>
        <v>0</v>
      </c>
      <c r="N459" t="s">
        <v>55</v>
      </c>
      <c r="O459" t="s">
        <v>55</v>
      </c>
      <c r="P459">
        <v>0</v>
      </c>
      <c r="Q459" t="str">
        <f t="shared" si="15"/>
        <v>Base salary</v>
      </c>
      <c r="R459">
        <v>3.19</v>
      </c>
      <c r="S459" t="s">
        <v>44</v>
      </c>
      <c r="T459" t="s">
        <v>68</v>
      </c>
      <c r="U459" t="s">
        <v>46</v>
      </c>
      <c r="V459">
        <v>8</v>
      </c>
    </row>
    <row r="460" spans="1:22" x14ac:dyDescent="0.3">
      <c r="A460" t="s">
        <v>672</v>
      </c>
      <c r="B460" t="s">
        <v>35</v>
      </c>
      <c r="C460" t="s">
        <v>21</v>
      </c>
      <c r="D460" t="s">
        <v>133</v>
      </c>
      <c r="E460" t="s">
        <v>369</v>
      </c>
      <c r="F460" t="s">
        <v>25</v>
      </c>
      <c r="G460" t="s">
        <v>52</v>
      </c>
      <c r="H460">
        <v>2019</v>
      </c>
      <c r="I460" t="s">
        <v>41</v>
      </c>
      <c r="J460" t="s">
        <v>28</v>
      </c>
      <c r="K460">
        <v>2020</v>
      </c>
      <c r="L460" t="s">
        <v>54</v>
      </c>
      <c r="M460">
        <f t="shared" si="14"/>
        <v>0</v>
      </c>
      <c r="N460" t="s">
        <v>55</v>
      </c>
      <c r="O460" t="s">
        <v>55</v>
      </c>
      <c r="P460">
        <v>0</v>
      </c>
      <c r="Q460" t="str">
        <f t="shared" si="15"/>
        <v>Base salary</v>
      </c>
      <c r="R460">
        <v>2.57</v>
      </c>
      <c r="S460" t="s">
        <v>91</v>
      </c>
      <c r="T460" t="s">
        <v>68</v>
      </c>
      <c r="U460" t="s">
        <v>46</v>
      </c>
      <c r="V460">
        <v>7</v>
      </c>
    </row>
    <row r="461" spans="1:22" x14ac:dyDescent="0.3">
      <c r="A461" t="s">
        <v>673</v>
      </c>
      <c r="B461" t="s">
        <v>49</v>
      </c>
      <c r="C461" t="s">
        <v>112</v>
      </c>
      <c r="D461" t="s">
        <v>288</v>
      </c>
      <c r="E461" t="s">
        <v>289</v>
      </c>
      <c r="F461" t="s">
        <v>145</v>
      </c>
      <c r="G461" t="s">
        <v>167</v>
      </c>
      <c r="H461">
        <v>2020</v>
      </c>
      <c r="I461" t="s">
        <v>27</v>
      </c>
      <c r="J461" t="s">
        <v>53</v>
      </c>
      <c r="K461">
        <v>2023</v>
      </c>
      <c r="L461" t="s">
        <v>29</v>
      </c>
      <c r="M461">
        <f t="shared" si="14"/>
        <v>1</v>
      </c>
      <c r="N461" t="s">
        <v>112</v>
      </c>
      <c r="O461" t="s">
        <v>121</v>
      </c>
      <c r="P461">
        <v>116914</v>
      </c>
      <c r="Q461" t="str">
        <f t="shared" si="15"/>
        <v>High salary</v>
      </c>
      <c r="R461">
        <v>3.34</v>
      </c>
      <c r="S461" t="s">
        <v>91</v>
      </c>
      <c r="T461" t="s">
        <v>32</v>
      </c>
      <c r="U461" t="s">
        <v>92</v>
      </c>
      <c r="V461">
        <v>7.9</v>
      </c>
    </row>
    <row r="462" spans="1:22" x14ac:dyDescent="0.3">
      <c r="A462" t="s">
        <v>674</v>
      </c>
      <c r="B462" t="s">
        <v>22</v>
      </c>
      <c r="C462" t="s">
        <v>36</v>
      </c>
      <c r="D462" t="s">
        <v>37</v>
      </c>
      <c r="E462" t="s">
        <v>38</v>
      </c>
      <c r="F462" t="s">
        <v>131</v>
      </c>
      <c r="G462" t="s">
        <v>117</v>
      </c>
      <c r="H462">
        <v>2019</v>
      </c>
      <c r="I462" t="s">
        <v>27</v>
      </c>
      <c r="J462" t="s">
        <v>65</v>
      </c>
      <c r="K462">
        <v>2022</v>
      </c>
      <c r="L462" t="s">
        <v>54</v>
      </c>
      <c r="M462">
        <f t="shared" si="14"/>
        <v>0</v>
      </c>
      <c r="N462" t="s">
        <v>55</v>
      </c>
      <c r="O462" t="s">
        <v>55</v>
      </c>
      <c r="P462">
        <v>0</v>
      </c>
      <c r="Q462" t="str">
        <f t="shared" si="15"/>
        <v>Base salary</v>
      </c>
      <c r="R462">
        <v>3.7</v>
      </c>
      <c r="S462" t="s">
        <v>44</v>
      </c>
      <c r="T462" t="s">
        <v>57</v>
      </c>
      <c r="U462" t="s">
        <v>85</v>
      </c>
      <c r="V462">
        <v>5.2</v>
      </c>
    </row>
    <row r="463" spans="1:22" x14ac:dyDescent="0.3">
      <c r="A463" t="s">
        <v>675</v>
      </c>
      <c r="B463" t="s">
        <v>21</v>
      </c>
      <c r="C463" t="s">
        <v>22</v>
      </c>
      <c r="D463" t="s">
        <v>23</v>
      </c>
      <c r="E463" t="s">
        <v>95</v>
      </c>
      <c r="F463" t="s">
        <v>89</v>
      </c>
      <c r="G463" t="s">
        <v>64</v>
      </c>
      <c r="H463">
        <v>2020</v>
      </c>
      <c r="I463" t="s">
        <v>41</v>
      </c>
      <c r="J463" t="s">
        <v>28</v>
      </c>
      <c r="K463">
        <v>2021</v>
      </c>
      <c r="L463" t="s">
        <v>54</v>
      </c>
      <c r="M463">
        <f t="shared" si="14"/>
        <v>0</v>
      </c>
      <c r="N463" t="s">
        <v>55</v>
      </c>
      <c r="O463" t="s">
        <v>55</v>
      </c>
      <c r="P463">
        <v>0</v>
      </c>
      <c r="Q463" t="str">
        <f t="shared" si="15"/>
        <v>Base salary</v>
      </c>
      <c r="R463">
        <v>3.2</v>
      </c>
      <c r="S463" t="s">
        <v>91</v>
      </c>
      <c r="T463" t="s">
        <v>57</v>
      </c>
      <c r="U463" t="s">
        <v>85</v>
      </c>
      <c r="V463">
        <v>5.9</v>
      </c>
    </row>
    <row r="464" spans="1:22" x14ac:dyDescent="0.3">
      <c r="A464" t="s">
        <v>676</v>
      </c>
      <c r="B464" t="s">
        <v>35</v>
      </c>
      <c r="C464" t="s">
        <v>112</v>
      </c>
      <c r="D464" t="s">
        <v>288</v>
      </c>
      <c r="E464" t="s">
        <v>289</v>
      </c>
      <c r="F464" t="s">
        <v>39</v>
      </c>
      <c r="G464" t="s">
        <v>52</v>
      </c>
      <c r="H464">
        <v>2021</v>
      </c>
      <c r="I464" t="s">
        <v>27</v>
      </c>
      <c r="J464" t="s">
        <v>28</v>
      </c>
      <c r="K464">
        <v>2022</v>
      </c>
      <c r="L464" t="s">
        <v>29</v>
      </c>
      <c r="M464">
        <f t="shared" si="14"/>
        <v>1</v>
      </c>
      <c r="N464" t="s">
        <v>112</v>
      </c>
      <c r="O464" t="s">
        <v>66</v>
      </c>
      <c r="P464">
        <v>65076</v>
      </c>
      <c r="Q464" t="str">
        <f t="shared" si="15"/>
        <v>Base salary</v>
      </c>
      <c r="R464">
        <v>3.14</v>
      </c>
      <c r="S464" t="s">
        <v>44</v>
      </c>
      <c r="T464" t="s">
        <v>32</v>
      </c>
      <c r="U464" t="s">
        <v>33</v>
      </c>
      <c r="V464">
        <v>6.7</v>
      </c>
    </row>
    <row r="465" spans="1:22" x14ac:dyDescent="0.3">
      <c r="A465" t="s">
        <v>677</v>
      </c>
      <c r="B465" t="s">
        <v>35</v>
      </c>
      <c r="C465" t="s">
        <v>112</v>
      </c>
      <c r="D465" t="s">
        <v>119</v>
      </c>
      <c r="E465" t="s">
        <v>120</v>
      </c>
      <c r="F465" t="s">
        <v>79</v>
      </c>
      <c r="G465" t="s">
        <v>52</v>
      </c>
      <c r="H465">
        <v>2021</v>
      </c>
      <c r="I465" t="s">
        <v>41</v>
      </c>
      <c r="J465" t="s">
        <v>53</v>
      </c>
      <c r="K465">
        <v>2022</v>
      </c>
      <c r="L465" t="s">
        <v>29</v>
      </c>
      <c r="M465">
        <f t="shared" si="14"/>
        <v>1</v>
      </c>
      <c r="N465" t="s">
        <v>112</v>
      </c>
      <c r="O465" t="s">
        <v>43</v>
      </c>
      <c r="P465">
        <v>89105</v>
      </c>
      <c r="Q465" t="str">
        <f t="shared" si="15"/>
        <v>Standard salary</v>
      </c>
      <c r="R465">
        <v>3.76</v>
      </c>
      <c r="S465" t="s">
        <v>80</v>
      </c>
      <c r="T465" t="s">
        <v>45</v>
      </c>
      <c r="U465" t="s">
        <v>46</v>
      </c>
      <c r="V465">
        <v>8.4</v>
      </c>
    </row>
    <row r="466" spans="1:22" x14ac:dyDescent="0.3">
      <c r="A466" t="s">
        <v>678</v>
      </c>
      <c r="B466" t="s">
        <v>49</v>
      </c>
      <c r="C466" t="s">
        <v>70</v>
      </c>
      <c r="D466" t="s">
        <v>138</v>
      </c>
      <c r="E466" t="s">
        <v>285</v>
      </c>
      <c r="F466" t="s">
        <v>73</v>
      </c>
      <c r="G466" t="s">
        <v>40</v>
      </c>
      <c r="H466">
        <v>2019</v>
      </c>
      <c r="I466" t="s">
        <v>27</v>
      </c>
      <c r="J466" t="s">
        <v>53</v>
      </c>
      <c r="K466">
        <v>2022</v>
      </c>
      <c r="L466" t="s">
        <v>54</v>
      </c>
      <c r="M466">
        <f t="shared" si="14"/>
        <v>0</v>
      </c>
      <c r="N466" t="s">
        <v>55</v>
      </c>
      <c r="O466" t="s">
        <v>55</v>
      </c>
      <c r="P466">
        <v>0</v>
      </c>
      <c r="Q466" t="str">
        <f t="shared" si="15"/>
        <v>Base salary</v>
      </c>
      <c r="R466">
        <v>3.71</v>
      </c>
      <c r="S466" t="s">
        <v>80</v>
      </c>
      <c r="T466" t="s">
        <v>32</v>
      </c>
      <c r="U466" t="s">
        <v>46</v>
      </c>
      <c r="V466">
        <v>7</v>
      </c>
    </row>
    <row r="467" spans="1:22" x14ac:dyDescent="0.3">
      <c r="A467" t="s">
        <v>679</v>
      </c>
      <c r="B467" t="s">
        <v>112</v>
      </c>
      <c r="C467" t="s">
        <v>35</v>
      </c>
      <c r="D467" t="s">
        <v>176</v>
      </c>
      <c r="E467" t="s">
        <v>177</v>
      </c>
      <c r="F467" t="s">
        <v>190</v>
      </c>
      <c r="G467" t="s">
        <v>52</v>
      </c>
      <c r="H467">
        <v>2023</v>
      </c>
      <c r="I467" t="s">
        <v>41</v>
      </c>
      <c r="J467" t="s">
        <v>65</v>
      </c>
      <c r="K467">
        <v>2025</v>
      </c>
      <c r="L467" t="s">
        <v>54</v>
      </c>
      <c r="M467">
        <f t="shared" si="14"/>
        <v>0</v>
      </c>
      <c r="N467" t="s">
        <v>55</v>
      </c>
      <c r="O467" t="s">
        <v>55</v>
      </c>
      <c r="P467">
        <v>0</v>
      </c>
      <c r="Q467" t="str">
        <f t="shared" si="15"/>
        <v>Base salary</v>
      </c>
      <c r="R467">
        <v>3.49</v>
      </c>
      <c r="S467" t="s">
        <v>31</v>
      </c>
      <c r="T467" t="s">
        <v>57</v>
      </c>
      <c r="U467" t="s">
        <v>92</v>
      </c>
      <c r="V467">
        <v>7</v>
      </c>
    </row>
    <row r="468" spans="1:22" x14ac:dyDescent="0.3">
      <c r="A468" t="s">
        <v>680</v>
      </c>
      <c r="B468" t="s">
        <v>22</v>
      </c>
      <c r="C468" t="s">
        <v>21</v>
      </c>
      <c r="D468" t="s">
        <v>149</v>
      </c>
      <c r="E468" t="s">
        <v>150</v>
      </c>
      <c r="F468" t="s">
        <v>96</v>
      </c>
      <c r="G468" t="s">
        <v>97</v>
      </c>
      <c r="H468">
        <v>2020</v>
      </c>
      <c r="I468" t="s">
        <v>41</v>
      </c>
      <c r="J468" t="s">
        <v>42</v>
      </c>
      <c r="K468">
        <v>2023</v>
      </c>
      <c r="L468" t="s">
        <v>29</v>
      </c>
      <c r="M468">
        <f t="shared" si="14"/>
        <v>1</v>
      </c>
      <c r="N468" t="s">
        <v>21</v>
      </c>
      <c r="O468" t="s">
        <v>66</v>
      </c>
      <c r="P468">
        <v>100457</v>
      </c>
      <c r="Q468" t="str">
        <f t="shared" si="15"/>
        <v>Standard salary</v>
      </c>
      <c r="R468">
        <v>3.42</v>
      </c>
      <c r="S468" t="s">
        <v>80</v>
      </c>
      <c r="T468" t="s">
        <v>68</v>
      </c>
      <c r="U468" t="s">
        <v>58</v>
      </c>
      <c r="V468">
        <v>0</v>
      </c>
    </row>
    <row r="469" spans="1:22" x14ac:dyDescent="0.3">
      <c r="A469" t="s">
        <v>681</v>
      </c>
      <c r="B469" t="s">
        <v>60</v>
      </c>
      <c r="C469" t="s">
        <v>21</v>
      </c>
      <c r="D469" t="s">
        <v>216</v>
      </c>
      <c r="E469" t="s">
        <v>217</v>
      </c>
      <c r="F469" t="s">
        <v>79</v>
      </c>
      <c r="G469" t="s">
        <v>26</v>
      </c>
      <c r="H469">
        <v>2020</v>
      </c>
      <c r="I469" t="s">
        <v>41</v>
      </c>
      <c r="J469" t="s">
        <v>65</v>
      </c>
      <c r="K469">
        <v>2022</v>
      </c>
      <c r="L469" t="s">
        <v>54</v>
      </c>
      <c r="M469">
        <f t="shared" si="14"/>
        <v>0</v>
      </c>
      <c r="N469" t="s">
        <v>55</v>
      </c>
      <c r="O469" t="s">
        <v>55</v>
      </c>
      <c r="P469">
        <v>0</v>
      </c>
      <c r="Q469" t="str">
        <f t="shared" si="15"/>
        <v>Base salary</v>
      </c>
      <c r="R469">
        <v>2.7</v>
      </c>
      <c r="S469" t="s">
        <v>44</v>
      </c>
      <c r="T469" t="s">
        <v>102</v>
      </c>
      <c r="U469" t="s">
        <v>33</v>
      </c>
      <c r="V469">
        <v>7.9</v>
      </c>
    </row>
    <row r="470" spans="1:22" x14ac:dyDescent="0.3">
      <c r="A470" t="s">
        <v>682</v>
      </c>
      <c r="B470" t="s">
        <v>35</v>
      </c>
      <c r="C470" t="s">
        <v>112</v>
      </c>
      <c r="D470" t="s">
        <v>119</v>
      </c>
      <c r="E470" t="s">
        <v>120</v>
      </c>
      <c r="F470" t="s">
        <v>63</v>
      </c>
      <c r="G470" t="s">
        <v>26</v>
      </c>
      <c r="H470">
        <v>2023</v>
      </c>
      <c r="I470" t="s">
        <v>41</v>
      </c>
      <c r="J470" t="s">
        <v>28</v>
      </c>
      <c r="K470">
        <v>2024</v>
      </c>
      <c r="L470" t="s">
        <v>54</v>
      </c>
      <c r="M470">
        <f t="shared" si="14"/>
        <v>0</v>
      </c>
      <c r="N470" t="s">
        <v>55</v>
      </c>
      <c r="O470" t="s">
        <v>55</v>
      </c>
      <c r="P470">
        <v>0</v>
      </c>
      <c r="Q470" t="str">
        <f t="shared" si="15"/>
        <v>Base salary</v>
      </c>
      <c r="R470">
        <v>3.63</v>
      </c>
      <c r="S470" t="s">
        <v>31</v>
      </c>
      <c r="T470" t="s">
        <v>45</v>
      </c>
      <c r="U470" t="s">
        <v>46</v>
      </c>
      <c r="V470">
        <v>8.5</v>
      </c>
    </row>
    <row r="471" spans="1:22" x14ac:dyDescent="0.3">
      <c r="A471" t="s">
        <v>683</v>
      </c>
      <c r="B471" t="s">
        <v>36</v>
      </c>
      <c r="C471" t="s">
        <v>94</v>
      </c>
      <c r="D471" t="s">
        <v>208</v>
      </c>
      <c r="E471" t="s">
        <v>209</v>
      </c>
      <c r="F471" t="s">
        <v>145</v>
      </c>
      <c r="G471" t="s">
        <v>52</v>
      </c>
      <c r="H471">
        <v>2022</v>
      </c>
      <c r="I471" t="s">
        <v>27</v>
      </c>
      <c r="J471" t="s">
        <v>42</v>
      </c>
      <c r="K471">
        <v>2024</v>
      </c>
      <c r="L471" t="s">
        <v>29</v>
      </c>
      <c r="M471">
        <f t="shared" si="14"/>
        <v>1</v>
      </c>
      <c r="N471" t="s">
        <v>94</v>
      </c>
      <c r="O471" t="s">
        <v>43</v>
      </c>
      <c r="P471">
        <v>59592</v>
      </c>
      <c r="Q471" t="str">
        <f t="shared" si="15"/>
        <v>Base salary</v>
      </c>
      <c r="R471">
        <v>3.34</v>
      </c>
      <c r="S471" t="s">
        <v>80</v>
      </c>
      <c r="T471" t="s">
        <v>32</v>
      </c>
      <c r="U471" t="s">
        <v>46</v>
      </c>
      <c r="V471">
        <v>8.5</v>
      </c>
    </row>
    <row r="472" spans="1:22" x14ac:dyDescent="0.3">
      <c r="A472" t="s">
        <v>684</v>
      </c>
      <c r="B472" t="s">
        <v>49</v>
      </c>
      <c r="C472" t="s">
        <v>60</v>
      </c>
      <c r="D472" t="s">
        <v>173</v>
      </c>
      <c r="E472" t="s">
        <v>174</v>
      </c>
      <c r="F472" t="s">
        <v>25</v>
      </c>
      <c r="G472" t="s">
        <v>52</v>
      </c>
      <c r="H472">
        <v>2020</v>
      </c>
      <c r="I472" t="s">
        <v>27</v>
      </c>
      <c r="J472" t="s">
        <v>74</v>
      </c>
      <c r="K472">
        <v>2021</v>
      </c>
      <c r="L472" t="s">
        <v>29</v>
      </c>
      <c r="M472">
        <f t="shared" si="14"/>
        <v>1</v>
      </c>
      <c r="N472" t="s">
        <v>60</v>
      </c>
      <c r="O472" t="s">
        <v>121</v>
      </c>
      <c r="P472">
        <v>36973</v>
      </c>
      <c r="Q472" t="str">
        <f t="shared" si="15"/>
        <v>Base salary</v>
      </c>
      <c r="R472">
        <v>3.2</v>
      </c>
      <c r="S472" t="s">
        <v>44</v>
      </c>
      <c r="T472" t="s">
        <v>57</v>
      </c>
      <c r="U472" t="s">
        <v>33</v>
      </c>
      <c r="V472">
        <v>6.2</v>
      </c>
    </row>
    <row r="473" spans="1:22" x14ac:dyDescent="0.3">
      <c r="A473" t="s">
        <v>685</v>
      </c>
      <c r="B473" t="s">
        <v>48</v>
      </c>
      <c r="C473" t="s">
        <v>22</v>
      </c>
      <c r="D473" t="s">
        <v>256</v>
      </c>
      <c r="E473" t="s">
        <v>257</v>
      </c>
      <c r="F473" t="s">
        <v>73</v>
      </c>
      <c r="G473" t="s">
        <v>117</v>
      </c>
      <c r="H473">
        <v>2019</v>
      </c>
      <c r="I473" t="s">
        <v>27</v>
      </c>
      <c r="J473" t="s">
        <v>28</v>
      </c>
      <c r="K473">
        <v>2021</v>
      </c>
      <c r="L473" t="s">
        <v>54</v>
      </c>
      <c r="M473">
        <f t="shared" si="14"/>
        <v>0</v>
      </c>
      <c r="N473" t="s">
        <v>55</v>
      </c>
      <c r="O473" t="s">
        <v>55</v>
      </c>
      <c r="P473">
        <v>0</v>
      </c>
      <c r="Q473" t="str">
        <f t="shared" si="15"/>
        <v>Base salary</v>
      </c>
      <c r="R473">
        <v>3.74</v>
      </c>
      <c r="S473" t="s">
        <v>56</v>
      </c>
      <c r="T473" t="s">
        <v>57</v>
      </c>
      <c r="U473" t="s">
        <v>92</v>
      </c>
      <c r="V473">
        <v>6.3</v>
      </c>
    </row>
    <row r="474" spans="1:22" x14ac:dyDescent="0.3">
      <c r="A474" t="s">
        <v>686</v>
      </c>
      <c r="B474" t="s">
        <v>48</v>
      </c>
      <c r="C474" t="s">
        <v>36</v>
      </c>
      <c r="D474" t="s">
        <v>170</v>
      </c>
      <c r="E474" t="s">
        <v>171</v>
      </c>
      <c r="F474" t="s">
        <v>117</v>
      </c>
      <c r="G474" t="s">
        <v>26</v>
      </c>
      <c r="H474">
        <v>2020</v>
      </c>
      <c r="I474" t="s">
        <v>27</v>
      </c>
      <c r="J474" t="s">
        <v>74</v>
      </c>
      <c r="K474">
        <v>2023</v>
      </c>
      <c r="L474" t="s">
        <v>29</v>
      </c>
      <c r="M474">
        <f t="shared" si="14"/>
        <v>1</v>
      </c>
      <c r="N474" t="s">
        <v>36</v>
      </c>
      <c r="O474" t="s">
        <v>66</v>
      </c>
      <c r="P474">
        <v>109666</v>
      </c>
      <c r="Q474" t="str">
        <f t="shared" si="15"/>
        <v>Standard salary</v>
      </c>
      <c r="R474">
        <v>3.53</v>
      </c>
      <c r="S474" t="s">
        <v>44</v>
      </c>
      <c r="T474" t="s">
        <v>45</v>
      </c>
      <c r="U474" t="s">
        <v>58</v>
      </c>
      <c r="V474">
        <v>0</v>
      </c>
    </row>
    <row r="475" spans="1:22" x14ac:dyDescent="0.3">
      <c r="A475" t="s">
        <v>687</v>
      </c>
      <c r="B475" t="s">
        <v>112</v>
      </c>
      <c r="C475" t="s">
        <v>70</v>
      </c>
      <c r="D475" t="s">
        <v>245</v>
      </c>
      <c r="E475" t="s">
        <v>246</v>
      </c>
      <c r="F475" t="s">
        <v>147</v>
      </c>
      <c r="G475" t="s">
        <v>25</v>
      </c>
      <c r="H475">
        <v>2023</v>
      </c>
      <c r="I475" t="s">
        <v>27</v>
      </c>
      <c r="J475" t="s">
        <v>65</v>
      </c>
      <c r="K475">
        <v>2026</v>
      </c>
      <c r="L475" t="s">
        <v>54</v>
      </c>
      <c r="M475">
        <f t="shared" si="14"/>
        <v>0</v>
      </c>
      <c r="N475" t="s">
        <v>55</v>
      </c>
      <c r="O475" t="s">
        <v>55</v>
      </c>
      <c r="P475">
        <v>0</v>
      </c>
      <c r="Q475" t="str">
        <f t="shared" si="15"/>
        <v>Base salary</v>
      </c>
      <c r="R475">
        <v>3.52</v>
      </c>
      <c r="S475" t="s">
        <v>56</v>
      </c>
      <c r="T475" t="s">
        <v>68</v>
      </c>
      <c r="U475" t="s">
        <v>85</v>
      </c>
      <c r="V475">
        <v>7.5</v>
      </c>
    </row>
    <row r="476" spans="1:22" x14ac:dyDescent="0.3">
      <c r="A476" t="s">
        <v>688</v>
      </c>
      <c r="B476" t="s">
        <v>48</v>
      </c>
      <c r="C476" t="s">
        <v>36</v>
      </c>
      <c r="D476" t="s">
        <v>213</v>
      </c>
      <c r="E476" t="s">
        <v>265</v>
      </c>
      <c r="F476" t="s">
        <v>147</v>
      </c>
      <c r="G476" t="s">
        <v>97</v>
      </c>
      <c r="H476">
        <v>2021</v>
      </c>
      <c r="I476" t="s">
        <v>27</v>
      </c>
      <c r="J476" t="s">
        <v>74</v>
      </c>
      <c r="K476">
        <v>2023</v>
      </c>
      <c r="L476" t="s">
        <v>29</v>
      </c>
      <c r="M476">
        <f t="shared" si="14"/>
        <v>1</v>
      </c>
      <c r="N476" t="s">
        <v>36</v>
      </c>
      <c r="O476" t="s">
        <v>30</v>
      </c>
      <c r="P476">
        <v>87603</v>
      </c>
      <c r="Q476" t="str">
        <f t="shared" si="15"/>
        <v>Standard salary</v>
      </c>
      <c r="R476">
        <v>3.24</v>
      </c>
      <c r="S476" t="s">
        <v>31</v>
      </c>
      <c r="T476" t="s">
        <v>32</v>
      </c>
      <c r="U476" t="s">
        <v>33</v>
      </c>
      <c r="V476">
        <v>7.1</v>
      </c>
    </row>
    <row r="477" spans="1:22" x14ac:dyDescent="0.3">
      <c r="A477" t="s">
        <v>689</v>
      </c>
      <c r="B477" t="s">
        <v>35</v>
      </c>
      <c r="C477" t="s">
        <v>112</v>
      </c>
      <c r="D477" t="s">
        <v>113</v>
      </c>
      <c r="E477" t="s">
        <v>114</v>
      </c>
      <c r="F477" t="s">
        <v>89</v>
      </c>
      <c r="G477" t="s">
        <v>26</v>
      </c>
      <c r="H477">
        <v>2023</v>
      </c>
      <c r="I477" t="s">
        <v>27</v>
      </c>
      <c r="J477" t="s">
        <v>28</v>
      </c>
      <c r="K477">
        <v>2026</v>
      </c>
      <c r="L477" t="s">
        <v>54</v>
      </c>
      <c r="M477">
        <f t="shared" si="14"/>
        <v>0</v>
      </c>
      <c r="N477" t="s">
        <v>55</v>
      </c>
      <c r="O477" t="s">
        <v>55</v>
      </c>
      <c r="P477">
        <v>0</v>
      </c>
      <c r="Q477" t="str">
        <f t="shared" si="15"/>
        <v>Base salary</v>
      </c>
      <c r="R477">
        <v>3.69</v>
      </c>
      <c r="S477" t="s">
        <v>80</v>
      </c>
      <c r="T477" t="s">
        <v>102</v>
      </c>
      <c r="U477" t="s">
        <v>33</v>
      </c>
      <c r="V477">
        <v>6.5</v>
      </c>
    </row>
    <row r="478" spans="1:22" x14ac:dyDescent="0.3">
      <c r="A478" t="s">
        <v>690</v>
      </c>
      <c r="B478" t="s">
        <v>112</v>
      </c>
      <c r="C478" t="s">
        <v>21</v>
      </c>
      <c r="D478" t="s">
        <v>143</v>
      </c>
      <c r="E478" t="s">
        <v>144</v>
      </c>
      <c r="F478" t="s">
        <v>145</v>
      </c>
      <c r="G478" t="s">
        <v>25</v>
      </c>
      <c r="H478">
        <v>2021</v>
      </c>
      <c r="I478" t="s">
        <v>41</v>
      </c>
      <c r="J478" t="s">
        <v>28</v>
      </c>
      <c r="K478">
        <v>2023</v>
      </c>
      <c r="L478" t="s">
        <v>54</v>
      </c>
      <c r="M478">
        <f t="shared" si="14"/>
        <v>0</v>
      </c>
      <c r="N478" t="s">
        <v>55</v>
      </c>
      <c r="O478" t="s">
        <v>55</v>
      </c>
      <c r="P478">
        <v>0</v>
      </c>
      <c r="Q478" t="str">
        <f t="shared" si="15"/>
        <v>Base salary</v>
      </c>
      <c r="R478">
        <v>3.26</v>
      </c>
      <c r="S478" t="s">
        <v>31</v>
      </c>
      <c r="T478" t="s">
        <v>32</v>
      </c>
      <c r="U478" t="s">
        <v>92</v>
      </c>
      <c r="V478">
        <v>7.5</v>
      </c>
    </row>
    <row r="479" spans="1:22" x14ac:dyDescent="0.3">
      <c r="A479" t="s">
        <v>691</v>
      </c>
      <c r="B479" t="s">
        <v>112</v>
      </c>
      <c r="C479" t="s">
        <v>70</v>
      </c>
      <c r="D479" t="s">
        <v>77</v>
      </c>
      <c r="E479" t="s">
        <v>78</v>
      </c>
      <c r="F479" t="s">
        <v>84</v>
      </c>
      <c r="G479" t="s">
        <v>25</v>
      </c>
      <c r="H479">
        <v>2021</v>
      </c>
      <c r="I479" t="s">
        <v>41</v>
      </c>
      <c r="J479" t="s">
        <v>65</v>
      </c>
      <c r="K479">
        <v>2023</v>
      </c>
      <c r="L479" t="s">
        <v>54</v>
      </c>
      <c r="M479">
        <f t="shared" si="14"/>
        <v>0</v>
      </c>
      <c r="N479" t="s">
        <v>55</v>
      </c>
      <c r="O479" t="s">
        <v>55</v>
      </c>
      <c r="P479">
        <v>0</v>
      </c>
      <c r="Q479" t="str">
        <f t="shared" si="15"/>
        <v>Base salary</v>
      </c>
      <c r="R479">
        <v>2.65</v>
      </c>
      <c r="S479" t="s">
        <v>44</v>
      </c>
      <c r="T479" t="s">
        <v>57</v>
      </c>
      <c r="U479" t="s">
        <v>85</v>
      </c>
      <c r="V479">
        <v>5.8</v>
      </c>
    </row>
    <row r="480" spans="1:22" x14ac:dyDescent="0.3">
      <c r="A480" t="s">
        <v>692</v>
      </c>
      <c r="B480" t="s">
        <v>35</v>
      </c>
      <c r="C480" t="s">
        <v>94</v>
      </c>
      <c r="D480" t="s">
        <v>180</v>
      </c>
      <c r="E480" t="s">
        <v>181</v>
      </c>
      <c r="F480" t="s">
        <v>89</v>
      </c>
      <c r="G480" t="s">
        <v>64</v>
      </c>
      <c r="H480">
        <v>2022</v>
      </c>
      <c r="I480" t="s">
        <v>41</v>
      </c>
      <c r="J480" t="s">
        <v>28</v>
      </c>
      <c r="K480">
        <v>2023</v>
      </c>
      <c r="L480" t="s">
        <v>29</v>
      </c>
      <c r="M480">
        <f t="shared" si="14"/>
        <v>1</v>
      </c>
      <c r="N480" t="s">
        <v>94</v>
      </c>
      <c r="O480" t="s">
        <v>90</v>
      </c>
      <c r="P480">
        <v>134643</v>
      </c>
      <c r="Q480" t="str">
        <f t="shared" si="15"/>
        <v>High salary</v>
      </c>
      <c r="R480">
        <v>3.84</v>
      </c>
      <c r="S480" t="s">
        <v>67</v>
      </c>
      <c r="T480" t="s">
        <v>32</v>
      </c>
      <c r="U480" t="s">
        <v>92</v>
      </c>
      <c r="V480">
        <v>6.6</v>
      </c>
    </row>
    <row r="481" spans="1:22" x14ac:dyDescent="0.3">
      <c r="A481" t="s">
        <v>693</v>
      </c>
      <c r="B481" t="s">
        <v>36</v>
      </c>
      <c r="C481" t="s">
        <v>70</v>
      </c>
      <c r="D481" t="s">
        <v>301</v>
      </c>
      <c r="E481" t="s">
        <v>302</v>
      </c>
      <c r="F481" t="s">
        <v>25</v>
      </c>
      <c r="G481" t="s">
        <v>97</v>
      </c>
      <c r="H481">
        <v>2023</v>
      </c>
      <c r="I481" t="s">
        <v>41</v>
      </c>
      <c r="J481" t="s">
        <v>28</v>
      </c>
      <c r="K481">
        <v>2026</v>
      </c>
      <c r="L481" t="s">
        <v>54</v>
      </c>
      <c r="M481">
        <f t="shared" si="14"/>
        <v>0</v>
      </c>
      <c r="N481" t="s">
        <v>55</v>
      </c>
      <c r="O481" t="s">
        <v>55</v>
      </c>
      <c r="P481">
        <v>0</v>
      </c>
      <c r="Q481" t="str">
        <f t="shared" si="15"/>
        <v>Base salary</v>
      </c>
      <c r="R481">
        <v>2.7</v>
      </c>
      <c r="S481" t="s">
        <v>31</v>
      </c>
      <c r="T481" t="s">
        <v>102</v>
      </c>
      <c r="U481" t="s">
        <v>92</v>
      </c>
      <c r="V481">
        <v>6.6</v>
      </c>
    </row>
    <row r="482" spans="1:22" x14ac:dyDescent="0.3">
      <c r="A482" t="s">
        <v>694</v>
      </c>
      <c r="B482" t="s">
        <v>22</v>
      </c>
      <c r="C482" t="s">
        <v>48</v>
      </c>
      <c r="D482" t="s">
        <v>278</v>
      </c>
      <c r="E482" t="s">
        <v>425</v>
      </c>
      <c r="F482" t="s">
        <v>40</v>
      </c>
      <c r="G482" t="s">
        <v>40</v>
      </c>
      <c r="H482">
        <v>2023</v>
      </c>
      <c r="I482" t="s">
        <v>41</v>
      </c>
      <c r="J482" t="s">
        <v>74</v>
      </c>
      <c r="K482">
        <v>2025</v>
      </c>
      <c r="L482" t="s">
        <v>29</v>
      </c>
      <c r="M482">
        <f t="shared" si="14"/>
        <v>1</v>
      </c>
      <c r="N482" t="s">
        <v>48</v>
      </c>
      <c r="O482" t="s">
        <v>154</v>
      </c>
      <c r="P482">
        <v>33385</v>
      </c>
      <c r="Q482" t="str">
        <f t="shared" si="15"/>
        <v>Base salary</v>
      </c>
      <c r="R482">
        <v>3.52</v>
      </c>
      <c r="S482" t="s">
        <v>31</v>
      </c>
      <c r="T482" t="s">
        <v>57</v>
      </c>
      <c r="U482" t="s">
        <v>58</v>
      </c>
      <c r="V482">
        <v>0</v>
      </c>
    </row>
    <row r="483" spans="1:22" x14ac:dyDescent="0.3">
      <c r="A483" t="s">
        <v>695</v>
      </c>
      <c r="B483" t="s">
        <v>35</v>
      </c>
      <c r="C483" t="s">
        <v>60</v>
      </c>
      <c r="D483" t="s">
        <v>173</v>
      </c>
      <c r="E483" t="s">
        <v>174</v>
      </c>
      <c r="F483" t="s">
        <v>117</v>
      </c>
      <c r="G483" t="s">
        <v>40</v>
      </c>
      <c r="H483">
        <v>2023</v>
      </c>
      <c r="I483" t="s">
        <v>27</v>
      </c>
      <c r="J483" t="s">
        <v>42</v>
      </c>
      <c r="K483">
        <v>2025</v>
      </c>
      <c r="L483" t="s">
        <v>54</v>
      </c>
      <c r="M483">
        <f t="shared" si="14"/>
        <v>0</v>
      </c>
      <c r="N483" t="s">
        <v>55</v>
      </c>
      <c r="O483" t="s">
        <v>55</v>
      </c>
      <c r="P483">
        <v>0</v>
      </c>
      <c r="Q483" t="str">
        <f t="shared" si="15"/>
        <v>Base salary</v>
      </c>
      <c r="R483">
        <v>2.5299999999999998</v>
      </c>
      <c r="S483" t="s">
        <v>44</v>
      </c>
      <c r="T483" t="s">
        <v>57</v>
      </c>
      <c r="U483" t="s">
        <v>33</v>
      </c>
      <c r="V483">
        <v>8.4</v>
      </c>
    </row>
    <row r="484" spans="1:22" x14ac:dyDescent="0.3">
      <c r="A484" t="s">
        <v>696</v>
      </c>
      <c r="B484" t="s">
        <v>49</v>
      </c>
      <c r="C484" t="s">
        <v>48</v>
      </c>
      <c r="D484" t="s">
        <v>278</v>
      </c>
      <c r="E484" t="s">
        <v>380</v>
      </c>
      <c r="F484" t="s">
        <v>40</v>
      </c>
      <c r="G484" t="s">
        <v>26</v>
      </c>
      <c r="H484">
        <v>2022</v>
      </c>
      <c r="I484" t="s">
        <v>41</v>
      </c>
      <c r="J484" t="s">
        <v>74</v>
      </c>
      <c r="K484">
        <v>2023</v>
      </c>
      <c r="L484" t="s">
        <v>54</v>
      </c>
      <c r="M484">
        <f t="shared" si="14"/>
        <v>0</v>
      </c>
      <c r="N484" t="s">
        <v>55</v>
      </c>
      <c r="O484" t="s">
        <v>55</v>
      </c>
      <c r="P484">
        <v>0</v>
      </c>
      <c r="Q484" t="str">
        <f t="shared" si="15"/>
        <v>Base salary</v>
      </c>
      <c r="R484">
        <v>3.81</v>
      </c>
      <c r="S484" t="s">
        <v>44</v>
      </c>
      <c r="T484" t="s">
        <v>32</v>
      </c>
      <c r="U484" t="s">
        <v>58</v>
      </c>
      <c r="V484">
        <v>0</v>
      </c>
    </row>
    <row r="485" spans="1:22" x14ac:dyDescent="0.3">
      <c r="A485" t="s">
        <v>697</v>
      </c>
      <c r="B485" t="s">
        <v>112</v>
      </c>
      <c r="C485" t="s">
        <v>94</v>
      </c>
      <c r="D485" t="s">
        <v>109</v>
      </c>
      <c r="E485" t="s">
        <v>110</v>
      </c>
      <c r="F485" t="s">
        <v>79</v>
      </c>
      <c r="G485" t="s">
        <v>167</v>
      </c>
      <c r="H485">
        <v>2020</v>
      </c>
      <c r="I485" t="s">
        <v>27</v>
      </c>
      <c r="J485" t="s">
        <v>65</v>
      </c>
      <c r="K485">
        <v>2022</v>
      </c>
      <c r="L485" t="s">
        <v>29</v>
      </c>
      <c r="M485">
        <f t="shared" si="14"/>
        <v>1</v>
      </c>
      <c r="N485" t="s">
        <v>94</v>
      </c>
      <c r="O485" t="s">
        <v>140</v>
      </c>
      <c r="P485">
        <v>67159</v>
      </c>
      <c r="Q485" t="str">
        <f t="shared" si="15"/>
        <v>Base salary</v>
      </c>
      <c r="R485">
        <v>3.18</v>
      </c>
      <c r="S485" t="s">
        <v>67</v>
      </c>
      <c r="T485" t="s">
        <v>45</v>
      </c>
      <c r="U485" t="s">
        <v>33</v>
      </c>
      <c r="V485">
        <v>5.4</v>
      </c>
    </row>
    <row r="486" spans="1:22" x14ac:dyDescent="0.3">
      <c r="A486" t="s">
        <v>698</v>
      </c>
      <c r="B486" t="s">
        <v>112</v>
      </c>
      <c r="C486" t="s">
        <v>21</v>
      </c>
      <c r="D486" t="s">
        <v>149</v>
      </c>
      <c r="E486" t="s">
        <v>150</v>
      </c>
      <c r="F486" t="s">
        <v>25</v>
      </c>
      <c r="G486" t="s">
        <v>52</v>
      </c>
      <c r="H486">
        <v>2023</v>
      </c>
      <c r="I486" t="s">
        <v>27</v>
      </c>
      <c r="J486" t="s">
        <v>53</v>
      </c>
      <c r="K486">
        <v>2026</v>
      </c>
      <c r="L486" t="s">
        <v>29</v>
      </c>
      <c r="M486">
        <f t="shared" si="14"/>
        <v>1</v>
      </c>
      <c r="N486" t="s">
        <v>21</v>
      </c>
      <c r="O486" t="s">
        <v>140</v>
      </c>
      <c r="P486">
        <v>115038</v>
      </c>
      <c r="Q486" t="str">
        <f t="shared" si="15"/>
        <v>High salary</v>
      </c>
      <c r="R486">
        <v>3.45</v>
      </c>
      <c r="S486" t="s">
        <v>44</v>
      </c>
      <c r="T486" t="s">
        <v>102</v>
      </c>
      <c r="U486" t="s">
        <v>58</v>
      </c>
      <c r="V486">
        <v>0</v>
      </c>
    </row>
    <row r="487" spans="1:22" x14ac:dyDescent="0.3">
      <c r="A487" t="s">
        <v>699</v>
      </c>
      <c r="B487" t="s">
        <v>36</v>
      </c>
      <c r="C487" t="s">
        <v>48</v>
      </c>
      <c r="D487" t="s">
        <v>183</v>
      </c>
      <c r="E487" t="s">
        <v>184</v>
      </c>
      <c r="F487" t="s">
        <v>84</v>
      </c>
      <c r="G487" t="s">
        <v>40</v>
      </c>
      <c r="H487">
        <v>2019</v>
      </c>
      <c r="I487" t="s">
        <v>27</v>
      </c>
      <c r="J487" t="s">
        <v>28</v>
      </c>
      <c r="K487">
        <v>2021</v>
      </c>
      <c r="L487" t="s">
        <v>54</v>
      </c>
      <c r="M487">
        <f t="shared" si="14"/>
        <v>0</v>
      </c>
      <c r="N487" t="s">
        <v>55</v>
      </c>
      <c r="O487" t="s">
        <v>55</v>
      </c>
      <c r="P487">
        <v>0</v>
      </c>
      <c r="Q487" t="str">
        <f t="shared" si="15"/>
        <v>Base salary</v>
      </c>
      <c r="R487">
        <v>3.23</v>
      </c>
      <c r="S487" t="s">
        <v>67</v>
      </c>
      <c r="T487" t="s">
        <v>32</v>
      </c>
      <c r="U487" t="s">
        <v>46</v>
      </c>
      <c r="V487">
        <v>6.9</v>
      </c>
    </row>
    <row r="488" spans="1:22" x14ac:dyDescent="0.3">
      <c r="A488" t="s">
        <v>700</v>
      </c>
      <c r="B488" t="s">
        <v>21</v>
      </c>
      <c r="C488" t="s">
        <v>35</v>
      </c>
      <c r="D488" t="s">
        <v>87</v>
      </c>
      <c r="E488" t="s">
        <v>88</v>
      </c>
      <c r="F488" t="s">
        <v>190</v>
      </c>
      <c r="G488" t="s">
        <v>40</v>
      </c>
      <c r="H488">
        <v>2022</v>
      </c>
      <c r="I488" t="s">
        <v>27</v>
      </c>
      <c r="J488" t="s">
        <v>42</v>
      </c>
      <c r="K488">
        <v>2025</v>
      </c>
      <c r="L488" t="s">
        <v>29</v>
      </c>
      <c r="M488">
        <f t="shared" si="14"/>
        <v>1</v>
      </c>
      <c r="N488" t="s">
        <v>35</v>
      </c>
      <c r="O488" t="s">
        <v>121</v>
      </c>
      <c r="P488">
        <v>70607</v>
      </c>
      <c r="Q488" t="str">
        <f t="shared" si="15"/>
        <v>Standard salary</v>
      </c>
      <c r="R488">
        <v>3.07</v>
      </c>
      <c r="S488" t="s">
        <v>31</v>
      </c>
      <c r="T488" t="s">
        <v>102</v>
      </c>
      <c r="U488" t="s">
        <v>85</v>
      </c>
      <c r="V488">
        <v>6.5</v>
      </c>
    </row>
    <row r="489" spans="1:22" x14ac:dyDescent="0.3">
      <c r="A489" t="s">
        <v>701</v>
      </c>
      <c r="B489" t="s">
        <v>112</v>
      </c>
      <c r="C489" t="s">
        <v>48</v>
      </c>
      <c r="D489" t="s">
        <v>278</v>
      </c>
      <c r="E489" t="s">
        <v>279</v>
      </c>
      <c r="F489" t="s">
        <v>39</v>
      </c>
      <c r="G489" t="s">
        <v>97</v>
      </c>
      <c r="H489">
        <v>2022</v>
      </c>
      <c r="I489" t="s">
        <v>41</v>
      </c>
      <c r="J489" t="s">
        <v>28</v>
      </c>
      <c r="K489">
        <v>2023</v>
      </c>
      <c r="L489" t="s">
        <v>54</v>
      </c>
      <c r="M489">
        <f t="shared" si="14"/>
        <v>0</v>
      </c>
      <c r="N489" t="s">
        <v>55</v>
      </c>
      <c r="O489" t="s">
        <v>55</v>
      </c>
      <c r="P489">
        <v>0</v>
      </c>
      <c r="Q489" t="str">
        <f t="shared" si="15"/>
        <v>Base salary</v>
      </c>
      <c r="R489">
        <v>2.81</v>
      </c>
      <c r="S489" t="s">
        <v>91</v>
      </c>
      <c r="T489" t="s">
        <v>102</v>
      </c>
      <c r="U489" t="s">
        <v>58</v>
      </c>
      <c r="V489">
        <v>0</v>
      </c>
    </row>
    <row r="490" spans="1:22" x14ac:dyDescent="0.3">
      <c r="A490" t="s">
        <v>702</v>
      </c>
      <c r="B490" t="s">
        <v>94</v>
      </c>
      <c r="C490" t="s">
        <v>36</v>
      </c>
      <c r="D490" t="s">
        <v>213</v>
      </c>
      <c r="E490" t="s">
        <v>265</v>
      </c>
      <c r="F490" t="s">
        <v>63</v>
      </c>
      <c r="G490" t="s">
        <v>40</v>
      </c>
      <c r="H490">
        <v>2021</v>
      </c>
      <c r="I490" t="s">
        <v>41</v>
      </c>
      <c r="J490" t="s">
        <v>65</v>
      </c>
      <c r="K490">
        <v>2023</v>
      </c>
      <c r="L490" t="s">
        <v>54</v>
      </c>
      <c r="M490">
        <f t="shared" si="14"/>
        <v>0</v>
      </c>
      <c r="N490" t="s">
        <v>55</v>
      </c>
      <c r="O490" t="s">
        <v>55</v>
      </c>
      <c r="P490">
        <v>0</v>
      </c>
      <c r="Q490" t="str">
        <f t="shared" si="15"/>
        <v>Base salary</v>
      </c>
      <c r="R490">
        <v>3.28</v>
      </c>
      <c r="S490" t="s">
        <v>31</v>
      </c>
      <c r="T490" t="s">
        <v>32</v>
      </c>
      <c r="U490" t="s">
        <v>46</v>
      </c>
      <c r="V490">
        <v>5.7</v>
      </c>
    </row>
    <row r="491" spans="1:22" x14ac:dyDescent="0.3">
      <c r="A491" t="s">
        <v>703</v>
      </c>
      <c r="B491" t="s">
        <v>94</v>
      </c>
      <c r="C491" t="s">
        <v>112</v>
      </c>
      <c r="D491" t="s">
        <v>199</v>
      </c>
      <c r="E491" t="s">
        <v>291</v>
      </c>
      <c r="F491" t="s">
        <v>117</v>
      </c>
      <c r="G491" t="s">
        <v>25</v>
      </c>
      <c r="H491">
        <v>2023</v>
      </c>
      <c r="I491" t="s">
        <v>27</v>
      </c>
      <c r="J491" t="s">
        <v>42</v>
      </c>
      <c r="K491">
        <v>2026</v>
      </c>
      <c r="L491" t="s">
        <v>29</v>
      </c>
      <c r="M491">
        <f t="shared" si="14"/>
        <v>1</v>
      </c>
      <c r="N491" t="s">
        <v>112</v>
      </c>
      <c r="O491" t="s">
        <v>158</v>
      </c>
      <c r="P491">
        <v>143255</v>
      </c>
      <c r="Q491" t="str">
        <f t="shared" si="15"/>
        <v>High salary</v>
      </c>
      <c r="R491">
        <v>2.65</v>
      </c>
      <c r="S491" t="s">
        <v>80</v>
      </c>
      <c r="T491" t="s">
        <v>102</v>
      </c>
      <c r="U491" t="s">
        <v>92</v>
      </c>
      <c r="V491">
        <v>5.5</v>
      </c>
    </row>
    <row r="492" spans="1:22" x14ac:dyDescent="0.3">
      <c r="A492" t="s">
        <v>704</v>
      </c>
      <c r="B492" t="s">
        <v>22</v>
      </c>
      <c r="C492" t="s">
        <v>49</v>
      </c>
      <c r="D492" t="s">
        <v>338</v>
      </c>
      <c r="E492" t="s">
        <v>339</v>
      </c>
      <c r="F492" t="s">
        <v>40</v>
      </c>
      <c r="G492" t="s">
        <v>26</v>
      </c>
      <c r="H492">
        <v>2020</v>
      </c>
      <c r="I492" t="s">
        <v>27</v>
      </c>
      <c r="J492" t="s">
        <v>42</v>
      </c>
      <c r="K492">
        <v>2022</v>
      </c>
      <c r="L492" t="s">
        <v>54</v>
      </c>
      <c r="M492">
        <f t="shared" si="14"/>
        <v>0</v>
      </c>
      <c r="N492" t="s">
        <v>55</v>
      </c>
      <c r="O492" t="s">
        <v>55</v>
      </c>
      <c r="P492">
        <v>0</v>
      </c>
      <c r="Q492" t="str">
        <f t="shared" si="15"/>
        <v>Base salary</v>
      </c>
      <c r="R492">
        <v>3.78</v>
      </c>
      <c r="S492" t="s">
        <v>91</v>
      </c>
      <c r="T492" t="s">
        <v>57</v>
      </c>
      <c r="U492" t="s">
        <v>33</v>
      </c>
      <c r="V492">
        <v>7</v>
      </c>
    </row>
    <row r="493" spans="1:22" x14ac:dyDescent="0.3">
      <c r="A493" t="s">
        <v>705</v>
      </c>
      <c r="B493" t="s">
        <v>70</v>
      </c>
      <c r="C493" t="s">
        <v>112</v>
      </c>
      <c r="D493" t="s">
        <v>199</v>
      </c>
      <c r="E493" t="s">
        <v>200</v>
      </c>
      <c r="F493" t="s">
        <v>190</v>
      </c>
      <c r="G493" t="s">
        <v>167</v>
      </c>
      <c r="H493">
        <v>2019</v>
      </c>
      <c r="I493" t="s">
        <v>27</v>
      </c>
      <c r="J493" t="s">
        <v>53</v>
      </c>
      <c r="K493">
        <v>2021</v>
      </c>
      <c r="L493" t="s">
        <v>29</v>
      </c>
      <c r="M493">
        <f t="shared" si="14"/>
        <v>1</v>
      </c>
      <c r="N493" t="s">
        <v>112</v>
      </c>
      <c r="O493" t="s">
        <v>90</v>
      </c>
      <c r="P493">
        <v>68584</v>
      </c>
      <c r="Q493" t="str">
        <f t="shared" si="15"/>
        <v>Base salary</v>
      </c>
      <c r="R493">
        <v>3.11</v>
      </c>
      <c r="S493" t="s">
        <v>91</v>
      </c>
      <c r="T493" t="s">
        <v>45</v>
      </c>
      <c r="U493" t="s">
        <v>33</v>
      </c>
      <c r="V493">
        <v>7.8</v>
      </c>
    </row>
    <row r="494" spans="1:22" x14ac:dyDescent="0.3">
      <c r="A494" t="s">
        <v>706</v>
      </c>
      <c r="B494" t="s">
        <v>36</v>
      </c>
      <c r="C494" t="s">
        <v>35</v>
      </c>
      <c r="D494" t="s">
        <v>127</v>
      </c>
      <c r="E494" t="s">
        <v>206</v>
      </c>
      <c r="F494" t="s">
        <v>190</v>
      </c>
      <c r="G494" t="s">
        <v>64</v>
      </c>
      <c r="H494">
        <v>2022</v>
      </c>
      <c r="I494" t="s">
        <v>41</v>
      </c>
      <c r="J494" t="s">
        <v>53</v>
      </c>
      <c r="K494">
        <v>2024</v>
      </c>
      <c r="L494" t="s">
        <v>29</v>
      </c>
      <c r="M494">
        <f t="shared" si="14"/>
        <v>1</v>
      </c>
      <c r="N494" t="s">
        <v>35</v>
      </c>
      <c r="O494" t="s">
        <v>185</v>
      </c>
      <c r="P494">
        <v>145208</v>
      </c>
      <c r="Q494" t="str">
        <f t="shared" si="15"/>
        <v>High salary</v>
      </c>
      <c r="R494">
        <v>3.69</v>
      </c>
      <c r="S494" t="s">
        <v>44</v>
      </c>
      <c r="T494" t="s">
        <v>57</v>
      </c>
      <c r="U494" t="s">
        <v>46</v>
      </c>
      <c r="V494">
        <v>6.8</v>
      </c>
    </row>
    <row r="495" spans="1:22" x14ac:dyDescent="0.3">
      <c r="A495" t="s">
        <v>707</v>
      </c>
      <c r="B495" t="s">
        <v>48</v>
      </c>
      <c r="C495" t="s">
        <v>22</v>
      </c>
      <c r="D495" t="s">
        <v>231</v>
      </c>
      <c r="E495" t="s">
        <v>232</v>
      </c>
      <c r="F495" t="s">
        <v>131</v>
      </c>
      <c r="G495" t="s">
        <v>52</v>
      </c>
      <c r="H495">
        <v>2022</v>
      </c>
      <c r="I495" t="s">
        <v>27</v>
      </c>
      <c r="J495" t="s">
        <v>28</v>
      </c>
      <c r="K495">
        <v>2023</v>
      </c>
      <c r="L495" t="s">
        <v>29</v>
      </c>
      <c r="M495">
        <f t="shared" si="14"/>
        <v>1</v>
      </c>
      <c r="N495" t="s">
        <v>22</v>
      </c>
      <c r="O495" t="s">
        <v>154</v>
      </c>
      <c r="P495">
        <v>59275</v>
      </c>
      <c r="Q495" t="str">
        <f t="shared" si="15"/>
        <v>Base salary</v>
      </c>
      <c r="R495">
        <v>2.52</v>
      </c>
      <c r="S495" t="s">
        <v>56</v>
      </c>
      <c r="T495" t="s">
        <v>57</v>
      </c>
      <c r="U495" t="s">
        <v>46</v>
      </c>
      <c r="V495">
        <v>5.2</v>
      </c>
    </row>
    <row r="496" spans="1:22" x14ac:dyDescent="0.3">
      <c r="A496" t="s">
        <v>708</v>
      </c>
      <c r="B496" t="s">
        <v>94</v>
      </c>
      <c r="C496" t="s">
        <v>70</v>
      </c>
      <c r="D496" t="s">
        <v>245</v>
      </c>
      <c r="E496" t="s">
        <v>246</v>
      </c>
      <c r="F496" t="s">
        <v>131</v>
      </c>
      <c r="G496" t="s">
        <v>117</v>
      </c>
      <c r="H496">
        <v>2019</v>
      </c>
      <c r="I496" t="s">
        <v>27</v>
      </c>
      <c r="J496" t="s">
        <v>74</v>
      </c>
      <c r="K496">
        <v>2022</v>
      </c>
      <c r="L496" t="s">
        <v>29</v>
      </c>
      <c r="M496">
        <f t="shared" si="14"/>
        <v>1</v>
      </c>
      <c r="N496" t="s">
        <v>70</v>
      </c>
      <c r="O496" t="s">
        <v>121</v>
      </c>
      <c r="P496">
        <v>66128</v>
      </c>
      <c r="Q496" t="str">
        <f t="shared" si="15"/>
        <v>Base salary</v>
      </c>
      <c r="R496">
        <v>2.84</v>
      </c>
      <c r="S496" t="s">
        <v>56</v>
      </c>
      <c r="T496" t="s">
        <v>32</v>
      </c>
      <c r="U496" t="s">
        <v>92</v>
      </c>
      <c r="V496">
        <v>7</v>
      </c>
    </row>
    <row r="497" spans="1:22" x14ac:dyDescent="0.3">
      <c r="A497" t="s">
        <v>709</v>
      </c>
      <c r="B497" t="s">
        <v>36</v>
      </c>
      <c r="C497" t="s">
        <v>70</v>
      </c>
      <c r="D497" t="s">
        <v>138</v>
      </c>
      <c r="E497" t="s">
        <v>139</v>
      </c>
      <c r="F497" t="s">
        <v>25</v>
      </c>
      <c r="G497" t="s">
        <v>40</v>
      </c>
      <c r="H497">
        <v>2023</v>
      </c>
      <c r="I497" t="s">
        <v>41</v>
      </c>
      <c r="J497" t="s">
        <v>42</v>
      </c>
      <c r="K497">
        <v>2026</v>
      </c>
      <c r="L497" t="s">
        <v>29</v>
      </c>
      <c r="M497">
        <f t="shared" si="14"/>
        <v>1</v>
      </c>
      <c r="N497" t="s">
        <v>70</v>
      </c>
      <c r="O497" t="s">
        <v>158</v>
      </c>
      <c r="P497">
        <v>37124</v>
      </c>
      <c r="Q497" t="str">
        <f t="shared" si="15"/>
        <v>Base salary</v>
      </c>
      <c r="R497">
        <v>2.87</v>
      </c>
      <c r="S497" t="s">
        <v>44</v>
      </c>
      <c r="T497" t="s">
        <v>68</v>
      </c>
      <c r="U497" t="s">
        <v>33</v>
      </c>
      <c r="V497">
        <v>5.6</v>
      </c>
    </row>
    <row r="498" spans="1:22" x14ac:dyDescent="0.3">
      <c r="A498" t="s">
        <v>710</v>
      </c>
      <c r="B498" t="s">
        <v>22</v>
      </c>
      <c r="C498" t="s">
        <v>48</v>
      </c>
      <c r="D498" t="s">
        <v>278</v>
      </c>
      <c r="E498" t="s">
        <v>380</v>
      </c>
      <c r="F498" t="s">
        <v>84</v>
      </c>
      <c r="G498" t="s">
        <v>40</v>
      </c>
      <c r="H498">
        <v>2022</v>
      </c>
      <c r="I498" t="s">
        <v>41</v>
      </c>
      <c r="J498" t="s">
        <v>74</v>
      </c>
      <c r="K498">
        <v>2023</v>
      </c>
      <c r="L498" t="s">
        <v>29</v>
      </c>
      <c r="M498">
        <f t="shared" si="14"/>
        <v>1</v>
      </c>
      <c r="N498" t="s">
        <v>48</v>
      </c>
      <c r="O498" t="s">
        <v>154</v>
      </c>
      <c r="P498">
        <v>107766</v>
      </c>
      <c r="Q498" t="str">
        <f t="shared" si="15"/>
        <v>Standard salary</v>
      </c>
      <c r="R498">
        <v>3.67</v>
      </c>
      <c r="S498" t="s">
        <v>44</v>
      </c>
      <c r="T498" t="s">
        <v>45</v>
      </c>
      <c r="U498" t="s">
        <v>92</v>
      </c>
      <c r="V498">
        <v>5.4</v>
      </c>
    </row>
    <row r="499" spans="1:22" x14ac:dyDescent="0.3">
      <c r="A499" t="s">
        <v>711</v>
      </c>
      <c r="B499" t="s">
        <v>22</v>
      </c>
      <c r="C499" t="s">
        <v>60</v>
      </c>
      <c r="D499" t="s">
        <v>104</v>
      </c>
      <c r="E499" t="s">
        <v>192</v>
      </c>
      <c r="F499" t="s">
        <v>39</v>
      </c>
      <c r="G499" t="s">
        <v>117</v>
      </c>
      <c r="H499">
        <v>2023</v>
      </c>
      <c r="I499" t="s">
        <v>27</v>
      </c>
      <c r="J499" t="s">
        <v>74</v>
      </c>
      <c r="K499">
        <v>2026</v>
      </c>
      <c r="L499" t="s">
        <v>29</v>
      </c>
      <c r="M499">
        <f t="shared" si="14"/>
        <v>1</v>
      </c>
      <c r="N499" t="s">
        <v>60</v>
      </c>
      <c r="O499" t="s">
        <v>140</v>
      </c>
      <c r="P499">
        <v>60159</v>
      </c>
      <c r="Q499" t="str">
        <f t="shared" si="15"/>
        <v>Base salary</v>
      </c>
      <c r="R499">
        <v>3.7</v>
      </c>
      <c r="S499" t="s">
        <v>56</v>
      </c>
      <c r="T499" t="s">
        <v>45</v>
      </c>
      <c r="U499" t="s">
        <v>46</v>
      </c>
      <c r="V499">
        <v>9</v>
      </c>
    </row>
    <row r="500" spans="1:22" x14ac:dyDescent="0.3">
      <c r="A500" t="s">
        <v>712</v>
      </c>
      <c r="B500" t="s">
        <v>48</v>
      </c>
      <c r="C500" t="s">
        <v>112</v>
      </c>
      <c r="D500" t="s">
        <v>119</v>
      </c>
      <c r="E500" t="s">
        <v>120</v>
      </c>
      <c r="F500" t="s">
        <v>96</v>
      </c>
      <c r="G500" t="s">
        <v>26</v>
      </c>
      <c r="H500">
        <v>2020</v>
      </c>
      <c r="I500" t="s">
        <v>41</v>
      </c>
      <c r="J500" t="s">
        <v>74</v>
      </c>
      <c r="K500">
        <v>2023</v>
      </c>
      <c r="L500" t="s">
        <v>54</v>
      </c>
      <c r="M500">
        <f t="shared" si="14"/>
        <v>0</v>
      </c>
      <c r="N500" t="s">
        <v>55</v>
      </c>
      <c r="O500" t="s">
        <v>55</v>
      </c>
      <c r="P500">
        <v>0</v>
      </c>
      <c r="Q500" t="str">
        <f t="shared" si="15"/>
        <v>Base salary</v>
      </c>
      <c r="R500">
        <v>3.01</v>
      </c>
      <c r="S500" t="s">
        <v>44</v>
      </c>
      <c r="T500" t="s">
        <v>68</v>
      </c>
      <c r="U500" t="s">
        <v>92</v>
      </c>
      <c r="V500">
        <v>7.2</v>
      </c>
    </row>
    <row r="501" spans="1:22" x14ac:dyDescent="0.3">
      <c r="A501" t="s">
        <v>713</v>
      </c>
      <c r="B501" t="s">
        <v>48</v>
      </c>
      <c r="C501" t="s">
        <v>22</v>
      </c>
      <c r="D501" t="s">
        <v>203</v>
      </c>
      <c r="E501" t="s">
        <v>204</v>
      </c>
      <c r="F501" t="s">
        <v>117</v>
      </c>
      <c r="G501" t="s">
        <v>117</v>
      </c>
      <c r="H501">
        <v>2021</v>
      </c>
      <c r="I501" t="s">
        <v>41</v>
      </c>
      <c r="J501" t="s">
        <v>42</v>
      </c>
      <c r="K501">
        <v>2022</v>
      </c>
      <c r="L501" t="s">
        <v>54</v>
      </c>
      <c r="M501">
        <f t="shared" si="14"/>
        <v>0</v>
      </c>
      <c r="N501" t="s">
        <v>55</v>
      </c>
      <c r="O501" t="s">
        <v>55</v>
      </c>
      <c r="P501">
        <v>0</v>
      </c>
      <c r="Q501" t="str">
        <f t="shared" si="15"/>
        <v>Base salary</v>
      </c>
      <c r="R501">
        <v>2.52</v>
      </c>
      <c r="S501" t="s">
        <v>91</v>
      </c>
      <c r="T501" t="s">
        <v>68</v>
      </c>
      <c r="U501" t="s">
        <v>46</v>
      </c>
      <c r="V501">
        <v>6.5</v>
      </c>
    </row>
    <row r="502" spans="1:22" x14ac:dyDescent="0.3">
      <c r="A502" t="s">
        <v>714</v>
      </c>
      <c r="B502" t="s">
        <v>70</v>
      </c>
      <c r="C502" t="s">
        <v>60</v>
      </c>
      <c r="D502" t="s">
        <v>173</v>
      </c>
      <c r="E502" t="s">
        <v>275</v>
      </c>
      <c r="F502" t="s">
        <v>145</v>
      </c>
      <c r="G502" t="s">
        <v>40</v>
      </c>
      <c r="H502">
        <v>2023</v>
      </c>
      <c r="I502" t="s">
        <v>27</v>
      </c>
      <c r="J502" t="s">
        <v>53</v>
      </c>
      <c r="K502">
        <v>2024</v>
      </c>
      <c r="L502" t="s">
        <v>54</v>
      </c>
      <c r="M502">
        <f t="shared" si="14"/>
        <v>0</v>
      </c>
      <c r="N502" t="s">
        <v>55</v>
      </c>
      <c r="O502" t="s">
        <v>55</v>
      </c>
      <c r="P502">
        <v>0</v>
      </c>
      <c r="Q502" t="str">
        <f t="shared" si="15"/>
        <v>Base salary</v>
      </c>
      <c r="R502">
        <v>3.05</v>
      </c>
      <c r="S502" t="s">
        <v>56</v>
      </c>
      <c r="T502" t="s">
        <v>68</v>
      </c>
      <c r="U502" t="s">
        <v>46</v>
      </c>
      <c r="V502">
        <v>8.6999999999999993</v>
      </c>
    </row>
    <row r="503" spans="1:22" x14ac:dyDescent="0.3">
      <c r="A503" t="s">
        <v>715</v>
      </c>
      <c r="B503" t="s">
        <v>112</v>
      </c>
      <c r="C503" t="s">
        <v>22</v>
      </c>
      <c r="D503" t="s">
        <v>23</v>
      </c>
      <c r="E503" t="s">
        <v>95</v>
      </c>
      <c r="F503" t="s">
        <v>96</v>
      </c>
      <c r="G503" t="s">
        <v>97</v>
      </c>
      <c r="H503">
        <v>2021</v>
      </c>
      <c r="I503" t="s">
        <v>27</v>
      </c>
      <c r="J503" t="s">
        <v>53</v>
      </c>
      <c r="K503">
        <v>2023</v>
      </c>
      <c r="L503" t="s">
        <v>29</v>
      </c>
      <c r="M503">
        <f t="shared" si="14"/>
        <v>1</v>
      </c>
      <c r="N503" t="s">
        <v>22</v>
      </c>
      <c r="O503" t="s">
        <v>185</v>
      </c>
      <c r="P503">
        <v>135310</v>
      </c>
      <c r="Q503" t="str">
        <f t="shared" si="15"/>
        <v>High salary</v>
      </c>
      <c r="R503">
        <v>3.46</v>
      </c>
      <c r="S503" t="s">
        <v>44</v>
      </c>
      <c r="T503" t="s">
        <v>45</v>
      </c>
      <c r="U503" t="s">
        <v>33</v>
      </c>
      <c r="V503">
        <v>7.9</v>
      </c>
    </row>
    <row r="504" spans="1:22" x14ac:dyDescent="0.3">
      <c r="A504" t="s">
        <v>716</v>
      </c>
      <c r="B504" t="s">
        <v>60</v>
      </c>
      <c r="C504" t="s">
        <v>36</v>
      </c>
      <c r="D504" t="s">
        <v>37</v>
      </c>
      <c r="E504" t="s">
        <v>38</v>
      </c>
      <c r="F504" t="s">
        <v>63</v>
      </c>
      <c r="G504" t="s">
        <v>117</v>
      </c>
      <c r="H504">
        <v>2020</v>
      </c>
      <c r="I504" t="s">
        <v>27</v>
      </c>
      <c r="J504" t="s">
        <v>42</v>
      </c>
      <c r="K504">
        <v>2022</v>
      </c>
      <c r="L504" t="s">
        <v>54</v>
      </c>
      <c r="M504">
        <f t="shared" si="14"/>
        <v>0</v>
      </c>
      <c r="N504" t="s">
        <v>55</v>
      </c>
      <c r="O504" t="s">
        <v>55</v>
      </c>
      <c r="P504">
        <v>0</v>
      </c>
      <c r="Q504" t="str">
        <f t="shared" si="15"/>
        <v>Base salary</v>
      </c>
      <c r="R504">
        <v>3.91</v>
      </c>
      <c r="S504" t="s">
        <v>80</v>
      </c>
      <c r="T504" t="s">
        <v>102</v>
      </c>
      <c r="U504" t="s">
        <v>33</v>
      </c>
      <c r="V504">
        <v>6.8</v>
      </c>
    </row>
    <row r="505" spans="1:22" x14ac:dyDescent="0.3">
      <c r="A505" t="s">
        <v>717</v>
      </c>
      <c r="B505" t="s">
        <v>21</v>
      </c>
      <c r="C505" t="s">
        <v>36</v>
      </c>
      <c r="D505" t="s">
        <v>213</v>
      </c>
      <c r="E505" t="s">
        <v>265</v>
      </c>
      <c r="F505" t="s">
        <v>145</v>
      </c>
      <c r="G505" t="s">
        <v>64</v>
      </c>
      <c r="H505">
        <v>2019</v>
      </c>
      <c r="I505" t="s">
        <v>27</v>
      </c>
      <c r="J505" t="s">
        <v>28</v>
      </c>
      <c r="K505">
        <v>2020</v>
      </c>
      <c r="L505" t="s">
        <v>54</v>
      </c>
      <c r="M505">
        <f t="shared" si="14"/>
        <v>0</v>
      </c>
      <c r="N505" t="s">
        <v>55</v>
      </c>
      <c r="O505" t="s">
        <v>55</v>
      </c>
      <c r="P505">
        <v>0</v>
      </c>
      <c r="Q505" t="str">
        <f t="shared" si="15"/>
        <v>Base salary</v>
      </c>
      <c r="R505">
        <v>3.97</v>
      </c>
      <c r="S505" t="s">
        <v>80</v>
      </c>
      <c r="T505" t="s">
        <v>102</v>
      </c>
      <c r="U505" t="s">
        <v>92</v>
      </c>
      <c r="V505">
        <v>6.2</v>
      </c>
    </row>
    <row r="506" spans="1:22" x14ac:dyDescent="0.3">
      <c r="A506" t="s">
        <v>718</v>
      </c>
      <c r="B506" t="s">
        <v>36</v>
      </c>
      <c r="C506" t="s">
        <v>21</v>
      </c>
      <c r="D506" t="s">
        <v>133</v>
      </c>
      <c r="E506" t="s">
        <v>369</v>
      </c>
      <c r="F506" t="s">
        <v>40</v>
      </c>
      <c r="G506" t="s">
        <v>25</v>
      </c>
      <c r="H506">
        <v>2020</v>
      </c>
      <c r="I506" t="s">
        <v>27</v>
      </c>
      <c r="J506" t="s">
        <v>65</v>
      </c>
      <c r="K506">
        <v>2022</v>
      </c>
      <c r="L506" t="s">
        <v>29</v>
      </c>
      <c r="M506">
        <f t="shared" si="14"/>
        <v>1</v>
      </c>
      <c r="N506" t="s">
        <v>21</v>
      </c>
      <c r="O506" t="s">
        <v>121</v>
      </c>
      <c r="P506">
        <v>66546</v>
      </c>
      <c r="Q506" t="str">
        <f t="shared" si="15"/>
        <v>Base salary</v>
      </c>
      <c r="R506">
        <v>2.78</v>
      </c>
      <c r="S506" t="s">
        <v>80</v>
      </c>
      <c r="T506" t="s">
        <v>32</v>
      </c>
      <c r="U506" t="s">
        <v>85</v>
      </c>
      <c r="V506">
        <v>9</v>
      </c>
    </row>
    <row r="507" spans="1:22" x14ac:dyDescent="0.3">
      <c r="A507" t="s">
        <v>719</v>
      </c>
      <c r="B507" t="s">
        <v>94</v>
      </c>
      <c r="C507" t="s">
        <v>112</v>
      </c>
      <c r="D507" t="s">
        <v>199</v>
      </c>
      <c r="E507" t="s">
        <v>200</v>
      </c>
      <c r="F507" t="s">
        <v>107</v>
      </c>
      <c r="G507" t="s">
        <v>25</v>
      </c>
      <c r="H507">
        <v>2023</v>
      </c>
      <c r="I507" t="s">
        <v>41</v>
      </c>
      <c r="J507" t="s">
        <v>42</v>
      </c>
      <c r="K507">
        <v>2026</v>
      </c>
      <c r="L507" t="s">
        <v>29</v>
      </c>
      <c r="M507">
        <f t="shared" si="14"/>
        <v>1</v>
      </c>
      <c r="N507" t="s">
        <v>112</v>
      </c>
      <c r="O507" t="s">
        <v>30</v>
      </c>
      <c r="P507">
        <v>115078</v>
      </c>
      <c r="Q507" t="str">
        <f t="shared" si="15"/>
        <v>High salary</v>
      </c>
      <c r="R507">
        <v>3.52</v>
      </c>
      <c r="S507" t="s">
        <v>80</v>
      </c>
      <c r="T507" t="s">
        <v>32</v>
      </c>
      <c r="U507" t="s">
        <v>58</v>
      </c>
      <c r="V507">
        <v>0</v>
      </c>
    </row>
    <row r="508" spans="1:22" x14ac:dyDescent="0.3">
      <c r="A508" t="s">
        <v>720</v>
      </c>
      <c r="B508" t="s">
        <v>35</v>
      </c>
      <c r="C508" t="s">
        <v>70</v>
      </c>
      <c r="D508" t="s">
        <v>282</v>
      </c>
      <c r="E508" t="s">
        <v>283</v>
      </c>
      <c r="F508" t="s">
        <v>63</v>
      </c>
      <c r="G508" t="s">
        <v>64</v>
      </c>
      <c r="H508">
        <v>2023</v>
      </c>
      <c r="I508" t="s">
        <v>41</v>
      </c>
      <c r="J508" t="s">
        <v>28</v>
      </c>
      <c r="K508">
        <v>2026</v>
      </c>
      <c r="L508" t="s">
        <v>54</v>
      </c>
      <c r="M508">
        <f t="shared" si="14"/>
        <v>0</v>
      </c>
      <c r="N508" t="s">
        <v>55</v>
      </c>
      <c r="O508" t="s">
        <v>55</v>
      </c>
      <c r="P508">
        <v>0</v>
      </c>
      <c r="Q508" t="str">
        <f t="shared" si="15"/>
        <v>Base salary</v>
      </c>
      <c r="R508">
        <v>3.92</v>
      </c>
      <c r="S508" t="s">
        <v>44</v>
      </c>
      <c r="T508" t="s">
        <v>32</v>
      </c>
      <c r="U508" t="s">
        <v>33</v>
      </c>
      <c r="V508">
        <v>7.7</v>
      </c>
    </row>
    <row r="509" spans="1:22" x14ac:dyDescent="0.3">
      <c r="A509" t="s">
        <v>721</v>
      </c>
      <c r="B509" t="s">
        <v>48</v>
      </c>
      <c r="C509" t="s">
        <v>94</v>
      </c>
      <c r="D509" t="s">
        <v>180</v>
      </c>
      <c r="E509" t="s">
        <v>181</v>
      </c>
      <c r="F509" t="s">
        <v>131</v>
      </c>
      <c r="G509" t="s">
        <v>25</v>
      </c>
      <c r="H509">
        <v>2021</v>
      </c>
      <c r="I509" t="s">
        <v>41</v>
      </c>
      <c r="J509" t="s">
        <v>65</v>
      </c>
      <c r="K509">
        <v>2024</v>
      </c>
      <c r="L509" t="s">
        <v>29</v>
      </c>
      <c r="M509">
        <f t="shared" si="14"/>
        <v>1</v>
      </c>
      <c r="N509" t="s">
        <v>94</v>
      </c>
      <c r="O509" t="s">
        <v>30</v>
      </c>
      <c r="P509">
        <v>78417</v>
      </c>
      <c r="Q509" t="str">
        <f t="shared" si="15"/>
        <v>Standard salary</v>
      </c>
      <c r="R509">
        <v>2.59</v>
      </c>
      <c r="S509" t="s">
        <v>31</v>
      </c>
      <c r="T509" t="s">
        <v>102</v>
      </c>
      <c r="U509" t="s">
        <v>33</v>
      </c>
      <c r="V509">
        <v>6.7</v>
      </c>
    </row>
    <row r="510" spans="1:22" x14ac:dyDescent="0.3">
      <c r="A510" t="s">
        <v>722</v>
      </c>
      <c r="B510" t="s">
        <v>49</v>
      </c>
      <c r="C510" t="s">
        <v>35</v>
      </c>
      <c r="D510" t="s">
        <v>176</v>
      </c>
      <c r="E510" t="s">
        <v>177</v>
      </c>
      <c r="F510" t="s">
        <v>79</v>
      </c>
      <c r="G510" t="s">
        <v>64</v>
      </c>
      <c r="H510">
        <v>2022</v>
      </c>
      <c r="I510" t="s">
        <v>27</v>
      </c>
      <c r="J510" t="s">
        <v>74</v>
      </c>
      <c r="K510">
        <v>2024</v>
      </c>
      <c r="L510" t="s">
        <v>54</v>
      </c>
      <c r="M510">
        <f t="shared" si="14"/>
        <v>0</v>
      </c>
      <c r="N510" t="s">
        <v>55</v>
      </c>
      <c r="O510" t="s">
        <v>55</v>
      </c>
      <c r="P510">
        <v>0</v>
      </c>
      <c r="Q510" t="str">
        <f t="shared" si="15"/>
        <v>Base salary</v>
      </c>
      <c r="R510">
        <v>3.93</v>
      </c>
      <c r="S510" t="s">
        <v>80</v>
      </c>
      <c r="T510" t="s">
        <v>102</v>
      </c>
      <c r="U510" t="s">
        <v>58</v>
      </c>
      <c r="V510">
        <v>0</v>
      </c>
    </row>
    <row r="511" spans="1:22" x14ac:dyDescent="0.3">
      <c r="A511" t="s">
        <v>723</v>
      </c>
      <c r="B511" t="s">
        <v>48</v>
      </c>
      <c r="C511" t="s">
        <v>35</v>
      </c>
      <c r="D511" t="s">
        <v>127</v>
      </c>
      <c r="E511" t="s">
        <v>206</v>
      </c>
      <c r="F511" t="s">
        <v>117</v>
      </c>
      <c r="G511" t="s">
        <v>117</v>
      </c>
      <c r="H511">
        <v>2022</v>
      </c>
      <c r="I511" t="s">
        <v>41</v>
      </c>
      <c r="J511" t="s">
        <v>65</v>
      </c>
      <c r="K511">
        <v>2024</v>
      </c>
      <c r="L511" t="s">
        <v>29</v>
      </c>
      <c r="M511">
        <f t="shared" si="14"/>
        <v>1</v>
      </c>
      <c r="N511" t="s">
        <v>35</v>
      </c>
      <c r="O511" t="s">
        <v>158</v>
      </c>
      <c r="P511">
        <v>139334</v>
      </c>
      <c r="Q511" t="str">
        <f t="shared" si="15"/>
        <v>High salary</v>
      </c>
      <c r="R511">
        <v>2.74</v>
      </c>
      <c r="S511" t="s">
        <v>31</v>
      </c>
      <c r="T511" t="s">
        <v>32</v>
      </c>
      <c r="U511" t="s">
        <v>33</v>
      </c>
      <c r="V511">
        <v>6.6</v>
      </c>
    </row>
    <row r="512" spans="1:22" x14ac:dyDescent="0.3">
      <c r="A512" t="s">
        <v>724</v>
      </c>
      <c r="B512" t="s">
        <v>21</v>
      </c>
      <c r="C512" t="s">
        <v>60</v>
      </c>
      <c r="D512" t="s">
        <v>104</v>
      </c>
      <c r="E512" t="s">
        <v>192</v>
      </c>
      <c r="F512" t="s">
        <v>40</v>
      </c>
      <c r="G512" t="s">
        <v>25</v>
      </c>
      <c r="H512">
        <v>2020</v>
      </c>
      <c r="I512" t="s">
        <v>41</v>
      </c>
      <c r="J512" t="s">
        <v>42</v>
      </c>
      <c r="K512">
        <v>2023</v>
      </c>
      <c r="L512" t="s">
        <v>54</v>
      </c>
      <c r="M512">
        <f t="shared" si="14"/>
        <v>0</v>
      </c>
      <c r="N512" t="s">
        <v>55</v>
      </c>
      <c r="O512" t="s">
        <v>55</v>
      </c>
      <c r="P512">
        <v>0</v>
      </c>
      <c r="Q512" t="str">
        <f t="shared" si="15"/>
        <v>Base salary</v>
      </c>
      <c r="R512">
        <v>2.73</v>
      </c>
      <c r="S512" t="s">
        <v>91</v>
      </c>
      <c r="T512" t="s">
        <v>102</v>
      </c>
      <c r="U512" t="s">
        <v>33</v>
      </c>
      <c r="V512">
        <v>6.6</v>
      </c>
    </row>
    <row r="513" spans="1:22" x14ac:dyDescent="0.3">
      <c r="A513" t="s">
        <v>725</v>
      </c>
      <c r="B513" t="s">
        <v>70</v>
      </c>
      <c r="C513" t="s">
        <v>48</v>
      </c>
      <c r="D513" t="s">
        <v>183</v>
      </c>
      <c r="E513" t="s">
        <v>184</v>
      </c>
      <c r="F513" t="s">
        <v>89</v>
      </c>
      <c r="G513" t="s">
        <v>26</v>
      </c>
      <c r="H513">
        <v>2023</v>
      </c>
      <c r="I513" t="s">
        <v>27</v>
      </c>
      <c r="J513" t="s">
        <v>65</v>
      </c>
      <c r="K513">
        <v>2024</v>
      </c>
      <c r="L513" t="s">
        <v>54</v>
      </c>
      <c r="M513">
        <f t="shared" si="14"/>
        <v>0</v>
      </c>
      <c r="N513" t="s">
        <v>55</v>
      </c>
      <c r="O513" t="s">
        <v>55</v>
      </c>
      <c r="P513">
        <v>0</v>
      </c>
      <c r="Q513" t="str">
        <f t="shared" si="15"/>
        <v>Base salary</v>
      </c>
      <c r="R513">
        <v>3.07</v>
      </c>
      <c r="S513" t="s">
        <v>44</v>
      </c>
      <c r="T513" t="s">
        <v>57</v>
      </c>
      <c r="U513" t="s">
        <v>46</v>
      </c>
      <c r="V513">
        <v>7.1</v>
      </c>
    </row>
    <row r="514" spans="1:22" x14ac:dyDescent="0.3">
      <c r="A514" t="s">
        <v>726</v>
      </c>
      <c r="B514" t="s">
        <v>60</v>
      </c>
      <c r="C514" t="s">
        <v>22</v>
      </c>
      <c r="D514" t="s">
        <v>256</v>
      </c>
      <c r="E514" t="s">
        <v>257</v>
      </c>
      <c r="F514" t="s">
        <v>39</v>
      </c>
      <c r="G514" t="s">
        <v>26</v>
      </c>
      <c r="H514">
        <v>2023</v>
      </c>
      <c r="I514" t="s">
        <v>41</v>
      </c>
      <c r="J514" t="s">
        <v>74</v>
      </c>
      <c r="K514">
        <v>2024</v>
      </c>
      <c r="L514" t="s">
        <v>29</v>
      </c>
      <c r="M514">
        <f t="shared" si="14"/>
        <v>1</v>
      </c>
      <c r="N514" t="s">
        <v>22</v>
      </c>
      <c r="O514" t="s">
        <v>30</v>
      </c>
      <c r="P514">
        <v>131188</v>
      </c>
      <c r="Q514" t="str">
        <f t="shared" si="15"/>
        <v>High salary</v>
      </c>
      <c r="R514">
        <v>3.42</v>
      </c>
      <c r="S514" t="s">
        <v>31</v>
      </c>
      <c r="T514" t="s">
        <v>57</v>
      </c>
      <c r="U514" t="s">
        <v>46</v>
      </c>
      <c r="V514">
        <v>7.2</v>
      </c>
    </row>
    <row r="515" spans="1:22" x14ac:dyDescent="0.3">
      <c r="A515" t="s">
        <v>727</v>
      </c>
      <c r="B515" t="s">
        <v>22</v>
      </c>
      <c r="C515" t="s">
        <v>112</v>
      </c>
      <c r="D515" t="s">
        <v>199</v>
      </c>
      <c r="E515" t="s">
        <v>291</v>
      </c>
      <c r="F515" t="s">
        <v>39</v>
      </c>
      <c r="G515" t="s">
        <v>64</v>
      </c>
      <c r="H515">
        <v>2021</v>
      </c>
      <c r="I515" t="s">
        <v>41</v>
      </c>
      <c r="J515" t="s">
        <v>42</v>
      </c>
      <c r="K515">
        <v>2023</v>
      </c>
      <c r="L515" t="s">
        <v>54</v>
      </c>
      <c r="M515">
        <f t="shared" ref="M515:M578" si="16">IF(L515="placed",1, 0)</f>
        <v>0</v>
      </c>
      <c r="N515" t="s">
        <v>55</v>
      </c>
      <c r="O515" t="s">
        <v>55</v>
      </c>
      <c r="P515">
        <v>0</v>
      </c>
      <c r="Q515" t="str">
        <f t="shared" ref="Q515:Q578" si="17">_xlfn.IFS(P515&lt;=70161,"Base salary",P515&lt;=110047,"Standard salary",P515&gt;110047,"High salary")</f>
        <v>Base salary</v>
      </c>
      <c r="R515">
        <v>2.84</v>
      </c>
      <c r="S515" t="s">
        <v>44</v>
      </c>
      <c r="T515" t="s">
        <v>32</v>
      </c>
      <c r="U515" t="s">
        <v>58</v>
      </c>
      <c r="V515">
        <v>0</v>
      </c>
    </row>
    <row r="516" spans="1:22" x14ac:dyDescent="0.3">
      <c r="A516" t="s">
        <v>728</v>
      </c>
      <c r="B516" t="s">
        <v>70</v>
      </c>
      <c r="C516" t="s">
        <v>48</v>
      </c>
      <c r="D516" t="s">
        <v>278</v>
      </c>
      <c r="E516" t="s">
        <v>380</v>
      </c>
      <c r="F516" t="s">
        <v>79</v>
      </c>
      <c r="G516" t="s">
        <v>26</v>
      </c>
      <c r="H516">
        <v>2020</v>
      </c>
      <c r="I516" t="s">
        <v>41</v>
      </c>
      <c r="J516" t="s">
        <v>65</v>
      </c>
      <c r="K516">
        <v>2022</v>
      </c>
      <c r="L516" t="s">
        <v>54</v>
      </c>
      <c r="M516">
        <f t="shared" si="16"/>
        <v>0</v>
      </c>
      <c r="N516" t="s">
        <v>55</v>
      </c>
      <c r="O516" t="s">
        <v>55</v>
      </c>
      <c r="P516">
        <v>0</v>
      </c>
      <c r="Q516" t="str">
        <f t="shared" si="17"/>
        <v>Base salary</v>
      </c>
      <c r="R516">
        <v>2.89</v>
      </c>
      <c r="S516" t="s">
        <v>56</v>
      </c>
      <c r="T516" t="s">
        <v>102</v>
      </c>
      <c r="U516" t="s">
        <v>33</v>
      </c>
      <c r="V516">
        <v>6.5</v>
      </c>
    </row>
    <row r="517" spans="1:22" x14ac:dyDescent="0.3">
      <c r="A517" t="s">
        <v>729</v>
      </c>
      <c r="B517" t="s">
        <v>21</v>
      </c>
      <c r="C517" t="s">
        <v>36</v>
      </c>
      <c r="D517" t="s">
        <v>250</v>
      </c>
      <c r="E517" t="s">
        <v>251</v>
      </c>
      <c r="F517" t="s">
        <v>147</v>
      </c>
      <c r="G517" t="s">
        <v>40</v>
      </c>
      <c r="H517">
        <v>2019</v>
      </c>
      <c r="I517" t="s">
        <v>41</v>
      </c>
      <c r="J517" t="s">
        <v>28</v>
      </c>
      <c r="K517">
        <v>2022</v>
      </c>
      <c r="L517" t="s">
        <v>54</v>
      </c>
      <c r="M517">
        <f t="shared" si="16"/>
        <v>0</v>
      </c>
      <c r="N517" t="s">
        <v>55</v>
      </c>
      <c r="O517" t="s">
        <v>55</v>
      </c>
      <c r="P517">
        <v>0</v>
      </c>
      <c r="Q517" t="str">
        <f t="shared" si="17"/>
        <v>Base salary</v>
      </c>
      <c r="R517">
        <v>2.63</v>
      </c>
      <c r="S517" t="s">
        <v>67</v>
      </c>
      <c r="T517" t="s">
        <v>32</v>
      </c>
      <c r="U517" t="s">
        <v>46</v>
      </c>
      <c r="V517">
        <v>6.5</v>
      </c>
    </row>
    <row r="518" spans="1:22" x14ac:dyDescent="0.3">
      <c r="A518" t="s">
        <v>730</v>
      </c>
      <c r="B518" t="s">
        <v>35</v>
      </c>
      <c r="C518" t="s">
        <v>60</v>
      </c>
      <c r="D518" t="s">
        <v>104</v>
      </c>
      <c r="E518" t="s">
        <v>192</v>
      </c>
      <c r="F518" t="s">
        <v>40</v>
      </c>
      <c r="G518" t="s">
        <v>97</v>
      </c>
      <c r="H518">
        <v>2021</v>
      </c>
      <c r="I518" t="s">
        <v>41</v>
      </c>
      <c r="J518" t="s">
        <v>28</v>
      </c>
      <c r="K518">
        <v>2023</v>
      </c>
      <c r="L518" t="s">
        <v>54</v>
      </c>
      <c r="M518">
        <f t="shared" si="16"/>
        <v>0</v>
      </c>
      <c r="N518" t="s">
        <v>55</v>
      </c>
      <c r="O518" t="s">
        <v>55</v>
      </c>
      <c r="P518">
        <v>0</v>
      </c>
      <c r="Q518" t="str">
        <f t="shared" si="17"/>
        <v>Base salary</v>
      </c>
      <c r="R518">
        <v>3.99</v>
      </c>
      <c r="S518" t="s">
        <v>67</v>
      </c>
      <c r="T518" t="s">
        <v>45</v>
      </c>
      <c r="U518" t="s">
        <v>92</v>
      </c>
      <c r="V518">
        <v>8.1999999999999993</v>
      </c>
    </row>
    <row r="519" spans="1:22" x14ac:dyDescent="0.3">
      <c r="A519" t="s">
        <v>731</v>
      </c>
      <c r="B519" t="s">
        <v>70</v>
      </c>
      <c r="C519" t="s">
        <v>60</v>
      </c>
      <c r="D519" t="s">
        <v>173</v>
      </c>
      <c r="E519" t="s">
        <v>275</v>
      </c>
      <c r="F519" t="s">
        <v>147</v>
      </c>
      <c r="G519" t="s">
        <v>64</v>
      </c>
      <c r="H519">
        <v>2020</v>
      </c>
      <c r="I519" t="s">
        <v>41</v>
      </c>
      <c r="J519" t="s">
        <v>42</v>
      </c>
      <c r="K519">
        <v>2022</v>
      </c>
      <c r="L519" t="s">
        <v>29</v>
      </c>
      <c r="M519">
        <f t="shared" si="16"/>
        <v>1</v>
      </c>
      <c r="N519" t="s">
        <v>60</v>
      </c>
      <c r="O519" t="s">
        <v>140</v>
      </c>
      <c r="P519">
        <v>58478</v>
      </c>
      <c r="Q519" t="str">
        <f t="shared" si="17"/>
        <v>Base salary</v>
      </c>
      <c r="R519">
        <v>3.78</v>
      </c>
      <c r="S519" t="s">
        <v>80</v>
      </c>
      <c r="T519" t="s">
        <v>68</v>
      </c>
      <c r="U519" t="s">
        <v>92</v>
      </c>
      <c r="V519">
        <v>8.6999999999999993</v>
      </c>
    </row>
    <row r="520" spans="1:22" x14ac:dyDescent="0.3">
      <c r="A520" t="s">
        <v>732</v>
      </c>
      <c r="B520" t="s">
        <v>49</v>
      </c>
      <c r="C520" t="s">
        <v>94</v>
      </c>
      <c r="D520" t="s">
        <v>109</v>
      </c>
      <c r="E520" t="s">
        <v>219</v>
      </c>
      <c r="F520" t="s">
        <v>25</v>
      </c>
      <c r="G520" t="s">
        <v>97</v>
      </c>
      <c r="H520">
        <v>2022</v>
      </c>
      <c r="I520" t="s">
        <v>41</v>
      </c>
      <c r="J520" t="s">
        <v>74</v>
      </c>
      <c r="K520">
        <v>2025</v>
      </c>
      <c r="L520" t="s">
        <v>54</v>
      </c>
      <c r="M520">
        <f t="shared" si="16"/>
        <v>0</v>
      </c>
      <c r="N520" t="s">
        <v>55</v>
      </c>
      <c r="O520" t="s">
        <v>55</v>
      </c>
      <c r="P520">
        <v>0</v>
      </c>
      <c r="Q520" t="str">
        <f t="shared" si="17"/>
        <v>Base salary</v>
      </c>
      <c r="R520">
        <v>3.24</v>
      </c>
      <c r="S520" t="s">
        <v>80</v>
      </c>
      <c r="T520" t="s">
        <v>68</v>
      </c>
      <c r="U520" t="s">
        <v>92</v>
      </c>
      <c r="V520">
        <v>6.2</v>
      </c>
    </row>
    <row r="521" spans="1:22" x14ac:dyDescent="0.3">
      <c r="A521" t="s">
        <v>733</v>
      </c>
      <c r="B521" t="s">
        <v>48</v>
      </c>
      <c r="C521" t="s">
        <v>60</v>
      </c>
      <c r="D521" t="s">
        <v>104</v>
      </c>
      <c r="E521" t="s">
        <v>194</v>
      </c>
      <c r="F521" t="s">
        <v>145</v>
      </c>
      <c r="G521" t="s">
        <v>117</v>
      </c>
      <c r="H521">
        <v>2020</v>
      </c>
      <c r="I521" t="s">
        <v>41</v>
      </c>
      <c r="J521" t="s">
        <v>42</v>
      </c>
      <c r="K521">
        <v>2022</v>
      </c>
      <c r="L521" t="s">
        <v>29</v>
      </c>
      <c r="M521">
        <f t="shared" si="16"/>
        <v>1</v>
      </c>
      <c r="N521" t="s">
        <v>60</v>
      </c>
      <c r="O521" t="s">
        <v>154</v>
      </c>
      <c r="P521">
        <v>68788</v>
      </c>
      <c r="Q521" t="str">
        <f t="shared" si="17"/>
        <v>Base salary</v>
      </c>
      <c r="R521">
        <v>3.79</v>
      </c>
      <c r="S521" t="s">
        <v>91</v>
      </c>
      <c r="T521" t="s">
        <v>102</v>
      </c>
      <c r="U521" t="s">
        <v>85</v>
      </c>
      <c r="V521">
        <v>6.4</v>
      </c>
    </row>
    <row r="522" spans="1:22" x14ac:dyDescent="0.3">
      <c r="A522" t="s">
        <v>734</v>
      </c>
      <c r="B522" t="s">
        <v>70</v>
      </c>
      <c r="C522" t="s">
        <v>21</v>
      </c>
      <c r="D522" t="s">
        <v>221</v>
      </c>
      <c r="E522" t="s">
        <v>222</v>
      </c>
      <c r="F522" t="s">
        <v>89</v>
      </c>
      <c r="G522" t="s">
        <v>52</v>
      </c>
      <c r="H522">
        <v>2022</v>
      </c>
      <c r="I522" t="s">
        <v>41</v>
      </c>
      <c r="J522" t="s">
        <v>53</v>
      </c>
      <c r="K522">
        <v>2023</v>
      </c>
      <c r="L522" t="s">
        <v>54</v>
      </c>
      <c r="M522">
        <f t="shared" si="16"/>
        <v>0</v>
      </c>
      <c r="N522" t="s">
        <v>55</v>
      </c>
      <c r="O522" t="s">
        <v>55</v>
      </c>
      <c r="P522">
        <v>0</v>
      </c>
      <c r="Q522" t="str">
        <f t="shared" si="17"/>
        <v>Base salary</v>
      </c>
      <c r="R522">
        <v>3.7</v>
      </c>
      <c r="S522" t="s">
        <v>44</v>
      </c>
      <c r="T522" t="s">
        <v>45</v>
      </c>
      <c r="U522" t="s">
        <v>85</v>
      </c>
      <c r="V522">
        <v>5.3</v>
      </c>
    </row>
    <row r="523" spans="1:22" x14ac:dyDescent="0.3">
      <c r="A523" t="s">
        <v>735</v>
      </c>
      <c r="B523" t="s">
        <v>22</v>
      </c>
      <c r="C523" t="s">
        <v>60</v>
      </c>
      <c r="D523" t="s">
        <v>104</v>
      </c>
      <c r="E523" t="s">
        <v>116</v>
      </c>
      <c r="F523" t="s">
        <v>25</v>
      </c>
      <c r="G523" t="s">
        <v>64</v>
      </c>
      <c r="H523">
        <v>2022</v>
      </c>
      <c r="I523" t="s">
        <v>41</v>
      </c>
      <c r="J523" t="s">
        <v>53</v>
      </c>
      <c r="K523">
        <v>2024</v>
      </c>
      <c r="L523" t="s">
        <v>29</v>
      </c>
      <c r="M523">
        <f t="shared" si="16"/>
        <v>1</v>
      </c>
      <c r="N523" t="s">
        <v>60</v>
      </c>
      <c r="O523" t="s">
        <v>121</v>
      </c>
      <c r="P523">
        <v>132418</v>
      </c>
      <c r="Q523" t="str">
        <f t="shared" si="17"/>
        <v>High salary</v>
      </c>
      <c r="R523">
        <v>4</v>
      </c>
      <c r="S523" t="s">
        <v>80</v>
      </c>
      <c r="T523" t="s">
        <v>45</v>
      </c>
      <c r="U523" t="s">
        <v>85</v>
      </c>
      <c r="V523">
        <v>5.9</v>
      </c>
    </row>
    <row r="524" spans="1:22" x14ac:dyDescent="0.3">
      <c r="A524" t="s">
        <v>736</v>
      </c>
      <c r="B524" t="s">
        <v>49</v>
      </c>
      <c r="C524" t="s">
        <v>60</v>
      </c>
      <c r="D524" t="s">
        <v>351</v>
      </c>
      <c r="E524" t="s">
        <v>352</v>
      </c>
      <c r="F524" t="s">
        <v>25</v>
      </c>
      <c r="G524" t="s">
        <v>52</v>
      </c>
      <c r="H524">
        <v>2022</v>
      </c>
      <c r="I524" t="s">
        <v>27</v>
      </c>
      <c r="J524" t="s">
        <v>42</v>
      </c>
      <c r="K524">
        <v>2025</v>
      </c>
      <c r="L524" t="s">
        <v>54</v>
      </c>
      <c r="M524">
        <f t="shared" si="16"/>
        <v>0</v>
      </c>
      <c r="N524" t="s">
        <v>55</v>
      </c>
      <c r="O524" t="s">
        <v>55</v>
      </c>
      <c r="P524">
        <v>0</v>
      </c>
      <c r="Q524" t="str">
        <f t="shared" si="17"/>
        <v>Base salary</v>
      </c>
      <c r="R524">
        <v>2.65</v>
      </c>
      <c r="S524" t="s">
        <v>56</v>
      </c>
      <c r="T524" t="s">
        <v>32</v>
      </c>
      <c r="U524" t="s">
        <v>92</v>
      </c>
      <c r="V524">
        <v>9</v>
      </c>
    </row>
    <row r="525" spans="1:22" x14ac:dyDescent="0.3">
      <c r="A525" t="s">
        <v>737</v>
      </c>
      <c r="B525" t="s">
        <v>60</v>
      </c>
      <c r="C525" t="s">
        <v>22</v>
      </c>
      <c r="D525" t="s">
        <v>23</v>
      </c>
      <c r="E525" t="s">
        <v>298</v>
      </c>
      <c r="F525" t="s">
        <v>147</v>
      </c>
      <c r="G525" t="s">
        <v>40</v>
      </c>
      <c r="H525">
        <v>2020</v>
      </c>
      <c r="I525" t="s">
        <v>41</v>
      </c>
      <c r="J525" t="s">
        <v>65</v>
      </c>
      <c r="K525">
        <v>2021</v>
      </c>
      <c r="L525" t="s">
        <v>29</v>
      </c>
      <c r="M525">
        <f t="shared" si="16"/>
        <v>1</v>
      </c>
      <c r="N525" t="s">
        <v>22</v>
      </c>
      <c r="O525" t="s">
        <v>185</v>
      </c>
      <c r="P525">
        <v>124785</v>
      </c>
      <c r="Q525" t="str">
        <f t="shared" si="17"/>
        <v>High salary</v>
      </c>
      <c r="R525">
        <v>2.6</v>
      </c>
      <c r="S525" t="s">
        <v>80</v>
      </c>
      <c r="T525" t="s">
        <v>45</v>
      </c>
      <c r="U525" t="s">
        <v>33</v>
      </c>
      <c r="V525">
        <v>5.3</v>
      </c>
    </row>
    <row r="526" spans="1:22" x14ac:dyDescent="0.3">
      <c r="A526" t="s">
        <v>738</v>
      </c>
      <c r="B526" t="s">
        <v>94</v>
      </c>
      <c r="C526" t="s">
        <v>35</v>
      </c>
      <c r="D526" t="s">
        <v>123</v>
      </c>
      <c r="E526" t="s">
        <v>124</v>
      </c>
      <c r="F526" t="s">
        <v>63</v>
      </c>
      <c r="G526" t="s">
        <v>117</v>
      </c>
      <c r="H526">
        <v>2020</v>
      </c>
      <c r="I526" t="s">
        <v>41</v>
      </c>
      <c r="J526" t="s">
        <v>74</v>
      </c>
      <c r="K526">
        <v>2021</v>
      </c>
      <c r="L526" t="s">
        <v>29</v>
      </c>
      <c r="M526">
        <f t="shared" si="16"/>
        <v>1</v>
      </c>
      <c r="N526" t="s">
        <v>35</v>
      </c>
      <c r="O526" t="s">
        <v>258</v>
      </c>
      <c r="P526">
        <v>36379</v>
      </c>
      <c r="Q526" t="str">
        <f t="shared" si="17"/>
        <v>Base salary</v>
      </c>
      <c r="R526">
        <v>3.36</v>
      </c>
      <c r="S526" t="s">
        <v>31</v>
      </c>
      <c r="T526" t="s">
        <v>57</v>
      </c>
      <c r="U526" t="s">
        <v>46</v>
      </c>
      <c r="V526">
        <v>6.5</v>
      </c>
    </row>
    <row r="527" spans="1:22" x14ac:dyDescent="0.3">
      <c r="A527" t="s">
        <v>739</v>
      </c>
      <c r="B527" t="s">
        <v>35</v>
      </c>
      <c r="C527" t="s">
        <v>22</v>
      </c>
      <c r="D527" t="s">
        <v>231</v>
      </c>
      <c r="E527" t="s">
        <v>232</v>
      </c>
      <c r="F527" t="s">
        <v>145</v>
      </c>
      <c r="G527" t="s">
        <v>167</v>
      </c>
      <c r="H527">
        <v>2021</v>
      </c>
      <c r="I527" t="s">
        <v>41</v>
      </c>
      <c r="J527" t="s">
        <v>74</v>
      </c>
      <c r="K527">
        <v>2024</v>
      </c>
      <c r="L527" t="s">
        <v>29</v>
      </c>
      <c r="M527">
        <f t="shared" si="16"/>
        <v>1</v>
      </c>
      <c r="N527" t="s">
        <v>22</v>
      </c>
      <c r="O527" t="s">
        <v>140</v>
      </c>
      <c r="P527">
        <v>82469</v>
      </c>
      <c r="Q527" t="str">
        <f t="shared" si="17"/>
        <v>Standard salary</v>
      </c>
      <c r="R527">
        <v>3.25</v>
      </c>
      <c r="S527" t="s">
        <v>91</v>
      </c>
      <c r="T527" t="s">
        <v>57</v>
      </c>
      <c r="U527" t="s">
        <v>33</v>
      </c>
      <c r="V527">
        <v>5</v>
      </c>
    </row>
    <row r="528" spans="1:22" x14ac:dyDescent="0.3">
      <c r="A528" t="s">
        <v>740</v>
      </c>
      <c r="B528" t="s">
        <v>49</v>
      </c>
      <c r="C528" t="s">
        <v>22</v>
      </c>
      <c r="D528" t="s">
        <v>23</v>
      </c>
      <c r="E528" t="s">
        <v>24</v>
      </c>
      <c r="F528" t="s">
        <v>96</v>
      </c>
      <c r="G528" t="s">
        <v>52</v>
      </c>
      <c r="H528">
        <v>2020</v>
      </c>
      <c r="I528" t="s">
        <v>27</v>
      </c>
      <c r="J528" t="s">
        <v>28</v>
      </c>
      <c r="K528">
        <v>2022</v>
      </c>
      <c r="L528" t="s">
        <v>54</v>
      </c>
      <c r="M528">
        <f t="shared" si="16"/>
        <v>0</v>
      </c>
      <c r="N528" t="s">
        <v>55</v>
      </c>
      <c r="O528" t="s">
        <v>55</v>
      </c>
      <c r="P528">
        <v>0</v>
      </c>
      <c r="Q528" t="str">
        <f t="shared" si="17"/>
        <v>Base salary</v>
      </c>
      <c r="R528">
        <v>3.69</v>
      </c>
      <c r="S528" t="s">
        <v>56</v>
      </c>
      <c r="T528" t="s">
        <v>68</v>
      </c>
      <c r="U528" t="s">
        <v>46</v>
      </c>
      <c r="V528">
        <v>6.5</v>
      </c>
    </row>
    <row r="529" spans="1:22" x14ac:dyDescent="0.3">
      <c r="A529" t="s">
        <v>741</v>
      </c>
      <c r="B529" t="s">
        <v>48</v>
      </c>
      <c r="C529" t="s">
        <v>70</v>
      </c>
      <c r="D529" t="s">
        <v>395</v>
      </c>
      <c r="E529" t="s">
        <v>396</v>
      </c>
      <c r="F529" t="s">
        <v>73</v>
      </c>
      <c r="G529" t="s">
        <v>25</v>
      </c>
      <c r="H529">
        <v>2023</v>
      </c>
      <c r="I529" t="s">
        <v>41</v>
      </c>
      <c r="J529" t="s">
        <v>53</v>
      </c>
      <c r="K529">
        <v>2026</v>
      </c>
      <c r="L529" t="s">
        <v>29</v>
      </c>
      <c r="M529">
        <f t="shared" si="16"/>
        <v>1</v>
      </c>
      <c r="N529" t="s">
        <v>70</v>
      </c>
      <c r="O529" t="s">
        <v>90</v>
      </c>
      <c r="P529">
        <v>70928</v>
      </c>
      <c r="Q529" t="str">
        <f t="shared" si="17"/>
        <v>Standard salary</v>
      </c>
      <c r="R529">
        <v>3</v>
      </c>
      <c r="S529" t="s">
        <v>91</v>
      </c>
      <c r="T529" t="s">
        <v>102</v>
      </c>
      <c r="U529" t="s">
        <v>92</v>
      </c>
      <c r="V529">
        <v>8.3000000000000007</v>
      </c>
    </row>
    <row r="530" spans="1:22" x14ac:dyDescent="0.3">
      <c r="A530" t="s">
        <v>742</v>
      </c>
      <c r="B530" t="s">
        <v>21</v>
      </c>
      <c r="C530" t="s">
        <v>22</v>
      </c>
      <c r="D530" t="s">
        <v>231</v>
      </c>
      <c r="E530" t="s">
        <v>232</v>
      </c>
      <c r="F530" t="s">
        <v>145</v>
      </c>
      <c r="G530" t="s">
        <v>97</v>
      </c>
      <c r="H530">
        <v>2019</v>
      </c>
      <c r="I530" t="s">
        <v>41</v>
      </c>
      <c r="J530" t="s">
        <v>65</v>
      </c>
      <c r="K530">
        <v>2022</v>
      </c>
      <c r="L530" t="s">
        <v>54</v>
      </c>
      <c r="M530">
        <f t="shared" si="16"/>
        <v>0</v>
      </c>
      <c r="N530" t="s">
        <v>55</v>
      </c>
      <c r="O530" t="s">
        <v>55</v>
      </c>
      <c r="P530">
        <v>0</v>
      </c>
      <c r="Q530" t="str">
        <f t="shared" si="17"/>
        <v>Base salary</v>
      </c>
      <c r="R530">
        <v>3.6</v>
      </c>
      <c r="S530" t="s">
        <v>44</v>
      </c>
      <c r="T530" t="s">
        <v>57</v>
      </c>
      <c r="U530" t="s">
        <v>46</v>
      </c>
      <c r="V530">
        <v>6.1</v>
      </c>
    </row>
    <row r="531" spans="1:22" x14ac:dyDescent="0.3">
      <c r="A531" t="s">
        <v>743</v>
      </c>
      <c r="B531" t="s">
        <v>21</v>
      </c>
      <c r="C531" t="s">
        <v>70</v>
      </c>
      <c r="D531" t="s">
        <v>138</v>
      </c>
      <c r="E531" t="s">
        <v>139</v>
      </c>
      <c r="F531" t="s">
        <v>145</v>
      </c>
      <c r="G531" t="s">
        <v>97</v>
      </c>
      <c r="H531">
        <v>2020</v>
      </c>
      <c r="I531" t="s">
        <v>27</v>
      </c>
      <c r="J531" t="s">
        <v>74</v>
      </c>
      <c r="K531">
        <v>2023</v>
      </c>
      <c r="L531" t="s">
        <v>54</v>
      </c>
      <c r="M531">
        <f t="shared" si="16"/>
        <v>0</v>
      </c>
      <c r="N531" t="s">
        <v>55</v>
      </c>
      <c r="O531" t="s">
        <v>55</v>
      </c>
      <c r="P531">
        <v>0</v>
      </c>
      <c r="Q531" t="str">
        <f t="shared" si="17"/>
        <v>Base salary</v>
      </c>
      <c r="R531">
        <v>3.75</v>
      </c>
      <c r="S531" t="s">
        <v>67</v>
      </c>
      <c r="T531" t="s">
        <v>57</v>
      </c>
      <c r="U531" t="s">
        <v>92</v>
      </c>
      <c r="V531">
        <v>6.9</v>
      </c>
    </row>
    <row r="532" spans="1:22" x14ac:dyDescent="0.3">
      <c r="A532" t="s">
        <v>744</v>
      </c>
      <c r="B532" t="s">
        <v>35</v>
      </c>
      <c r="C532" t="s">
        <v>21</v>
      </c>
      <c r="D532" t="s">
        <v>149</v>
      </c>
      <c r="E532" t="s">
        <v>150</v>
      </c>
      <c r="F532" t="s">
        <v>145</v>
      </c>
      <c r="G532" t="s">
        <v>25</v>
      </c>
      <c r="H532">
        <v>2019</v>
      </c>
      <c r="I532" t="s">
        <v>27</v>
      </c>
      <c r="J532" t="s">
        <v>53</v>
      </c>
      <c r="K532">
        <v>2021</v>
      </c>
      <c r="L532" t="s">
        <v>54</v>
      </c>
      <c r="M532">
        <f t="shared" si="16"/>
        <v>0</v>
      </c>
      <c r="N532" t="s">
        <v>55</v>
      </c>
      <c r="O532" t="s">
        <v>55</v>
      </c>
      <c r="P532">
        <v>0</v>
      </c>
      <c r="Q532" t="str">
        <f t="shared" si="17"/>
        <v>Base salary</v>
      </c>
      <c r="R532">
        <v>3.76</v>
      </c>
      <c r="S532" t="s">
        <v>44</v>
      </c>
      <c r="T532" t="s">
        <v>45</v>
      </c>
      <c r="U532" t="s">
        <v>92</v>
      </c>
      <c r="V532">
        <v>7.2</v>
      </c>
    </row>
    <row r="533" spans="1:22" x14ac:dyDescent="0.3">
      <c r="A533" t="s">
        <v>745</v>
      </c>
      <c r="B533" t="s">
        <v>60</v>
      </c>
      <c r="C533" t="s">
        <v>21</v>
      </c>
      <c r="D533" t="s">
        <v>133</v>
      </c>
      <c r="E533" t="s">
        <v>369</v>
      </c>
      <c r="F533" t="s">
        <v>145</v>
      </c>
      <c r="G533" t="s">
        <v>97</v>
      </c>
      <c r="H533">
        <v>2023</v>
      </c>
      <c r="I533" t="s">
        <v>41</v>
      </c>
      <c r="J533" t="s">
        <v>53</v>
      </c>
      <c r="K533">
        <v>2024</v>
      </c>
      <c r="L533" t="s">
        <v>54</v>
      </c>
      <c r="M533">
        <f t="shared" si="16"/>
        <v>0</v>
      </c>
      <c r="N533" t="s">
        <v>55</v>
      </c>
      <c r="O533" t="s">
        <v>55</v>
      </c>
      <c r="P533">
        <v>0</v>
      </c>
      <c r="Q533" t="str">
        <f t="shared" si="17"/>
        <v>Base salary</v>
      </c>
      <c r="R533">
        <v>2.58</v>
      </c>
      <c r="S533" t="s">
        <v>56</v>
      </c>
      <c r="T533" t="s">
        <v>102</v>
      </c>
      <c r="U533" t="s">
        <v>58</v>
      </c>
      <c r="V533">
        <v>0</v>
      </c>
    </row>
    <row r="534" spans="1:22" x14ac:dyDescent="0.3">
      <c r="A534" t="s">
        <v>746</v>
      </c>
      <c r="B534" t="s">
        <v>35</v>
      </c>
      <c r="C534" t="s">
        <v>94</v>
      </c>
      <c r="D534" t="s">
        <v>208</v>
      </c>
      <c r="E534" t="s">
        <v>209</v>
      </c>
      <c r="F534" t="s">
        <v>145</v>
      </c>
      <c r="G534" t="s">
        <v>167</v>
      </c>
      <c r="H534">
        <v>2023</v>
      </c>
      <c r="I534" t="s">
        <v>27</v>
      </c>
      <c r="J534" t="s">
        <v>28</v>
      </c>
      <c r="K534">
        <v>2026</v>
      </c>
      <c r="L534" t="s">
        <v>29</v>
      </c>
      <c r="M534">
        <f t="shared" si="16"/>
        <v>1</v>
      </c>
      <c r="N534" t="s">
        <v>94</v>
      </c>
      <c r="O534" t="s">
        <v>125</v>
      </c>
      <c r="P534">
        <v>45474</v>
      </c>
      <c r="Q534" t="str">
        <f t="shared" si="17"/>
        <v>Base salary</v>
      </c>
      <c r="R534">
        <v>3.42</v>
      </c>
      <c r="S534" t="s">
        <v>56</v>
      </c>
      <c r="T534" t="s">
        <v>32</v>
      </c>
      <c r="U534" t="s">
        <v>85</v>
      </c>
      <c r="V534">
        <v>8.1999999999999993</v>
      </c>
    </row>
    <row r="535" spans="1:22" x14ac:dyDescent="0.3">
      <c r="A535" t="s">
        <v>747</v>
      </c>
      <c r="B535" t="s">
        <v>48</v>
      </c>
      <c r="C535" t="s">
        <v>36</v>
      </c>
      <c r="D535" t="s">
        <v>170</v>
      </c>
      <c r="E535" t="s">
        <v>336</v>
      </c>
      <c r="F535" t="s">
        <v>190</v>
      </c>
      <c r="G535" t="s">
        <v>117</v>
      </c>
      <c r="H535">
        <v>2020</v>
      </c>
      <c r="I535" t="s">
        <v>41</v>
      </c>
      <c r="J535" t="s">
        <v>28</v>
      </c>
      <c r="K535">
        <v>2023</v>
      </c>
      <c r="L535" t="s">
        <v>29</v>
      </c>
      <c r="M535">
        <f t="shared" si="16"/>
        <v>1</v>
      </c>
      <c r="N535" t="s">
        <v>36</v>
      </c>
      <c r="O535" t="s">
        <v>158</v>
      </c>
      <c r="P535">
        <v>89457</v>
      </c>
      <c r="Q535" t="str">
        <f t="shared" si="17"/>
        <v>Standard salary</v>
      </c>
      <c r="R535">
        <v>3.78</v>
      </c>
      <c r="S535" t="s">
        <v>56</v>
      </c>
      <c r="T535" t="s">
        <v>68</v>
      </c>
      <c r="U535" t="s">
        <v>92</v>
      </c>
      <c r="V535">
        <v>8.5</v>
      </c>
    </row>
    <row r="536" spans="1:22" x14ac:dyDescent="0.3">
      <c r="A536" t="s">
        <v>748</v>
      </c>
      <c r="B536" t="s">
        <v>35</v>
      </c>
      <c r="C536" t="s">
        <v>21</v>
      </c>
      <c r="D536" t="s">
        <v>143</v>
      </c>
      <c r="E536" t="s">
        <v>144</v>
      </c>
      <c r="F536" t="s">
        <v>117</v>
      </c>
      <c r="G536" t="s">
        <v>26</v>
      </c>
      <c r="H536">
        <v>2020</v>
      </c>
      <c r="I536" t="s">
        <v>27</v>
      </c>
      <c r="J536" t="s">
        <v>53</v>
      </c>
      <c r="K536">
        <v>2022</v>
      </c>
      <c r="L536" t="s">
        <v>29</v>
      </c>
      <c r="M536">
        <f t="shared" si="16"/>
        <v>1</v>
      </c>
      <c r="N536" t="s">
        <v>21</v>
      </c>
      <c r="O536" t="s">
        <v>66</v>
      </c>
      <c r="P536">
        <v>99756</v>
      </c>
      <c r="Q536" t="str">
        <f t="shared" si="17"/>
        <v>Standard salary</v>
      </c>
      <c r="R536">
        <v>2.62</v>
      </c>
      <c r="S536" t="s">
        <v>44</v>
      </c>
      <c r="T536" t="s">
        <v>57</v>
      </c>
      <c r="U536" t="s">
        <v>92</v>
      </c>
      <c r="V536">
        <v>7</v>
      </c>
    </row>
    <row r="537" spans="1:22" x14ac:dyDescent="0.3">
      <c r="A537" t="s">
        <v>749</v>
      </c>
      <c r="B537" t="s">
        <v>22</v>
      </c>
      <c r="C537" t="s">
        <v>49</v>
      </c>
      <c r="D537" t="s">
        <v>242</v>
      </c>
      <c r="E537" t="s">
        <v>243</v>
      </c>
      <c r="F537" t="s">
        <v>40</v>
      </c>
      <c r="G537" t="s">
        <v>52</v>
      </c>
      <c r="H537">
        <v>2021</v>
      </c>
      <c r="I537" t="s">
        <v>41</v>
      </c>
      <c r="J537" t="s">
        <v>53</v>
      </c>
      <c r="K537">
        <v>2024</v>
      </c>
      <c r="L537" t="s">
        <v>29</v>
      </c>
      <c r="M537">
        <f t="shared" si="16"/>
        <v>1</v>
      </c>
      <c r="N537" t="s">
        <v>49</v>
      </c>
      <c r="O537" t="s">
        <v>258</v>
      </c>
      <c r="P537">
        <v>75713</v>
      </c>
      <c r="Q537" t="str">
        <f t="shared" si="17"/>
        <v>Standard salary</v>
      </c>
      <c r="R537">
        <v>3.6</v>
      </c>
      <c r="S537" t="s">
        <v>91</v>
      </c>
      <c r="T537" t="s">
        <v>32</v>
      </c>
      <c r="U537" t="s">
        <v>92</v>
      </c>
      <c r="V537">
        <v>7.7</v>
      </c>
    </row>
    <row r="538" spans="1:22" x14ac:dyDescent="0.3">
      <c r="A538" t="s">
        <v>750</v>
      </c>
      <c r="B538" t="s">
        <v>22</v>
      </c>
      <c r="C538" t="s">
        <v>35</v>
      </c>
      <c r="D538" t="s">
        <v>82</v>
      </c>
      <c r="E538" t="s">
        <v>83</v>
      </c>
      <c r="F538" t="s">
        <v>147</v>
      </c>
      <c r="G538" t="s">
        <v>97</v>
      </c>
      <c r="H538">
        <v>2021</v>
      </c>
      <c r="I538" t="s">
        <v>27</v>
      </c>
      <c r="J538" t="s">
        <v>65</v>
      </c>
      <c r="K538">
        <v>2022</v>
      </c>
      <c r="L538" t="s">
        <v>29</v>
      </c>
      <c r="M538">
        <f t="shared" si="16"/>
        <v>1</v>
      </c>
      <c r="N538" t="s">
        <v>35</v>
      </c>
      <c r="O538" t="s">
        <v>154</v>
      </c>
      <c r="P538">
        <v>102826</v>
      </c>
      <c r="Q538" t="str">
        <f t="shared" si="17"/>
        <v>Standard salary</v>
      </c>
      <c r="R538">
        <v>3.75</v>
      </c>
      <c r="S538" t="s">
        <v>67</v>
      </c>
      <c r="T538" t="s">
        <v>57</v>
      </c>
      <c r="U538" t="s">
        <v>46</v>
      </c>
      <c r="V538">
        <v>5.6</v>
      </c>
    </row>
    <row r="539" spans="1:22" x14ac:dyDescent="0.3">
      <c r="A539" t="s">
        <v>751</v>
      </c>
      <c r="B539" t="s">
        <v>48</v>
      </c>
      <c r="C539" t="s">
        <v>94</v>
      </c>
      <c r="D539" t="s">
        <v>180</v>
      </c>
      <c r="E539" t="s">
        <v>181</v>
      </c>
      <c r="F539" t="s">
        <v>145</v>
      </c>
      <c r="G539" t="s">
        <v>26</v>
      </c>
      <c r="H539">
        <v>2020</v>
      </c>
      <c r="I539" t="s">
        <v>27</v>
      </c>
      <c r="J539" t="s">
        <v>74</v>
      </c>
      <c r="K539">
        <v>2022</v>
      </c>
      <c r="L539" t="s">
        <v>54</v>
      </c>
      <c r="M539">
        <f t="shared" si="16"/>
        <v>0</v>
      </c>
      <c r="N539" t="s">
        <v>55</v>
      </c>
      <c r="O539" t="s">
        <v>55</v>
      </c>
      <c r="P539">
        <v>0</v>
      </c>
      <c r="Q539" t="str">
        <f t="shared" si="17"/>
        <v>Base salary</v>
      </c>
      <c r="R539">
        <v>3.19</v>
      </c>
      <c r="S539" t="s">
        <v>56</v>
      </c>
      <c r="T539" t="s">
        <v>45</v>
      </c>
      <c r="U539" t="s">
        <v>46</v>
      </c>
      <c r="V539">
        <v>8.5</v>
      </c>
    </row>
    <row r="540" spans="1:22" x14ac:dyDescent="0.3">
      <c r="A540" t="s">
        <v>752</v>
      </c>
      <c r="B540" t="s">
        <v>60</v>
      </c>
      <c r="C540" t="s">
        <v>21</v>
      </c>
      <c r="D540" t="s">
        <v>225</v>
      </c>
      <c r="E540" t="s">
        <v>226</v>
      </c>
      <c r="F540" t="s">
        <v>131</v>
      </c>
      <c r="G540" t="s">
        <v>64</v>
      </c>
      <c r="H540">
        <v>2023</v>
      </c>
      <c r="I540" t="s">
        <v>41</v>
      </c>
      <c r="J540" t="s">
        <v>28</v>
      </c>
      <c r="K540">
        <v>2024</v>
      </c>
      <c r="L540" t="s">
        <v>29</v>
      </c>
      <c r="M540">
        <f t="shared" si="16"/>
        <v>1</v>
      </c>
      <c r="N540" t="s">
        <v>21</v>
      </c>
      <c r="O540" t="s">
        <v>90</v>
      </c>
      <c r="P540">
        <v>54329</v>
      </c>
      <c r="Q540" t="str">
        <f t="shared" si="17"/>
        <v>Base salary</v>
      </c>
      <c r="R540">
        <v>2.99</v>
      </c>
      <c r="S540" t="s">
        <v>44</v>
      </c>
      <c r="T540" t="s">
        <v>68</v>
      </c>
      <c r="U540" t="s">
        <v>33</v>
      </c>
      <c r="V540">
        <v>6.2</v>
      </c>
    </row>
    <row r="541" spans="1:22" x14ac:dyDescent="0.3">
      <c r="A541" t="s">
        <v>753</v>
      </c>
      <c r="B541" t="s">
        <v>70</v>
      </c>
      <c r="C541" t="s">
        <v>48</v>
      </c>
      <c r="D541" t="s">
        <v>278</v>
      </c>
      <c r="E541" t="s">
        <v>306</v>
      </c>
      <c r="F541" t="s">
        <v>79</v>
      </c>
      <c r="G541" t="s">
        <v>97</v>
      </c>
      <c r="H541">
        <v>2022</v>
      </c>
      <c r="I541" t="s">
        <v>41</v>
      </c>
      <c r="J541" t="s">
        <v>65</v>
      </c>
      <c r="K541">
        <v>2024</v>
      </c>
      <c r="L541" t="s">
        <v>29</v>
      </c>
      <c r="M541">
        <f t="shared" si="16"/>
        <v>1</v>
      </c>
      <c r="N541" t="s">
        <v>48</v>
      </c>
      <c r="O541" t="s">
        <v>258</v>
      </c>
      <c r="P541">
        <v>107462</v>
      </c>
      <c r="Q541" t="str">
        <f t="shared" si="17"/>
        <v>Standard salary</v>
      </c>
      <c r="R541">
        <v>3.81</v>
      </c>
      <c r="S541" t="s">
        <v>91</v>
      </c>
      <c r="T541" t="s">
        <v>68</v>
      </c>
      <c r="U541" t="s">
        <v>46</v>
      </c>
      <c r="V541">
        <v>5.6</v>
      </c>
    </row>
    <row r="542" spans="1:22" x14ac:dyDescent="0.3">
      <c r="A542" t="s">
        <v>754</v>
      </c>
      <c r="B542" t="s">
        <v>36</v>
      </c>
      <c r="C542" t="s">
        <v>70</v>
      </c>
      <c r="D542" t="s">
        <v>395</v>
      </c>
      <c r="E542" t="s">
        <v>396</v>
      </c>
      <c r="F542" t="s">
        <v>39</v>
      </c>
      <c r="G542" t="s">
        <v>26</v>
      </c>
      <c r="H542">
        <v>2023</v>
      </c>
      <c r="I542" t="s">
        <v>27</v>
      </c>
      <c r="J542" t="s">
        <v>53</v>
      </c>
      <c r="K542">
        <v>2025</v>
      </c>
      <c r="L542" t="s">
        <v>54</v>
      </c>
      <c r="M542">
        <f t="shared" si="16"/>
        <v>0</v>
      </c>
      <c r="N542" t="s">
        <v>55</v>
      </c>
      <c r="O542" t="s">
        <v>55</v>
      </c>
      <c r="P542">
        <v>0</v>
      </c>
      <c r="Q542" t="str">
        <f t="shared" si="17"/>
        <v>Base salary</v>
      </c>
      <c r="R542">
        <v>2.5499999999999998</v>
      </c>
      <c r="S542" t="s">
        <v>80</v>
      </c>
      <c r="T542" t="s">
        <v>102</v>
      </c>
      <c r="U542" t="s">
        <v>46</v>
      </c>
      <c r="V542">
        <v>6.9</v>
      </c>
    </row>
    <row r="543" spans="1:22" x14ac:dyDescent="0.3">
      <c r="A543" t="s">
        <v>755</v>
      </c>
      <c r="B543" t="s">
        <v>94</v>
      </c>
      <c r="C543" t="s">
        <v>21</v>
      </c>
      <c r="D543" t="s">
        <v>221</v>
      </c>
      <c r="E543" t="s">
        <v>222</v>
      </c>
      <c r="F543" t="s">
        <v>84</v>
      </c>
      <c r="G543" t="s">
        <v>97</v>
      </c>
      <c r="H543">
        <v>2021</v>
      </c>
      <c r="I543" t="s">
        <v>41</v>
      </c>
      <c r="J543" t="s">
        <v>65</v>
      </c>
      <c r="K543">
        <v>2022</v>
      </c>
      <c r="L543" t="s">
        <v>54</v>
      </c>
      <c r="M543">
        <f t="shared" si="16"/>
        <v>0</v>
      </c>
      <c r="N543" t="s">
        <v>55</v>
      </c>
      <c r="O543" t="s">
        <v>55</v>
      </c>
      <c r="P543">
        <v>0</v>
      </c>
      <c r="Q543" t="str">
        <f t="shared" si="17"/>
        <v>Base salary</v>
      </c>
      <c r="R543">
        <v>3.49</v>
      </c>
      <c r="S543" t="s">
        <v>91</v>
      </c>
      <c r="T543" t="s">
        <v>68</v>
      </c>
      <c r="U543" t="s">
        <v>92</v>
      </c>
      <c r="V543">
        <v>5.8</v>
      </c>
    </row>
    <row r="544" spans="1:22" x14ac:dyDescent="0.3">
      <c r="A544" t="s">
        <v>756</v>
      </c>
      <c r="B544" t="s">
        <v>70</v>
      </c>
      <c r="C544" t="s">
        <v>49</v>
      </c>
      <c r="D544" t="s">
        <v>50</v>
      </c>
      <c r="E544" t="s">
        <v>51</v>
      </c>
      <c r="F544" t="s">
        <v>89</v>
      </c>
      <c r="G544" t="s">
        <v>40</v>
      </c>
      <c r="H544">
        <v>2020</v>
      </c>
      <c r="I544" t="s">
        <v>41</v>
      </c>
      <c r="J544" t="s">
        <v>74</v>
      </c>
      <c r="K544">
        <v>2021</v>
      </c>
      <c r="L544" t="s">
        <v>54</v>
      </c>
      <c r="M544">
        <f t="shared" si="16"/>
        <v>0</v>
      </c>
      <c r="N544" t="s">
        <v>55</v>
      </c>
      <c r="O544" t="s">
        <v>55</v>
      </c>
      <c r="P544">
        <v>0</v>
      </c>
      <c r="Q544" t="str">
        <f t="shared" si="17"/>
        <v>Base salary</v>
      </c>
      <c r="R544">
        <v>3.82</v>
      </c>
      <c r="S544" t="s">
        <v>91</v>
      </c>
      <c r="T544" t="s">
        <v>102</v>
      </c>
      <c r="U544" t="s">
        <v>85</v>
      </c>
      <c r="V544">
        <v>5.0999999999999996</v>
      </c>
    </row>
    <row r="545" spans="1:22" x14ac:dyDescent="0.3">
      <c r="A545" t="s">
        <v>757</v>
      </c>
      <c r="B545" t="s">
        <v>22</v>
      </c>
      <c r="C545" t="s">
        <v>48</v>
      </c>
      <c r="D545" t="s">
        <v>324</v>
      </c>
      <c r="E545" t="s">
        <v>325</v>
      </c>
      <c r="F545" t="s">
        <v>25</v>
      </c>
      <c r="G545" t="s">
        <v>25</v>
      </c>
      <c r="H545">
        <v>2019</v>
      </c>
      <c r="I545" t="s">
        <v>27</v>
      </c>
      <c r="J545" t="s">
        <v>53</v>
      </c>
      <c r="K545">
        <v>2022</v>
      </c>
      <c r="L545" t="s">
        <v>29</v>
      </c>
      <c r="M545">
        <f t="shared" si="16"/>
        <v>1</v>
      </c>
      <c r="N545" t="s">
        <v>48</v>
      </c>
      <c r="O545" t="s">
        <v>90</v>
      </c>
      <c r="P545">
        <v>147562</v>
      </c>
      <c r="Q545" t="str">
        <f t="shared" si="17"/>
        <v>High salary</v>
      </c>
      <c r="R545">
        <v>2.91</v>
      </c>
      <c r="S545" t="s">
        <v>56</v>
      </c>
      <c r="T545" t="s">
        <v>57</v>
      </c>
      <c r="U545" t="s">
        <v>85</v>
      </c>
      <c r="V545">
        <v>6.1</v>
      </c>
    </row>
    <row r="546" spans="1:22" x14ac:dyDescent="0.3">
      <c r="A546" t="s">
        <v>758</v>
      </c>
      <c r="B546" t="s">
        <v>35</v>
      </c>
      <c r="C546" t="s">
        <v>49</v>
      </c>
      <c r="D546" t="s">
        <v>338</v>
      </c>
      <c r="E546" t="s">
        <v>339</v>
      </c>
      <c r="F546" t="s">
        <v>73</v>
      </c>
      <c r="G546" t="s">
        <v>167</v>
      </c>
      <c r="H546">
        <v>2021</v>
      </c>
      <c r="I546" t="s">
        <v>27</v>
      </c>
      <c r="J546" t="s">
        <v>42</v>
      </c>
      <c r="K546">
        <v>2022</v>
      </c>
      <c r="L546" t="s">
        <v>54</v>
      </c>
      <c r="M546">
        <f t="shared" si="16"/>
        <v>0</v>
      </c>
      <c r="N546" t="s">
        <v>55</v>
      </c>
      <c r="O546" t="s">
        <v>55</v>
      </c>
      <c r="P546">
        <v>0</v>
      </c>
      <c r="Q546" t="str">
        <f t="shared" si="17"/>
        <v>Base salary</v>
      </c>
      <c r="R546">
        <v>3.81</v>
      </c>
      <c r="S546" t="s">
        <v>67</v>
      </c>
      <c r="T546" t="s">
        <v>45</v>
      </c>
      <c r="U546" t="s">
        <v>33</v>
      </c>
      <c r="V546">
        <v>7.5</v>
      </c>
    </row>
    <row r="547" spans="1:22" x14ac:dyDescent="0.3">
      <c r="A547" t="s">
        <v>759</v>
      </c>
      <c r="B547" t="s">
        <v>36</v>
      </c>
      <c r="C547" t="s">
        <v>112</v>
      </c>
      <c r="D547" t="s">
        <v>113</v>
      </c>
      <c r="E547" t="s">
        <v>240</v>
      </c>
      <c r="F547" t="s">
        <v>107</v>
      </c>
      <c r="G547" t="s">
        <v>64</v>
      </c>
      <c r="H547">
        <v>2021</v>
      </c>
      <c r="I547" t="s">
        <v>27</v>
      </c>
      <c r="J547" t="s">
        <v>28</v>
      </c>
      <c r="K547">
        <v>2023</v>
      </c>
      <c r="L547" t="s">
        <v>29</v>
      </c>
      <c r="M547">
        <f t="shared" si="16"/>
        <v>1</v>
      </c>
      <c r="N547" t="s">
        <v>112</v>
      </c>
      <c r="O547" t="s">
        <v>121</v>
      </c>
      <c r="P547">
        <v>121880</v>
      </c>
      <c r="Q547" t="str">
        <f t="shared" si="17"/>
        <v>High salary</v>
      </c>
      <c r="R547">
        <v>3.74</v>
      </c>
      <c r="S547" t="s">
        <v>80</v>
      </c>
      <c r="T547" t="s">
        <v>32</v>
      </c>
      <c r="U547" t="s">
        <v>46</v>
      </c>
      <c r="V547">
        <v>7.5</v>
      </c>
    </row>
    <row r="548" spans="1:22" x14ac:dyDescent="0.3">
      <c r="A548" t="s">
        <v>760</v>
      </c>
      <c r="B548" t="s">
        <v>35</v>
      </c>
      <c r="C548" t="s">
        <v>94</v>
      </c>
      <c r="D548" t="s">
        <v>208</v>
      </c>
      <c r="E548" t="s">
        <v>209</v>
      </c>
      <c r="F548" t="s">
        <v>63</v>
      </c>
      <c r="G548" t="s">
        <v>117</v>
      </c>
      <c r="H548">
        <v>2021</v>
      </c>
      <c r="I548" t="s">
        <v>27</v>
      </c>
      <c r="J548" t="s">
        <v>28</v>
      </c>
      <c r="K548">
        <v>2024</v>
      </c>
      <c r="L548" t="s">
        <v>29</v>
      </c>
      <c r="M548">
        <f t="shared" si="16"/>
        <v>1</v>
      </c>
      <c r="N548" t="s">
        <v>94</v>
      </c>
      <c r="O548" t="s">
        <v>125</v>
      </c>
      <c r="P548">
        <v>144473</v>
      </c>
      <c r="Q548" t="str">
        <f t="shared" si="17"/>
        <v>High salary</v>
      </c>
      <c r="R548">
        <v>3.8</v>
      </c>
      <c r="S548" t="s">
        <v>91</v>
      </c>
      <c r="T548" t="s">
        <v>102</v>
      </c>
      <c r="U548" t="s">
        <v>85</v>
      </c>
      <c r="V548">
        <v>5.8</v>
      </c>
    </row>
    <row r="549" spans="1:22" x14ac:dyDescent="0.3">
      <c r="A549" t="s">
        <v>761</v>
      </c>
      <c r="B549" t="s">
        <v>94</v>
      </c>
      <c r="C549" t="s">
        <v>60</v>
      </c>
      <c r="D549" t="s">
        <v>104</v>
      </c>
      <c r="E549" t="s">
        <v>116</v>
      </c>
      <c r="F549" t="s">
        <v>63</v>
      </c>
      <c r="G549" t="s">
        <v>97</v>
      </c>
      <c r="H549">
        <v>2020</v>
      </c>
      <c r="I549" t="s">
        <v>41</v>
      </c>
      <c r="J549" t="s">
        <v>42</v>
      </c>
      <c r="K549">
        <v>2022</v>
      </c>
      <c r="L549" t="s">
        <v>29</v>
      </c>
      <c r="M549">
        <f t="shared" si="16"/>
        <v>1</v>
      </c>
      <c r="N549" t="s">
        <v>60</v>
      </c>
      <c r="O549" t="s">
        <v>140</v>
      </c>
      <c r="P549">
        <v>149053</v>
      </c>
      <c r="Q549" t="str">
        <f t="shared" si="17"/>
        <v>High salary</v>
      </c>
      <c r="R549">
        <v>3.44</v>
      </c>
      <c r="S549" t="s">
        <v>91</v>
      </c>
      <c r="T549" t="s">
        <v>32</v>
      </c>
      <c r="U549" t="s">
        <v>92</v>
      </c>
      <c r="V549">
        <v>7.2</v>
      </c>
    </row>
    <row r="550" spans="1:22" x14ac:dyDescent="0.3">
      <c r="A550" t="s">
        <v>762</v>
      </c>
      <c r="B550" t="s">
        <v>21</v>
      </c>
      <c r="C550" t="s">
        <v>36</v>
      </c>
      <c r="D550" t="s">
        <v>71</v>
      </c>
      <c r="E550" t="s">
        <v>72</v>
      </c>
      <c r="F550" t="s">
        <v>117</v>
      </c>
      <c r="G550" t="s">
        <v>64</v>
      </c>
      <c r="H550">
        <v>2023</v>
      </c>
      <c r="I550" t="s">
        <v>27</v>
      </c>
      <c r="J550" t="s">
        <v>65</v>
      </c>
      <c r="K550">
        <v>2024</v>
      </c>
      <c r="L550" t="s">
        <v>54</v>
      </c>
      <c r="M550">
        <f t="shared" si="16"/>
        <v>0</v>
      </c>
      <c r="N550" t="s">
        <v>55</v>
      </c>
      <c r="O550" t="s">
        <v>55</v>
      </c>
      <c r="P550">
        <v>0</v>
      </c>
      <c r="Q550" t="str">
        <f t="shared" si="17"/>
        <v>Base salary</v>
      </c>
      <c r="R550">
        <v>3.62</v>
      </c>
      <c r="S550" t="s">
        <v>67</v>
      </c>
      <c r="T550" t="s">
        <v>45</v>
      </c>
      <c r="U550" t="s">
        <v>46</v>
      </c>
      <c r="V550">
        <v>8.4</v>
      </c>
    </row>
    <row r="551" spans="1:22" x14ac:dyDescent="0.3">
      <c r="A551" t="s">
        <v>763</v>
      </c>
      <c r="B551" t="s">
        <v>35</v>
      </c>
      <c r="C551" t="s">
        <v>22</v>
      </c>
      <c r="D551" t="s">
        <v>23</v>
      </c>
      <c r="E551" t="s">
        <v>130</v>
      </c>
      <c r="F551" t="s">
        <v>131</v>
      </c>
      <c r="G551" t="s">
        <v>97</v>
      </c>
      <c r="H551">
        <v>2022</v>
      </c>
      <c r="I551" t="s">
        <v>41</v>
      </c>
      <c r="J551" t="s">
        <v>65</v>
      </c>
      <c r="K551">
        <v>2023</v>
      </c>
      <c r="L551" t="s">
        <v>54</v>
      </c>
      <c r="M551">
        <f t="shared" si="16"/>
        <v>0</v>
      </c>
      <c r="N551" t="s">
        <v>55</v>
      </c>
      <c r="O551" t="s">
        <v>55</v>
      </c>
      <c r="P551">
        <v>0</v>
      </c>
      <c r="Q551" t="str">
        <f t="shared" si="17"/>
        <v>Base salary</v>
      </c>
      <c r="R551">
        <v>3.17</v>
      </c>
      <c r="S551" t="s">
        <v>44</v>
      </c>
      <c r="T551" t="s">
        <v>68</v>
      </c>
      <c r="U551" t="s">
        <v>58</v>
      </c>
      <c r="V551">
        <v>0</v>
      </c>
    </row>
    <row r="552" spans="1:22" x14ac:dyDescent="0.3">
      <c r="A552" t="s">
        <v>764</v>
      </c>
      <c r="B552" t="s">
        <v>48</v>
      </c>
      <c r="C552" t="s">
        <v>94</v>
      </c>
      <c r="D552" t="s">
        <v>208</v>
      </c>
      <c r="E552" t="s">
        <v>209</v>
      </c>
      <c r="F552" t="s">
        <v>73</v>
      </c>
      <c r="G552" t="s">
        <v>167</v>
      </c>
      <c r="H552">
        <v>2023</v>
      </c>
      <c r="I552" t="s">
        <v>27</v>
      </c>
      <c r="J552" t="s">
        <v>42</v>
      </c>
      <c r="K552">
        <v>2025</v>
      </c>
      <c r="L552" t="s">
        <v>54</v>
      </c>
      <c r="M552">
        <f t="shared" si="16"/>
        <v>0</v>
      </c>
      <c r="N552" t="s">
        <v>55</v>
      </c>
      <c r="O552" t="s">
        <v>55</v>
      </c>
      <c r="P552">
        <v>0</v>
      </c>
      <c r="Q552" t="str">
        <f t="shared" si="17"/>
        <v>Base salary</v>
      </c>
      <c r="R552">
        <v>3.67</v>
      </c>
      <c r="S552" t="s">
        <v>56</v>
      </c>
      <c r="T552" t="s">
        <v>102</v>
      </c>
      <c r="U552" t="s">
        <v>92</v>
      </c>
      <c r="V552">
        <v>8.6</v>
      </c>
    </row>
    <row r="553" spans="1:22" x14ac:dyDescent="0.3">
      <c r="A553" t="s">
        <v>765</v>
      </c>
      <c r="B553" t="s">
        <v>35</v>
      </c>
      <c r="C553" t="s">
        <v>49</v>
      </c>
      <c r="D553" t="s">
        <v>50</v>
      </c>
      <c r="E553" t="s">
        <v>136</v>
      </c>
      <c r="F553" t="s">
        <v>147</v>
      </c>
      <c r="G553" t="s">
        <v>40</v>
      </c>
      <c r="H553">
        <v>2019</v>
      </c>
      <c r="I553" t="s">
        <v>41</v>
      </c>
      <c r="J553" t="s">
        <v>53</v>
      </c>
      <c r="K553">
        <v>2022</v>
      </c>
      <c r="L553" t="s">
        <v>29</v>
      </c>
      <c r="M553">
        <f t="shared" si="16"/>
        <v>1</v>
      </c>
      <c r="N553" t="s">
        <v>49</v>
      </c>
      <c r="O553" t="s">
        <v>154</v>
      </c>
      <c r="P553">
        <v>80186</v>
      </c>
      <c r="Q553" t="str">
        <f t="shared" si="17"/>
        <v>Standard salary</v>
      </c>
      <c r="R553">
        <v>3.2</v>
      </c>
      <c r="S553" t="s">
        <v>44</v>
      </c>
      <c r="T553" t="s">
        <v>32</v>
      </c>
      <c r="U553" t="s">
        <v>92</v>
      </c>
      <c r="V553">
        <v>5.2</v>
      </c>
    </row>
    <row r="554" spans="1:22" x14ac:dyDescent="0.3">
      <c r="A554" t="s">
        <v>766</v>
      </c>
      <c r="B554" t="s">
        <v>21</v>
      </c>
      <c r="C554" t="s">
        <v>35</v>
      </c>
      <c r="D554" t="s">
        <v>123</v>
      </c>
      <c r="E554" t="s">
        <v>124</v>
      </c>
      <c r="F554" t="s">
        <v>84</v>
      </c>
      <c r="G554" t="s">
        <v>64</v>
      </c>
      <c r="H554">
        <v>2019</v>
      </c>
      <c r="I554" t="s">
        <v>27</v>
      </c>
      <c r="J554" t="s">
        <v>74</v>
      </c>
      <c r="K554">
        <v>2021</v>
      </c>
      <c r="L554" t="s">
        <v>29</v>
      </c>
      <c r="M554">
        <f t="shared" si="16"/>
        <v>1</v>
      </c>
      <c r="N554" t="s">
        <v>35</v>
      </c>
      <c r="O554" t="s">
        <v>75</v>
      </c>
      <c r="P554">
        <v>91723</v>
      </c>
      <c r="Q554" t="str">
        <f t="shared" si="17"/>
        <v>Standard salary</v>
      </c>
      <c r="R554">
        <v>2.83</v>
      </c>
      <c r="S554" t="s">
        <v>91</v>
      </c>
      <c r="T554" t="s">
        <v>57</v>
      </c>
      <c r="U554" t="s">
        <v>92</v>
      </c>
      <c r="V554">
        <v>5.6</v>
      </c>
    </row>
    <row r="555" spans="1:22" x14ac:dyDescent="0.3">
      <c r="A555" t="s">
        <v>767</v>
      </c>
      <c r="B555" t="s">
        <v>35</v>
      </c>
      <c r="C555" t="s">
        <v>49</v>
      </c>
      <c r="D555" t="s">
        <v>242</v>
      </c>
      <c r="E555" t="s">
        <v>243</v>
      </c>
      <c r="F555" t="s">
        <v>39</v>
      </c>
      <c r="G555" t="s">
        <v>97</v>
      </c>
      <c r="H555">
        <v>2020</v>
      </c>
      <c r="I555" t="s">
        <v>27</v>
      </c>
      <c r="J555" t="s">
        <v>65</v>
      </c>
      <c r="K555">
        <v>2023</v>
      </c>
      <c r="L555" t="s">
        <v>29</v>
      </c>
      <c r="M555">
        <f t="shared" si="16"/>
        <v>1</v>
      </c>
      <c r="N555" t="s">
        <v>49</v>
      </c>
      <c r="O555" t="s">
        <v>258</v>
      </c>
      <c r="P555">
        <v>134142</v>
      </c>
      <c r="Q555" t="str">
        <f t="shared" si="17"/>
        <v>High salary</v>
      </c>
      <c r="R555">
        <v>2.93</v>
      </c>
      <c r="S555" t="s">
        <v>80</v>
      </c>
      <c r="T555" t="s">
        <v>57</v>
      </c>
      <c r="U555" t="s">
        <v>92</v>
      </c>
      <c r="V555">
        <v>7.6</v>
      </c>
    </row>
    <row r="556" spans="1:22" x14ac:dyDescent="0.3">
      <c r="A556" t="s">
        <v>768</v>
      </c>
      <c r="B556" t="s">
        <v>49</v>
      </c>
      <c r="C556" t="s">
        <v>94</v>
      </c>
      <c r="D556" t="s">
        <v>100</v>
      </c>
      <c r="E556" t="s">
        <v>101</v>
      </c>
      <c r="F556" t="s">
        <v>39</v>
      </c>
      <c r="G556" t="s">
        <v>26</v>
      </c>
      <c r="H556">
        <v>2021</v>
      </c>
      <c r="I556" t="s">
        <v>27</v>
      </c>
      <c r="J556" t="s">
        <v>53</v>
      </c>
      <c r="K556">
        <v>2023</v>
      </c>
      <c r="L556" t="s">
        <v>54</v>
      </c>
      <c r="M556">
        <f t="shared" si="16"/>
        <v>0</v>
      </c>
      <c r="N556" t="s">
        <v>55</v>
      </c>
      <c r="O556" t="s">
        <v>55</v>
      </c>
      <c r="P556">
        <v>0</v>
      </c>
      <c r="Q556" t="str">
        <f t="shared" si="17"/>
        <v>Base salary</v>
      </c>
      <c r="R556">
        <v>3.3</v>
      </c>
      <c r="S556" t="s">
        <v>80</v>
      </c>
      <c r="T556" t="s">
        <v>45</v>
      </c>
      <c r="U556" t="s">
        <v>33</v>
      </c>
      <c r="V556">
        <v>8.4</v>
      </c>
    </row>
    <row r="557" spans="1:22" x14ac:dyDescent="0.3">
      <c r="A557" t="s">
        <v>769</v>
      </c>
      <c r="B557" t="s">
        <v>112</v>
      </c>
      <c r="C557" t="s">
        <v>70</v>
      </c>
      <c r="D557" t="s">
        <v>138</v>
      </c>
      <c r="E557" t="s">
        <v>285</v>
      </c>
      <c r="F557" t="s">
        <v>145</v>
      </c>
      <c r="G557" t="s">
        <v>97</v>
      </c>
      <c r="H557">
        <v>2021</v>
      </c>
      <c r="I557" t="s">
        <v>41</v>
      </c>
      <c r="J557" t="s">
        <v>42</v>
      </c>
      <c r="K557">
        <v>2023</v>
      </c>
      <c r="L557" t="s">
        <v>54</v>
      </c>
      <c r="M557">
        <f t="shared" si="16"/>
        <v>0</v>
      </c>
      <c r="N557" t="s">
        <v>55</v>
      </c>
      <c r="O557" t="s">
        <v>55</v>
      </c>
      <c r="P557">
        <v>0</v>
      </c>
      <c r="Q557" t="str">
        <f t="shared" si="17"/>
        <v>Base salary</v>
      </c>
      <c r="R557">
        <v>2.71</v>
      </c>
      <c r="S557" t="s">
        <v>44</v>
      </c>
      <c r="T557" t="s">
        <v>68</v>
      </c>
      <c r="U557" t="s">
        <v>46</v>
      </c>
      <c r="V557">
        <v>5.8</v>
      </c>
    </row>
    <row r="558" spans="1:22" x14ac:dyDescent="0.3">
      <c r="A558" t="s">
        <v>770</v>
      </c>
      <c r="B558" t="s">
        <v>36</v>
      </c>
      <c r="C558" t="s">
        <v>70</v>
      </c>
      <c r="D558" t="s">
        <v>395</v>
      </c>
      <c r="E558" t="s">
        <v>396</v>
      </c>
      <c r="F558" t="s">
        <v>96</v>
      </c>
      <c r="G558" t="s">
        <v>97</v>
      </c>
      <c r="H558">
        <v>2020</v>
      </c>
      <c r="I558" t="s">
        <v>27</v>
      </c>
      <c r="J558" t="s">
        <v>53</v>
      </c>
      <c r="K558">
        <v>2023</v>
      </c>
      <c r="L558" t="s">
        <v>29</v>
      </c>
      <c r="M558">
        <f t="shared" si="16"/>
        <v>1</v>
      </c>
      <c r="N558" t="s">
        <v>70</v>
      </c>
      <c r="O558" t="s">
        <v>140</v>
      </c>
      <c r="P558">
        <v>143427</v>
      </c>
      <c r="Q558" t="str">
        <f t="shared" si="17"/>
        <v>High salary</v>
      </c>
      <c r="R558">
        <v>2.57</v>
      </c>
      <c r="S558" t="s">
        <v>91</v>
      </c>
      <c r="T558" t="s">
        <v>32</v>
      </c>
      <c r="U558" t="s">
        <v>92</v>
      </c>
      <c r="V558">
        <v>6</v>
      </c>
    </row>
    <row r="559" spans="1:22" x14ac:dyDescent="0.3">
      <c r="A559" t="s">
        <v>771</v>
      </c>
      <c r="B559" t="s">
        <v>35</v>
      </c>
      <c r="C559" t="s">
        <v>60</v>
      </c>
      <c r="D559" t="s">
        <v>173</v>
      </c>
      <c r="E559" t="s">
        <v>174</v>
      </c>
      <c r="F559" t="s">
        <v>89</v>
      </c>
      <c r="G559" t="s">
        <v>25</v>
      </c>
      <c r="H559">
        <v>2019</v>
      </c>
      <c r="I559" t="s">
        <v>41</v>
      </c>
      <c r="J559" t="s">
        <v>74</v>
      </c>
      <c r="K559">
        <v>2022</v>
      </c>
      <c r="L559" t="s">
        <v>54</v>
      </c>
      <c r="M559">
        <f t="shared" si="16"/>
        <v>0</v>
      </c>
      <c r="N559" t="s">
        <v>55</v>
      </c>
      <c r="O559" t="s">
        <v>55</v>
      </c>
      <c r="P559">
        <v>0</v>
      </c>
      <c r="Q559" t="str">
        <f t="shared" si="17"/>
        <v>Base salary</v>
      </c>
      <c r="R559">
        <v>2.95</v>
      </c>
      <c r="S559" t="s">
        <v>91</v>
      </c>
      <c r="T559" t="s">
        <v>57</v>
      </c>
      <c r="U559" t="s">
        <v>92</v>
      </c>
      <c r="V559">
        <v>8.6999999999999993</v>
      </c>
    </row>
    <row r="560" spans="1:22" x14ac:dyDescent="0.3">
      <c r="A560" t="s">
        <v>772</v>
      </c>
      <c r="B560" t="s">
        <v>21</v>
      </c>
      <c r="C560" t="s">
        <v>36</v>
      </c>
      <c r="D560" t="s">
        <v>213</v>
      </c>
      <c r="E560" t="s">
        <v>214</v>
      </c>
      <c r="F560" t="s">
        <v>107</v>
      </c>
      <c r="G560" t="s">
        <v>52</v>
      </c>
      <c r="H560">
        <v>2022</v>
      </c>
      <c r="I560" t="s">
        <v>27</v>
      </c>
      <c r="J560" t="s">
        <v>65</v>
      </c>
      <c r="K560">
        <v>2024</v>
      </c>
      <c r="L560" t="s">
        <v>29</v>
      </c>
      <c r="M560">
        <f t="shared" si="16"/>
        <v>1</v>
      </c>
      <c r="N560" t="s">
        <v>36</v>
      </c>
      <c r="O560" t="s">
        <v>185</v>
      </c>
      <c r="P560">
        <v>120809</v>
      </c>
      <c r="Q560" t="str">
        <f t="shared" si="17"/>
        <v>High salary</v>
      </c>
      <c r="R560">
        <v>3.34</v>
      </c>
      <c r="S560" t="s">
        <v>80</v>
      </c>
      <c r="T560" t="s">
        <v>102</v>
      </c>
      <c r="U560" t="s">
        <v>85</v>
      </c>
      <c r="V560">
        <v>7</v>
      </c>
    </row>
    <row r="561" spans="1:22" x14ac:dyDescent="0.3">
      <c r="A561" t="s">
        <v>773</v>
      </c>
      <c r="B561" t="s">
        <v>49</v>
      </c>
      <c r="C561" t="s">
        <v>60</v>
      </c>
      <c r="D561" t="s">
        <v>173</v>
      </c>
      <c r="E561" t="s">
        <v>174</v>
      </c>
      <c r="F561" t="s">
        <v>39</v>
      </c>
      <c r="G561" t="s">
        <v>26</v>
      </c>
      <c r="H561">
        <v>2022</v>
      </c>
      <c r="I561" t="s">
        <v>41</v>
      </c>
      <c r="J561" t="s">
        <v>74</v>
      </c>
      <c r="K561">
        <v>2024</v>
      </c>
      <c r="L561" t="s">
        <v>29</v>
      </c>
      <c r="M561">
        <f t="shared" si="16"/>
        <v>1</v>
      </c>
      <c r="N561" t="s">
        <v>60</v>
      </c>
      <c r="O561" t="s">
        <v>125</v>
      </c>
      <c r="P561">
        <v>57682</v>
      </c>
      <c r="Q561" t="str">
        <f t="shared" si="17"/>
        <v>Base salary</v>
      </c>
      <c r="R561">
        <v>3.72</v>
      </c>
      <c r="S561" t="s">
        <v>56</v>
      </c>
      <c r="T561" t="s">
        <v>57</v>
      </c>
      <c r="U561" t="s">
        <v>33</v>
      </c>
      <c r="V561">
        <v>8</v>
      </c>
    </row>
    <row r="562" spans="1:22" x14ac:dyDescent="0.3">
      <c r="A562" t="s">
        <v>774</v>
      </c>
      <c r="B562" t="s">
        <v>60</v>
      </c>
      <c r="C562" t="s">
        <v>94</v>
      </c>
      <c r="D562" t="s">
        <v>109</v>
      </c>
      <c r="E562" t="s">
        <v>414</v>
      </c>
      <c r="F562" t="s">
        <v>117</v>
      </c>
      <c r="G562" t="s">
        <v>97</v>
      </c>
      <c r="H562">
        <v>2020</v>
      </c>
      <c r="I562" t="s">
        <v>41</v>
      </c>
      <c r="J562" t="s">
        <v>74</v>
      </c>
      <c r="K562">
        <v>2023</v>
      </c>
      <c r="L562" t="s">
        <v>54</v>
      </c>
      <c r="M562">
        <f t="shared" si="16"/>
        <v>0</v>
      </c>
      <c r="N562" t="s">
        <v>55</v>
      </c>
      <c r="O562" t="s">
        <v>55</v>
      </c>
      <c r="P562">
        <v>0</v>
      </c>
      <c r="Q562" t="str">
        <f t="shared" si="17"/>
        <v>Base salary</v>
      </c>
      <c r="R562">
        <v>3.71</v>
      </c>
      <c r="S562" t="s">
        <v>91</v>
      </c>
      <c r="T562" t="s">
        <v>45</v>
      </c>
      <c r="U562" t="s">
        <v>33</v>
      </c>
      <c r="V562">
        <v>5.3</v>
      </c>
    </row>
    <row r="563" spans="1:22" x14ac:dyDescent="0.3">
      <c r="A563" t="s">
        <v>775</v>
      </c>
      <c r="B563" t="s">
        <v>22</v>
      </c>
      <c r="C563" t="s">
        <v>60</v>
      </c>
      <c r="D563" t="s">
        <v>104</v>
      </c>
      <c r="E563" t="s">
        <v>116</v>
      </c>
      <c r="F563" t="s">
        <v>117</v>
      </c>
      <c r="G563" t="s">
        <v>40</v>
      </c>
      <c r="H563">
        <v>2021</v>
      </c>
      <c r="I563" t="s">
        <v>41</v>
      </c>
      <c r="J563" t="s">
        <v>42</v>
      </c>
      <c r="K563">
        <v>2023</v>
      </c>
      <c r="L563" t="s">
        <v>29</v>
      </c>
      <c r="M563">
        <f t="shared" si="16"/>
        <v>1</v>
      </c>
      <c r="N563" t="s">
        <v>60</v>
      </c>
      <c r="O563" t="s">
        <v>121</v>
      </c>
      <c r="P563">
        <v>137512</v>
      </c>
      <c r="Q563" t="str">
        <f t="shared" si="17"/>
        <v>High salary</v>
      </c>
      <c r="R563">
        <v>2.9</v>
      </c>
      <c r="S563" t="s">
        <v>67</v>
      </c>
      <c r="T563" t="s">
        <v>32</v>
      </c>
      <c r="U563" t="s">
        <v>92</v>
      </c>
      <c r="V563">
        <v>5.3</v>
      </c>
    </row>
    <row r="564" spans="1:22" x14ac:dyDescent="0.3">
      <c r="A564" t="s">
        <v>776</v>
      </c>
      <c r="B564" t="s">
        <v>22</v>
      </c>
      <c r="C564" t="s">
        <v>60</v>
      </c>
      <c r="D564" t="s">
        <v>173</v>
      </c>
      <c r="E564" t="s">
        <v>174</v>
      </c>
      <c r="F564" t="s">
        <v>89</v>
      </c>
      <c r="G564" t="s">
        <v>97</v>
      </c>
      <c r="H564">
        <v>2023</v>
      </c>
      <c r="I564" t="s">
        <v>41</v>
      </c>
      <c r="J564" t="s">
        <v>53</v>
      </c>
      <c r="K564">
        <v>2026</v>
      </c>
      <c r="L564" t="s">
        <v>54</v>
      </c>
      <c r="M564">
        <f t="shared" si="16"/>
        <v>0</v>
      </c>
      <c r="N564" t="s">
        <v>55</v>
      </c>
      <c r="O564" t="s">
        <v>55</v>
      </c>
      <c r="P564">
        <v>0</v>
      </c>
      <c r="Q564" t="str">
        <f t="shared" si="17"/>
        <v>Base salary</v>
      </c>
      <c r="R564">
        <v>3.84</v>
      </c>
      <c r="S564" t="s">
        <v>44</v>
      </c>
      <c r="T564" t="s">
        <v>68</v>
      </c>
      <c r="U564" t="s">
        <v>92</v>
      </c>
      <c r="V564">
        <v>6.6</v>
      </c>
    </row>
    <row r="565" spans="1:22" x14ac:dyDescent="0.3">
      <c r="A565" t="s">
        <v>777</v>
      </c>
      <c r="B565" t="s">
        <v>35</v>
      </c>
      <c r="C565" t="s">
        <v>112</v>
      </c>
      <c r="D565" t="s">
        <v>119</v>
      </c>
      <c r="E565" t="s">
        <v>197</v>
      </c>
      <c r="F565" t="s">
        <v>190</v>
      </c>
      <c r="G565" t="s">
        <v>52</v>
      </c>
      <c r="H565">
        <v>2019</v>
      </c>
      <c r="I565" t="s">
        <v>27</v>
      </c>
      <c r="J565" t="s">
        <v>65</v>
      </c>
      <c r="K565">
        <v>2020</v>
      </c>
      <c r="L565" t="s">
        <v>54</v>
      </c>
      <c r="M565">
        <f t="shared" si="16"/>
        <v>0</v>
      </c>
      <c r="N565" t="s">
        <v>55</v>
      </c>
      <c r="O565" t="s">
        <v>55</v>
      </c>
      <c r="P565">
        <v>0</v>
      </c>
      <c r="Q565" t="str">
        <f t="shared" si="17"/>
        <v>Base salary</v>
      </c>
      <c r="R565">
        <v>3.75</v>
      </c>
      <c r="S565" t="s">
        <v>56</v>
      </c>
      <c r="T565" t="s">
        <v>57</v>
      </c>
      <c r="U565" t="s">
        <v>33</v>
      </c>
      <c r="V565">
        <v>6</v>
      </c>
    </row>
    <row r="566" spans="1:22" x14ac:dyDescent="0.3">
      <c r="A566" t="s">
        <v>778</v>
      </c>
      <c r="B566" t="s">
        <v>70</v>
      </c>
      <c r="C566" t="s">
        <v>21</v>
      </c>
      <c r="D566" t="s">
        <v>143</v>
      </c>
      <c r="E566" t="s">
        <v>144</v>
      </c>
      <c r="F566" t="s">
        <v>84</v>
      </c>
      <c r="G566" t="s">
        <v>25</v>
      </c>
      <c r="H566">
        <v>2020</v>
      </c>
      <c r="I566" t="s">
        <v>41</v>
      </c>
      <c r="J566" t="s">
        <v>65</v>
      </c>
      <c r="K566">
        <v>2022</v>
      </c>
      <c r="L566" t="s">
        <v>29</v>
      </c>
      <c r="M566">
        <f t="shared" si="16"/>
        <v>1</v>
      </c>
      <c r="N566" t="s">
        <v>21</v>
      </c>
      <c r="O566" t="s">
        <v>75</v>
      </c>
      <c r="P566">
        <v>72239</v>
      </c>
      <c r="Q566" t="str">
        <f t="shared" si="17"/>
        <v>Standard salary</v>
      </c>
      <c r="R566">
        <v>3.29</v>
      </c>
      <c r="S566" t="s">
        <v>44</v>
      </c>
      <c r="T566" t="s">
        <v>32</v>
      </c>
      <c r="U566" t="s">
        <v>92</v>
      </c>
      <c r="V566">
        <v>9</v>
      </c>
    </row>
    <row r="567" spans="1:22" x14ac:dyDescent="0.3">
      <c r="A567" t="s">
        <v>779</v>
      </c>
      <c r="B567" t="s">
        <v>22</v>
      </c>
      <c r="C567" t="s">
        <v>70</v>
      </c>
      <c r="D567" t="s">
        <v>395</v>
      </c>
      <c r="E567" t="s">
        <v>396</v>
      </c>
      <c r="F567" t="s">
        <v>96</v>
      </c>
      <c r="G567" t="s">
        <v>97</v>
      </c>
      <c r="H567">
        <v>2019</v>
      </c>
      <c r="I567" t="s">
        <v>27</v>
      </c>
      <c r="J567" t="s">
        <v>53</v>
      </c>
      <c r="K567">
        <v>2020</v>
      </c>
      <c r="L567" t="s">
        <v>54</v>
      </c>
      <c r="M567">
        <f t="shared" si="16"/>
        <v>0</v>
      </c>
      <c r="N567" t="s">
        <v>55</v>
      </c>
      <c r="O567" t="s">
        <v>55</v>
      </c>
      <c r="P567">
        <v>0</v>
      </c>
      <c r="Q567" t="str">
        <f t="shared" si="17"/>
        <v>Base salary</v>
      </c>
      <c r="R567">
        <v>3.49</v>
      </c>
      <c r="S567" t="s">
        <v>56</v>
      </c>
      <c r="T567" t="s">
        <v>45</v>
      </c>
      <c r="U567" t="s">
        <v>46</v>
      </c>
      <c r="V567">
        <v>5.5</v>
      </c>
    </row>
    <row r="568" spans="1:22" x14ac:dyDescent="0.3">
      <c r="A568" t="s">
        <v>780</v>
      </c>
      <c r="B568" t="s">
        <v>49</v>
      </c>
      <c r="C568" t="s">
        <v>21</v>
      </c>
      <c r="D568" t="s">
        <v>221</v>
      </c>
      <c r="E568" t="s">
        <v>222</v>
      </c>
      <c r="F568" t="s">
        <v>96</v>
      </c>
      <c r="G568" t="s">
        <v>25</v>
      </c>
      <c r="H568">
        <v>2022</v>
      </c>
      <c r="I568" t="s">
        <v>41</v>
      </c>
      <c r="J568" t="s">
        <v>28</v>
      </c>
      <c r="K568">
        <v>2025</v>
      </c>
      <c r="L568" t="s">
        <v>29</v>
      </c>
      <c r="M568">
        <f t="shared" si="16"/>
        <v>1</v>
      </c>
      <c r="N568" t="s">
        <v>21</v>
      </c>
      <c r="O568" t="s">
        <v>140</v>
      </c>
      <c r="P568">
        <v>47736</v>
      </c>
      <c r="Q568" t="str">
        <f t="shared" si="17"/>
        <v>Base salary</v>
      </c>
      <c r="R568">
        <v>3.59</v>
      </c>
      <c r="S568" t="s">
        <v>80</v>
      </c>
      <c r="T568" t="s">
        <v>45</v>
      </c>
      <c r="U568" t="s">
        <v>85</v>
      </c>
      <c r="V568">
        <v>6</v>
      </c>
    </row>
    <row r="569" spans="1:22" x14ac:dyDescent="0.3">
      <c r="A569" t="s">
        <v>781</v>
      </c>
      <c r="B569" t="s">
        <v>35</v>
      </c>
      <c r="C569" t="s">
        <v>94</v>
      </c>
      <c r="D569" t="s">
        <v>109</v>
      </c>
      <c r="E569" t="s">
        <v>110</v>
      </c>
      <c r="F569" t="s">
        <v>25</v>
      </c>
      <c r="G569" t="s">
        <v>167</v>
      </c>
      <c r="H569">
        <v>2020</v>
      </c>
      <c r="I569" t="s">
        <v>41</v>
      </c>
      <c r="J569" t="s">
        <v>53</v>
      </c>
      <c r="K569">
        <v>2021</v>
      </c>
      <c r="L569" t="s">
        <v>54</v>
      </c>
      <c r="M569">
        <f t="shared" si="16"/>
        <v>0</v>
      </c>
      <c r="N569" t="s">
        <v>55</v>
      </c>
      <c r="O569" t="s">
        <v>55</v>
      </c>
      <c r="P569">
        <v>0</v>
      </c>
      <c r="Q569" t="str">
        <f t="shared" si="17"/>
        <v>Base salary</v>
      </c>
      <c r="R569">
        <v>3.37</v>
      </c>
      <c r="S569" t="s">
        <v>44</v>
      </c>
      <c r="T569" t="s">
        <v>68</v>
      </c>
      <c r="U569" t="s">
        <v>92</v>
      </c>
      <c r="V569">
        <v>6.8</v>
      </c>
    </row>
    <row r="570" spans="1:22" x14ac:dyDescent="0.3">
      <c r="A570" t="s">
        <v>782</v>
      </c>
      <c r="B570" t="s">
        <v>21</v>
      </c>
      <c r="C570" t="s">
        <v>36</v>
      </c>
      <c r="D570" t="s">
        <v>213</v>
      </c>
      <c r="E570" t="s">
        <v>214</v>
      </c>
      <c r="F570" t="s">
        <v>39</v>
      </c>
      <c r="G570" t="s">
        <v>117</v>
      </c>
      <c r="H570">
        <v>2019</v>
      </c>
      <c r="I570" t="s">
        <v>41</v>
      </c>
      <c r="J570" t="s">
        <v>53</v>
      </c>
      <c r="K570">
        <v>2021</v>
      </c>
      <c r="L570" t="s">
        <v>54</v>
      </c>
      <c r="M570">
        <f t="shared" si="16"/>
        <v>0</v>
      </c>
      <c r="N570" t="s">
        <v>55</v>
      </c>
      <c r="O570" t="s">
        <v>55</v>
      </c>
      <c r="P570">
        <v>0</v>
      </c>
      <c r="Q570" t="str">
        <f t="shared" si="17"/>
        <v>Base salary</v>
      </c>
      <c r="R570">
        <v>2.84</v>
      </c>
      <c r="S570" t="s">
        <v>56</v>
      </c>
      <c r="T570" t="s">
        <v>102</v>
      </c>
      <c r="U570" t="s">
        <v>85</v>
      </c>
      <c r="V570">
        <v>7.3</v>
      </c>
    </row>
    <row r="571" spans="1:22" x14ac:dyDescent="0.3">
      <c r="A571" t="s">
        <v>783</v>
      </c>
      <c r="B571" t="s">
        <v>48</v>
      </c>
      <c r="C571" t="s">
        <v>112</v>
      </c>
      <c r="D571" t="s">
        <v>119</v>
      </c>
      <c r="E571" t="s">
        <v>197</v>
      </c>
      <c r="F571" t="s">
        <v>25</v>
      </c>
      <c r="G571" t="s">
        <v>25</v>
      </c>
      <c r="H571">
        <v>2023</v>
      </c>
      <c r="I571" t="s">
        <v>27</v>
      </c>
      <c r="J571" t="s">
        <v>74</v>
      </c>
      <c r="K571">
        <v>2026</v>
      </c>
      <c r="L571" t="s">
        <v>54</v>
      </c>
      <c r="M571">
        <f t="shared" si="16"/>
        <v>0</v>
      </c>
      <c r="N571" t="s">
        <v>55</v>
      </c>
      <c r="O571" t="s">
        <v>55</v>
      </c>
      <c r="P571">
        <v>0</v>
      </c>
      <c r="Q571" t="str">
        <f t="shared" si="17"/>
        <v>Base salary</v>
      </c>
      <c r="R571">
        <v>2.92</v>
      </c>
      <c r="S571" t="s">
        <v>91</v>
      </c>
      <c r="T571" t="s">
        <v>68</v>
      </c>
      <c r="U571" t="s">
        <v>46</v>
      </c>
      <c r="V571">
        <v>6.9</v>
      </c>
    </row>
    <row r="572" spans="1:22" x14ac:dyDescent="0.3">
      <c r="A572" t="s">
        <v>784</v>
      </c>
      <c r="B572" t="s">
        <v>60</v>
      </c>
      <c r="C572" t="s">
        <v>112</v>
      </c>
      <c r="D572" t="s">
        <v>199</v>
      </c>
      <c r="E572" t="s">
        <v>291</v>
      </c>
      <c r="F572" t="s">
        <v>25</v>
      </c>
      <c r="G572" t="s">
        <v>117</v>
      </c>
      <c r="H572">
        <v>2023</v>
      </c>
      <c r="I572" t="s">
        <v>41</v>
      </c>
      <c r="J572" t="s">
        <v>53</v>
      </c>
      <c r="K572">
        <v>2024</v>
      </c>
      <c r="L572" t="s">
        <v>29</v>
      </c>
      <c r="M572">
        <f t="shared" si="16"/>
        <v>1</v>
      </c>
      <c r="N572" t="s">
        <v>112</v>
      </c>
      <c r="O572" t="s">
        <v>154</v>
      </c>
      <c r="P572">
        <v>105344</v>
      </c>
      <c r="Q572" t="str">
        <f t="shared" si="17"/>
        <v>Standard salary</v>
      </c>
      <c r="R572">
        <v>3.2</v>
      </c>
      <c r="S572" t="s">
        <v>31</v>
      </c>
      <c r="T572" t="s">
        <v>57</v>
      </c>
      <c r="U572" t="s">
        <v>92</v>
      </c>
      <c r="V572">
        <v>6</v>
      </c>
    </row>
    <row r="573" spans="1:22" x14ac:dyDescent="0.3">
      <c r="A573" t="s">
        <v>785</v>
      </c>
      <c r="B573" t="s">
        <v>48</v>
      </c>
      <c r="C573" t="s">
        <v>21</v>
      </c>
      <c r="D573" t="s">
        <v>216</v>
      </c>
      <c r="E573" t="s">
        <v>217</v>
      </c>
      <c r="F573" t="s">
        <v>89</v>
      </c>
      <c r="G573" t="s">
        <v>25</v>
      </c>
      <c r="H573">
        <v>2023</v>
      </c>
      <c r="I573" t="s">
        <v>41</v>
      </c>
      <c r="J573" t="s">
        <v>53</v>
      </c>
      <c r="K573">
        <v>2026</v>
      </c>
      <c r="L573" t="s">
        <v>54</v>
      </c>
      <c r="M573">
        <f t="shared" si="16"/>
        <v>0</v>
      </c>
      <c r="N573" t="s">
        <v>55</v>
      </c>
      <c r="O573" t="s">
        <v>55</v>
      </c>
      <c r="P573">
        <v>0</v>
      </c>
      <c r="Q573" t="str">
        <f t="shared" si="17"/>
        <v>Base salary</v>
      </c>
      <c r="R573">
        <v>3.96</v>
      </c>
      <c r="S573" t="s">
        <v>31</v>
      </c>
      <c r="T573" t="s">
        <v>102</v>
      </c>
      <c r="U573" t="s">
        <v>85</v>
      </c>
      <c r="V573">
        <v>6.4</v>
      </c>
    </row>
    <row r="574" spans="1:22" x14ac:dyDescent="0.3">
      <c r="A574" t="s">
        <v>786</v>
      </c>
      <c r="B574" t="s">
        <v>60</v>
      </c>
      <c r="C574" t="s">
        <v>94</v>
      </c>
      <c r="D574" t="s">
        <v>109</v>
      </c>
      <c r="E574" t="s">
        <v>219</v>
      </c>
      <c r="F574" t="s">
        <v>79</v>
      </c>
      <c r="G574" t="s">
        <v>25</v>
      </c>
      <c r="H574">
        <v>2022</v>
      </c>
      <c r="I574" t="s">
        <v>27</v>
      </c>
      <c r="J574" t="s">
        <v>53</v>
      </c>
      <c r="K574">
        <v>2025</v>
      </c>
      <c r="L574" t="s">
        <v>54</v>
      </c>
      <c r="M574">
        <f t="shared" si="16"/>
        <v>0</v>
      </c>
      <c r="N574" t="s">
        <v>55</v>
      </c>
      <c r="O574" t="s">
        <v>55</v>
      </c>
      <c r="P574">
        <v>0</v>
      </c>
      <c r="Q574" t="str">
        <f t="shared" si="17"/>
        <v>Base salary</v>
      </c>
      <c r="R574">
        <v>2.88</v>
      </c>
      <c r="S574" t="s">
        <v>67</v>
      </c>
      <c r="T574" t="s">
        <v>45</v>
      </c>
      <c r="U574" t="s">
        <v>33</v>
      </c>
      <c r="V574">
        <v>8.3000000000000007</v>
      </c>
    </row>
    <row r="575" spans="1:22" x14ac:dyDescent="0.3">
      <c r="A575" t="s">
        <v>787</v>
      </c>
      <c r="B575" t="s">
        <v>35</v>
      </c>
      <c r="C575" t="s">
        <v>112</v>
      </c>
      <c r="D575" t="s">
        <v>199</v>
      </c>
      <c r="E575" t="s">
        <v>200</v>
      </c>
      <c r="F575" t="s">
        <v>73</v>
      </c>
      <c r="G575" t="s">
        <v>52</v>
      </c>
      <c r="H575">
        <v>2023</v>
      </c>
      <c r="I575" t="s">
        <v>27</v>
      </c>
      <c r="J575" t="s">
        <v>65</v>
      </c>
      <c r="K575">
        <v>2026</v>
      </c>
      <c r="L575" t="s">
        <v>54</v>
      </c>
      <c r="M575">
        <f t="shared" si="16"/>
        <v>0</v>
      </c>
      <c r="N575" t="s">
        <v>55</v>
      </c>
      <c r="O575" t="s">
        <v>55</v>
      </c>
      <c r="P575">
        <v>0</v>
      </c>
      <c r="Q575" t="str">
        <f t="shared" si="17"/>
        <v>Base salary</v>
      </c>
      <c r="R575">
        <v>3.27</v>
      </c>
      <c r="S575" t="s">
        <v>31</v>
      </c>
      <c r="T575" t="s">
        <v>68</v>
      </c>
      <c r="U575" t="s">
        <v>46</v>
      </c>
      <c r="V575">
        <v>5.7</v>
      </c>
    </row>
    <row r="576" spans="1:22" x14ac:dyDescent="0.3">
      <c r="A576" t="s">
        <v>788</v>
      </c>
      <c r="B576" t="s">
        <v>35</v>
      </c>
      <c r="C576" t="s">
        <v>48</v>
      </c>
      <c r="D576" t="s">
        <v>278</v>
      </c>
      <c r="E576" t="s">
        <v>306</v>
      </c>
      <c r="F576" t="s">
        <v>117</v>
      </c>
      <c r="G576" t="s">
        <v>167</v>
      </c>
      <c r="H576">
        <v>2021</v>
      </c>
      <c r="I576" t="s">
        <v>41</v>
      </c>
      <c r="J576" t="s">
        <v>53</v>
      </c>
      <c r="K576">
        <v>2022</v>
      </c>
      <c r="L576" t="s">
        <v>54</v>
      </c>
      <c r="M576">
        <f t="shared" si="16"/>
        <v>0</v>
      </c>
      <c r="N576" t="s">
        <v>55</v>
      </c>
      <c r="O576" t="s">
        <v>55</v>
      </c>
      <c r="P576">
        <v>0</v>
      </c>
      <c r="Q576" t="str">
        <f t="shared" si="17"/>
        <v>Base salary</v>
      </c>
      <c r="R576">
        <v>3.58</v>
      </c>
      <c r="S576" t="s">
        <v>80</v>
      </c>
      <c r="T576" t="s">
        <v>57</v>
      </c>
      <c r="U576" t="s">
        <v>85</v>
      </c>
      <c r="V576">
        <v>6.2</v>
      </c>
    </row>
    <row r="577" spans="1:22" x14ac:dyDescent="0.3">
      <c r="A577" t="s">
        <v>789</v>
      </c>
      <c r="B577" t="s">
        <v>94</v>
      </c>
      <c r="C577" t="s">
        <v>36</v>
      </c>
      <c r="D577" t="s">
        <v>250</v>
      </c>
      <c r="E577" t="s">
        <v>251</v>
      </c>
      <c r="F577" t="s">
        <v>96</v>
      </c>
      <c r="G577" t="s">
        <v>64</v>
      </c>
      <c r="H577">
        <v>2021</v>
      </c>
      <c r="I577" t="s">
        <v>27</v>
      </c>
      <c r="J577" t="s">
        <v>65</v>
      </c>
      <c r="K577">
        <v>2023</v>
      </c>
      <c r="L577" t="s">
        <v>54</v>
      </c>
      <c r="M577">
        <f t="shared" si="16"/>
        <v>0</v>
      </c>
      <c r="N577" t="s">
        <v>55</v>
      </c>
      <c r="O577" t="s">
        <v>55</v>
      </c>
      <c r="P577">
        <v>0</v>
      </c>
      <c r="Q577" t="str">
        <f t="shared" si="17"/>
        <v>Base salary</v>
      </c>
      <c r="R577">
        <v>3.77</v>
      </c>
      <c r="S577" t="s">
        <v>31</v>
      </c>
      <c r="T577" t="s">
        <v>45</v>
      </c>
      <c r="U577" t="s">
        <v>85</v>
      </c>
      <c r="V577">
        <v>7.4</v>
      </c>
    </row>
    <row r="578" spans="1:22" x14ac:dyDescent="0.3">
      <c r="A578" t="s">
        <v>790</v>
      </c>
      <c r="B578" t="s">
        <v>60</v>
      </c>
      <c r="C578" t="s">
        <v>94</v>
      </c>
      <c r="D578" t="s">
        <v>100</v>
      </c>
      <c r="E578" t="s">
        <v>101</v>
      </c>
      <c r="F578" t="s">
        <v>25</v>
      </c>
      <c r="G578" t="s">
        <v>25</v>
      </c>
      <c r="H578">
        <v>2023</v>
      </c>
      <c r="I578" t="s">
        <v>27</v>
      </c>
      <c r="J578" t="s">
        <v>65</v>
      </c>
      <c r="K578">
        <v>2025</v>
      </c>
      <c r="L578" t="s">
        <v>29</v>
      </c>
      <c r="M578">
        <f t="shared" si="16"/>
        <v>1</v>
      </c>
      <c r="N578" t="s">
        <v>94</v>
      </c>
      <c r="O578" t="s">
        <v>43</v>
      </c>
      <c r="P578">
        <v>31610</v>
      </c>
      <c r="Q578" t="str">
        <f t="shared" si="17"/>
        <v>Base salary</v>
      </c>
      <c r="R578">
        <v>2.76</v>
      </c>
      <c r="S578" t="s">
        <v>44</v>
      </c>
      <c r="T578" t="s">
        <v>57</v>
      </c>
      <c r="U578" t="s">
        <v>92</v>
      </c>
      <c r="V578">
        <v>8.1</v>
      </c>
    </row>
    <row r="579" spans="1:22" x14ac:dyDescent="0.3">
      <c r="A579" t="s">
        <v>791</v>
      </c>
      <c r="B579" t="s">
        <v>22</v>
      </c>
      <c r="C579" t="s">
        <v>36</v>
      </c>
      <c r="D579" t="s">
        <v>71</v>
      </c>
      <c r="E579" t="s">
        <v>72</v>
      </c>
      <c r="F579" t="s">
        <v>96</v>
      </c>
      <c r="G579" t="s">
        <v>64</v>
      </c>
      <c r="H579">
        <v>2020</v>
      </c>
      <c r="I579" t="s">
        <v>41</v>
      </c>
      <c r="J579" t="s">
        <v>28</v>
      </c>
      <c r="K579">
        <v>2023</v>
      </c>
      <c r="L579" t="s">
        <v>29</v>
      </c>
      <c r="M579">
        <f t="shared" ref="M579:M642" si="18">IF(L579="placed",1, 0)</f>
        <v>1</v>
      </c>
      <c r="N579" t="s">
        <v>36</v>
      </c>
      <c r="O579" t="s">
        <v>258</v>
      </c>
      <c r="P579">
        <v>137046</v>
      </c>
      <c r="Q579" t="str">
        <f t="shared" ref="Q579:Q642" si="19">_xlfn.IFS(P579&lt;=70161,"Base salary",P579&lt;=110047,"Standard salary",P579&gt;110047,"High salary")</f>
        <v>High salary</v>
      </c>
      <c r="R579">
        <v>3.64</v>
      </c>
      <c r="S579" t="s">
        <v>44</v>
      </c>
      <c r="T579" t="s">
        <v>102</v>
      </c>
      <c r="U579" t="s">
        <v>33</v>
      </c>
      <c r="V579">
        <v>8.8000000000000007</v>
      </c>
    </row>
    <row r="580" spans="1:22" x14ac:dyDescent="0.3">
      <c r="A580" t="s">
        <v>792</v>
      </c>
      <c r="B580" t="s">
        <v>112</v>
      </c>
      <c r="C580" t="s">
        <v>35</v>
      </c>
      <c r="D580" t="s">
        <v>82</v>
      </c>
      <c r="E580" t="s">
        <v>83</v>
      </c>
      <c r="F580" t="s">
        <v>190</v>
      </c>
      <c r="G580" t="s">
        <v>40</v>
      </c>
      <c r="H580">
        <v>2019</v>
      </c>
      <c r="I580" t="s">
        <v>27</v>
      </c>
      <c r="J580" t="s">
        <v>74</v>
      </c>
      <c r="K580">
        <v>2020</v>
      </c>
      <c r="L580" t="s">
        <v>54</v>
      </c>
      <c r="M580">
        <f t="shared" si="18"/>
        <v>0</v>
      </c>
      <c r="N580" t="s">
        <v>55</v>
      </c>
      <c r="O580" t="s">
        <v>55</v>
      </c>
      <c r="P580">
        <v>0</v>
      </c>
      <c r="Q580" t="str">
        <f t="shared" si="19"/>
        <v>Base salary</v>
      </c>
      <c r="R580">
        <v>2.93</v>
      </c>
      <c r="S580" t="s">
        <v>67</v>
      </c>
      <c r="T580" t="s">
        <v>57</v>
      </c>
      <c r="U580" t="s">
        <v>85</v>
      </c>
      <c r="V580">
        <v>6.6</v>
      </c>
    </row>
    <row r="581" spans="1:22" x14ac:dyDescent="0.3">
      <c r="A581" t="s">
        <v>793</v>
      </c>
      <c r="B581" t="s">
        <v>36</v>
      </c>
      <c r="C581" t="s">
        <v>94</v>
      </c>
      <c r="D581" t="s">
        <v>187</v>
      </c>
      <c r="E581" t="s">
        <v>188</v>
      </c>
      <c r="F581" t="s">
        <v>84</v>
      </c>
      <c r="G581" t="s">
        <v>26</v>
      </c>
      <c r="H581">
        <v>2019</v>
      </c>
      <c r="I581" t="s">
        <v>27</v>
      </c>
      <c r="J581" t="s">
        <v>65</v>
      </c>
      <c r="K581">
        <v>2022</v>
      </c>
      <c r="L581" t="s">
        <v>29</v>
      </c>
      <c r="M581">
        <f t="shared" si="18"/>
        <v>1</v>
      </c>
      <c r="N581" t="s">
        <v>94</v>
      </c>
      <c r="O581" t="s">
        <v>75</v>
      </c>
      <c r="P581">
        <v>76261</v>
      </c>
      <c r="Q581" t="str">
        <f t="shared" si="19"/>
        <v>Standard salary</v>
      </c>
      <c r="R581">
        <v>3.81</v>
      </c>
      <c r="S581" t="s">
        <v>44</v>
      </c>
      <c r="T581" t="s">
        <v>102</v>
      </c>
      <c r="U581" t="s">
        <v>33</v>
      </c>
      <c r="V581">
        <v>6.2</v>
      </c>
    </row>
    <row r="582" spans="1:22" x14ac:dyDescent="0.3">
      <c r="A582" t="s">
        <v>794</v>
      </c>
      <c r="B582" t="s">
        <v>70</v>
      </c>
      <c r="C582" t="s">
        <v>60</v>
      </c>
      <c r="D582" t="s">
        <v>173</v>
      </c>
      <c r="E582" t="s">
        <v>174</v>
      </c>
      <c r="F582" t="s">
        <v>25</v>
      </c>
      <c r="G582" t="s">
        <v>167</v>
      </c>
      <c r="H582">
        <v>2021</v>
      </c>
      <c r="I582" t="s">
        <v>41</v>
      </c>
      <c r="J582" t="s">
        <v>28</v>
      </c>
      <c r="K582">
        <v>2024</v>
      </c>
      <c r="L582" t="s">
        <v>54</v>
      </c>
      <c r="M582">
        <f t="shared" si="18"/>
        <v>0</v>
      </c>
      <c r="N582" t="s">
        <v>55</v>
      </c>
      <c r="O582" t="s">
        <v>55</v>
      </c>
      <c r="P582">
        <v>0</v>
      </c>
      <c r="Q582" t="str">
        <f t="shared" si="19"/>
        <v>Base salary</v>
      </c>
      <c r="R582">
        <v>3.49</v>
      </c>
      <c r="S582" t="s">
        <v>44</v>
      </c>
      <c r="T582" t="s">
        <v>102</v>
      </c>
      <c r="U582" t="s">
        <v>58</v>
      </c>
      <c r="V582">
        <v>0</v>
      </c>
    </row>
    <row r="583" spans="1:22" x14ac:dyDescent="0.3">
      <c r="A583" t="s">
        <v>795</v>
      </c>
      <c r="B583" t="s">
        <v>49</v>
      </c>
      <c r="C583" t="s">
        <v>22</v>
      </c>
      <c r="D583" t="s">
        <v>23</v>
      </c>
      <c r="E583" t="s">
        <v>130</v>
      </c>
      <c r="F583" t="s">
        <v>147</v>
      </c>
      <c r="G583" t="s">
        <v>26</v>
      </c>
      <c r="H583">
        <v>2022</v>
      </c>
      <c r="I583" t="s">
        <v>41</v>
      </c>
      <c r="J583" t="s">
        <v>65</v>
      </c>
      <c r="K583">
        <v>2024</v>
      </c>
      <c r="L583" t="s">
        <v>54</v>
      </c>
      <c r="M583">
        <f t="shared" si="18"/>
        <v>0</v>
      </c>
      <c r="N583" t="s">
        <v>55</v>
      </c>
      <c r="O583" t="s">
        <v>55</v>
      </c>
      <c r="P583">
        <v>0</v>
      </c>
      <c r="Q583" t="str">
        <f t="shared" si="19"/>
        <v>Base salary</v>
      </c>
      <c r="R583">
        <v>3.32</v>
      </c>
      <c r="S583" t="s">
        <v>80</v>
      </c>
      <c r="T583" t="s">
        <v>32</v>
      </c>
      <c r="U583" t="s">
        <v>58</v>
      </c>
      <c r="V583">
        <v>0</v>
      </c>
    </row>
    <row r="584" spans="1:22" x14ac:dyDescent="0.3">
      <c r="A584" t="s">
        <v>796</v>
      </c>
      <c r="B584" t="s">
        <v>48</v>
      </c>
      <c r="C584" t="s">
        <v>112</v>
      </c>
      <c r="D584" t="s">
        <v>113</v>
      </c>
      <c r="E584" t="s">
        <v>114</v>
      </c>
      <c r="F584" t="s">
        <v>131</v>
      </c>
      <c r="G584" t="s">
        <v>97</v>
      </c>
      <c r="H584">
        <v>2020</v>
      </c>
      <c r="I584" t="s">
        <v>41</v>
      </c>
      <c r="J584" t="s">
        <v>53</v>
      </c>
      <c r="K584">
        <v>2022</v>
      </c>
      <c r="L584" t="s">
        <v>29</v>
      </c>
      <c r="M584">
        <f t="shared" si="18"/>
        <v>1</v>
      </c>
      <c r="N584" t="s">
        <v>112</v>
      </c>
      <c r="O584" t="s">
        <v>258</v>
      </c>
      <c r="P584">
        <v>56876</v>
      </c>
      <c r="Q584" t="str">
        <f t="shared" si="19"/>
        <v>Base salary</v>
      </c>
      <c r="R584">
        <v>3.52</v>
      </c>
      <c r="S584" t="s">
        <v>44</v>
      </c>
      <c r="T584" t="s">
        <v>32</v>
      </c>
      <c r="U584" t="s">
        <v>46</v>
      </c>
      <c r="V584">
        <v>6.4</v>
      </c>
    </row>
    <row r="585" spans="1:22" x14ac:dyDescent="0.3">
      <c r="A585" t="s">
        <v>797</v>
      </c>
      <c r="B585" t="s">
        <v>36</v>
      </c>
      <c r="C585" t="s">
        <v>48</v>
      </c>
      <c r="D585" t="s">
        <v>278</v>
      </c>
      <c r="E585" t="s">
        <v>425</v>
      </c>
      <c r="F585" t="s">
        <v>190</v>
      </c>
      <c r="G585" t="s">
        <v>26</v>
      </c>
      <c r="H585">
        <v>2020</v>
      </c>
      <c r="I585" t="s">
        <v>41</v>
      </c>
      <c r="J585" t="s">
        <v>28</v>
      </c>
      <c r="K585">
        <v>2023</v>
      </c>
      <c r="L585" t="s">
        <v>54</v>
      </c>
      <c r="M585">
        <f t="shared" si="18"/>
        <v>0</v>
      </c>
      <c r="N585" t="s">
        <v>55</v>
      </c>
      <c r="O585" t="s">
        <v>55</v>
      </c>
      <c r="P585">
        <v>0</v>
      </c>
      <c r="Q585" t="str">
        <f t="shared" si="19"/>
        <v>Base salary</v>
      </c>
      <c r="R585">
        <v>3.71</v>
      </c>
      <c r="S585" t="s">
        <v>56</v>
      </c>
      <c r="T585" t="s">
        <v>102</v>
      </c>
      <c r="U585" t="s">
        <v>46</v>
      </c>
      <c r="V585">
        <v>6.5</v>
      </c>
    </row>
    <row r="586" spans="1:22" x14ac:dyDescent="0.3">
      <c r="A586" t="s">
        <v>798</v>
      </c>
      <c r="B586" t="s">
        <v>21</v>
      </c>
      <c r="C586" t="s">
        <v>48</v>
      </c>
      <c r="D586" t="s">
        <v>278</v>
      </c>
      <c r="E586" t="s">
        <v>425</v>
      </c>
      <c r="F586" t="s">
        <v>63</v>
      </c>
      <c r="G586" t="s">
        <v>26</v>
      </c>
      <c r="H586">
        <v>2021</v>
      </c>
      <c r="I586" t="s">
        <v>27</v>
      </c>
      <c r="J586" t="s">
        <v>42</v>
      </c>
      <c r="K586">
        <v>2022</v>
      </c>
      <c r="L586" t="s">
        <v>54</v>
      </c>
      <c r="M586">
        <f t="shared" si="18"/>
        <v>0</v>
      </c>
      <c r="N586" t="s">
        <v>55</v>
      </c>
      <c r="O586" t="s">
        <v>55</v>
      </c>
      <c r="P586">
        <v>0</v>
      </c>
      <c r="Q586" t="str">
        <f t="shared" si="19"/>
        <v>Base salary</v>
      </c>
      <c r="R586">
        <v>3.83</v>
      </c>
      <c r="S586" t="s">
        <v>80</v>
      </c>
      <c r="T586" t="s">
        <v>45</v>
      </c>
      <c r="U586" t="s">
        <v>85</v>
      </c>
      <c r="V586">
        <v>8.8000000000000007</v>
      </c>
    </row>
    <row r="587" spans="1:22" x14ac:dyDescent="0.3">
      <c r="A587" t="s">
        <v>799</v>
      </c>
      <c r="B587" t="s">
        <v>60</v>
      </c>
      <c r="C587" t="s">
        <v>94</v>
      </c>
      <c r="D587" t="s">
        <v>187</v>
      </c>
      <c r="E587" t="s">
        <v>188</v>
      </c>
      <c r="F587" t="s">
        <v>84</v>
      </c>
      <c r="G587" t="s">
        <v>117</v>
      </c>
      <c r="H587">
        <v>2020</v>
      </c>
      <c r="I587" t="s">
        <v>27</v>
      </c>
      <c r="J587" t="s">
        <v>53</v>
      </c>
      <c r="K587">
        <v>2023</v>
      </c>
      <c r="L587" t="s">
        <v>54</v>
      </c>
      <c r="M587">
        <f t="shared" si="18"/>
        <v>0</v>
      </c>
      <c r="N587" t="s">
        <v>55</v>
      </c>
      <c r="O587" t="s">
        <v>55</v>
      </c>
      <c r="P587">
        <v>0</v>
      </c>
      <c r="Q587" t="str">
        <f t="shared" si="19"/>
        <v>Base salary</v>
      </c>
      <c r="R587">
        <v>3.75</v>
      </c>
      <c r="S587" t="s">
        <v>44</v>
      </c>
      <c r="T587" t="s">
        <v>57</v>
      </c>
      <c r="U587" t="s">
        <v>33</v>
      </c>
      <c r="V587">
        <v>5.3</v>
      </c>
    </row>
    <row r="588" spans="1:22" x14ac:dyDescent="0.3">
      <c r="A588" t="s">
        <v>800</v>
      </c>
      <c r="B588" t="s">
        <v>48</v>
      </c>
      <c r="C588" t="s">
        <v>112</v>
      </c>
      <c r="D588" t="s">
        <v>199</v>
      </c>
      <c r="E588" t="s">
        <v>200</v>
      </c>
      <c r="F588" t="s">
        <v>147</v>
      </c>
      <c r="G588" t="s">
        <v>25</v>
      </c>
      <c r="H588">
        <v>2020</v>
      </c>
      <c r="I588" t="s">
        <v>41</v>
      </c>
      <c r="J588" t="s">
        <v>28</v>
      </c>
      <c r="K588">
        <v>2021</v>
      </c>
      <c r="L588" t="s">
        <v>29</v>
      </c>
      <c r="M588">
        <f t="shared" si="18"/>
        <v>1</v>
      </c>
      <c r="N588" t="s">
        <v>112</v>
      </c>
      <c r="O588" t="s">
        <v>125</v>
      </c>
      <c r="P588">
        <v>66272</v>
      </c>
      <c r="Q588" t="str">
        <f t="shared" si="19"/>
        <v>Base salary</v>
      </c>
      <c r="R588">
        <v>3.9</v>
      </c>
      <c r="S588" t="s">
        <v>44</v>
      </c>
      <c r="T588" t="s">
        <v>32</v>
      </c>
      <c r="U588" t="s">
        <v>33</v>
      </c>
      <c r="V588">
        <v>6.8</v>
      </c>
    </row>
    <row r="589" spans="1:22" x14ac:dyDescent="0.3">
      <c r="A589" t="s">
        <v>801</v>
      </c>
      <c r="B589" t="s">
        <v>94</v>
      </c>
      <c r="C589" t="s">
        <v>70</v>
      </c>
      <c r="D589" t="s">
        <v>138</v>
      </c>
      <c r="E589" t="s">
        <v>139</v>
      </c>
      <c r="F589" t="s">
        <v>131</v>
      </c>
      <c r="G589" t="s">
        <v>25</v>
      </c>
      <c r="H589">
        <v>2019</v>
      </c>
      <c r="I589" t="s">
        <v>41</v>
      </c>
      <c r="J589" t="s">
        <v>74</v>
      </c>
      <c r="K589">
        <v>2020</v>
      </c>
      <c r="L589" t="s">
        <v>54</v>
      </c>
      <c r="M589">
        <f t="shared" si="18"/>
        <v>0</v>
      </c>
      <c r="N589" t="s">
        <v>55</v>
      </c>
      <c r="O589" t="s">
        <v>55</v>
      </c>
      <c r="P589">
        <v>0</v>
      </c>
      <c r="Q589" t="str">
        <f t="shared" si="19"/>
        <v>Base salary</v>
      </c>
      <c r="R589">
        <v>3.58</v>
      </c>
      <c r="S589" t="s">
        <v>91</v>
      </c>
      <c r="T589" t="s">
        <v>45</v>
      </c>
      <c r="U589" t="s">
        <v>92</v>
      </c>
      <c r="V589">
        <v>6.3</v>
      </c>
    </row>
    <row r="590" spans="1:22" x14ac:dyDescent="0.3">
      <c r="A590" t="s">
        <v>802</v>
      </c>
      <c r="B590" t="s">
        <v>94</v>
      </c>
      <c r="C590" t="s">
        <v>60</v>
      </c>
      <c r="D590" t="s">
        <v>173</v>
      </c>
      <c r="E590" t="s">
        <v>275</v>
      </c>
      <c r="F590" t="s">
        <v>131</v>
      </c>
      <c r="G590" t="s">
        <v>26</v>
      </c>
      <c r="H590">
        <v>2020</v>
      </c>
      <c r="I590" t="s">
        <v>27</v>
      </c>
      <c r="J590" t="s">
        <v>74</v>
      </c>
      <c r="K590">
        <v>2023</v>
      </c>
      <c r="L590" t="s">
        <v>29</v>
      </c>
      <c r="M590">
        <f t="shared" si="18"/>
        <v>1</v>
      </c>
      <c r="N590" t="s">
        <v>60</v>
      </c>
      <c r="O590" t="s">
        <v>258</v>
      </c>
      <c r="P590">
        <v>140579</v>
      </c>
      <c r="Q590" t="str">
        <f t="shared" si="19"/>
        <v>High salary</v>
      </c>
      <c r="R590">
        <v>3.97</v>
      </c>
      <c r="S590" t="s">
        <v>56</v>
      </c>
      <c r="T590" t="s">
        <v>102</v>
      </c>
      <c r="U590" t="s">
        <v>33</v>
      </c>
      <c r="V590">
        <v>7.9</v>
      </c>
    </row>
    <row r="591" spans="1:22" x14ac:dyDescent="0.3">
      <c r="A591" t="s">
        <v>803</v>
      </c>
      <c r="B591" t="s">
        <v>35</v>
      </c>
      <c r="C591" t="s">
        <v>94</v>
      </c>
      <c r="D591" t="s">
        <v>100</v>
      </c>
      <c r="E591" t="s">
        <v>101</v>
      </c>
      <c r="F591" t="s">
        <v>107</v>
      </c>
      <c r="G591" t="s">
        <v>25</v>
      </c>
      <c r="H591">
        <v>2019</v>
      </c>
      <c r="I591" t="s">
        <v>27</v>
      </c>
      <c r="J591" t="s">
        <v>74</v>
      </c>
      <c r="K591">
        <v>2022</v>
      </c>
      <c r="L591" t="s">
        <v>54</v>
      </c>
      <c r="M591">
        <f t="shared" si="18"/>
        <v>0</v>
      </c>
      <c r="N591" t="s">
        <v>55</v>
      </c>
      <c r="O591" t="s">
        <v>55</v>
      </c>
      <c r="P591">
        <v>0</v>
      </c>
      <c r="Q591" t="str">
        <f t="shared" si="19"/>
        <v>Base salary</v>
      </c>
      <c r="R591">
        <v>3.75</v>
      </c>
      <c r="S591" t="s">
        <v>91</v>
      </c>
      <c r="T591" t="s">
        <v>68</v>
      </c>
      <c r="U591" t="s">
        <v>58</v>
      </c>
      <c r="V591">
        <v>0</v>
      </c>
    </row>
    <row r="592" spans="1:22" x14ac:dyDescent="0.3">
      <c r="A592" t="s">
        <v>804</v>
      </c>
      <c r="B592" t="s">
        <v>35</v>
      </c>
      <c r="C592" t="s">
        <v>22</v>
      </c>
      <c r="D592" t="s">
        <v>231</v>
      </c>
      <c r="E592" t="s">
        <v>232</v>
      </c>
      <c r="F592" t="s">
        <v>39</v>
      </c>
      <c r="G592" t="s">
        <v>40</v>
      </c>
      <c r="H592">
        <v>2020</v>
      </c>
      <c r="I592" t="s">
        <v>41</v>
      </c>
      <c r="J592" t="s">
        <v>65</v>
      </c>
      <c r="K592">
        <v>2022</v>
      </c>
      <c r="L592" t="s">
        <v>54</v>
      </c>
      <c r="M592">
        <f t="shared" si="18"/>
        <v>0</v>
      </c>
      <c r="N592" t="s">
        <v>55</v>
      </c>
      <c r="O592" t="s">
        <v>55</v>
      </c>
      <c r="P592">
        <v>0</v>
      </c>
      <c r="Q592" t="str">
        <f t="shared" si="19"/>
        <v>Base salary</v>
      </c>
      <c r="R592">
        <v>3.14</v>
      </c>
      <c r="S592" t="s">
        <v>91</v>
      </c>
      <c r="T592" t="s">
        <v>102</v>
      </c>
      <c r="U592" t="s">
        <v>58</v>
      </c>
      <c r="V592">
        <v>0</v>
      </c>
    </row>
    <row r="593" spans="1:22" x14ac:dyDescent="0.3">
      <c r="A593" t="s">
        <v>805</v>
      </c>
      <c r="B593" t="s">
        <v>48</v>
      </c>
      <c r="C593" t="s">
        <v>70</v>
      </c>
      <c r="D593" t="s">
        <v>77</v>
      </c>
      <c r="E593" t="s">
        <v>78</v>
      </c>
      <c r="F593" t="s">
        <v>117</v>
      </c>
      <c r="G593" t="s">
        <v>167</v>
      </c>
      <c r="H593">
        <v>2020</v>
      </c>
      <c r="I593" t="s">
        <v>27</v>
      </c>
      <c r="J593" t="s">
        <v>74</v>
      </c>
      <c r="K593">
        <v>2021</v>
      </c>
      <c r="L593" t="s">
        <v>29</v>
      </c>
      <c r="M593">
        <f t="shared" si="18"/>
        <v>1</v>
      </c>
      <c r="N593" t="s">
        <v>70</v>
      </c>
      <c r="O593" t="s">
        <v>154</v>
      </c>
      <c r="P593">
        <v>109872</v>
      </c>
      <c r="Q593" t="str">
        <f t="shared" si="19"/>
        <v>Standard salary</v>
      </c>
      <c r="R593">
        <v>3.01</v>
      </c>
      <c r="S593" t="s">
        <v>31</v>
      </c>
      <c r="T593" t="s">
        <v>68</v>
      </c>
      <c r="U593" t="s">
        <v>58</v>
      </c>
      <c r="V593">
        <v>0</v>
      </c>
    </row>
    <row r="594" spans="1:22" x14ac:dyDescent="0.3">
      <c r="A594" t="s">
        <v>806</v>
      </c>
      <c r="B594" t="s">
        <v>48</v>
      </c>
      <c r="C594" t="s">
        <v>22</v>
      </c>
      <c r="D594" t="s">
        <v>256</v>
      </c>
      <c r="E594" t="s">
        <v>257</v>
      </c>
      <c r="F594" t="s">
        <v>145</v>
      </c>
      <c r="G594" t="s">
        <v>117</v>
      </c>
      <c r="H594">
        <v>2021</v>
      </c>
      <c r="I594" t="s">
        <v>27</v>
      </c>
      <c r="J594" t="s">
        <v>53</v>
      </c>
      <c r="K594">
        <v>2023</v>
      </c>
      <c r="L594" t="s">
        <v>54</v>
      </c>
      <c r="M594">
        <f t="shared" si="18"/>
        <v>0</v>
      </c>
      <c r="N594" t="s">
        <v>55</v>
      </c>
      <c r="O594" t="s">
        <v>55</v>
      </c>
      <c r="P594">
        <v>0</v>
      </c>
      <c r="Q594" t="str">
        <f t="shared" si="19"/>
        <v>Base salary</v>
      </c>
      <c r="R594">
        <v>3.37</v>
      </c>
      <c r="S594" t="s">
        <v>56</v>
      </c>
      <c r="T594" t="s">
        <v>68</v>
      </c>
      <c r="U594" t="s">
        <v>85</v>
      </c>
      <c r="V594">
        <v>5.2</v>
      </c>
    </row>
    <row r="595" spans="1:22" x14ac:dyDescent="0.3">
      <c r="A595" t="s">
        <v>807</v>
      </c>
      <c r="B595" t="s">
        <v>60</v>
      </c>
      <c r="C595" t="s">
        <v>112</v>
      </c>
      <c r="D595" t="s">
        <v>288</v>
      </c>
      <c r="E595" t="s">
        <v>289</v>
      </c>
      <c r="F595" t="s">
        <v>73</v>
      </c>
      <c r="G595" t="s">
        <v>40</v>
      </c>
      <c r="H595">
        <v>2023</v>
      </c>
      <c r="I595" t="s">
        <v>41</v>
      </c>
      <c r="J595" t="s">
        <v>65</v>
      </c>
      <c r="K595">
        <v>2026</v>
      </c>
      <c r="L595" t="s">
        <v>54</v>
      </c>
      <c r="M595">
        <f t="shared" si="18"/>
        <v>0</v>
      </c>
      <c r="N595" t="s">
        <v>55</v>
      </c>
      <c r="O595" t="s">
        <v>55</v>
      </c>
      <c r="P595">
        <v>0</v>
      </c>
      <c r="Q595" t="str">
        <f t="shared" si="19"/>
        <v>Base salary</v>
      </c>
      <c r="R595">
        <v>3.73</v>
      </c>
      <c r="S595" t="s">
        <v>80</v>
      </c>
      <c r="T595" t="s">
        <v>57</v>
      </c>
      <c r="U595" t="s">
        <v>46</v>
      </c>
      <c r="V595">
        <v>5.2</v>
      </c>
    </row>
    <row r="596" spans="1:22" x14ac:dyDescent="0.3">
      <c r="A596" t="s">
        <v>808</v>
      </c>
      <c r="B596" t="s">
        <v>60</v>
      </c>
      <c r="C596" t="s">
        <v>36</v>
      </c>
      <c r="D596" t="s">
        <v>213</v>
      </c>
      <c r="E596" t="s">
        <v>265</v>
      </c>
      <c r="F596" t="s">
        <v>73</v>
      </c>
      <c r="G596" t="s">
        <v>97</v>
      </c>
      <c r="H596">
        <v>2021</v>
      </c>
      <c r="I596" t="s">
        <v>41</v>
      </c>
      <c r="J596" t="s">
        <v>28</v>
      </c>
      <c r="K596">
        <v>2023</v>
      </c>
      <c r="L596" t="s">
        <v>54</v>
      </c>
      <c r="M596">
        <f t="shared" si="18"/>
        <v>0</v>
      </c>
      <c r="N596" t="s">
        <v>55</v>
      </c>
      <c r="O596" t="s">
        <v>55</v>
      </c>
      <c r="P596">
        <v>0</v>
      </c>
      <c r="Q596" t="str">
        <f t="shared" si="19"/>
        <v>Base salary</v>
      </c>
      <c r="R596">
        <v>2.5499999999999998</v>
      </c>
      <c r="S596" t="s">
        <v>56</v>
      </c>
      <c r="T596" t="s">
        <v>45</v>
      </c>
      <c r="U596" t="s">
        <v>85</v>
      </c>
      <c r="V596">
        <v>5.7</v>
      </c>
    </row>
    <row r="597" spans="1:22" x14ac:dyDescent="0.3">
      <c r="A597" t="s">
        <v>809</v>
      </c>
      <c r="B597" t="s">
        <v>49</v>
      </c>
      <c r="C597" t="s">
        <v>36</v>
      </c>
      <c r="D597" t="s">
        <v>71</v>
      </c>
      <c r="E597" t="s">
        <v>72</v>
      </c>
      <c r="F597" t="s">
        <v>131</v>
      </c>
      <c r="G597" t="s">
        <v>117</v>
      </c>
      <c r="H597">
        <v>2022</v>
      </c>
      <c r="I597" t="s">
        <v>41</v>
      </c>
      <c r="J597" t="s">
        <v>65</v>
      </c>
      <c r="K597">
        <v>2024</v>
      </c>
      <c r="L597" t="s">
        <v>54</v>
      </c>
      <c r="M597">
        <f t="shared" si="18"/>
        <v>0</v>
      </c>
      <c r="N597" t="s">
        <v>55</v>
      </c>
      <c r="O597" t="s">
        <v>55</v>
      </c>
      <c r="P597">
        <v>0</v>
      </c>
      <c r="Q597" t="str">
        <f t="shared" si="19"/>
        <v>Base salary</v>
      </c>
      <c r="R597">
        <v>2.81</v>
      </c>
      <c r="S597" t="s">
        <v>44</v>
      </c>
      <c r="T597" t="s">
        <v>32</v>
      </c>
      <c r="U597" t="s">
        <v>92</v>
      </c>
      <c r="V597">
        <v>5.5</v>
      </c>
    </row>
    <row r="598" spans="1:22" x14ac:dyDescent="0.3">
      <c r="A598" t="s">
        <v>810</v>
      </c>
      <c r="B598" t="s">
        <v>112</v>
      </c>
      <c r="C598" t="s">
        <v>22</v>
      </c>
      <c r="D598" t="s">
        <v>23</v>
      </c>
      <c r="E598" t="s">
        <v>95</v>
      </c>
      <c r="F598" t="s">
        <v>147</v>
      </c>
      <c r="G598" t="s">
        <v>40</v>
      </c>
      <c r="H598">
        <v>2022</v>
      </c>
      <c r="I598" t="s">
        <v>27</v>
      </c>
      <c r="J598" t="s">
        <v>74</v>
      </c>
      <c r="K598">
        <v>2025</v>
      </c>
      <c r="L598" t="s">
        <v>29</v>
      </c>
      <c r="M598">
        <f t="shared" si="18"/>
        <v>1</v>
      </c>
      <c r="N598" t="s">
        <v>22</v>
      </c>
      <c r="O598" t="s">
        <v>185</v>
      </c>
      <c r="P598">
        <v>101376</v>
      </c>
      <c r="Q598" t="str">
        <f t="shared" si="19"/>
        <v>Standard salary</v>
      </c>
      <c r="R598">
        <v>3.28</v>
      </c>
      <c r="S598" t="s">
        <v>67</v>
      </c>
      <c r="T598" t="s">
        <v>68</v>
      </c>
      <c r="U598" t="s">
        <v>46</v>
      </c>
      <c r="V598">
        <v>6.8</v>
      </c>
    </row>
    <row r="599" spans="1:22" x14ac:dyDescent="0.3">
      <c r="A599" t="s">
        <v>811</v>
      </c>
      <c r="B599" t="s">
        <v>94</v>
      </c>
      <c r="C599" t="s">
        <v>112</v>
      </c>
      <c r="D599" t="s">
        <v>165</v>
      </c>
      <c r="E599" t="s">
        <v>166</v>
      </c>
      <c r="F599" t="s">
        <v>89</v>
      </c>
      <c r="G599" t="s">
        <v>64</v>
      </c>
      <c r="H599">
        <v>2022</v>
      </c>
      <c r="I599" t="s">
        <v>41</v>
      </c>
      <c r="J599" t="s">
        <v>28</v>
      </c>
      <c r="K599">
        <v>2025</v>
      </c>
      <c r="L599" t="s">
        <v>54</v>
      </c>
      <c r="M599">
        <f t="shared" si="18"/>
        <v>0</v>
      </c>
      <c r="N599" t="s">
        <v>55</v>
      </c>
      <c r="O599" t="s">
        <v>55</v>
      </c>
      <c r="P599">
        <v>0</v>
      </c>
      <c r="Q599" t="str">
        <f t="shared" si="19"/>
        <v>Base salary</v>
      </c>
      <c r="R599">
        <v>2.85</v>
      </c>
      <c r="S599" t="s">
        <v>67</v>
      </c>
      <c r="T599" t="s">
        <v>102</v>
      </c>
      <c r="U599" t="s">
        <v>92</v>
      </c>
      <c r="V599">
        <v>6.8</v>
      </c>
    </row>
    <row r="600" spans="1:22" x14ac:dyDescent="0.3">
      <c r="A600" t="s">
        <v>812</v>
      </c>
      <c r="B600" t="s">
        <v>70</v>
      </c>
      <c r="C600" t="s">
        <v>94</v>
      </c>
      <c r="D600" t="s">
        <v>208</v>
      </c>
      <c r="E600" t="s">
        <v>209</v>
      </c>
      <c r="F600" t="s">
        <v>107</v>
      </c>
      <c r="G600" t="s">
        <v>97</v>
      </c>
      <c r="H600">
        <v>2021</v>
      </c>
      <c r="I600" t="s">
        <v>41</v>
      </c>
      <c r="J600" t="s">
        <v>53</v>
      </c>
      <c r="K600">
        <v>2024</v>
      </c>
      <c r="L600" t="s">
        <v>29</v>
      </c>
      <c r="M600">
        <f t="shared" si="18"/>
        <v>1</v>
      </c>
      <c r="N600" t="s">
        <v>94</v>
      </c>
      <c r="O600" t="s">
        <v>185</v>
      </c>
      <c r="P600">
        <v>121690</v>
      </c>
      <c r="Q600" t="str">
        <f t="shared" si="19"/>
        <v>High salary</v>
      </c>
      <c r="R600">
        <v>2.85</v>
      </c>
      <c r="S600" t="s">
        <v>67</v>
      </c>
      <c r="T600" t="s">
        <v>102</v>
      </c>
      <c r="U600" t="s">
        <v>33</v>
      </c>
      <c r="V600">
        <v>7.7</v>
      </c>
    </row>
    <row r="601" spans="1:22" x14ac:dyDescent="0.3">
      <c r="A601" t="s">
        <v>813</v>
      </c>
      <c r="B601" t="s">
        <v>35</v>
      </c>
      <c r="C601" t="s">
        <v>48</v>
      </c>
      <c r="D601" t="s">
        <v>152</v>
      </c>
      <c r="E601" t="s">
        <v>153</v>
      </c>
      <c r="F601" t="s">
        <v>79</v>
      </c>
      <c r="G601" t="s">
        <v>40</v>
      </c>
      <c r="H601">
        <v>2020</v>
      </c>
      <c r="I601" t="s">
        <v>41</v>
      </c>
      <c r="J601" t="s">
        <v>53</v>
      </c>
      <c r="K601">
        <v>2021</v>
      </c>
      <c r="L601" t="s">
        <v>54</v>
      </c>
      <c r="M601">
        <f t="shared" si="18"/>
        <v>0</v>
      </c>
      <c r="N601" t="s">
        <v>55</v>
      </c>
      <c r="O601" t="s">
        <v>55</v>
      </c>
      <c r="P601">
        <v>0</v>
      </c>
      <c r="Q601" t="str">
        <f t="shared" si="19"/>
        <v>Base salary</v>
      </c>
      <c r="R601">
        <v>3.49</v>
      </c>
      <c r="S601" t="s">
        <v>31</v>
      </c>
      <c r="T601" t="s">
        <v>57</v>
      </c>
      <c r="U601" t="s">
        <v>33</v>
      </c>
      <c r="V601">
        <v>7.7</v>
      </c>
    </row>
    <row r="602" spans="1:22" x14ac:dyDescent="0.3">
      <c r="A602" t="s">
        <v>814</v>
      </c>
      <c r="B602" t="s">
        <v>48</v>
      </c>
      <c r="C602" t="s">
        <v>35</v>
      </c>
      <c r="D602" t="s">
        <v>82</v>
      </c>
      <c r="E602" t="s">
        <v>83</v>
      </c>
      <c r="F602" t="s">
        <v>79</v>
      </c>
      <c r="G602" t="s">
        <v>64</v>
      </c>
      <c r="H602">
        <v>2021</v>
      </c>
      <c r="I602" t="s">
        <v>27</v>
      </c>
      <c r="J602" t="s">
        <v>53</v>
      </c>
      <c r="K602">
        <v>2022</v>
      </c>
      <c r="L602" t="s">
        <v>29</v>
      </c>
      <c r="M602">
        <f t="shared" si="18"/>
        <v>1</v>
      </c>
      <c r="N602" t="s">
        <v>35</v>
      </c>
      <c r="O602" t="s">
        <v>185</v>
      </c>
      <c r="P602">
        <v>77993</v>
      </c>
      <c r="Q602" t="str">
        <f t="shared" si="19"/>
        <v>Standard salary</v>
      </c>
      <c r="R602">
        <v>3</v>
      </c>
      <c r="S602" t="s">
        <v>91</v>
      </c>
      <c r="T602" t="s">
        <v>68</v>
      </c>
      <c r="U602" t="s">
        <v>58</v>
      </c>
      <c r="V602">
        <v>0</v>
      </c>
    </row>
    <row r="603" spans="1:22" x14ac:dyDescent="0.3">
      <c r="A603" t="s">
        <v>815</v>
      </c>
      <c r="B603" t="s">
        <v>49</v>
      </c>
      <c r="C603" t="s">
        <v>94</v>
      </c>
      <c r="D603" t="s">
        <v>187</v>
      </c>
      <c r="E603" t="s">
        <v>188</v>
      </c>
      <c r="F603" t="s">
        <v>117</v>
      </c>
      <c r="G603" t="s">
        <v>26</v>
      </c>
      <c r="H603">
        <v>2020</v>
      </c>
      <c r="I603" t="s">
        <v>41</v>
      </c>
      <c r="J603" t="s">
        <v>74</v>
      </c>
      <c r="K603">
        <v>2021</v>
      </c>
      <c r="L603" t="s">
        <v>29</v>
      </c>
      <c r="M603">
        <f t="shared" si="18"/>
        <v>1</v>
      </c>
      <c r="N603" t="s">
        <v>94</v>
      </c>
      <c r="O603" t="s">
        <v>121</v>
      </c>
      <c r="P603">
        <v>129131</v>
      </c>
      <c r="Q603" t="str">
        <f t="shared" si="19"/>
        <v>High salary</v>
      </c>
      <c r="R603">
        <v>2.8</v>
      </c>
      <c r="S603" t="s">
        <v>44</v>
      </c>
      <c r="T603" t="s">
        <v>57</v>
      </c>
      <c r="U603" t="s">
        <v>46</v>
      </c>
      <c r="V603">
        <v>6.8</v>
      </c>
    </row>
    <row r="604" spans="1:22" x14ac:dyDescent="0.3">
      <c r="A604" t="s">
        <v>816</v>
      </c>
      <c r="B604" t="s">
        <v>94</v>
      </c>
      <c r="C604" t="s">
        <v>35</v>
      </c>
      <c r="D604" t="s">
        <v>176</v>
      </c>
      <c r="E604" t="s">
        <v>177</v>
      </c>
      <c r="F604" t="s">
        <v>145</v>
      </c>
      <c r="G604" t="s">
        <v>117</v>
      </c>
      <c r="H604">
        <v>2019</v>
      </c>
      <c r="I604" t="s">
        <v>41</v>
      </c>
      <c r="J604" t="s">
        <v>74</v>
      </c>
      <c r="K604">
        <v>2020</v>
      </c>
      <c r="L604" t="s">
        <v>29</v>
      </c>
      <c r="M604">
        <f t="shared" si="18"/>
        <v>1</v>
      </c>
      <c r="N604" t="s">
        <v>35</v>
      </c>
      <c r="O604" t="s">
        <v>185</v>
      </c>
      <c r="P604">
        <v>140774</v>
      </c>
      <c r="Q604" t="str">
        <f t="shared" si="19"/>
        <v>High salary</v>
      </c>
      <c r="R604">
        <v>2.74</v>
      </c>
      <c r="S604" t="s">
        <v>91</v>
      </c>
      <c r="T604" t="s">
        <v>57</v>
      </c>
      <c r="U604" t="s">
        <v>85</v>
      </c>
      <c r="V604">
        <v>5.6</v>
      </c>
    </row>
    <row r="605" spans="1:22" x14ac:dyDescent="0.3">
      <c r="A605" t="s">
        <v>817</v>
      </c>
      <c r="B605" t="s">
        <v>60</v>
      </c>
      <c r="C605" t="s">
        <v>35</v>
      </c>
      <c r="D605" t="s">
        <v>176</v>
      </c>
      <c r="E605" t="s">
        <v>177</v>
      </c>
      <c r="F605" t="s">
        <v>63</v>
      </c>
      <c r="G605" t="s">
        <v>167</v>
      </c>
      <c r="H605">
        <v>2021</v>
      </c>
      <c r="I605" t="s">
        <v>27</v>
      </c>
      <c r="J605" t="s">
        <v>42</v>
      </c>
      <c r="K605">
        <v>2023</v>
      </c>
      <c r="L605" t="s">
        <v>29</v>
      </c>
      <c r="M605">
        <f t="shared" si="18"/>
        <v>1</v>
      </c>
      <c r="N605" t="s">
        <v>35</v>
      </c>
      <c r="O605" t="s">
        <v>258</v>
      </c>
      <c r="P605">
        <v>94130</v>
      </c>
      <c r="Q605" t="str">
        <f t="shared" si="19"/>
        <v>Standard salary</v>
      </c>
      <c r="R605">
        <v>3.46</v>
      </c>
      <c r="S605" t="s">
        <v>56</v>
      </c>
      <c r="T605" t="s">
        <v>32</v>
      </c>
      <c r="U605" t="s">
        <v>58</v>
      </c>
      <c r="V605">
        <v>0</v>
      </c>
    </row>
    <row r="606" spans="1:22" x14ac:dyDescent="0.3">
      <c r="A606" t="s">
        <v>818</v>
      </c>
      <c r="B606" t="s">
        <v>60</v>
      </c>
      <c r="C606" t="s">
        <v>49</v>
      </c>
      <c r="D606" t="s">
        <v>242</v>
      </c>
      <c r="E606" t="s">
        <v>243</v>
      </c>
      <c r="F606" t="s">
        <v>117</v>
      </c>
      <c r="G606" t="s">
        <v>117</v>
      </c>
      <c r="H606">
        <v>2022</v>
      </c>
      <c r="I606" t="s">
        <v>27</v>
      </c>
      <c r="J606" t="s">
        <v>74</v>
      </c>
      <c r="K606">
        <v>2025</v>
      </c>
      <c r="L606" t="s">
        <v>29</v>
      </c>
      <c r="M606">
        <f t="shared" si="18"/>
        <v>1</v>
      </c>
      <c r="N606" t="s">
        <v>49</v>
      </c>
      <c r="O606" t="s">
        <v>30</v>
      </c>
      <c r="P606">
        <v>63671</v>
      </c>
      <c r="Q606" t="str">
        <f t="shared" si="19"/>
        <v>Base salary</v>
      </c>
      <c r="R606">
        <v>3.48</v>
      </c>
      <c r="S606" t="s">
        <v>56</v>
      </c>
      <c r="T606" t="s">
        <v>68</v>
      </c>
      <c r="U606" t="s">
        <v>92</v>
      </c>
      <c r="V606">
        <v>5.7</v>
      </c>
    </row>
    <row r="607" spans="1:22" x14ac:dyDescent="0.3">
      <c r="A607" t="s">
        <v>819</v>
      </c>
      <c r="B607" t="s">
        <v>112</v>
      </c>
      <c r="C607" t="s">
        <v>70</v>
      </c>
      <c r="D607" t="s">
        <v>77</v>
      </c>
      <c r="E607" t="s">
        <v>78</v>
      </c>
      <c r="F607" t="s">
        <v>25</v>
      </c>
      <c r="G607" t="s">
        <v>117</v>
      </c>
      <c r="H607">
        <v>2021</v>
      </c>
      <c r="I607" t="s">
        <v>27</v>
      </c>
      <c r="J607" t="s">
        <v>74</v>
      </c>
      <c r="K607">
        <v>2023</v>
      </c>
      <c r="L607" t="s">
        <v>54</v>
      </c>
      <c r="M607">
        <f t="shared" si="18"/>
        <v>0</v>
      </c>
      <c r="N607" t="s">
        <v>55</v>
      </c>
      <c r="O607" t="s">
        <v>55</v>
      </c>
      <c r="P607">
        <v>0</v>
      </c>
      <c r="Q607" t="str">
        <f t="shared" si="19"/>
        <v>Base salary</v>
      </c>
      <c r="R607">
        <v>2.56</v>
      </c>
      <c r="S607" t="s">
        <v>56</v>
      </c>
      <c r="T607" t="s">
        <v>45</v>
      </c>
      <c r="U607" t="s">
        <v>33</v>
      </c>
      <c r="V607">
        <v>6</v>
      </c>
    </row>
    <row r="608" spans="1:22" x14ac:dyDescent="0.3">
      <c r="A608" t="s">
        <v>820</v>
      </c>
      <c r="B608" t="s">
        <v>48</v>
      </c>
      <c r="C608" t="s">
        <v>21</v>
      </c>
      <c r="D608" t="s">
        <v>133</v>
      </c>
      <c r="E608" t="s">
        <v>369</v>
      </c>
      <c r="F608" t="s">
        <v>73</v>
      </c>
      <c r="G608" t="s">
        <v>97</v>
      </c>
      <c r="H608">
        <v>2019</v>
      </c>
      <c r="I608" t="s">
        <v>41</v>
      </c>
      <c r="J608" t="s">
        <v>42</v>
      </c>
      <c r="K608">
        <v>2022</v>
      </c>
      <c r="L608" t="s">
        <v>54</v>
      </c>
      <c r="M608">
        <f t="shared" si="18"/>
        <v>0</v>
      </c>
      <c r="N608" t="s">
        <v>55</v>
      </c>
      <c r="O608" t="s">
        <v>55</v>
      </c>
      <c r="P608">
        <v>0</v>
      </c>
      <c r="Q608" t="str">
        <f t="shared" si="19"/>
        <v>Base salary</v>
      </c>
      <c r="R608">
        <v>3.9</v>
      </c>
      <c r="S608" t="s">
        <v>91</v>
      </c>
      <c r="T608" t="s">
        <v>57</v>
      </c>
      <c r="U608" t="s">
        <v>85</v>
      </c>
      <c r="V608">
        <v>8</v>
      </c>
    </row>
    <row r="609" spans="1:22" x14ac:dyDescent="0.3">
      <c r="A609" t="s">
        <v>821</v>
      </c>
      <c r="B609" t="s">
        <v>49</v>
      </c>
      <c r="C609" t="s">
        <v>35</v>
      </c>
      <c r="D609" t="s">
        <v>127</v>
      </c>
      <c r="E609" t="s">
        <v>128</v>
      </c>
      <c r="F609" t="s">
        <v>40</v>
      </c>
      <c r="G609" t="s">
        <v>64</v>
      </c>
      <c r="H609">
        <v>2020</v>
      </c>
      <c r="I609" t="s">
        <v>27</v>
      </c>
      <c r="J609" t="s">
        <v>28</v>
      </c>
      <c r="K609">
        <v>2021</v>
      </c>
      <c r="L609" t="s">
        <v>54</v>
      </c>
      <c r="M609">
        <f t="shared" si="18"/>
        <v>0</v>
      </c>
      <c r="N609" t="s">
        <v>55</v>
      </c>
      <c r="O609" t="s">
        <v>55</v>
      </c>
      <c r="P609">
        <v>0</v>
      </c>
      <c r="Q609" t="str">
        <f t="shared" si="19"/>
        <v>Base salary</v>
      </c>
      <c r="R609">
        <v>4</v>
      </c>
      <c r="S609" t="s">
        <v>80</v>
      </c>
      <c r="T609" t="s">
        <v>68</v>
      </c>
      <c r="U609" t="s">
        <v>92</v>
      </c>
      <c r="V609">
        <v>8.3000000000000007</v>
      </c>
    </row>
    <row r="610" spans="1:22" x14ac:dyDescent="0.3">
      <c r="A610" t="s">
        <v>822</v>
      </c>
      <c r="B610" t="s">
        <v>35</v>
      </c>
      <c r="C610" t="s">
        <v>22</v>
      </c>
      <c r="D610" t="s">
        <v>23</v>
      </c>
      <c r="E610" t="s">
        <v>298</v>
      </c>
      <c r="F610" t="s">
        <v>73</v>
      </c>
      <c r="G610" t="s">
        <v>97</v>
      </c>
      <c r="H610">
        <v>2023</v>
      </c>
      <c r="I610" t="s">
        <v>41</v>
      </c>
      <c r="J610" t="s">
        <v>74</v>
      </c>
      <c r="K610">
        <v>2024</v>
      </c>
      <c r="L610" t="s">
        <v>54</v>
      </c>
      <c r="M610">
        <f t="shared" si="18"/>
        <v>0</v>
      </c>
      <c r="N610" t="s">
        <v>55</v>
      </c>
      <c r="O610" t="s">
        <v>55</v>
      </c>
      <c r="P610">
        <v>0</v>
      </c>
      <c r="Q610" t="str">
        <f t="shared" si="19"/>
        <v>Base salary</v>
      </c>
      <c r="R610">
        <v>3.57</v>
      </c>
      <c r="S610" t="s">
        <v>91</v>
      </c>
      <c r="T610" t="s">
        <v>102</v>
      </c>
      <c r="U610" t="s">
        <v>46</v>
      </c>
      <c r="V610">
        <v>5.9</v>
      </c>
    </row>
    <row r="611" spans="1:22" x14ac:dyDescent="0.3">
      <c r="A611" t="s">
        <v>823</v>
      </c>
      <c r="B611" t="s">
        <v>60</v>
      </c>
      <c r="C611" t="s">
        <v>22</v>
      </c>
      <c r="D611" t="s">
        <v>23</v>
      </c>
      <c r="E611" t="s">
        <v>24</v>
      </c>
      <c r="F611" t="s">
        <v>190</v>
      </c>
      <c r="G611" t="s">
        <v>97</v>
      </c>
      <c r="H611">
        <v>2022</v>
      </c>
      <c r="I611" t="s">
        <v>41</v>
      </c>
      <c r="J611" t="s">
        <v>53</v>
      </c>
      <c r="K611">
        <v>2023</v>
      </c>
      <c r="L611" t="s">
        <v>54</v>
      </c>
      <c r="M611">
        <f t="shared" si="18"/>
        <v>0</v>
      </c>
      <c r="N611" t="s">
        <v>55</v>
      </c>
      <c r="O611" t="s">
        <v>55</v>
      </c>
      <c r="P611">
        <v>0</v>
      </c>
      <c r="Q611" t="str">
        <f t="shared" si="19"/>
        <v>Base salary</v>
      </c>
      <c r="R611">
        <v>2.76</v>
      </c>
      <c r="S611" t="s">
        <v>31</v>
      </c>
      <c r="T611" t="s">
        <v>45</v>
      </c>
      <c r="U611" t="s">
        <v>46</v>
      </c>
      <c r="V611">
        <v>8.6</v>
      </c>
    </row>
    <row r="612" spans="1:22" x14ac:dyDescent="0.3">
      <c r="A612" t="s">
        <v>824</v>
      </c>
      <c r="B612" t="s">
        <v>36</v>
      </c>
      <c r="C612" t="s">
        <v>22</v>
      </c>
      <c r="D612" t="s">
        <v>256</v>
      </c>
      <c r="E612" t="s">
        <v>257</v>
      </c>
      <c r="F612" t="s">
        <v>25</v>
      </c>
      <c r="G612" t="s">
        <v>167</v>
      </c>
      <c r="H612">
        <v>2021</v>
      </c>
      <c r="I612" t="s">
        <v>27</v>
      </c>
      <c r="J612" t="s">
        <v>53</v>
      </c>
      <c r="K612">
        <v>2022</v>
      </c>
      <c r="L612" t="s">
        <v>54</v>
      </c>
      <c r="M612">
        <f t="shared" si="18"/>
        <v>0</v>
      </c>
      <c r="N612" t="s">
        <v>55</v>
      </c>
      <c r="O612" t="s">
        <v>55</v>
      </c>
      <c r="P612">
        <v>0</v>
      </c>
      <c r="Q612" t="str">
        <f t="shared" si="19"/>
        <v>Base salary</v>
      </c>
      <c r="R612">
        <v>2.63</v>
      </c>
      <c r="S612" t="s">
        <v>67</v>
      </c>
      <c r="T612" t="s">
        <v>57</v>
      </c>
      <c r="U612" t="s">
        <v>46</v>
      </c>
      <c r="V612">
        <v>8.1999999999999993</v>
      </c>
    </row>
    <row r="613" spans="1:22" x14ac:dyDescent="0.3">
      <c r="A613" t="s">
        <v>825</v>
      </c>
      <c r="B613" t="s">
        <v>49</v>
      </c>
      <c r="C613" t="s">
        <v>36</v>
      </c>
      <c r="D613" t="s">
        <v>37</v>
      </c>
      <c r="E613" t="s">
        <v>38</v>
      </c>
      <c r="F613" t="s">
        <v>117</v>
      </c>
      <c r="G613" t="s">
        <v>64</v>
      </c>
      <c r="H613">
        <v>2021</v>
      </c>
      <c r="I613" t="s">
        <v>27</v>
      </c>
      <c r="J613" t="s">
        <v>28</v>
      </c>
      <c r="K613">
        <v>2023</v>
      </c>
      <c r="L613" t="s">
        <v>54</v>
      </c>
      <c r="M613">
        <f t="shared" si="18"/>
        <v>0</v>
      </c>
      <c r="N613" t="s">
        <v>55</v>
      </c>
      <c r="O613" t="s">
        <v>55</v>
      </c>
      <c r="P613">
        <v>0</v>
      </c>
      <c r="Q613" t="str">
        <f t="shared" si="19"/>
        <v>Base salary</v>
      </c>
      <c r="R613">
        <v>2.78</v>
      </c>
      <c r="S613" t="s">
        <v>80</v>
      </c>
      <c r="T613" t="s">
        <v>45</v>
      </c>
      <c r="U613" t="s">
        <v>33</v>
      </c>
      <c r="V613">
        <v>5.3</v>
      </c>
    </row>
    <row r="614" spans="1:22" x14ac:dyDescent="0.3">
      <c r="A614" t="s">
        <v>826</v>
      </c>
      <c r="B614" t="s">
        <v>70</v>
      </c>
      <c r="C614" t="s">
        <v>48</v>
      </c>
      <c r="D614" t="s">
        <v>324</v>
      </c>
      <c r="E614" t="s">
        <v>325</v>
      </c>
      <c r="F614" t="s">
        <v>131</v>
      </c>
      <c r="G614" t="s">
        <v>167</v>
      </c>
      <c r="H614">
        <v>2019</v>
      </c>
      <c r="I614" t="s">
        <v>27</v>
      </c>
      <c r="J614" t="s">
        <v>53</v>
      </c>
      <c r="K614">
        <v>2022</v>
      </c>
      <c r="L614" t="s">
        <v>29</v>
      </c>
      <c r="M614">
        <f t="shared" si="18"/>
        <v>1</v>
      </c>
      <c r="N614" t="s">
        <v>48</v>
      </c>
      <c r="O614" t="s">
        <v>66</v>
      </c>
      <c r="P614">
        <v>55918</v>
      </c>
      <c r="Q614" t="str">
        <f t="shared" si="19"/>
        <v>Base salary</v>
      </c>
      <c r="R614">
        <v>3.57</v>
      </c>
      <c r="S614" t="s">
        <v>56</v>
      </c>
      <c r="T614" t="s">
        <v>32</v>
      </c>
      <c r="U614" t="s">
        <v>58</v>
      </c>
      <c r="V614">
        <v>0</v>
      </c>
    </row>
    <row r="615" spans="1:22" x14ac:dyDescent="0.3">
      <c r="A615" t="s">
        <v>827</v>
      </c>
      <c r="B615" t="s">
        <v>49</v>
      </c>
      <c r="C615" t="s">
        <v>21</v>
      </c>
      <c r="D615" t="s">
        <v>143</v>
      </c>
      <c r="E615" t="s">
        <v>144</v>
      </c>
      <c r="F615" t="s">
        <v>107</v>
      </c>
      <c r="G615" t="s">
        <v>25</v>
      </c>
      <c r="H615">
        <v>2020</v>
      </c>
      <c r="I615" t="s">
        <v>27</v>
      </c>
      <c r="J615" t="s">
        <v>65</v>
      </c>
      <c r="K615">
        <v>2023</v>
      </c>
      <c r="L615" t="s">
        <v>54</v>
      </c>
      <c r="M615">
        <f t="shared" si="18"/>
        <v>0</v>
      </c>
      <c r="N615" t="s">
        <v>55</v>
      </c>
      <c r="O615" t="s">
        <v>55</v>
      </c>
      <c r="P615">
        <v>0</v>
      </c>
      <c r="Q615" t="str">
        <f t="shared" si="19"/>
        <v>Base salary</v>
      </c>
      <c r="R615">
        <v>3.34</v>
      </c>
      <c r="S615" t="s">
        <v>44</v>
      </c>
      <c r="T615" t="s">
        <v>57</v>
      </c>
      <c r="U615" t="s">
        <v>33</v>
      </c>
      <c r="V615">
        <v>6.4</v>
      </c>
    </row>
    <row r="616" spans="1:22" x14ac:dyDescent="0.3">
      <c r="A616" t="s">
        <v>828</v>
      </c>
      <c r="B616" t="s">
        <v>70</v>
      </c>
      <c r="C616" t="s">
        <v>112</v>
      </c>
      <c r="D616" t="s">
        <v>119</v>
      </c>
      <c r="E616" t="s">
        <v>120</v>
      </c>
      <c r="F616" t="s">
        <v>96</v>
      </c>
      <c r="G616" t="s">
        <v>167</v>
      </c>
      <c r="H616">
        <v>2023</v>
      </c>
      <c r="I616" t="s">
        <v>27</v>
      </c>
      <c r="J616" t="s">
        <v>74</v>
      </c>
      <c r="K616">
        <v>2024</v>
      </c>
      <c r="L616" t="s">
        <v>29</v>
      </c>
      <c r="M616">
        <f t="shared" si="18"/>
        <v>1</v>
      </c>
      <c r="N616" t="s">
        <v>112</v>
      </c>
      <c r="O616" t="s">
        <v>98</v>
      </c>
      <c r="P616">
        <v>75732</v>
      </c>
      <c r="Q616" t="str">
        <f t="shared" si="19"/>
        <v>Standard salary</v>
      </c>
      <c r="R616">
        <v>3.85</v>
      </c>
      <c r="S616" t="s">
        <v>56</v>
      </c>
      <c r="T616" t="s">
        <v>57</v>
      </c>
      <c r="U616" t="s">
        <v>33</v>
      </c>
      <c r="V616">
        <v>6.3</v>
      </c>
    </row>
    <row r="617" spans="1:22" x14ac:dyDescent="0.3">
      <c r="A617" t="s">
        <v>829</v>
      </c>
      <c r="B617" t="s">
        <v>22</v>
      </c>
      <c r="C617" t="s">
        <v>36</v>
      </c>
      <c r="D617" t="s">
        <v>71</v>
      </c>
      <c r="E617" t="s">
        <v>72</v>
      </c>
      <c r="F617" t="s">
        <v>147</v>
      </c>
      <c r="G617" t="s">
        <v>25</v>
      </c>
      <c r="H617">
        <v>2023</v>
      </c>
      <c r="I617" t="s">
        <v>27</v>
      </c>
      <c r="J617" t="s">
        <v>65</v>
      </c>
      <c r="K617">
        <v>2025</v>
      </c>
      <c r="L617" t="s">
        <v>29</v>
      </c>
      <c r="M617">
        <f t="shared" si="18"/>
        <v>1</v>
      </c>
      <c r="N617" t="s">
        <v>36</v>
      </c>
      <c r="O617" t="s">
        <v>30</v>
      </c>
      <c r="P617">
        <v>79955</v>
      </c>
      <c r="Q617" t="str">
        <f t="shared" si="19"/>
        <v>Standard salary</v>
      </c>
      <c r="R617">
        <v>3.02</v>
      </c>
      <c r="S617" t="s">
        <v>56</v>
      </c>
      <c r="T617" t="s">
        <v>45</v>
      </c>
      <c r="U617" t="s">
        <v>92</v>
      </c>
      <c r="V617">
        <v>6.4</v>
      </c>
    </row>
    <row r="618" spans="1:22" x14ac:dyDescent="0.3">
      <c r="A618" t="s">
        <v>830</v>
      </c>
      <c r="B618" t="s">
        <v>35</v>
      </c>
      <c r="C618" t="s">
        <v>21</v>
      </c>
      <c r="D618" t="s">
        <v>225</v>
      </c>
      <c r="E618" t="s">
        <v>226</v>
      </c>
      <c r="F618" t="s">
        <v>89</v>
      </c>
      <c r="G618" t="s">
        <v>52</v>
      </c>
      <c r="H618">
        <v>2021</v>
      </c>
      <c r="I618" t="s">
        <v>41</v>
      </c>
      <c r="J618" t="s">
        <v>42</v>
      </c>
      <c r="K618">
        <v>2022</v>
      </c>
      <c r="L618" t="s">
        <v>54</v>
      </c>
      <c r="M618">
        <f t="shared" si="18"/>
        <v>0</v>
      </c>
      <c r="N618" t="s">
        <v>55</v>
      </c>
      <c r="O618" t="s">
        <v>55</v>
      </c>
      <c r="P618">
        <v>0</v>
      </c>
      <c r="Q618" t="str">
        <f t="shared" si="19"/>
        <v>Base salary</v>
      </c>
      <c r="R618">
        <v>3.29</v>
      </c>
      <c r="S618" t="s">
        <v>91</v>
      </c>
      <c r="T618" t="s">
        <v>45</v>
      </c>
      <c r="U618" t="s">
        <v>46</v>
      </c>
      <c r="V618">
        <v>8.6999999999999993</v>
      </c>
    </row>
    <row r="619" spans="1:22" x14ac:dyDescent="0.3">
      <c r="A619" t="s">
        <v>831</v>
      </c>
      <c r="B619" t="s">
        <v>48</v>
      </c>
      <c r="C619" t="s">
        <v>35</v>
      </c>
      <c r="D619" t="s">
        <v>61</v>
      </c>
      <c r="E619" t="s">
        <v>62</v>
      </c>
      <c r="F619" t="s">
        <v>131</v>
      </c>
      <c r="G619" t="s">
        <v>64</v>
      </c>
      <c r="H619">
        <v>2022</v>
      </c>
      <c r="I619" t="s">
        <v>27</v>
      </c>
      <c r="J619" t="s">
        <v>42</v>
      </c>
      <c r="K619">
        <v>2024</v>
      </c>
      <c r="L619" t="s">
        <v>29</v>
      </c>
      <c r="M619">
        <f t="shared" si="18"/>
        <v>1</v>
      </c>
      <c r="N619" t="s">
        <v>35</v>
      </c>
      <c r="O619" t="s">
        <v>98</v>
      </c>
      <c r="P619">
        <v>117380</v>
      </c>
      <c r="Q619" t="str">
        <f t="shared" si="19"/>
        <v>High salary</v>
      </c>
      <c r="R619">
        <v>3.08</v>
      </c>
      <c r="S619" t="s">
        <v>44</v>
      </c>
      <c r="T619" t="s">
        <v>45</v>
      </c>
      <c r="U619" t="s">
        <v>85</v>
      </c>
      <c r="V619">
        <v>5.9</v>
      </c>
    </row>
    <row r="620" spans="1:22" x14ac:dyDescent="0.3">
      <c r="A620" t="s">
        <v>832</v>
      </c>
      <c r="B620" t="s">
        <v>22</v>
      </c>
      <c r="C620" t="s">
        <v>94</v>
      </c>
      <c r="D620" t="s">
        <v>109</v>
      </c>
      <c r="E620" t="s">
        <v>110</v>
      </c>
      <c r="F620" t="s">
        <v>190</v>
      </c>
      <c r="G620" t="s">
        <v>26</v>
      </c>
      <c r="H620">
        <v>2019</v>
      </c>
      <c r="I620" t="s">
        <v>41</v>
      </c>
      <c r="J620" t="s">
        <v>65</v>
      </c>
      <c r="K620">
        <v>2022</v>
      </c>
      <c r="L620" t="s">
        <v>29</v>
      </c>
      <c r="M620">
        <f t="shared" si="18"/>
        <v>1</v>
      </c>
      <c r="N620" t="s">
        <v>94</v>
      </c>
      <c r="O620" t="s">
        <v>90</v>
      </c>
      <c r="P620">
        <v>84319</v>
      </c>
      <c r="Q620" t="str">
        <f t="shared" si="19"/>
        <v>Standard salary</v>
      </c>
      <c r="R620">
        <v>4</v>
      </c>
      <c r="S620" t="s">
        <v>31</v>
      </c>
      <c r="T620" t="s">
        <v>45</v>
      </c>
      <c r="U620" t="s">
        <v>33</v>
      </c>
      <c r="V620">
        <v>6.3</v>
      </c>
    </row>
    <row r="621" spans="1:22" x14ac:dyDescent="0.3">
      <c r="A621" t="s">
        <v>833</v>
      </c>
      <c r="B621" t="s">
        <v>48</v>
      </c>
      <c r="C621" t="s">
        <v>49</v>
      </c>
      <c r="D621" t="s">
        <v>338</v>
      </c>
      <c r="E621" t="s">
        <v>339</v>
      </c>
      <c r="F621" t="s">
        <v>96</v>
      </c>
      <c r="G621" t="s">
        <v>26</v>
      </c>
      <c r="H621">
        <v>2023</v>
      </c>
      <c r="I621" t="s">
        <v>41</v>
      </c>
      <c r="J621" t="s">
        <v>28</v>
      </c>
      <c r="K621">
        <v>2025</v>
      </c>
      <c r="L621" t="s">
        <v>54</v>
      </c>
      <c r="M621">
        <f t="shared" si="18"/>
        <v>0</v>
      </c>
      <c r="N621" t="s">
        <v>55</v>
      </c>
      <c r="O621" t="s">
        <v>55</v>
      </c>
      <c r="P621">
        <v>0</v>
      </c>
      <c r="Q621" t="str">
        <f t="shared" si="19"/>
        <v>Base salary</v>
      </c>
      <c r="R621">
        <v>3.64</v>
      </c>
      <c r="S621" t="s">
        <v>56</v>
      </c>
      <c r="T621" t="s">
        <v>57</v>
      </c>
      <c r="U621" t="s">
        <v>92</v>
      </c>
      <c r="V621">
        <v>6.2</v>
      </c>
    </row>
    <row r="622" spans="1:22" x14ac:dyDescent="0.3">
      <c r="A622" t="s">
        <v>834</v>
      </c>
      <c r="B622" t="s">
        <v>60</v>
      </c>
      <c r="C622" t="s">
        <v>112</v>
      </c>
      <c r="D622" t="s">
        <v>113</v>
      </c>
      <c r="E622" t="s">
        <v>114</v>
      </c>
      <c r="F622" t="s">
        <v>63</v>
      </c>
      <c r="G622" t="s">
        <v>25</v>
      </c>
      <c r="H622">
        <v>2019</v>
      </c>
      <c r="I622" t="s">
        <v>41</v>
      </c>
      <c r="J622" t="s">
        <v>28</v>
      </c>
      <c r="K622">
        <v>2020</v>
      </c>
      <c r="L622" t="s">
        <v>29</v>
      </c>
      <c r="M622">
        <f t="shared" si="18"/>
        <v>1</v>
      </c>
      <c r="N622" t="s">
        <v>112</v>
      </c>
      <c r="O622" t="s">
        <v>158</v>
      </c>
      <c r="P622">
        <v>127266</v>
      </c>
      <c r="Q622" t="str">
        <f t="shared" si="19"/>
        <v>High salary</v>
      </c>
      <c r="R622">
        <v>3.23</v>
      </c>
      <c r="S622" t="s">
        <v>67</v>
      </c>
      <c r="T622" t="s">
        <v>68</v>
      </c>
      <c r="U622" t="s">
        <v>58</v>
      </c>
      <c r="V622">
        <v>0</v>
      </c>
    </row>
    <row r="623" spans="1:22" x14ac:dyDescent="0.3">
      <c r="A623" t="s">
        <v>835</v>
      </c>
      <c r="B623" t="s">
        <v>112</v>
      </c>
      <c r="C623" t="s">
        <v>22</v>
      </c>
      <c r="D623" t="s">
        <v>23</v>
      </c>
      <c r="E623" t="s">
        <v>24</v>
      </c>
      <c r="F623" t="s">
        <v>96</v>
      </c>
      <c r="G623" t="s">
        <v>117</v>
      </c>
      <c r="H623">
        <v>2020</v>
      </c>
      <c r="I623" t="s">
        <v>27</v>
      </c>
      <c r="J623" t="s">
        <v>42</v>
      </c>
      <c r="K623">
        <v>2023</v>
      </c>
      <c r="L623" t="s">
        <v>29</v>
      </c>
      <c r="M623">
        <f t="shared" si="18"/>
        <v>1</v>
      </c>
      <c r="N623" t="s">
        <v>22</v>
      </c>
      <c r="O623" t="s">
        <v>185</v>
      </c>
      <c r="P623">
        <v>148489</v>
      </c>
      <c r="Q623" t="str">
        <f t="shared" si="19"/>
        <v>High salary</v>
      </c>
      <c r="R623">
        <v>3.65</v>
      </c>
      <c r="S623" t="s">
        <v>31</v>
      </c>
      <c r="T623" t="s">
        <v>32</v>
      </c>
      <c r="U623" t="s">
        <v>33</v>
      </c>
      <c r="V623">
        <v>5.9</v>
      </c>
    </row>
    <row r="624" spans="1:22" x14ac:dyDescent="0.3">
      <c r="A624" t="s">
        <v>836</v>
      </c>
      <c r="B624" t="s">
        <v>21</v>
      </c>
      <c r="C624" t="s">
        <v>70</v>
      </c>
      <c r="D624" t="s">
        <v>282</v>
      </c>
      <c r="E624" t="s">
        <v>283</v>
      </c>
      <c r="F624" t="s">
        <v>107</v>
      </c>
      <c r="G624" t="s">
        <v>52</v>
      </c>
      <c r="H624">
        <v>2020</v>
      </c>
      <c r="I624" t="s">
        <v>27</v>
      </c>
      <c r="J624" t="s">
        <v>74</v>
      </c>
      <c r="K624">
        <v>2021</v>
      </c>
      <c r="L624" t="s">
        <v>29</v>
      </c>
      <c r="M624">
        <f t="shared" si="18"/>
        <v>1</v>
      </c>
      <c r="N624" t="s">
        <v>70</v>
      </c>
      <c r="O624" t="s">
        <v>98</v>
      </c>
      <c r="P624">
        <v>98184</v>
      </c>
      <c r="Q624" t="str">
        <f t="shared" si="19"/>
        <v>Standard salary</v>
      </c>
      <c r="R624">
        <v>2.5099999999999998</v>
      </c>
      <c r="S624" t="s">
        <v>31</v>
      </c>
      <c r="T624" t="s">
        <v>57</v>
      </c>
      <c r="U624" t="s">
        <v>33</v>
      </c>
      <c r="V624">
        <v>6.6</v>
      </c>
    </row>
    <row r="625" spans="1:22" x14ac:dyDescent="0.3">
      <c r="A625" t="s">
        <v>837</v>
      </c>
      <c r="B625" t="s">
        <v>94</v>
      </c>
      <c r="C625" t="s">
        <v>36</v>
      </c>
      <c r="D625" t="s">
        <v>37</v>
      </c>
      <c r="E625" t="s">
        <v>38</v>
      </c>
      <c r="F625" t="s">
        <v>89</v>
      </c>
      <c r="G625" t="s">
        <v>26</v>
      </c>
      <c r="H625">
        <v>2020</v>
      </c>
      <c r="I625" t="s">
        <v>41</v>
      </c>
      <c r="J625" t="s">
        <v>65</v>
      </c>
      <c r="K625">
        <v>2023</v>
      </c>
      <c r="L625" t="s">
        <v>54</v>
      </c>
      <c r="M625">
        <f t="shared" si="18"/>
        <v>0</v>
      </c>
      <c r="N625" t="s">
        <v>55</v>
      </c>
      <c r="O625" t="s">
        <v>55</v>
      </c>
      <c r="P625">
        <v>0</v>
      </c>
      <c r="Q625" t="str">
        <f t="shared" si="19"/>
        <v>Base salary</v>
      </c>
      <c r="R625">
        <v>3.49</v>
      </c>
      <c r="S625" t="s">
        <v>31</v>
      </c>
      <c r="T625" t="s">
        <v>102</v>
      </c>
      <c r="U625" t="s">
        <v>85</v>
      </c>
      <c r="V625">
        <v>7.9</v>
      </c>
    </row>
    <row r="626" spans="1:22" x14ac:dyDescent="0.3">
      <c r="A626" t="s">
        <v>838</v>
      </c>
      <c r="B626" t="s">
        <v>48</v>
      </c>
      <c r="C626" t="s">
        <v>112</v>
      </c>
      <c r="D626" t="s">
        <v>119</v>
      </c>
      <c r="E626" t="s">
        <v>197</v>
      </c>
      <c r="F626" t="s">
        <v>89</v>
      </c>
      <c r="G626" t="s">
        <v>117</v>
      </c>
      <c r="H626">
        <v>2019</v>
      </c>
      <c r="I626" t="s">
        <v>41</v>
      </c>
      <c r="J626" t="s">
        <v>65</v>
      </c>
      <c r="K626">
        <v>2021</v>
      </c>
      <c r="L626" t="s">
        <v>29</v>
      </c>
      <c r="M626">
        <f t="shared" si="18"/>
        <v>1</v>
      </c>
      <c r="N626" t="s">
        <v>112</v>
      </c>
      <c r="O626" t="s">
        <v>140</v>
      </c>
      <c r="P626">
        <v>58240</v>
      </c>
      <c r="Q626" t="str">
        <f t="shared" si="19"/>
        <v>Base salary</v>
      </c>
      <c r="R626">
        <v>3.6</v>
      </c>
      <c r="S626" t="s">
        <v>56</v>
      </c>
      <c r="T626" t="s">
        <v>45</v>
      </c>
      <c r="U626" t="s">
        <v>58</v>
      </c>
      <c r="V626">
        <v>0</v>
      </c>
    </row>
    <row r="627" spans="1:22" x14ac:dyDescent="0.3">
      <c r="A627" t="s">
        <v>839</v>
      </c>
      <c r="B627" t="s">
        <v>35</v>
      </c>
      <c r="C627" t="s">
        <v>94</v>
      </c>
      <c r="D627" t="s">
        <v>187</v>
      </c>
      <c r="E627" t="s">
        <v>188</v>
      </c>
      <c r="F627" t="s">
        <v>96</v>
      </c>
      <c r="G627" t="s">
        <v>97</v>
      </c>
      <c r="H627">
        <v>2022</v>
      </c>
      <c r="I627" t="s">
        <v>27</v>
      </c>
      <c r="J627" t="s">
        <v>65</v>
      </c>
      <c r="K627">
        <v>2023</v>
      </c>
      <c r="L627" t="s">
        <v>54</v>
      </c>
      <c r="M627">
        <f t="shared" si="18"/>
        <v>0</v>
      </c>
      <c r="N627" t="s">
        <v>55</v>
      </c>
      <c r="O627" t="s">
        <v>55</v>
      </c>
      <c r="P627">
        <v>0</v>
      </c>
      <c r="Q627" t="str">
        <f t="shared" si="19"/>
        <v>Base salary</v>
      </c>
      <c r="R627">
        <v>3.29</v>
      </c>
      <c r="S627" t="s">
        <v>56</v>
      </c>
      <c r="T627" t="s">
        <v>68</v>
      </c>
      <c r="U627" t="s">
        <v>46</v>
      </c>
      <c r="V627">
        <v>7.9</v>
      </c>
    </row>
    <row r="628" spans="1:22" x14ac:dyDescent="0.3">
      <c r="A628" t="s">
        <v>840</v>
      </c>
      <c r="B628" t="s">
        <v>36</v>
      </c>
      <c r="C628" t="s">
        <v>49</v>
      </c>
      <c r="D628" t="s">
        <v>260</v>
      </c>
      <c r="E628" t="s">
        <v>261</v>
      </c>
      <c r="F628" t="s">
        <v>79</v>
      </c>
      <c r="G628" t="s">
        <v>97</v>
      </c>
      <c r="H628">
        <v>2019</v>
      </c>
      <c r="I628" t="s">
        <v>27</v>
      </c>
      <c r="J628" t="s">
        <v>42</v>
      </c>
      <c r="K628">
        <v>2021</v>
      </c>
      <c r="L628" t="s">
        <v>29</v>
      </c>
      <c r="M628">
        <f t="shared" si="18"/>
        <v>1</v>
      </c>
      <c r="N628" t="s">
        <v>49</v>
      </c>
      <c r="O628" t="s">
        <v>121</v>
      </c>
      <c r="P628">
        <v>90505</v>
      </c>
      <c r="Q628" t="str">
        <f t="shared" si="19"/>
        <v>Standard salary</v>
      </c>
      <c r="R628">
        <v>2.74</v>
      </c>
      <c r="S628" t="s">
        <v>80</v>
      </c>
      <c r="T628" t="s">
        <v>45</v>
      </c>
      <c r="U628" t="s">
        <v>33</v>
      </c>
      <c r="V628">
        <v>7</v>
      </c>
    </row>
    <row r="629" spans="1:22" x14ac:dyDescent="0.3">
      <c r="A629" t="s">
        <v>841</v>
      </c>
      <c r="B629" t="s">
        <v>36</v>
      </c>
      <c r="C629" t="s">
        <v>22</v>
      </c>
      <c r="D629" t="s">
        <v>23</v>
      </c>
      <c r="E629" t="s">
        <v>130</v>
      </c>
      <c r="F629" t="s">
        <v>89</v>
      </c>
      <c r="G629" t="s">
        <v>64</v>
      </c>
      <c r="H629">
        <v>2019</v>
      </c>
      <c r="I629" t="s">
        <v>27</v>
      </c>
      <c r="J629" t="s">
        <v>65</v>
      </c>
      <c r="K629">
        <v>2021</v>
      </c>
      <c r="L629" t="s">
        <v>54</v>
      </c>
      <c r="M629">
        <f t="shared" si="18"/>
        <v>0</v>
      </c>
      <c r="N629" t="s">
        <v>55</v>
      </c>
      <c r="O629" t="s">
        <v>55</v>
      </c>
      <c r="P629">
        <v>0</v>
      </c>
      <c r="Q629" t="str">
        <f t="shared" si="19"/>
        <v>Base salary</v>
      </c>
      <c r="R629">
        <v>3.81</v>
      </c>
      <c r="S629" t="s">
        <v>44</v>
      </c>
      <c r="T629" t="s">
        <v>32</v>
      </c>
      <c r="U629" t="s">
        <v>58</v>
      </c>
      <c r="V629">
        <v>0</v>
      </c>
    </row>
    <row r="630" spans="1:22" x14ac:dyDescent="0.3">
      <c r="A630" t="s">
        <v>842</v>
      </c>
      <c r="B630" t="s">
        <v>60</v>
      </c>
      <c r="C630" t="s">
        <v>94</v>
      </c>
      <c r="D630" t="s">
        <v>208</v>
      </c>
      <c r="E630" t="s">
        <v>209</v>
      </c>
      <c r="F630" t="s">
        <v>25</v>
      </c>
      <c r="G630" t="s">
        <v>167</v>
      </c>
      <c r="H630">
        <v>2022</v>
      </c>
      <c r="I630" t="s">
        <v>27</v>
      </c>
      <c r="J630" t="s">
        <v>65</v>
      </c>
      <c r="K630">
        <v>2024</v>
      </c>
      <c r="L630" t="s">
        <v>29</v>
      </c>
      <c r="M630">
        <f t="shared" si="18"/>
        <v>1</v>
      </c>
      <c r="N630" t="s">
        <v>94</v>
      </c>
      <c r="O630" t="s">
        <v>140</v>
      </c>
      <c r="P630">
        <v>39499</v>
      </c>
      <c r="Q630" t="str">
        <f t="shared" si="19"/>
        <v>Base salary</v>
      </c>
      <c r="R630">
        <v>3.49</v>
      </c>
      <c r="S630" t="s">
        <v>44</v>
      </c>
      <c r="T630" t="s">
        <v>68</v>
      </c>
      <c r="U630" t="s">
        <v>58</v>
      </c>
      <c r="V630">
        <v>0</v>
      </c>
    </row>
    <row r="631" spans="1:22" x14ac:dyDescent="0.3">
      <c r="A631" t="s">
        <v>843</v>
      </c>
      <c r="B631" t="s">
        <v>112</v>
      </c>
      <c r="C631" t="s">
        <v>36</v>
      </c>
      <c r="D631" t="s">
        <v>71</v>
      </c>
      <c r="E631" t="s">
        <v>72</v>
      </c>
      <c r="F631" t="s">
        <v>25</v>
      </c>
      <c r="G631" t="s">
        <v>97</v>
      </c>
      <c r="H631">
        <v>2020</v>
      </c>
      <c r="I631" t="s">
        <v>41</v>
      </c>
      <c r="J631" t="s">
        <v>42</v>
      </c>
      <c r="K631">
        <v>2023</v>
      </c>
      <c r="L631" t="s">
        <v>54</v>
      </c>
      <c r="M631">
        <f t="shared" si="18"/>
        <v>0</v>
      </c>
      <c r="N631" t="s">
        <v>55</v>
      </c>
      <c r="O631" t="s">
        <v>55</v>
      </c>
      <c r="P631">
        <v>0</v>
      </c>
      <c r="Q631" t="str">
        <f t="shared" si="19"/>
        <v>Base salary</v>
      </c>
      <c r="R631">
        <v>3.5</v>
      </c>
      <c r="S631" t="s">
        <v>67</v>
      </c>
      <c r="T631" t="s">
        <v>68</v>
      </c>
      <c r="U631" t="s">
        <v>33</v>
      </c>
      <c r="V631">
        <v>8.6999999999999993</v>
      </c>
    </row>
    <row r="632" spans="1:22" x14ac:dyDescent="0.3">
      <c r="A632" t="s">
        <v>844</v>
      </c>
      <c r="B632" t="s">
        <v>49</v>
      </c>
      <c r="C632" t="s">
        <v>35</v>
      </c>
      <c r="D632" t="s">
        <v>127</v>
      </c>
      <c r="E632" t="s">
        <v>206</v>
      </c>
      <c r="F632" t="s">
        <v>84</v>
      </c>
      <c r="G632" t="s">
        <v>26</v>
      </c>
      <c r="H632">
        <v>2023</v>
      </c>
      <c r="I632" t="s">
        <v>27</v>
      </c>
      <c r="J632" t="s">
        <v>65</v>
      </c>
      <c r="K632">
        <v>2026</v>
      </c>
      <c r="L632" t="s">
        <v>54</v>
      </c>
      <c r="M632">
        <f t="shared" si="18"/>
        <v>0</v>
      </c>
      <c r="N632" t="s">
        <v>55</v>
      </c>
      <c r="O632" t="s">
        <v>55</v>
      </c>
      <c r="P632">
        <v>0</v>
      </c>
      <c r="Q632" t="str">
        <f t="shared" si="19"/>
        <v>Base salary</v>
      </c>
      <c r="R632">
        <v>3.94</v>
      </c>
      <c r="S632" t="s">
        <v>31</v>
      </c>
      <c r="T632" t="s">
        <v>32</v>
      </c>
      <c r="U632" t="s">
        <v>85</v>
      </c>
      <c r="V632">
        <v>6.4</v>
      </c>
    </row>
    <row r="633" spans="1:22" x14ac:dyDescent="0.3">
      <c r="A633" t="s">
        <v>845</v>
      </c>
      <c r="B633" t="s">
        <v>22</v>
      </c>
      <c r="C633" t="s">
        <v>70</v>
      </c>
      <c r="D633" t="s">
        <v>395</v>
      </c>
      <c r="E633" t="s">
        <v>396</v>
      </c>
      <c r="F633" t="s">
        <v>63</v>
      </c>
      <c r="G633" t="s">
        <v>40</v>
      </c>
      <c r="H633">
        <v>2023</v>
      </c>
      <c r="I633" t="s">
        <v>41</v>
      </c>
      <c r="J633" t="s">
        <v>28</v>
      </c>
      <c r="K633">
        <v>2024</v>
      </c>
      <c r="L633" t="s">
        <v>29</v>
      </c>
      <c r="M633">
        <f t="shared" si="18"/>
        <v>1</v>
      </c>
      <c r="N633" t="s">
        <v>70</v>
      </c>
      <c r="O633" t="s">
        <v>258</v>
      </c>
      <c r="P633">
        <v>96239</v>
      </c>
      <c r="Q633" t="str">
        <f t="shared" si="19"/>
        <v>Standard salary</v>
      </c>
      <c r="R633">
        <v>2.57</v>
      </c>
      <c r="S633" t="s">
        <v>44</v>
      </c>
      <c r="T633" t="s">
        <v>102</v>
      </c>
      <c r="U633" t="s">
        <v>92</v>
      </c>
      <c r="V633">
        <v>8.1</v>
      </c>
    </row>
    <row r="634" spans="1:22" x14ac:dyDescent="0.3">
      <c r="A634" t="s">
        <v>846</v>
      </c>
      <c r="B634" t="s">
        <v>22</v>
      </c>
      <c r="C634" t="s">
        <v>112</v>
      </c>
      <c r="D634" t="s">
        <v>199</v>
      </c>
      <c r="E634" t="s">
        <v>291</v>
      </c>
      <c r="F634" t="s">
        <v>96</v>
      </c>
      <c r="G634" t="s">
        <v>167</v>
      </c>
      <c r="H634">
        <v>2023</v>
      </c>
      <c r="I634" t="s">
        <v>41</v>
      </c>
      <c r="J634" t="s">
        <v>74</v>
      </c>
      <c r="K634">
        <v>2024</v>
      </c>
      <c r="L634" t="s">
        <v>29</v>
      </c>
      <c r="M634">
        <f t="shared" si="18"/>
        <v>1</v>
      </c>
      <c r="N634" t="s">
        <v>112</v>
      </c>
      <c r="O634" t="s">
        <v>66</v>
      </c>
      <c r="P634">
        <v>110416</v>
      </c>
      <c r="Q634" t="str">
        <f t="shared" si="19"/>
        <v>High salary</v>
      </c>
      <c r="R634">
        <v>3.22</v>
      </c>
      <c r="S634" t="s">
        <v>67</v>
      </c>
      <c r="T634" t="s">
        <v>32</v>
      </c>
      <c r="U634" t="s">
        <v>58</v>
      </c>
      <c r="V634">
        <v>0</v>
      </c>
    </row>
    <row r="635" spans="1:22" x14ac:dyDescent="0.3">
      <c r="A635" t="s">
        <v>847</v>
      </c>
      <c r="B635" t="s">
        <v>94</v>
      </c>
      <c r="C635" t="s">
        <v>22</v>
      </c>
      <c r="D635" t="s">
        <v>23</v>
      </c>
      <c r="E635" t="s">
        <v>24</v>
      </c>
      <c r="F635" t="s">
        <v>145</v>
      </c>
      <c r="G635" t="s">
        <v>167</v>
      </c>
      <c r="H635">
        <v>2019</v>
      </c>
      <c r="I635" t="s">
        <v>27</v>
      </c>
      <c r="J635" t="s">
        <v>65</v>
      </c>
      <c r="K635">
        <v>2021</v>
      </c>
      <c r="L635" t="s">
        <v>54</v>
      </c>
      <c r="M635">
        <f t="shared" si="18"/>
        <v>0</v>
      </c>
      <c r="N635" t="s">
        <v>55</v>
      </c>
      <c r="O635" t="s">
        <v>55</v>
      </c>
      <c r="P635">
        <v>0</v>
      </c>
      <c r="Q635" t="str">
        <f t="shared" si="19"/>
        <v>Base salary</v>
      </c>
      <c r="R635">
        <v>2.88</v>
      </c>
      <c r="S635" t="s">
        <v>80</v>
      </c>
      <c r="T635" t="s">
        <v>45</v>
      </c>
      <c r="U635" t="s">
        <v>58</v>
      </c>
      <c r="V635">
        <v>0</v>
      </c>
    </row>
    <row r="636" spans="1:22" x14ac:dyDescent="0.3">
      <c r="A636" t="s">
        <v>848</v>
      </c>
      <c r="B636" t="s">
        <v>94</v>
      </c>
      <c r="C636" t="s">
        <v>35</v>
      </c>
      <c r="D636" t="s">
        <v>127</v>
      </c>
      <c r="E636" t="s">
        <v>128</v>
      </c>
      <c r="F636" t="s">
        <v>39</v>
      </c>
      <c r="G636" t="s">
        <v>117</v>
      </c>
      <c r="H636">
        <v>2022</v>
      </c>
      <c r="I636" t="s">
        <v>27</v>
      </c>
      <c r="J636" t="s">
        <v>42</v>
      </c>
      <c r="K636">
        <v>2024</v>
      </c>
      <c r="L636" t="s">
        <v>29</v>
      </c>
      <c r="M636">
        <f t="shared" si="18"/>
        <v>1</v>
      </c>
      <c r="N636" t="s">
        <v>35</v>
      </c>
      <c r="O636" t="s">
        <v>125</v>
      </c>
      <c r="P636">
        <v>90636</v>
      </c>
      <c r="Q636" t="str">
        <f t="shared" si="19"/>
        <v>Standard salary</v>
      </c>
      <c r="R636">
        <v>2.75</v>
      </c>
      <c r="S636" t="s">
        <v>44</v>
      </c>
      <c r="T636" t="s">
        <v>102</v>
      </c>
      <c r="U636" t="s">
        <v>92</v>
      </c>
      <c r="V636">
        <v>7.3</v>
      </c>
    </row>
    <row r="637" spans="1:22" x14ac:dyDescent="0.3">
      <c r="A637" t="s">
        <v>849</v>
      </c>
      <c r="B637" t="s">
        <v>70</v>
      </c>
      <c r="C637" t="s">
        <v>60</v>
      </c>
      <c r="D637" t="s">
        <v>104</v>
      </c>
      <c r="E637" t="s">
        <v>194</v>
      </c>
      <c r="F637" t="s">
        <v>131</v>
      </c>
      <c r="G637" t="s">
        <v>52</v>
      </c>
      <c r="H637">
        <v>2020</v>
      </c>
      <c r="I637" t="s">
        <v>41</v>
      </c>
      <c r="J637" t="s">
        <v>53</v>
      </c>
      <c r="K637">
        <v>2022</v>
      </c>
      <c r="L637" t="s">
        <v>29</v>
      </c>
      <c r="M637">
        <f t="shared" si="18"/>
        <v>1</v>
      </c>
      <c r="N637" t="s">
        <v>60</v>
      </c>
      <c r="O637" t="s">
        <v>158</v>
      </c>
      <c r="P637">
        <v>128379</v>
      </c>
      <c r="Q637" t="str">
        <f t="shared" si="19"/>
        <v>High salary</v>
      </c>
      <c r="R637">
        <v>3.55</v>
      </c>
      <c r="S637" t="s">
        <v>44</v>
      </c>
      <c r="T637" t="s">
        <v>102</v>
      </c>
      <c r="U637" t="s">
        <v>46</v>
      </c>
      <c r="V637">
        <v>6.6</v>
      </c>
    </row>
    <row r="638" spans="1:22" x14ac:dyDescent="0.3">
      <c r="A638" t="s">
        <v>850</v>
      </c>
      <c r="B638" t="s">
        <v>21</v>
      </c>
      <c r="C638" t="s">
        <v>49</v>
      </c>
      <c r="D638" t="s">
        <v>242</v>
      </c>
      <c r="E638" t="s">
        <v>243</v>
      </c>
      <c r="F638" t="s">
        <v>96</v>
      </c>
      <c r="G638" t="s">
        <v>97</v>
      </c>
      <c r="H638">
        <v>2022</v>
      </c>
      <c r="I638" t="s">
        <v>27</v>
      </c>
      <c r="J638" t="s">
        <v>53</v>
      </c>
      <c r="K638">
        <v>2025</v>
      </c>
      <c r="L638" t="s">
        <v>54</v>
      </c>
      <c r="M638">
        <f t="shared" si="18"/>
        <v>0</v>
      </c>
      <c r="N638" t="s">
        <v>55</v>
      </c>
      <c r="O638" t="s">
        <v>55</v>
      </c>
      <c r="P638">
        <v>0</v>
      </c>
      <c r="Q638" t="str">
        <f t="shared" si="19"/>
        <v>Base salary</v>
      </c>
      <c r="R638">
        <v>3.73</v>
      </c>
      <c r="S638" t="s">
        <v>44</v>
      </c>
      <c r="T638" t="s">
        <v>57</v>
      </c>
      <c r="U638" t="s">
        <v>92</v>
      </c>
      <c r="V638">
        <v>7.6</v>
      </c>
    </row>
    <row r="639" spans="1:22" x14ac:dyDescent="0.3">
      <c r="A639" t="s">
        <v>851</v>
      </c>
      <c r="B639" t="s">
        <v>48</v>
      </c>
      <c r="C639" t="s">
        <v>36</v>
      </c>
      <c r="D639" t="s">
        <v>37</v>
      </c>
      <c r="E639" t="s">
        <v>38</v>
      </c>
      <c r="F639" t="s">
        <v>107</v>
      </c>
      <c r="G639" t="s">
        <v>97</v>
      </c>
      <c r="H639">
        <v>2020</v>
      </c>
      <c r="I639" t="s">
        <v>41</v>
      </c>
      <c r="J639" t="s">
        <v>28</v>
      </c>
      <c r="K639">
        <v>2021</v>
      </c>
      <c r="L639" t="s">
        <v>29</v>
      </c>
      <c r="M639">
        <f t="shared" si="18"/>
        <v>1</v>
      </c>
      <c r="N639" t="s">
        <v>36</v>
      </c>
      <c r="O639" t="s">
        <v>125</v>
      </c>
      <c r="P639">
        <v>73064</v>
      </c>
      <c r="Q639" t="str">
        <f t="shared" si="19"/>
        <v>Standard salary</v>
      </c>
      <c r="R639">
        <v>3.94</v>
      </c>
      <c r="S639" t="s">
        <v>31</v>
      </c>
      <c r="T639" t="s">
        <v>102</v>
      </c>
      <c r="U639" t="s">
        <v>58</v>
      </c>
      <c r="V639">
        <v>0</v>
      </c>
    </row>
    <row r="640" spans="1:22" x14ac:dyDescent="0.3">
      <c r="A640" t="s">
        <v>852</v>
      </c>
      <c r="B640" t="s">
        <v>35</v>
      </c>
      <c r="C640" t="s">
        <v>48</v>
      </c>
      <c r="D640" t="s">
        <v>324</v>
      </c>
      <c r="E640" t="s">
        <v>325</v>
      </c>
      <c r="F640" t="s">
        <v>96</v>
      </c>
      <c r="G640" t="s">
        <v>52</v>
      </c>
      <c r="H640">
        <v>2020</v>
      </c>
      <c r="I640" t="s">
        <v>27</v>
      </c>
      <c r="J640" t="s">
        <v>74</v>
      </c>
      <c r="K640">
        <v>2022</v>
      </c>
      <c r="L640" t="s">
        <v>54</v>
      </c>
      <c r="M640">
        <f t="shared" si="18"/>
        <v>0</v>
      </c>
      <c r="N640" t="s">
        <v>55</v>
      </c>
      <c r="O640" t="s">
        <v>55</v>
      </c>
      <c r="P640">
        <v>0</v>
      </c>
      <c r="Q640" t="str">
        <f t="shared" si="19"/>
        <v>Base salary</v>
      </c>
      <c r="R640">
        <v>3.01</v>
      </c>
      <c r="S640" t="s">
        <v>56</v>
      </c>
      <c r="T640" t="s">
        <v>32</v>
      </c>
      <c r="U640" t="s">
        <v>33</v>
      </c>
      <c r="V640">
        <v>5.5</v>
      </c>
    </row>
    <row r="641" spans="1:22" x14ac:dyDescent="0.3">
      <c r="A641" t="s">
        <v>853</v>
      </c>
      <c r="B641" t="s">
        <v>112</v>
      </c>
      <c r="C641" t="s">
        <v>70</v>
      </c>
      <c r="D641" t="s">
        <v>138</v>
      </c>
      <c r="E641" t="s">
        <v>285</v>
      </c>
      <c r="F641" t="s">
        <v>190</v>
      </c>
      <c r="G641" t="s">
        <v>52</v>
      </c>
      <c r="H641">
        <v>2019</v>
      </c>
      <c r="I641" t="s">
        <v>41</v>
      </c>
      <c r="J641" t="s">
        <v>42</v>
      </c>
      <c r="K641">
        <v>2021</v>
      </c>
      <c r="L641" t="s">
        <v>54</v>
      </c>
      <c r="M641">
        <f t="shared" si="18"/>
        <v>0</v>
      </c>
      <c r="N641" t="s">
        <v>55</v>
      </c>
      <c r="O641" t="s">
        <v>55</v>
      </c>
      <c r="P641">
        <v>0</v>
      </c>
      <c r="Q641" t="str">
        <f t="shared" si="19"/>
        <v>Base salary</v>
      </c>
      <c r="R641">
        <v>3.65</v>
      </c>
      <c r="S641" t="s">
        <v>31</v>
      </c>
      <c r="T641" t="s">
        <v>102</v>
      </c>
      <c r="U641" t="s">
        <v>58</v>
      </c>
      <c r="V641">
        <v>0</v>
      </c>
    </row>
    <row r="642" spans="1:22" x14ac:dyDescent="0.3">
      <c r="A642" t="s">
        <v>854</v>
      </c>
      <c r="B642" t="s">
        <v>36</v>
      </c>
      <c r="C642" t="s">
        <v>112</v>
      </c>
      <c r="D642" t="s">
        <v>165</v>
      </c>
      <c r="E642" t="s">
        <v>166</v>
      </c>
      <c r="F642" t="s">
        <v>63</v>
      </c>
      <c r="G642" t="s">
        <v>117</v>
      </c>
      <c r="H642">
        <v>2020</v>
      </c>
      <c r="I642" t="s">
        <v>27</v>
      </c>
      <c r="J642" t="s">
        <v>53</v>
      </c>
      <c r="K642">
        <v>2021</v>
      </c>
      <c r="L642" t="s">
        <v>29</v>
      </c>
      <c r="M642">
        <f t="shared" si="18"/>
        <v>1</v>
      </c>
      <c r="N642" t="s">
        <v>112</v>
      </c>
      <c r="O642" t="s">
        <v>158</v>
      </c>
      <c r="P642">
        <v>125678</v>
      </c>
      <c r="Q642" t="str">
        <f t="shared" si="19"/>
        <v>High salary</v>
      </c>
      <c r="R642">
        <v>3.37</v>
      </c>
      <c r="S642" t="s">
        <v>44</v>
      </c>
      <c r="T642" t="s">
        <v>45</v>
      </c>
      <c r="U642" t="s">
        <v>33</v>
      </c>
      <c r="V642">
        <v>6</v>
      </c>
    </row>
    <row r="643" spans="1:22" x14ac:dyDescent="0.3">
      <c r="A643" t="s">
        <v>855</v>
      </c>
      <c r="B643" t="s">
        <v>21</v>
      </c>
      <c r="C643" t="s">
        <v>35</v>
      </c>
      <c r="D643" t="s">
        <v>61</v>
      </c>
      <c r="E643" t="s">
        <v>62</v>
      </c>
      <c r="F643" t="s">
        <v>89</v>
      </c>
      <c r="G643" t="s">
        <v>167</v>
      </c>
      <c r="H643">
        <v>2020</v>
      </c>
      <c r="I643" t="s">
        <v>41</v>
      </c>
      <c r="J643" t="s">
        <v>65</v>
      </c>
      <c r="K643">
        <v>2021</v>
      </c>
      <c r="L643" t="s">
        <v>29</v>
      </c>
      <c r="M643">
        <f t="shared" ref="M643:M706" si="20">IF(L643="placed",1, 0)</f>
        <v>1</v>
      </c>
      <c r="N643" t="s">
        <v>35</v>
      </c>
      <c r="O643" t="s">
        <v>125</v>
      </c>
      <c r="P643">
        <v>89445</v>
      </c>
      <c r="Q643" t="str">
        <f t="shared" ref="Q643:Q706" si="21">_xlfn.IFS(P643&lt;=70161,"Base salary",P643&lt;=110047,"Standard salary",P643&gt;110047,"High salary")</f>
        <v>Standard salary</v>
      </c>
      <c r="R643">
        <v>3.7</v>
      </c>
      <c r="S643" t="s">
        <v>91</v>
      </c>
      <c r="T643" t="s">
        <v>45</v>
      </c>
      <c r="U643" t="s">
        <v>85</v>
      </c>
      <c r="V643">
        <v>8.4</v>
      </c>
    </row>
    <row r="644" spans="1:22" x14ac:dyDescent="0.3">
      <c r="A644" t="s">
        <v>856</v>
      </c>
      <c r="B644" t="s">
        <v>60</v>
      </c>
      <c r="C644" t="s">
        <v>36</v>
      </c>
      <c r="D644" t="s">
        <v>37</v>
      </c>
      <c r="E644" t="s">
        <v>38</v>
      </c>
      <c r="F644" t="s">
        <v>96</v>
      </c>
      <c r="G644" t="s">
        <v>117</v>
      </c>
      <c r="H644">
        <v>2019</v>
      </c>
      <c r="I644" t="s">
        <v>41</v>
      </c>
      <c r="J644" t="s">
        <v>53</v>
      </c>
      <c r="K644">
        <v>2021</v>
      </c>
      <c r="L644" t="s">
        <v>54</v>
      </c>
      <c r="M644">
        <f t="shared" si="20"/>
        <v>0</v>
      </c>
      <c r="N644" t="s">
        <v>55</v>
      </c>
      <c r="O644" t="s">
        <v>55</v>
      </c>
      <c r="P644">
        <v>0</v>
      </c>
      <c r="Q644" t="str">
        <f t="shared" si="21"/>
        <v>Base salary</v>
      </c>
      <c r="R644">
        <v>2.58</v>
      </c>
      <c r="S644" t="s">
        <v>56</v>
      </c>
      <c r="T644" t="s">
        <v>68</v>
      </c>
      <c r="U644" t="s">
        <v>58</v>
      </c>
      <c r="V644">
        <v>0</v>
      </c>
    </row>
    <row r="645" spans="1:22" x14ac:dyDescent="0.3">
      <c r="A645" t="s">
        <v>857</v>
      </c>
      <c r="B645" t="s">
        <v>60</v>
      </c>
      <c r="C645" t="s">
        <v>70</v>
      </c>
      <c r="D645" t="s">
        <v>245</v>
      </c>
      <c r="E645" t="s">
        <v>246</v>
      </c>
      <c r="F645" t="s">
        <v>79</v>
      </c>
      <c r="G645" t="s">
        <v>167</v>
      </c>
      <c r="H645">
        <v>2020</v>
      </c>
      <c r="I645" t="s">
        <v>27</v>
      </c>
      <c r="J645" t="s">
        <v>65</v>
      </c>
      <c r="K645">
        <v>2023</v>
      </c>
      <c r="L645" t="s">
        <v>29</v>
      </c>
      <c r="M645">
        <f t="shared" si="20"/>
        <v>1</v>
      </c>
      <c r="N645" t="s">
        <v>70</v>
      </c>
      <c r="O645" t="s">
        <v>125</v>
      </c>
      <c r="P645">
        <v>65149</v>
      </c>
      <c r="Q645" t="str">
        <f t="shared" si="21"/>
        <v>Base salary</v>
      </c>
      <c r="R645">
        <v>3.08</v>
      </c>
      <c r="S645" t="s">
        <v>80</v>
      </c>
      <c r="T645" t="s">
        <v>68</v>
      </c>
      <c r="U645" t="s">
        <v>85</v>
      </c>
      <c r="V645">
        <v>6.8</v>
      </c>
    </row>
    <row r="646" spans="1:22" x14ac:dyDescent="0.3">
      <c r="A646" t="s">
        <v>858</v>
      </c>
      <c r="B646" t="s">
        <v>49</v>
      </c>
      <c r="C646" t="s">
        <v>36</v>
      </c>
      <c r="D646" t="s">
        <v>213</v>
      </c>
      <c r="E646" t="s">
        <v>265</v>
      </c>
      <c r="F646" t="s">
        <v>89</v>
      </c>
      <c r="G646" t="s">
        <v>26</v>
      </c>
      <c r="H646">
        <v>2021</v>
      </c>
      <c r="I646" t="s">
        <v>41</v>
      </c>
      <c r="J646" t="s">
        <v>74</v>
      </c>
      <c r="K646">
        <v>2022</v>
      </c>
      <c r="L646" t="s">
        <v>29</v>
      </c>
      <c r="M646">
        <f t="shared" si="20"/>
        <v>1</v>
      </c>
      <c r="N646" t="s">
        <v>36</v>
      </c>
      <c r="O646" t="s">
        <v>30</v>
      </c>
      <c r="P646">
        <v>104265</v>
      </c>
      <c r="Q646" t="str">
        <f t="shared" si="21"/>
        <v>Standard salary</v>
      </c>
      <c r="R646">
        <v>3.29</v>
      </c>
      <c r="S646" t="s">
        <v>31</v>
      </c>
      <c r="T646" t="s">
        <v>68</v>
      </c>
      <c r="U646" t="s">
        <v>46</v>
      </c>
      <c r="V646">
        <v>7.4</v>
      </c>
    </row>
    <row r="647" spans="1:22" x14ac:dyDescent="0.3">
      <c r="A647" t="s">
        <v>859</v>
      </c>
      <c r="B647" t="s">
        <v>112</v>
      </c>
      <c r="C647" t="s">
        <v>49</v>
      </c>
      <c r="D647" t="s">
        <v>50</v>
      </c>
      <c r="E647" t="s">
        <v>51</v>
      </c>
      <c r="F647" t="s">
        <v>89</v>
      </c>
      <c r="G647" t="s">
        <v>167</v>
      </c>
      <c r="H647">
        <v>2023</v>
      </c>
      <c r="I647" t="s">
        <v>27</v>
      </c>
      <c r="J647" t="s">
        <v>53</v>
      </c>
      <c r="K647">
        <v>2026</v>
      </c>
      <c r="L647" t="s">
        <v>29</v>
      </c>
      <c r="M647">
        <f t="shared" si="20"/>
        <v>1</v>
      </c>
      <c r="N647" t="s">
        <v>49</v>
      </c>
      <c r="O647" t="s">
        <v>43</v>
      </c>
      <c r="P647">
        <v>34627</v>
      </c>
      <c r="Q647" t="str">
        <f t="shared" si="21"/>
        <v>Base salary</v>
      </c>
      <c r="R647">
        <v>3.23</v>
      </c>
      <c r="S647" t="s">
        <v>31</v>
      </c>
      <c r="T647" t="s">
        <v>68</v>
      </c>
      <c r="U647" t="s">
        <v>85</v>
      </c>
      <c r="V647">
        <v>5.8</v>
      </c>
    </row>
    <row r="648" spans="1:22" x14ac:dyDescent="0.3">
      <c r="A648" t="s">
        <v>860</v>
      </c>
      <c r="B648" t="s">
        <v>94</v>
      </c>
      <c r="C648" t="s">
        <v>21</v>
      </c>
      <c r="D648" t="s">
        <v>216</v>
      </c>
      <c r="E648" t="s">
        <v>217</v>
      </c>
      <c r="F648" t="s">
        <v>145</v>
      </c>
      <c r="G648" t="s">
        <v>40</v>
      </c>
      <c r="H648">
        <v>2021</v>
      </c>
      <c r="I648" t="s">
        <v>41</v>
      </c>
      <c r="J648" t="s">
        <v>28</v>
      </c>
      <c r="K648">
        <v>2022</v>
      </c>
      <c r="L648" t="s">
        <v>29</v>
      </c>
      <c r="M648">
        <f t="shared" si="20"/>
        <v>1</v>
      </c>
      <c r="N648" t="s">
        <v>21</v>
      </c>
      <c r="O648" t="s">
        <v>121</v>
      </c>
      <c r="P648">
        <v>140336</v>
      </c>
      <c r="Q648" t="str">
        <f t="shared" si="21"/>
        <v>High salary</v>
      </c>
      <c r="R648">
        <v>3.32</v>
      </c>
      <c r="S648" t="s">
        <v>67</v>
      </c>
      <c r="T648" t="s">
        <v>68</v>
      </c>
      <c r="U648" t="s">
        <v>46</v>
      </c>
      <c r="V648">
        <v>7.6</v>
      </c>
    </row>
    <row r="649" spans="1:22" x14ac:dyDescent="0.3">
      <c r="A649" t="s">
        <v>861</v>
      </c>
      <c r="B649" t="s">
        <v>35</v>
      </c>
      <c r="C649" t="s">
        <v>36</v>
      </c>
      <c r="D649" t="s">
        <v>71</v>
      </c>
      <c r="E649" t="s">
        <v>72</v>
      </c>
      <c r="F649" t="s">
        <v>96</v>
      </c>
      <c r="G649" t="s">
        <v>97</v>
      </c>
      <c r="H649">
        <v>2022</v>
      </c>
      <c r="I649" t="s">
        <v>27</v>
      </c>
      <c r="J649" t="s">
        <v>42</v>
      </c>
      <c r="K649">
        <v>2024</v>
      </c>
      <c r="L649" t="s">
        <v>29</v>
      </c>
      <c r="M649">
        <f t="shared" si="20"/>
        <v>1</v>
      </c>
      <c r="N649" t="s">
        <v>36</v>
      </c>
      <c r="O649" t="s">
        <v>258</v>
      </c>
      <c r="P649">
        <v>78139</v>
      </c>
      <c r="Q649" t="str">
        <f t="shared" si="21"/>
        <v>Standard salary</v>
      </c>
      <c r="R649">
        <v>2.8</v>
      </c>
      <c r="S649" t="s">
        <v>56</v>
      </c>
      <c r="T649" t="s">
        <v>32</v>
      </c>
      <c r="U649" t="s">
        <v>33</v>
      </c>
      <c r="V649">
        <v>7.2</v>
      </c>
    </row>
    <row r="650" spans="1:22" x14ac:dyDescent="0.3">
      <c r="A650" t="s">
        <v>862</v>
      </c>
      <c r="B650" t="s">
        <v>94</v>
      </c>
      <c r="C650" t="s">
        <v>21</v>
      </c>
      <c r="D650" t="s">
        <v>133</v>
      </c>
      <c r="E650" t="s">
        <v>369</v>
      </c>
      <c r="F650" t="s">
        <v>63</v>
      </c>
      <c r="G650" t="s">
        <v>167</v>
      </c>
      <c r="H650">
        <v>2022</v>
      </c>
      <c r="I650" t="s">
        <v>41</v>
      </c>
      <c r="J650" t="s">
        <v>28</v>
      </c>
      <c r="K650">
        <v>2024</v>
      </c>
      <c r="L650" t="s">
        <v>54</v>
      </c>
      <c r="M650">
        <f t="shared" si="20"/>
        <v>0</v>
      </c>
      <c r="N650" t="s">
        <v>55</v>
      </c>
      <c r="O650" t="s">
        <v>55</v>
      </c>
      <c r="P650">
        <v>0</v>
      </c>
      <c r="Q650" t="str">
        <f t="shared" si="21"/>
        <v>Base salary</v>
      </c>
      <c r="R650">
        <v>2.79</v>
      </c>
      <c r="S650" t="s">
        <v>80</v>
      </c>
      <c r="T650" t="s">
        <v>102</v>
      </c>
      <c r="U650" t="s">
        <v>85</v>
      </c>
      <c r="V650">
        <v>8.1</v>
      </c>
    </row>
    <row r="651" spans="1:22" x14ac:dyDescent="0.3">
      <c r="A651" t="s">
        <v>863</v>
      </c>
      <c r="B651" t="s">
        <v>70</v>
      </c>
      <c r="C651" t="s">
        <v>35</v>
      </c>
      <c r="D651" t="s">
        <v>82</v>
      </c>
      <c r="E651" t="s">
        <v>83</v>
      </c>
      <c r="F651" t="s">
        <v>147</v>
      </c>
      <c r="G651" t="s">
        <v>97</v>
      </c>
      <c r="H651">
        <v>2020</v>
      </c>
      <c r="I651" t="s">
        <v>41</v>
      </c>
      <c r="J651" t="s">
        <v>65</v>
      </c>
      <c r="K651">
        <v>2022</v>
      </c>
      <c r="L651" t="s">
        <v>54</v>
      </c>
      <c r="M651">
        <f t="shared" si="20"/>
        <v>0</v>
      </c>
      <c r="N651" t="s">
        <v>55</v>
      </c>
      <c r="O651" t="s">
        <v>55</v>
      </c>
      <c r="P651">
        <v>0</v>
      </c>
      <c r="Q651" t="str">
        <f t="shared" si="21"/>
        <v>Base salary</v>
      </c>
      <c r="R651">
        <v>3.42</v>
      </c>
      <c r="S651" t="s">
        <v>56</v>
      </c>
      <c r="T651" t="s">
        <v>102</v>
      </c>
      <c r="U651" t="s">
        <v>33</v>
      </c>
      <c r="V651">
        <v>5.7</v>
      </c>
    </row>
    <row r="652" spans="1:22" x14ac:dyDescent="0.3">
      <c r="A652" t="s">
        <v>864</v>
      </c>
      <c r="B652" t="s">
        <v>70</v>
      </c>
      <c r="C652" t="s">
        <v>22</v>
      </c>
      <c r="D652" t="s">
        <v>23</v>
      </c>
      <c r="E652" t="s">
        <v>130</v>
      </c>
      <c r="F652" t="s">
        <v>96</v>
      </c>
      <c r="G652" t="s">
        <v>64</v>
      </c>
      <c r="H652">
        <v>2023</v>
      </c>
      <c r="I652" t="s">
        <v>41</v>
      </c>
      <c r="J652" t="s">
        <v>28</v>
      </c>
      <c r="K652">
        <v>2025</v>
      </c>
      <c r="L652" t="s">
        <v>29</v>
      </c>
      <c r="M652">
        <f t="shared" si="20"/>
        <v>1</v>
      </c>
      <c r="N652" t="s">
        <v>22</v>
      </c>
      <c r="O652" t="s">
        <v>30</v>
      </c>
      <c r="P652">
        <v>126677</v>
      </c>
      <c r="Q652" t="str">
        <f t="shared" si="21"/>
        <v>High salary</v>
      </c>
      <c r="R652">
        <v>3.81</v>
      </c>
      <c r="S652" t="s">
        <v>31</v>
      </c>
      <c r="T652" t="s">
        <v>57</v>
      </c>
      <c r="U652" t="s">
        <v>58</v>
      </c>
      <c r="V652">
        <v>0</v>
      </c>
    </row>
    <row r="653" spans="1:22" x14ac:dyDescent="0.3">
      <c r="A653" t="s">
        <v>865</v>
      </c>
      <c r="B653" t="s">
        <v>21</v>
      </c>
      <c r="C653" t="s">
        <v>22</v>
      </c>
      <c r="D653" t="s">
        <v>23</v>
      </c>
      <c r="E653" t="s">
        <v>95</v>
      </c>
      <c r="F653" t="s">
        <v>147</v>
      </c>
      <c r="G653" t="s">
        <v>97</v>
      </c>
      <c r="H653">
        <v>2021</v>
      </c>
      <c r="I653" t="s">
        <v>27</v>
      </c>
      <c r="J653" t="s">
        <v>74</v>
      </c>
      <c r="K653">
        <v>2023</v>
      </c>
      <c r="L653" t="s">
        <v>29</v>
      </c>
      <c r="M653">
        <f t="shared" si="20"/>
        <v>1</v>
      </c>
      <c r="N653" t="s">
        <v>22</v>
      </c>
      <c r="O653" t="s">
        <v>30</v>
      </c>
      <c r="P653">
        <v>30975</v>
      </c>
      <c r="Q653" t="str">
        <f t="shared" si="21"/>
        <v>Base salary</v>
      </c>
      <c r="R653">
        <v>3.11</v>
      </c>
      <c r="S653" t="s">
        <v>44</v>
      </c>
      <c r="T653" t="s">
        <v>57</v>
      </c>
      <c r="U653" t="s">
        <v>46</v>
      </c>
      <c r="V653">
        <v>7.8</v>
      </c>
    </row>
    <row r="654" spans="1:22" x14ac:dyDescent="0.3">
      <c r="A654" t="s">
        <v>866</v>
      </c>
      <c r="B654" t="s">
        <v>112</v>
      </c>
      <c r="C654" t="s">
        <v>21</v>
      </c>
      <c r="D654" t="s">
        <v>221</v>
      </c>
      <c r="E654" t="s">
        <v>222</v>
      </c>
      <c r="F654" t="s">
        <v>131</v>
      </c>
      <c r="G654" t="s">
        <v>40</v>
      </c>
      <c r="H654">
        <v>2021</v>
      </c>
      <c r="I654" t="s">
        <v>27</v>
      </c>
      <c r="J654" t="s">
        <v>42</v>
      </c>
      <c r="K654">
        <v>2024</v>
      </c>
      <c r="L654" t="s">
        <v>54</v>
      </c>
      <c r="M654">
        <f t="shared" si="20"/>
        <v>0</v>
      </c>
      <c r="N654" t="s">
        <v>55</v>
      </c>
      <c r="O654" t="s">
        <v>55</v>
      </c>
      <c r="P654">
        <v>0</v>
      </c>
      <c r="Q654" t="str">
        <f t="shared" si="21"/>
        <v>Base salary</v>
      </c>
      <c r="R654">
        <v>3.73</v>
      </c>
      <c r="S654" t="s">
        <v>91</v>
      </c>
      <c r="T654" t="s">
        <v>57</v>
      </c>
      <c r="U654" t="s">
        <v>46</v>
      </c>
      <c r="V654">
        <v>6.2</v>
      </c>
    </row>
    <row r="655" spans="1:22" x14ac:dyDescent="0.3">
      <c r="A655" t="s">
        <v>867</v>
      </c>
      <c r="B655" t="s">
        <v>21</v>
      </c>
      <c r="C655" t="s">
        <v>49</v>
      </c>
      <c r="D655" t="s">
        <v>260</v>
      </c>
      <c r="E655" t="s">
        <v>261</v>
      </c>
      <c r="F655" t="s">
        <v>25</v>
      </c>
      <c r="G655" t="s">
        <v>26</v>
      </c>
      <c r="H655">
        <v>2022</v>
      </c>
      <c r="I655" t="s">
        <v>27</v>
      </c>
      <c r="J655" t="s">
        <v>74</v>
      </c>
      <c r="K655">
        <v>2024</v>
      </c>
      <c r="L655" t="s">
        <v>29</v>
      </c>
      <c r="M655">
        <f t="shared" si="20"/>
        <v>1</v>
      </c>
      <c r="N655" t="s">
        <v>49</v>
      </c>
      <c r="O655" t="s">
        <v>121</v>
      </c>
      <c r="P655">
        <v>58434</v>
      </c>
      <c r="Q655" t="str">
        <f t="shared" si="21"/>
        <v>Base salary</v>
      </c>
      <c r="R655">
        <v>2.65</v>
      </c>
      <c r="S655" t="s">
        <v>31</v>
      </c>
      <c r="T655" t="s">
        <v>45</v>
      </c>
      <c r="U655" t="s">
        <v>58</v>
      </c>
      <c r="V655">
        <v>0</v>
      </c>
    </row>
    <row r="656" spans="1:22" x14ac:dyDescent="0.3">
      <c r="A656" t="s">
        <v>868</v>
      </c>
      <c r="B656" t="s">
        <v>36</v>
      </c>
      <c r="C656" t="s">
        <v>112</v>
      </c>
      <c r="D656" t="s">
        <v>165</v>
      </c>
      <c r="E656" t="s">
        <v>166</v>
      </c>
      <c r="F656" t="s">
        <v>145</v>
      </c>
      <c r="G656" t="s">
        <v>167</v>
      </c>
      <c r="H656">
        <v>2022</v>
      </c>
      <c r="I656" t="s">
        <v>27</v>
      </c>
      <c r="J656" t="s">
        <v>53</v>
      </c>
      <c r="K656">
        <v>2025</v>
      </c>
      <c r="L656" t="s">
        <v>29</v>
      </c>
      <c r="M656">
        <f t="shared" si="20"/>
        <v>1</v>
      </c>
      <c r="N656" t="s">
        <v>112</v>
      </c>
      <c r="O656" t="s">
        <v>90</v>
      </c>
      <c r="P656">
        <v>69734</v>
      </c>
      <c r="Q656" t="str">
        <f t="shared" si="21"/>
        <v>Base salary</v>
      </c>
      <c r="R656">
        <v>3.66</v>
      </c>
      <c r="S656" t="s">
        <v>44</v>
      </c>
      <c r="T656" t="s">
        <v>32</v>
      </c>
      <c r="U656" t="s">
        <v>58</v>
      </c>
      <c r="V656">
        <v>0</v>
      </c>
    </row>
    <row r="657" spans="1:22" x14ac:dyDescent="0.3">
      <c r="A657" t="s">
        <v>869</v>
      </c>
      <c r="B657" t="s">
        <v>22</v>
      </c>
      <c r="C657" t="s">
        <v>49</v>
      </c>
      <c r="D657" t="s">
        <v>127</v>
      </c>
      <c r="E657" t="s">
        <v>229</v>
      </c>
      <c r="F657" t="s">
        <v>190</v>
      </c>
      <c r="G657" t="s">
        <v>52</v>
      </c>
      <c r="H657">
        <v>2019</v>
      </c>
      <c r="I657" t="s">
        <v>41</v>
      </c>
      <c r="J657" t="s">
        <v>65</v>
      </c>
      <c r="K657">
        <v>2020</v>
      </c>
      <c r="L657" t="s">
        <v>29</v>
      </c>
      <c r="M657">
        <f t="shared" si="20"/>
        <v>1</v>
      </c>
      <c r="N657" t="s">
        <v>49</v>
      </c>
      <c r="O657" t="s">
        <v>140</v>
      </c>
      <c r="P657">
        <v>92807</v>
      </c>
      <c r="Q657" t="str">
        <f t="shared" si="21"/>
        <v>Standard salary</v>
      </c>
      <c r="R657">
        <v>3.99</v>
      </c>
      <c r="S657" t="s">
        <v>56</v>
      </c>
      <c r="T657" t="s">
        <v>68</v>
      </c>
      <c r="U657" t="s">
        <v>46</v>
      </c>
      <c r="V657">
        <v>6</v>
      </c>
    </row>
    <row r="658" spans="1:22" x14ac:dyDescent="0.3">
      <c r="A658" t="s">
        <v>870</v>
      </c>
      <c r="B658" t="s">
        <v>94</v>
      </c>
      <c r="C658" t="s">
        <v>35</v>
      </c>
      <c r="D658" t="s">
        <v>127</v>
      </c>
      <c r="E658" t="s">
        <v>206</v>
      </c>
      <c r="F658" t="s">
        <v>190</v>
      </c>
      <c r="G658" t="s">
        <v>52</v>
      </c>
      <c r="H658">
        <v>2019</v>
      </c>
      <c r="I658" t="s">
        <v>27</v>
      </c>
      <c r="J658" t="s">
        <v>74</v>
      </c>
      <c r="K658">
        <v>2022</v>
      </c>
      <c r="L658" t="s">
        <v>29</v>
      </c>
      <c r="M658">
        <f t="shared" si="20"/>
        <v>1</v>
      </c>
      <c r="N658" t="s">
        <v>35</v>
      </c>
      <c r="O658" t="s">
        <v>154</v>
      </c>
      <c r="P658">
        <v>149191</v>
      </c>
      <c r="Q658" t="str">
        <f t="shared" si="21"/>
        <v>High salary</v>
      </c>
      <c r="R658">
        <v>3.56</v>
      </c>
      <c r="S658" t="s">
        <v>56</v>
      </c>
      <c r="T658" t="s">
        <v>57</v>
      </c>
      <c r="U658" t="s">
        <v>46</v>
      </c>
      <c r="V658">
        <v>5.2</v>
      </c>
    </row>
    <row r="659" spans="1:22" x14ac:dyDescent="0.3">
      <c r="A659" t="s">
        <v>871</v>
      </c>
      <c r="B659" t="s">
        <v>49</v>
      </c>
      <c r="C659" t="s">
        <v>94</v>
      </c>
      <c r="D659" t="s">
        <v>187</v>
      </c>
      <c r="E659" t="s">
        <v>188</v>
      </c>
      <c r="F659" t="s">
        <v>79</v>
      </c>
      <c r="G659" t="s">
        <v>167</v>
      </c>
      <c r="H659">
        <v>2020</v>
      </c>
      <c r="I659" t="s">
        <v>27</v>
      </c>
      <c r="J659" t="s">
        <v>74</v>
      </c>
      <c r="K659">
        <v>2021</v>
      </c>
      <c r="L659" t="s">
        <v>29</v>
      </c>
      <c r="M659">
        <f t="shared" si="20"/>
        <v>1</v>
      </c>
      <c r="N659" t="s">
        <v>94</v>
      </c>
      <c r="O659" t="s">
        <v>121</v>
      </c>
      <c r="P659">
        <v>39109</v>
      </c>
      <c r="Q659" t="str">
        <f t="shared" si="21"/>
        <v>Base salary</v>
      </c>
      <c r="R659">
        <v>3.86</v>
      </c>
      <c r="S659" t="s">
        <v>56</v>
      </c>
      <c r="T659" t="s">
        <v>68</v>
      </c>
      <c r="U659" t="s">
        <v>46</v>
      </c>
      <c r="V659">
        <v>5.4</v>
      </c>
    </row>
    <row r="660" spans="1:22" x14ac:dyDescent="0.3">
      <c r="A660" t="s">
        <v>872</v>
      </c>
      <c r="B660" t="s">
        <v>94</v>
      </c>
      <c r="C660" t="s">
        <v>70</v>
      </c>
      <c r="D660" t="s">
        <v>77</v>
      </c>
      <c r="E660" t="s">
        <v>78</v>
      </c>
      <c r="F660" t="s">
        <v>40</v>
      </c>
      <c r="G660" t="s">
        <v>97</v>
      </c>
      <c r="H660">
        <v>2020</v>
      </c>
      <c r="I660" t="s">
        <v>27</v>
      </c>
      <c r="J660" t="s">
        <v>42</v>
      </c>
      <c r="K660">
        <v>2021</v>
      </c>
      <c r="L660" t="s">
        <v>29</v>
      </c>
      <c r="M660">
        <f t="shared" si="20"/>
        <v>1</v>
      </c>
      <c r="N660" t="s">
        <v>70</v>
      </c>
      <c r="O660" t="s">
        <v>30</v>
      </c>
      <c r="P660">
        <v>100099</v>
      </c>
      <c r="Q660" t="str">
        <f t="shared" si="21"/>
        <v>Standard salary</v>
      </c>
      <c r="R660">
        <v>2.96</v>
      </c>
      <c r="S660" t="s">
        <v>56</v>
      </c>
      <c r="T660" t="s">
        <v>102</v>
      </c>
      <c r="U660" t="s">
        <v>85</v>
      </c>
      <c r="V660">
        <v>7.9</v>
      </c>
    </row>
    <row r="661" spans="1:22" x14ac:dyDescent="0.3">
      <c r="A661" t="s">
        <v>873</v>
      </c>
      <c r="B661" t="s">
        <v>70</v>
      </c>
      <c r="C661" t="s">
        <v>21</v>
      </c>
      <c r="D661" t="s">
        <v>133</v>
      </c>
      <c r="E661" t="s">
        <v>134</v>
      </c>
      <c r="F661" t="s">
        <v>40</v>
      </c>
      <c r="G661" t="s">
        <v>40</v>
      </c>
      <c r="H661">
        <v>2021</v>
      </c>
      <c r="I661" t="s">
        <v>41</v>
      </c>
      <c r="J661" t="s">
        <v>42</v>
      </c>
      <c r="K661">
        <v>2024</v>
      </c>
      <c r="L661" t="s">
        <v>54</v>
      </c>
      <c r="M661">
        <f t="shared" si="20"/>
        <v>0</v>
      </c>
      <c r="N661" t="s">
        <v>55</v>
      </c>
      <c r="O661" t="s">
        <v>55</v>
      </c>
      <c r="P661">
        <v>0</v>
      </c>
      <c r="Q661" t="str">
        <f t="shared" si="21"/>
        <v>Base salary</v>
      </c>
      <c r="R661">
        <v>3.43</v>
      </c>
      <c r="S661" t="s">
        <v>44</v>
      </c>
      <c r="T661" t="s">
        <v>57</v>
      </c>
      <c r="U661" t="s">
        <v>33</v>
      </c>
      <c r="V661">
        <v>8.6999999999999993</v>
      </c>
    </row>
    <row r="662" spans="1:22" x14ac:dyDescent="0.3">
      <c r="A662" t="s">
        <v>874</v>
      </c>
      <c r="B662" t="s">
        <v>48</v>
      </c>
      <c r="C662" t="s">
        <v>22</v>
      </c>
      <c r="D662" t="s">
        <v>23</v>
      </c>
      <c r="E662" t="s">
        <v>298</v>
      </c>
      <c r="F662" t="s">
        <v>147</v>
      </c>
      <c r="G662" t="s">
        <v>40</v>
      </c>
      <c r="H662">
        <v>2020</v>
      </c>
      <c r="I662" t="s">
        <v>27</v>
      </c>
      <c r="J662" t="s">
        <v>28</v>
      </c>
      <c r="K662">
        <v>2023</v>
      </c>
      <c r="L662" t="s">
        <v>29</v>
      </c>
      <c r="M662">
        <f t="shared" si="20"/>
        <v>1</v>
      </c>
      <c r="N662" t="s">
        <v>22</v>
      </c>
      <c r="O662" t="s">
        <v>75</v>
      </c>
      <c r="P662">
        <v>87554</v>
      </c>
      <c r="Q662" t="str">
        <f t="shared" si="21"/>
        <v>Standard salary</v>
      </c>
      <c r="R662">
        <v>2.78</v>
      </c>
      <c r="S662" t="s">
        <v>80</v>
      </c>
      <c r="T662" t="s">
        <v>57</v>
      </c>
      <c r="U662" t="s">
        <v>46</v>
      </c>
      <c r="V662">
        <v>7.3</v>
      </c>
    </row>
    <row r="663" spans="1:22" x14ac:dyDescent="0.3">
      <c r="A663" t="s">
        <v>875</v>
      </c>
      <c r="B663" t="s">
        <v>112</v>
      </c>
      <c r="C663" t="s">
        <v>49</v>
      </c>
      <c r="D663" t="s">
        <v>242</v>
      </c>
      <c r="E663" t="s">
        <v>243</v>
      </c>
      <c r="F663" t="s">
        <v>145</v>
      </c>
      <c r="G663" t="s">
        <v>26</v>
      </c>
      <c r="H663">
        <v>2022</v>
      </c>
      <c r="I663" t="s">
        <v>41</v>
      </c>
      <c r="J663" t="s">
        <v>28</v>
      </c>
      <c r="K663">
        <v>2024</v>
      </c>
      <c r="L663" t="s">
        <v>54</v>
      </c>
      <c r="M663">
        <f t="shared" si="20"/>
        <v>0</v>
      </c>
      <c r="N663" t="s">
        <v>55</v>
      </c>
      <c r="O663" t="s">
        <v>55</v>
      </c>
      <c r="P663">
        <v>0</v>
      </c>
      <c r="Q663" t="str">
        <f t="shared" si="21"/>
        <v>Base salary</v>
      </c>
      <c r="R663">
        <v>2.88</v>
      </c>
      <c r="S663" t="s">
        <v>80</v>
      </c>
      <c r="T663" t="s">
        <v>57</v>
      </c>
      <c r="U663" t="s">
        <v>85</v>
      </c>
      <c r="V663">
        <v>5.9</v>
      </c>
    </row>
    <row r="664" spans="1:22" x14ac:dyDescent="0.3">
      <c r="A664" t="s">
        <v>876</v>
      </c>
      <c r="B664" t="s">
        <v>22</v>
      </c>
      <c r="C664" t="s">
        <v>36</v>
      </c>
      <c r="D664" t="s">
        <v>170</v>
      </c>
      <c r="E664" t="s">
        <v>171</v>
      </c>
      <c r="F664" t="s">
        <v>84</v>
      </c>
      <c r="G664" t="s">
        <v>26</v>
      </c>
      <c r="H664">
        <v>2019</v>
      </c>
      <c r="I664" t="s">
        <v>41</v>
      </c>
      <c r="J664" t="s">
        <v>53</v>
      </c>
      <c r="K664">
        <v>2020</v>
      </c>
      <c r="L664" t="s">
        <v>54</v>
      </c>
      <c r="M664">
        <f t="shared" si="20"/>
        <v>0</v>
      </c>
      <c r="N664" t="s">
        <v>55</v>
      </c>
      <c r="O664" t="s">
        <v>55</v>
      </c>
      <c r="P664">
        <v>0</v>
      </c>
      <c r="Q664" t="str">
        <f t="shared" si="21"/>
        <v>Base salary</v>
      </c>
      <c r="R664">
        <v>3.06</v>
      </c>
      <c r="S664" t="s">
        <v>44</v>
      </c>
      <c r="T664" t="s">
        <v>32</v>
      </c>
      <c r="U664" t="s">
        <v>92</v>
      </c>
      <c r="V664">
        <v>5.8</v>
      </c>
    </row>
    <row r="665" spans="1:22" x14ac:dyDescent="0.3">
      <c r="A665" t="s">
        <v>877</v>
      </c>
      <c r="B665" t="s">
        <v>36</v>
      </c>
      <c r="C665" t="s">
        <v>48</v>
      </c>
      <c r="D665" t="s">
        <v>324</v>
      </c>
      <c r="E665" t="s">
        <v>325</v>
      </c>
      <c r="F665" t="s">
        <v>96</v>
      </c>
      <c r="G665" t="s">
        <v>25</v>
      </c>
      <c r="H665">
        <v>2020</v>
      </c>
      <c r="I665" t="s">
        <v>27</v>
      </c>
      <c r="J665" t="s">
        <v>65</v>
      </c>
      <c r="K665">
        <v>2022</v>
      </c>
      <c r="L665" t="s">
        <v>29</v>
      </c>
      <c r="M665">
        <f t="shared" si="20"/>
        <v>1</v>
      </c>
      <c r="N665" t="s">
        <v>48</v>
      </c>
      <c r="O665" t="s">
        <v>140</v>
      </c>
      <c r="P665">
        <v>57960</v>
      </c>
      <c r="Q665" t="str">
        <f t="shared" si="21"/>
        <v>Base salary</v>
      </c>
      <c r="R665">
        <v>3.12</v>
      </c>
      <c r="S665" t="s">
        <v>91</v>
      </c>
      <c r="T665" t="s">
        <v>57</v>
      </c>
      <c r="U665" t="s">
        <v>46</v>
      </c>
      <c r="V665">
        <v>5.6</v>
      </c>
    </row>
    <row r="666" spans="1:22" x14ac:dyDescent="0.3">
      <c r="A666" t="s">
        <v>878</v>
      </c>
      <c r="B666" t="s">
        <v>21</v>
      </c>
      <c r="C666" t="s">
        <v>60</v>
      </c>
      <c r="D666" t="s">
        <v>104</v>
      </c>
      <c r="E666" t="s">
        <v>194</v>
      </c>
      <c r="F666" t="s">
        <v>190</v>
      </c>
      <c r="G666" t="s">
        <v>64</v>
      </c>
      <c r="H666">
        <v>2022</v>
      </c>
      <c r="I666" t="s">
        <v>41</v>
      </c>
      <c r="J666" t="s">
        <v>74</v>
      </c>
      <c r="K666">
        <v>2024</v>
      </c>
      <c r="L666" t="s">
        <v>54</v>
      </c>
      <c r="M666">
        <f t="shared" si="20"/>
        <v>0</v>
      </c>
      <c r="N666" t="s">
        <v>55</v>
      </c>
      <c r="O666" t="s">
        <v>55</v>
      </c>
      <c r="P666">
        <v>0</v>
      </c>
      <c r="Q666" t="str">
        <f t="shared" si="21"/>
        <v>Base salary</v>
      </c>
      <c r="R666">
        <v>2.85</v>
      </c>
      <c r="S666" t="s">
        <v>80</v>
      </c>
      <c r="T666" t="s">
        <v>32</v>
      </c>
      <c r="U666" t="s">
        <v>58</v>
      </c>
      <c r="V666">
        <v>0</v>
      </c>
    </row>
    <row r="667" spans="1:22" x14ac:dyDescent="0.3">
      <c r="A667" t="s">
        <v>879</v>
      </c>
      <c r="B667" t="s">
        <v>35</v>
      </c>
      <c r="C667" t="s">
        <v>48</v>
      </c>
      <c r="D667" t="s">
        <v>278</v>
      </c>
      <c r="E667" t="s">
        <v>425</v>
      </c>
      <c r="F667" t="s">
        <v>131</v>
      </c>
      <c r="G667" t="s">
        <v>25</v>
      </c>
      <c r="H667">
        <v>2022</v>
      </c>
      <c r="I667" t="s">
        <v>41</v>
      </c>
      <c r="J667" t="s">
        <v>65</v>
      </c>
      <c r="K667">
        <v>2025</v>
      </c>
      <c r="L667" t="s">
        <v>29</v>
      </c>
      <c r="M667">
        <f t="shared" si="20"/>
        <v>1</v>
      </c>
      <c r="N667" t="s">
        <v>48</v>
      </c>
      <c r="O667" t="s">
        <v>140</v>
      </c>
      <c r="P667">
        <v>118453</v>
      </c>
      <c r="Q667" t="str">
        <f t="shared" si="21"/>
        <v>High salary</v>
      </c>
      <c r="R667">
        <v>3</v>
      </c>
      <c r="S667" t="s">
        <v>67</v>
      </c>
      <c r="T667" t="s">
        <v>68</v>
      </c>
      <c r="U667" t="s">
        <v>46</v>
      </c>
      <c r="V667">
        <v>8.1999999999999993</v>
      </c>
    </row>
    <row r="668" spans="1:22" x14ac:dyDescent="0.3">
      <c r="A668" t="s">
        <v>880</v>
      </c>
      <c r="B668" t="s">
        <v>94</v>
      </c>
      <c r="C668" t="s">
        <v>36</v>
      </c>
      <c r="D668" t="s">
        <v>170</v>
      </c>
      <c r="E668" t="s">
        <v>171</v>
      </c>
      <c r="F668" t="s">
        <v>145</v>
      </c>
      <c r="G668" t="s">
        <v>167</v>
      </c>
      <c r="H668">
        <v>2022</v>
      </c>
      <c r="I668" t="s">
        <v>41</v>
      </c>
      <c r="J668" t="s">
        <v>42</v>
      </c>
      <c r="K668">
        <v>2023</v>
      </c>
      <c r="L668" t="s">
        <v>29</v>
      </c>
      <c r="M668">
        <f t="shared" si="20"/>
        <v>1</v>
      </c>
      <c r="N668" t="s">
        <v>36</v>
      </c>
      <c r="O668" t="s">
        <v>66</v>
      </c>
      <c r="P668">
        <v>98688</v>
      </c>
      <c r="Q668" t="str">
        <f t="shared" si="21"/>
        <v>Standard salary</v>
      </c>
      <c r="R668">
        <v>3.5</v>
      </c>
      <c r="S668" t="s">
        <v>44</v>
      </c>
      <c r="T668" t="s">
        <v>68</v>
      </c>
      <c r="U668" t="s">
        <v>85</v>
      </c>
      <c r="V668">
        <v>8.5</v>
      </c>
    </row>
    <row r="669" spans="1:22" x14ac:dyDescent="0.3">
      <c r="A669" t="s">
        <v>881</v>
      </c>
      <c r="B669" t="s">
        <v>70</v>
      </c>
      <c r="C669" t="s">
        <v>36</v>
      </c>
      <c r="D669" t="s">
        <v>37</v>
      </c>
      <c r="E669" t="s">
        <v>38</v>
      </c>
      <c r="F669" t="s">
        <v>73</v>
      </c>
      <c r="G669" t="s">
        <v>52</v>
      </c>
      <c r="H669">
        <v>2020</v>
      </c>
      <c r="I669" t="s">
        <v>27</v>
      </c>
      <c r="J669" t="s">
        <v>28</v>
      </c>
      <c r="K669">
        <v>2023</v>
      </c>
      <c r="L669" t="s">
        <v>29</v>
      </c>
      <c r="M669">
        <f t="shared" si="20"/>
        <v>1</v>
      </c>
      <c r="N669" t="s">
        <v>36</v>
      </c>
      <c r="O669" t="s">
        <v>185</v>
      </c>
      <c r="P669">
        <v>126613</v>
      </c>
      <c r="Q669" t="str">
        <f t="shared" si="21"/>
        <v>High salary</v>
      </c>
      <c r="R669">
        <v>3.11</v>
      </c>
      <c r="S669" t="s">
        <v>80</v>
      </c>
      <c r="T669" t="s">
        <v>45</v>
      </c>
      <c r="U669" t="s">
        <v>46</v>
      </c>
      <c r="V669">
        <v>9</v>
      </c>
    </row>
    <row r="670" spans="1:22" x14ac:dyDescent="0.3">
      <c r="A670" t="s">
        <v>882</v>
      </c>
      <c r="B670" t="s">
        <v>35</v>
      </c>
      <c r="C670" t="s">
        <v>21</v>
      </c>
      <c r="D670" t="s">
        <v>225</v>
      </c>
      <c r="E670" t="s">
        <v>226</v>
      </c>
      <c r="F670" t="s">
        <v>73</v>
      </c>
      <c r="G670" t="s">
        <v>25</v>
      </c>
      <c r="H670">
        <v>2021</v>
      </c>
      <c r="I670" t="s">
        <v>41</v>
      </c>
      <c r="J670" t="s">
        <v>65</v>
      </c>
      <c r="K670">
        <v>2024</v>
      </c>
      <c r="L670" t="s">
        <v>54</v>
      </c>
      <c r="M670">
        <f t="shared" si="20"/>
        <v>0</v>
      </c>
      <c r="N670" t="s">
        <v>55</v>
      </c>
      <c r="O670" t="s">
        <v>55</v>
      </c>
      <c r="P670">
        <v>0</v>
      </c>
      <c r="Q670" t="str">
        <f t="shared" si="21"/>
        <v>Base salary</v>
      </c>
      <c r="R670">
        <v>2.62</v>
      </c>
      <c r="S670" t="s">
        <v>80</v>
      </c>
      <c r="T670" t="s">
        <v>32</v>
      </c>
      <c r="U670" t="s">
        <v>92</v>
      </c>
      <c r="V670">
        <v>8.5</v>
      </c>
    </row>
    <row r="671" spans="1:22" x14ac:dyDescent="0.3">
      <c r="A671" t="s">
        <v>883</v>
      </c>
      <c r="B671" t="s">
        <v>60</v>
      </c>
      <c r="C671" t="s">
        <v>70</v>
      </c>
      <c r="D671" t="s">
        <v>282</v>
      </c>
      <c r="E671" t="s">
        <v>283</v>
      </c>
      <c r="F671" t="s">
        <v>147</v>
      </c>
      <c r="G671" t="s">
        <v>26</v>
      </c>
      <c r="H671">
        <v>2022</v>
      </c>
      <c r="I671" t="s">
        <v>27</v>
      </c>
      <c r="J671" t="s">
        <v>28</v>
      </c>
      <c r="K671">
        <v>2025</v>
      </c>
      <c r="L671" t="s">
        <v>54</v>
      </c>
      <c r="M671">
        <f t="shared" si="20"/>
        <v>0</v>
      </c>
      <c r="N671" t="s">
        <v>55</v>
      </c>
      <c r="O671" t="s">
        <v>55</v>
      </c>
      <c r="P671">
        <v>0</v>
      </c>
      <c r="Q671" t="str">
        <f t="shared" si="21"/>
        <v>Base salary</v>
      </c>
      <c r="R671">
        <v>3.83</v>
      </c>
      <c r="S671" t="s">
        <v>44</v>
      </c>
      <c r="T671" t="s">
        <v>45</v>
      </c>
      <c r="U671" t="s">
        <v>58</v>
      </c>
      <c r="V671">
        <v>0</v>
      </c>
    </row>
    <row r="672" spans="1:22" x14ac:dyDescent="0.3">
      <c r="A672" t="s">
        <v>884</v>
      </c>
      <c r="B672" t="s">
        <v>22</v>
      </c>
      <c r="C672" t="s">
        <v>60</v>
      </c>
      <c r="D672" t="s">
        <v>173</v>
      </c>
      <c r="E672" t="s">
        <v>174</v>
      </c>
      <c r="F672" t="s">
        <v>25</v>
      </c>
      <c r="G672" t="s">
        <v>64</v>
      </c>
      <c r="H672">
        <v>2023</v>
      </c>
      <c r="I672" t="s">
        <v>27</v>
      </c>
      <c r="J672" t="s">
        <v>53</v>
      </c>
      <c r="K672">
        <v>2026</v>
      </c>
      <c r="L672" t="s">
        <v>29</v>
      </c>
      <c r="M672">
        <f t="shared" si="20"/>
        <v>1</v>
      </c>
      <c r="N672" t="s">
        <v>60</v>
      </c>
      <c r="O672" t="s">
        <v>121</v>
      </c>
      <c r="P672">
        <v>46093</v>
      </c>
      <c r="Q672" t="str">
        <f t="shared" si="21"/>
        <v>Base salary</v>
      </c>
      <c r="R672">
        <v>3.77</v>
      </c>
      <c r="S672" t="s">
        <v>91</v>
      </c>
      <c r="T672" t="s">
        <v>57</v>
      </c>
      <c r="U672" t="s">
        <v>46</v>
      </c>
      <c r="V672">
        <v>7.3</v>
      </c>
    </row>
    <row r="673" spans="1:22" x14ac:dyDescent="0.3">
      <c r="A673" t="s">
        <v>885</v>
      </c>
      <c r="B673" t="s">
        <v>70</v>
      </c>
      <c r="C673" t="s">
        <v>48</v>
      </c>
      <c r="D673" t="s">
        <v>278</v>
      </c>
      <c r="E673" t="s">
        <v>279</v>
      </c>
      <c r="F673" t="s">
        <v>79</v>
      </c>
      <c r="G673" t="s">
        <v>25</v>
      </c>
      <c r="H673">
        <v>2022</v>
      </c>
      <c r="I673" t="s">
        <v>41</v>
      </c>
      <c r="J673" t="s">
        <v>53</v>
      </c>
      <c r="K673">
        <v>2025</v>
      </c>
      <c r="L673" t="s">
        <v>29</v>
      </c>
      <c r="M673">
        <f t="shared" si="20"/>
        <v>1</v>
      </c>
      <c r="N673" t="s">
        <v>48</v>
      </c>
      <c r="O673" t="s">
        <v>258</v>
      </c>
      <c r="P673">
        <v>148269</v>
      </c>
      <c r="Q673" t="str">
        <f t="shared" si="21"/>
        <v>High salary</v>
      </c>
      <c r="R673">
        <v>3.69</v>
      </c>
      <c r="S673" t="s">
        <v>80</v>
      </c>
      <c r="T673" t="s">
        <v>45</v>
      </c>
      <c r="U673" t="s">
        <v>33</v>
      </c>
      <c r="V673">
        <v>6.6</v>
      </c>
    </row>
    <row r="674" spans="1:22" x14ac:dyDescent="0.3">
      <c r="A674" t="s">
        <v>886</v>
      </c>
      <c r="B674" t="s">
        <v>94</v>
      </c>
      <c r="C674" t="s">
        <v>36</v>
      </c>
      <c r="D674" t="s">
        <v>213</v>
      </c>
      <c r="E674" t="s">
        <v>265</v>
      </c>
      <c r="F674" t="s">
        <v>96</v>
      </c>
      <c r="G674" t="s">
        <v>167</v>
      </c>
      <c r="H674">
        <v>2020</v>
      </c>
      <c r="I674" t="s">
        <v>41</v>
      </c>
      <c r="J674" t="s">
        <v>28</v>
      </c>
      <c r="K674">
        <v>2023</v>
      </c>
      <c r="L674" t="s">
        <v>29</v>
      </c>
      <c r="M674">
        <f t="shared" si="20"/>
        <v>1</v>
      </c>
      <c r="N674" t="s">
        <v>36</v>
      </c>
      <c r="O674" t="s">
        <v>140</v>
      </c>
      <c r="P674">
        <v>96965</v>
      </c>
      <c r="Q674" t="str">
        <f t="shared" si="21"/>
        <v>Standard salary</v>
      </c>
      <c r="R674">
        <v>3.11</v>
      </c>
      <c r="S674" t="s">
        <v>67</v>
      </c>
      <c r="T674" t="s">
        <v>68</v>
      </c>
      <c r="U674" t="s">
        <v>85</v>
      </c>
      <c r="V674">
        <v>6.8</v>
      </c>
    </row>
    <row r="675" spans="1:22" x14ac:dyDescent="0.3">
      <c r="A675" t="s">
        <v>887</v>
      </c>
      <c r="B675" t="s">
        <v>22</v>
      </c>
      <c r="C675" t="s">
        <v>48</v>
      </c>
      <c r="D675" t="s">
        <v>278</v>
      </c>
      <c r="E675" t="s">
        <v>380</v>
      </c>
      <c r="F675" t="s">
        <v>147</v>
      </c>
      <c r="G675" t="s">
        <v>117</v>
      </c>
      <c r="H675">
        <v>2023</v>
      </c>
      <c r="I675" t="s">
        <v>41</v>
      </c>
      <c r="J675" t="s">
        <v>74</v>
      </c>
      <c r="K675">
        <v>2025</v>
      </c>
      <c r="L675" t="s">
        <v>54</v>
      </c>
      <c r="M675">
        <f t="shared" si="20"/>
        <v>0</v>
      </c>
      <c r="N675" t="s">
        <v>55</v>
      </c>
      <c r="O675" t="s">
        <v>55</v>
      </c>
      <c r="P675">
        <v>0</v>
      </c>
      <c r="Q675" t="str">
        <f t="shared" si="21"/>
        <v>Base salary</v>
      </c>
      <c r="R675">
        <v>3.84</v>
      </c>
      <c r="S675" t="s">
        <v>31</v>
      </c>
      <c r="T675" t="s">
        <v>45</v>
      </c>
      <c r="U675" t="s">
        <v>85</v>
      </c>
      <c r="V675">
        <v>7.2</v>
      </c>
    </row>
    <row r="676" spans="1:22" x14ac:dyDescent="0.3">
      <c r="A676" t="s">
        <v>888</v>
      </c>
      <c r="B676" t="s">
        <v>36</v>
      </c>
      <c r="C676" t="s">
        <v>70</v>
      </c>
      <c r="D676" t="s">
        <v>395</v>
      </c>
      <c r="E676" t="s">
        <v>396</v>
      </c>
      <c r="F676" t="s">
        <v>117</v>
      </c>
      <c r="G676" t="s">
        <v>64</v>
      </c>
      <c r="H676">
        <v>2020</v>
      </c>
      <c r="I676" t="s">
        <v>41</v>
      </c>
      <c r="J676" t="s">
        <v>42</v>
      </c>
      <c r="K676">
        <v>2021</v>
      </c>
      <c r="L676" t="s">
        <v>54</v>
      </c>
      <c r="M676">
        <f t="shared" si="20"/>
        <v>0</v>
      </c>
      <c r="N676" t="s">
        <v>55</v>
      </c>
      <c r="O676" t="s">
        <v>55</v>
      </c>
      <c r="P676">
        <v>0</v>
      </c>
      <c r="Q676" t="str">
        <f t="shared" si="21"/>
        <v>Base salary</v>
      </c>
      <c r="R676">
        <v>3.29</v>
      </c>
      <c r="S676" t="s">
        <v>80</v>
      </c>
      <c r="T676" t="s">
        <v>32</v>
      </c>
      <c r="U676" t="s">
        <v>33</v>
      </c>
      <c r="V676">
        <v>5.5</v>
      </c>
    </row>
    <row r="677" spans="1:22" x14ac:dyDescent="0.3">
      <c r="A677" t="s">
        <v>889</v>
      </c>
      <c r="B677" t="s">
        <v>94</v>
      </c>
      <c r="C677" t="s">
        <v>70</v>
      </c>
      <c r="D677" t="s">
        <v>282</v>
      </c>
      <c r="E677" t="s">
        <v>283</v>
      </c>
      <c r="F677" t="s">
        <v>147</v>
      </c>
      <c r="G677" t="s">
        <v>25</v>
      </c>
      <c r="H677">
        <v>2022</v>
      </c>
      <c r="I677" t="s">
        <v>41</v>
      </c>
      <c r="J677" t="s">
        <v>65</v>
      </c>
      <c r="K677">
        <v>2024</v>
      </c>
      <c r="L677" t="s">
        <v>29</v>
      </c>
      <c r="M677">
        <f t="shared" si="20"/>
        <v>1</v>
      </c>
      <c r="N677" t="s">
        <v>70</v>
      </c>
      <c r="O677" t="s">
        <v>75</v>
      </c>
      <c r="P677">
        <v>120484</v>
      </c>
      <c r="Q677" t="str">
        <f t="shared" si="21"/>
        <v>High salary</v>
      </c>
      <c r="R677">
        <v>3.43</v>
      </c>
      <c r="S677" t="s">
        <v>67</v>
      </c>
      <c r="T677" t="s">
        <v>102</v>
      </c>
      <c r="U677" t="s">
        <v>46</v>
      </c>
      <c r="V677">
        <v>5.8</v>
      </c>
    </row>
    <row r="678" spans="1:22" x14ac:dyDescent="0.3">
      <c r="A678" t="s">
        <v>890</v>
      </c>
      <c r="B678" t="s">
        <v>22</v>
      </c>
      <c r="C678" t="s">
        <v>36</v>
      </c>
      <c r="D678" t="s">
        <v>213</v>
      </c>
      <c r="E678" t="s">
        <v>214</v>
      </c>
      <c r="F678" t="s">
        <v>147</v>
      </c>
      <c r="G678" t="s">
        <v>117</v>
      </c>
      <c r="H678">
        <v>2019</v>
      </c>
      <c r="I678" t="s">
        <v>27</v>
      </c>
      <c r="J678" t="s">
        <v>53</v>
      </c>
      <c r="K678">
        <v>2020</v>
      </c>
      <c r="L678" t="s">
        <v>54</v>
      </c>
      <c r="M678">
        <f t="shared" si="20"/>
        <v>0</v>
      </c>
      <c r="N678" t="s">
        <v>55</v>
      </c>
      <c r="O678" t="s">
        <v>55</v>
      </c>
      <c r="P678">
        <v>0</v>
      </c>
      <c r="Q678" t="str">
        <f t="shared" si="21"/>
        <v>Base salary</v>
      </c>
      <c r="R678">
        <v>3.46</v>
      </c>
      <c r="S678" t="s">
        <v>44</v>
      </c>
      <c r="T678" t="s">
        <v>68</v>
      </c>
      <c r="U678" t="s">
        <v>92</v>
      </c>
      <c r="V678">
        <v>7.6</v>
      </c>
    </row>
    <row r="679" spans="1:22" x14ac:dyDescent="0.3">
      <c r="A679" t="s">
        <v>891</v>
      </c>
      <c r="B679" t="s">
        <v>35</v>
      </c>
      <c r="C679" t="s">
        <v>49</v>
      </c>
      <c r="D679" t="s">
        <v>50</v>
      </c>
      <c r="E679" t="s">
        <v>51</v>
      </c>
      <c r="F679" t="s">
        <v>79</v>
      </c>
      <c r="G679" t="s">
        <v>52</v>
      </c>
      <c r="H679">
        <v>2020</v>
      </c>
      <c r="I679" t="s">
        <v>41</v>
      </c>
      <c r="J679" t="s">
        <v>74</v>
      </c>
      <c r="K679">
        <v>2023</v>
      </c>
      <c r="L679" t="s">
        <v>29</v>
      </c>
      <c r="M679">
        <f t="shared" si="20"/>
        <v>1</v>
      </c>
      <c r="N679" t="s">
        <v>49</v>
      </c>
      <c r="O679" t="s">
        <v>154</v>
      </c>
      <c r="P679">
        <v>31078</v>
      </c>
      <c r="Q679" t="str">
        <f t="shared" si="21"/>
        <v>Base salary</v>
      </c>
      <c r="R679">
        <v>3.9</v>
      </c>
      <c r="S679" t="s">
        <v>67</v>
      </c>
      <c r="T679" t="s">
        <v>45</v>
      </c>
      <c r="U679" t="s">
        <v>58</v>
      </c>
      <c r="V679">
        <v>0</v>
      </c>
    </row>
    <row r="680" spans="1:22" x14ac:dyDescent="0.3">
      <c r="A680" t="s">
        <v>892</v>
      </c>
      <c r="B680" t="s">
        <v>48</v>
      </c>
      <c r="C680" t="s">
        <v>21</v>
      </c>
      <c r="D680" t="s">
        <v>133</v>
      </c>
      <c r="E680" t="s">
        <v>134</v>
      </c>
      <c r="F680" t="s">
        <v>131</v>
      </c>
      <c r="G680" t="s">
        <v>117</v>
      </c>
      <c r="H680">
        <v>2022</v>
      </c>
      <c r="I680" t="s">
        <v>41</v>
      </c>
      <c r="J680" t="s">
        <v>42</v>
      </c>
      <c r="K680">
        <v>2025</v>
      </c>
      <c r="L680" t="s">
        <v>54</v>
      </c>
      <c r="M680">
        <f t="shared" si="20"/>
        <v>0</v>
      </c>
      <c r="N680" t="s">
        <v>55</v>
      </c>
      <c r="O680" t="s">
        <v>55</v>
      </c>
      <c r="P680">
        <v>0</v>
      </c>
      <c r="Q680" t="str">
        <f t="shared" si="21"/>
        <v>Base salary</v>
      </c>
      <c r="R680">
        <v>3.08</v>
      </c>
      <c r="S680" t="s">
        <v>91</v>
      </c>
      <c r="T680" t="s">
        <v>32</v>
      </c>
      <c r="U680" t="s">
        <v>58</v>
      </c>
      <c r="V680">
        <v>0</v>
      </c>
    </row>
    <row r="681" spans="1:22" x14ac:dyDescent="0.3">
      <c r="A681" t="s">
        <v>893</v>
      </c>
      <c r="B681" t="s">
        <v>21</v>
      </c>
      <c r="C681" t="s">
        <v>48</v>
      </c>
      <c r="D681" t="s">
        <v>278</v>
      </c>
      <c r="E681" t="s">
        <v>380</v>
      </c>
      <c r="F681" t="s">
        <v>147</v>
      </c>
      <c r="G681" t="s">
        <v>64</v>
      </c>
      <c r="H681">
        <v>2023</v>
      </c>
      <c r="I681" t="s">
        <v>27</v>
      </c>
      <c r="J681" t="s">
        <v>74</v>
      </c>
      <c r="K681">
        <v>2026</v>
      </c>
      <c r="L681" t="s">
        <v>54</v>
      </c>
      <c r="M681">
        <f t="shared" si="20"/>
        <v>0</v>
      </c>
      <c r="N681" t="s">
        <v>55</v>
      </c>
      <c r="O681" t="s">
        <v>55</v>
      </c>
      <c r="P681">
        <v>0</v>
      </c>
      <c r="Q681" t="str">
        <f t="shared" si="21"/>
        <v>Base salary</v>
      </c>
      <c r="R681">
        <v>2.66</v>
      </c>
      <c r="S681" t="s">
        <v>56</v>
      </c>
      <c r="T681" t="s">
        <v>32</v>
      </c>
      <c r="U681" t="s">
        <v>58</v>
      </c>
      <c r="V681">
        <v>0</v>
      </c>
    </row>
    <row r="682" spans="1:22" x14ac:dyDescent="0.3">
      <c r="A682" t="s">
        <v>894</v>
      </c>
      <c r="B682" t="s">
        <v>70</v>
      </c>
      <c r="C682" t="s">
        <v>60</v>
      </c>
      <c r="D682" t="s">
        <v>104</v>
      </c>
      <c r="E682" t="s">
        <v>192</v>
      </c>
      <c r="F682" t="s">
        <v>39</v>
      </c>
      <c r="G682" t="s">
        <v>64</v>
      </c>
      <c r="H682">
        <v>2022</v>
      </c>
      <c r="I682" t="s">
        <v>41</v>
      </c>
      <c r="J682" t="s">
        <v>74</v>
      </c>
      <c r="K682">
        <v>2023</v>
      </c>
      <c r="L682" t="s">
        <v>54</v>
      </c>
      <c r="M682">
        <f t="shared" si="20"/>
        <v>0</v>
      </c>
      <c r="N682" t="s">
        <v>55</v>
      </c>
      <c r="O682" t="s">
        <v>55</v>
      </c>
      <c r="P682">
        <v>0</v>
      </c>
      <c r="Q682" t="str">
        <f t="shared" si="21"/>
        <v>Base salary</v>
      </c>
      <c r="R682">
        <v>2.73</v>
      </c>
      <c r="S682" t="s">
        <v>44</v>
      </c>
      <c r="T682" t="s">
        <v>32</v>
      </c>
      <c r="U682" t="s">
        <v>46</v>
      </c>
      <c r="V682">
        <v>8.4</v>
      </c>
    </row>
    <row r="683" spans="1:22" x14ac:dyDescent="0.3">
      <c r="A683" t="s">
        <v>895</v>
      </c>
      <c r="B683" t="s">
        <v>60</v>
      </c>
      <c r="C683" t="s">
        <v>21</v>
      </c>
      <c r="D683" t="s">
        <v>216</v>
      </c>
      <c r="E683" t="s">
        <v>217</v>
      </c>
      <c r="F683" t="s">
        <v>89</v>
      </c>
      <c r="G683" t="s">
        <v>64</v>
      </c>
      <c r="H683">
        <v>2023</v>
      </c>
      <c r="I683" t="s">
        <v>41</v>
      </c>
      <c r="J683" t="s">
        <v>74</v>
      </c>
      <c r="K683">
        <v>2025</v>
      </c>
      <c r="L683" t="s">
        <v>29</v>
      </c>
      <c r="M683">
        <f t="shared" si="20"/>
        <v>1</v>
      </c>
      <c r="N683" t="s">
        <v>21</v>
      </c>
      <c r="O683" t="s">
        <v>43</v>
      </c>
      <c r="P683">
        <v>104059</v>
      </c>
      <c r="Q683" t="str">
        <f t="shared" si="21"/>
        <v>Standard salary</v>
      </c>
      <c r="R683">
        <v>3.95</v>
      </c>
      <c r="S683" t="s">
        <v>31</v>
      </c>
      <c r="T683" t="s">
        <v>32</v>
      </c>
      <c r="U683" t="s">
        <v>33</v>
      </c>
      <c r="V683">
        <v>5.9</v>
      </c>
    </row>
    <row r="684" spans="1:22" x14ac:dyDescent="0.3">
      <c r="A684" t="s">
        <v>896</v>
      </c>
      <c r="B684" t="s">
        <v>36</v>
      </c>
      <c r="C684" t="s">
        <v>22</v>
      </c>
      <c r="D684" t="s">
        <v>203</v>
      </c>
      <c r="E684" t="s">
        <v>204</v>
      </c>
      <c r="F684" t="s">
        <v>147</v>
      </c>
      <c r="G684" t="s">
        <v>167</v>
      </c>
      <c r="H684">
        <v>2019</v>
      </c>
      <c r="I684" t="s">
        <v>41</v>
      </c>
      <c r="J684" t="s">
        <v>42</v>
      </c>
      <c r="K684">
        <v>2020</v>
      </c>
      <c r="L684" t="s">
        <v>54</v>
      </c>
      <c r="M684">
        <f t="shared" si="20"/>
        <v>0</v>
      </c>
      <c r="N684" t="s">
        <v>55</v>
      </c>
      <c r="O684" t="s">
        <v>55</v>
      </c>
      <c r="P684">
        <v>0</v>
      </c>
      <c r="Q684" t="str">
        <f t="shared" si="21"/>
        <v>Base salary</v>
      </c>
      <c r="R684">
        <v>2.93</v>
      </c>
      <c r="S684" t="s">
        <v>31</v>
      </c>
      <c r="T684" t="s">
        <v>45</v>
      </c>
      <c r="U684" t="s">
        <v>33</v>
      </c>
      <c r="V684">
        <v>8.1</v>
      </c>
    </row>
    <row r="685" spans="1:22" x14ac:dyDescent="0.3">
      <c r="A685" t="s">
        <v>897</v>
      </c>
      <c r="B685" t="s">
        <v>36</v>
      </c>
      <c r="C685" t="s">
        <v>22</v>
      </c>
      <c r="D685" t="s">
        <v>23</v>
      </c>
      <c r="E685" t="s">
        <v>130</v>
      </c>
      <c r="F685" t="s">
        <v>89</v>
      </c>
      <c r="G685" t="s">
        <v>97</v>
      </c>
      <c r="H685">
        <v>2022</v>
      </c>
      <c r="I685" t="s">
        <v>27</v>
      </c>
      <c r="J685" t="s">
        <v>28</v>
      </c>
      <c r="K685">
        <v>2025</v>
      </c>
      <c r="L685" t="s">
        <v>29</v>
      </c>
      <c r="M685">
        <f t="shared" si="20"/>
        <v>1</v>
      </c>
      <c r="N685" t="s">
        <v>22</v>
      </c>
      <c r="O685" t="s">
        <v>121</v>
      </c>
      <c r="P685">
        <v>113988</v>
      </c>
      <c r="Q685" t="str">
        <f t="shared" si="21"/>
        <v>High salary</v>
      </c>
      <c r="R685">
        <v>3.7</v>
      </c>
      <c r="S685" t="s">
        <v>31</v>
      </c>
      <c r="T685" t="s">
        <v>32</v>
      </c>
      <c r="U685" t="s">
        <v>85</v>
      </c>
      <c r="V685">
        <v>8.6</v>
      </c>
    </row>
    <row r="686" spans="1:22" x14ac:dyDescent="0.3">
      <c r="A686" t="s">
        <v>898</v>
      </c>
      <c r="B686" t="s">
        <v>94</v>
      </c>
      <c r="C686" t="s">
        <v>22</v>
      </c>
      <c r="D686" t="s">
        <v>231</v>
      </c>
      <c r="E686" t="s">
        <v>232</v>
      </c>
      <c r="F686" t="s">
        <v>79</v>
      </c>
      <c r="G686" t="s">
        <v>26</v>
      </c>
      <c r="H686">
        <v>2022</v>
      </c>
      <c r="I686" t="s">
        <v>41</v>
      </c>
      <c r="J686" t="s">
        <v>74</v>
      </c>
      <c r="K686">
        <v>2025</v>
      </c>
      <c r="L686" t="s">
        <v>54</v>
      </c>
      <c r="M686">
        <f t="shared" si="20"/>
        <v>0</v>
      </c>
      <c r="N686" t="s">
        <v>55</v>
      </c>
      <c r="O686" t="s">
        <v>55</v>
      </c>
      <c r="P686">
        <v>0</v>
      </c>
      <c r="Q686" t="str">
        <f t="shared" si="21"/>
        <v>Base salary</v>
      </c>
      <c r="R686">
        <v>3.01</v>
      </c>
      <c r="S686" t="s">
        <v>80</v>
      </c>
      <c r="T686" t="s">
        <v>45</v>
      </c>
      <c r="U686" t="s">
        <v>92</v>
      </c>
      <c r="V686">
        <v>6.1</v>
      </c>
    </row>
    <row r="687" spans="1:22" x14ac:dyDescent="0.3">
      <c r="A687" t="s">
        <v>899</v>
      </c>
      <c r="B687" t="s">
        <v>112</v>
      </c>
      <c r="C687" t="s">
        <v>49</v>
      </c>
      <c r="D687" t="s">
        <v>50</v>
      </c>
      <c r="E687" t="s">
        <v>136</v>
      </c>
      <c r="F687" t="s">
        <v>79</v>
      </c>
      <c r="G687" t="s">
        <v>52</v>
      </c>
      <c r="H687">
        <v>2021</v>
      </c>
      <c r="I687" t="s">
        <v>27</v>
      </c>
      <c r="J687" t="s">
        <v>42</v>
      </c>
      <c r="K687">
        <v>2022</v>
      </c>
      <c r="L687" t="s">
        <v>29</v>
      </c>
      <c r="M687">
        <f t="shared" si="20"/>
        <v>1</v>
      </c>
      <c r="N687" t="s">
        <v>49</v>
      </c>
      <c r="O687" t="s">
        <v>185</v>
      </c>
      <c r="P687">
        <v>64194</v>
      </c>
      <c r="Q687" t="str">
        <f t="shared" si="21"/>
        <v>Base salary</v>
      </c>
      <c r="R687">
        <v>3.97</v>
      </c>
      <c r="S687" t="s">
        <v>91</v>
      </c>
      <c r="T687" t="s">
        <v>68</v>
      </c>
      <c r="U687" t="s">
        <v>58</v>
      </c>
      <c r="V687">
        <v>0</v>
      </c>
    </row>
    <row r="688" spans="1:22" x14ac:dyDescent="0.3">
      <c r="A688" t="s">
        <v>900</v>
      </c>
      <c r="B688" t="s">
        <v>22</v>
      </c>
      <c r="C688" t="s">
        <v>35</v>
      </c>
      <c r="D688" t="s">
        <v>82</v>
      </c>
      <c r="E688" t="s">
        <v>83</v>
      </c>
      <c r="F688" t="s">
        <v>25</v>
      </c>
      <c r="G688" t="s">
        <v>64</v>
      </c>
      <c r="H688">
        <v>2022</v>
      </c>
      <c r="I688" t="s">
        <v>41</v>
      </c>
      <c r="J688" t="s">
        <v>53</v>
      </c>
      <c r="K688">
        <v>2025</v>
      </c>
      <c r="L688" t="s">
        <v>29</v>
      </c>
      <c r="M688">
        <f t="shared" si="20"/>
        <v>1</v>
      </c>
      <c r="N688" t="s">
        <v>35</v>
      </c>
      <c r="O688" t="s">
        <v>98</v>
      </c>
      <c r="P688">
        <v>148984</v>
      </c>
      <c r="Q688" t="str">
        <f t="shared" si="21"/>
        <v>High salary</v>
      </c>
      <c r="R688">
        <v>3.84</v>
      </c>
      <c r="S688" t="s">
        <v>56</v>
      </c>
      <c r="T688" t="s">
        <v>45</v>
      </c>
      <c r="U688" t="s">
        <v>92</v>
      </c>
      <c r="V688">
        <v>6</v>
      </c>
    </row>
    <row r="689" spans="1:22" x14ac:dyDescent="0.3">
      <c r="A689" t="s">
        <v>901</v>
      </c>
      <c r="B689" t="s">
        <v>35</v>
      </c>
      <c r="C689" t="s">
        <v>60</v>
      </c>
      <c r="D689" t="s">
        <v>351</v>
      </c>
      <c r="E689" t="s">
        <v>352</v>
      </c>
      <c r="F689" t="s">
        <v>145</v>
      </c>
      <c r="G689" t="s">
        <v>167</v>
      </c>
      <c r="H689">
        <v>2022</v>
      </c>
      <c r="I689" t="s">
        <v>41</v>
      </c>
      <c r="J689" t="s">
        <v>42</v>
      </c>
      <c r="K689">
        <v>2025</v>
      </c>
      <c r="L689" t="s">
        <v>54</v>
      </c>
      <c r="M689">
        <f t="shared" si="20"/>
        <v>0</v>
      </c>
      <c r="N689" t="s">
        <v>55</v>
      </c>
      <c r="O689" t="s">
        <v>55</v>
      </c>
      <c r="P689">
        <v>0</v>
      </c>
      <c r="Q689" t="str">
        <f t="shared" si="21"/>
        <v>Base salary</v>
      </c>
      <c r="R689">
        <v>2.73</v>
      </c>
      <c r="S689" t="s">
        <v>91</v>
      </c>
      <c r="T689" t="s">
        <v>68</v>
      </c>
      <c r="U689" t="s">
        <v>33</v>
      </c>
      <c r="V689">
        <v>7.4</v>
      </c>
    </row>
    <row r="690" spans="1:22" x14ac:dyDescent="0.3">
      <c r="A690" t="s">
        <v>902</v>
      </c>
      <c r="B690" t="s">
        <v>22</v>
      </c>
      <c r="C690" t="s">
        <v>60</v>
      </c>
      <c r="D690" t="s">
        <v>351</v>
      </c>
      <c r="E690" t="s">
        <v>352</v>
      </c>
      <c r="F690" t="s">
        <v>40</v>
      </c>
      <c r="G690" t="s">
        <v>97</v>
      </c>
      <c r="H690">
        <v>2022</v>
      </c>
      <c r="I690" t="s">
        <v>27</v>
      </c>
      <c r="J690" t="s">
        <v>42</v>
      </c>
      <c r="K690">
        <v>2025</v>
      </c>
      <c r="L690" t="s">
        <v>54</v>
      </c>
      <c r="M690">
        <f t="shared" si="20"/>
        <v>0</v>
      </c>
      <c r="N690" t="s">
        <v>55</v>
      </c>
      <c r="O690" t="s">
        <v>55</v>
      </c>
      <c r="P690">
        <v>0</v>
      </c>
      <c r="Q690" t="str">
        <f t="shared" si="21"/>
        <v>Base salary</v>
      </c>
      <c r="R690">
        <v>4</v>
      </c>
      <c r="S690" t="s">
        <v>44</v>
      </c>
      <c r="T690" t="s">
        <v>45</v>
      </c>
      <c r="U690" t="s">
        <v>92</v>
      </c>
      <c r="V690">
        <v>6.6</v>
      </c>
    </row>
    <row r="691" spans="1:22" x14ac:dyDescent="0.3">
      <c r="A691" t="s">
        <v>903</v>
      </c>
      <c r="B691" t="s">
        <v>112</v>
      </c>
      <c r="C691" t="s">
        <v>35</v>
      </c>
      <c r="D691" t="s">
        <v>127</v>
      </c>
      <c r="E691" t="s">
        <v>206</v>
      </c>
      <c r="F691" t="s">
        <v>117</v>
      </c>
      <c r="G691" t="s">
        <v>167</v>
      </c>
      <c r="H691">
        <v>2020</v>
      </c>
      <c r="I691" t="s">
        <v>27</v>
      </c>
      <c r="J691" t="s">
        <v>53</v>
      </c>
      <c r="K691">
        <v>2022</v>
      </c>
      <c r="L691" t="s">
        <v>54</v>
      </c>
      <c r="M691">
        <f t="shared" si="20"/>
        <v>0</v>
      </c>
      <c r="N691" t="s">
        <v>55</v>
      </c>
      <c r="O691" t="s">
        <v>55</v>
      </c>
      <c r="P691">
        <v>0</v>
      </c>
      <c r="Q691" t="str">
        <f t="shared" si="21"/>
        <v>Base salary</v>
      </c>
      <c r="R691">
        <v>3.03</v>
      </c>
      <c r="S691" t="s">
        <v>91</v>
      </c>
      <c r="T691" t="s">
        <v>32</v>
      </c>
      <c r="U691" t="s">
        <v>92</v>
      </c>
      <c r="V691">
        <v>5.3</v>
      </c>
    </row>
    <row r="692" spans="1:22" x14ac:dyDescent="0.3">
      <c r="A692" t="s">
        <v>904</v>
      </c>
      <c r="B692" t="s">
        <v>36</v>
      </c>
      <c r="C692" t="s">
        <v>49</v>
      </c>
      <c r="D692" t="s">
        <v>260</v>
      </c>
      <c r="E692" t="s">
        <v>261</v>
      </c>
      <c r="F692" t="s">
        <v>107</v>
      </c>
      <c r="G692" t="s">
        <v>25</v>
      </c>
      <c r="H692">
        <v>2022</v>
      </c>
      <c r="I692" t="s">
        <v>27</v>
      </c>
      <c r="J692" t="s">
        <v>28</v>
      </c>
      <c r="K692">
        <v>2023</v>
      </c>
      <c r="L692" t="s">
        <v>29</v>
      </c>
      <c r="M692">
        <f t="shared" si="20"/>
        <v>1</v>
      </c>
      <c r="N692" t="s">
        <v>49</v>
      </c>
      <c r="O692" t="s">
        <v>140</v>
      </c>
      <c r="P692">
        <v>115534</v>
      </c>
      <c r="Q692" t="str">
        <f t="shared" si="21"/>
        <v>High salary</v>
      </c>
      <c r="R692">
        <v>2.78</v>
      </c>
      <c r="S692" t="s">
        <v>91</v>
      </c>
      <c r="T692" t="s">
        <v>102</v>
      </c>
      <c r="U692" t="s">
        <v>33</v>
      </c>
      <c r="V692">
        <v>6.6</v>
      </c>
    </row>
    <row r="693" spans="1:22" x14ac:dyDescent="0.3">
      <c r="A693" t="s">
        <v>905</v>
      </c>
      <c r="B693" t="s">
        <v>35</v>
      </c>
      <c r="C693" t="s">
        <v>112</v>
      </c>
      <c r="D693" t="s">
        <v>165</v>
      </c>
      <c r="E693" t="s">
        <v>166</v>
      </c>
      <c r="F693" t="s">
        <v>63</v>
      </c>
      <c r="G693" t="s">
        <v>167</v>
      </c>
      <c r="H693">
        <v>2019</v>
      </c>
      <c r="I693" t="s">
        <v>27</v>
      </c>
      <c r="J693" t="s">
        <v>74</v>
      </c>
      <c r="K693">
        <v>2022</v>
      </c>
      <c r="L693" t="s">
        <v>29</v>
      </c>
      <c r="M693">
        <f t="shared" si="20"/>
        <v>1</v>
      </c>
      <c r="N693" t="s">
        <v>112</v>
      </c>
      <c r="O693" t="s">
        <v>121</v>
      </c>
      <c r="P693">
        <v>80563</v>
      </c>
      <c r="Q693" t="str">
        <f t="shared" si="21"/>
        <v>Standard salary</v>
      </c>
      <c r="R693">
        <v>3.31</v>
      </c>
      <c r="S693" t="s">
        <v>44</v>
      </c>
      <c r="T693" t="s">
        <v>57</v>
      </c>
      <c r="U693" t="s">
        <v>85</v>
      </c>
      <c r="V693">
        <v>6.5</v>
      </c>
    </row>
    <row r="694" spans="1:22" x14ac:dyDescent="0.3">
      <c r="A694" t="s">
        <v>906</v>
      </c>
      <c r="B694" t="s">
        <v>60</v>
      </c>
      <c r="C694" t="s">
        <v>22</v>
      </c>
      <c r="D694" t="s">
        <v>23</v>
      </c>
      <c r="E694" t="s">
        <v>298</v>
      </c>
      <c r="F694" t="s">
        <v>147</v>
      </c>
      <c r="G694" t="s">
        <v>97</v>
      </c>
      <c r="H694">
        <v>2019</v>
      </c>
      <c r="I694" t="s">
        <v>27</v>
      </c>
      <c r="J694" t="s">
        <v>28</v>
      </c>
      <c r="K694">
        <v>2022</v>
      </c>
      <c r="L694" t="s">
        <v>29</v>
      </c>
      <c r="M694">
        <f t="shared" si="20"/>
        <v>1</v>
      </c>
      <c r="N694" t="s">
        <v>22</v>
      </c>
      <c r="O694" t="s">
        <v>125</v>
      </c>
      <c r="P694">
        <v>30276</v>
      </c>
      <c r="Q694" t="str">
        <f t="shared" si="21"/>
        <v>Base salary</v>
      </c>
      <c r="R694">
        <v>3.35</v>
      </c>
      <c r="S694" t="s">
        <v>67</v>
      </c>
      <c r="T694" t="s">
        <v>57</v>
      </c>
      <c r="U694" t="s">
        <v>58</v>
      </c>
      <c r="V694">
        <v>0</v>
      </c>
    </row>
    <row r="695" spans="1:22" x14ac:dyDescent="0.3">
      <c r="A695" t="s">
        <v>907</v>
      </c>
      <c r="B695" t="s">
        <v>112</v>
      </c>
      <c r="C695" t="s">
        <v>36</v>
      </c>
      <c r="D695" t="s">
        <v>250</v>
      </c>
      <c r="E695" t="s">
        <v>251</v>
      </c>
      <c r="F695" t="s">
        <v>107</v>
      </c>
      <c r="G695" t="s">
        <v>97</v>
      </c>
      <c r="H695">
        <v>2023</v>
      </c>
      <c r="I695" t="s">
        <v>41</v>
      </c>
      <c r="J695" t="s">
        <v>74</v>
      </c>
      <c r="K695">
        <v>2025</v>
      </c>
      <c r="L695" t="s">
        <v>29</v>
      </c>
      <c r="M695">
        <f t="shared" si="20"/>
        <v>1</v>
      </c>
      <c r="N695" t="s">
        <v>36</v>
      </c>
      <c r="O695" t="s">
        <v>140</v>
      </c>
      <c r="P695">
        <v>68869</v>
      </c>
      <c r="Q695" t="str">
        <f t="shared" si="21"/>
        <v>Base salary</v>
      </c>
      <c r="R695">
        <v>3.49</v>
      </c>
      <c r="S695" t="s">
        <v>67</v>
      </c>
      <c r="T695" t="s">
        <v>45</v>
      </c>
      <c r="U695" t="s">
        <v>58</v>
      </c>
      <c r="V695">
        <v>0</v>
      </c>
    </row>
    <row r="696" spans="1:22" x14ac:dyDescent="0.3">
      <c r="A696" t="s">
        <v>908</v>
      </c>
      <c r="B696" t="s">
        <v>112</v>
      </c>
      <c r="C696" t="s">
        <v>94</v>
      </c>
      <c r="D696" t="s">
        <v>180</v>
      </c>
      <c r="E696" t="s">
        <v>181</v>
      </c>
      <c r="F696" t="s">
        <v>96</v>
      </c>
      <c r="G696" t="s">
        <v>117</v>
      </c>
      <c r="H696">
        <v>2022</v>
      </c>
      <c r="I696" t="s">
        <v>41</v>
      </c>
      <c r="J696" t="s">
        <v>42</v>
      </c>
      <c r="K696">
        <v>2025</v>
      </c>
      <c r="L696" t="s">
        <v>29</v>
      </c>
      <c r="M696">
        <f t="shared" si="20"/>
        <v>1</v>
      </c>
      <c r="N696" t="s">
        <v>94</v>
      </c>
      <c r="O696" t="s">
        <v>154</v>
      </c>
      <c r="P696">
        <v>52059</v>
      </c>
      <c r="Q696" t="str">
        <f t="shared" si="21"/>
        <v>Base salary</v>
      </c>
      <c r="R696">
        <v>3.09</v>
      </c>
      <c r="S696" t="s">
        <v>91</v>
      </c>
      <c r="T696" t="s">
        <v>45</v>
      </c>
      <c r="U696" t="s">
        <v>33</v>
      </c>
      <c r="V696">
        <v>8.4</v>
      </c>
    </row>
    <row r="697" spans="1:22" x14ac:dyDescent="0.3">
      <c r="A697" t="s">
        <v>909</v>
      </c>
      <c r="B697" t="s">
        <v>48</v>
      </c>
      <c r="C697" t="s">
        <v>94</v>
      </c>
      <c r="D697" t="s">
        <v>187</v>
      </c>
      <c r="E697" t="s">
        <v>188</v>
      </c>
      <c r="F697" t="s">
        <v>131</v>
      </c>
      <c r="G697" t="s">
        <v>97</v>
      </c>
      <c r="H697">
        <v>2020</v>
      </c>
      <c r="I697" t="s">
        <v>27</v>
      </c>
      <c r="J697" t="s">
        <v>28</v>
      </c>
      <c r="K697">
        <v>2021</v>
      </c>
      <c r="L697" t="s">
        <v>29</v>
      </c>
      <c r="M697">
        <f t="shared" si="20"/>
        <v>1</v>
      </c>
      <c r="N697" t="s">
        <v>94</v>
      </c>
      <c r="O697" t="s">
        <v>66</v>
      </c>
      <c r="P697">
        <v>90900</v>
      </c>
      <c r="Q697" t="str">
        <f t="shared" si="21"/>
        <v>Standard salary</v>
      </c>
      <c r="R697">
        <v>3.93</v>
      </c>
      <c r="S697" t="s">
        <v>91</v>
      </c>
      <c r="T697" t="s">
        <v>45</v>
      </c>
      <c r="U697" t="s">
        <v>85</v>
      </c>
      <c r="V697">
        <v>8.9</v>
      </c>
    </row>
    <row r="698" spans="1:22" x14ac:dyDescent="0.3">
      <c r="A698" t="s">
        <v>910</v>
      </c>
      <c r="B698" t="s">
        <v>49</v>
      </c>
      <c r="C698" t="s">
        <v>112</v>
      </c>
      <c r="D698" t="s">
        <v>113</v>
      </c>
      <c r="E698" t="s">
        <v>114</v>
      </c>
      <c r="F698" t="s">
        <v>131</v>
      </c>
      <c r="G698" t="s">
        <v>52</v>
      </c>
      <c r="H698">
        <v>2022</v>
      </c>
      <c r="I698" t="s">
        <v>41</v>
      </c>
      <c r="J698" t="s">
        <v>53</v>
      </c>
      <c r="K698">
        <v>2025</v>
      </c>
      <c r="L698" t="s">
        <v>54</v>
      </c>
      <c r="M698">
        <f t="shared" si="20"/>
        <v>0</v>
      </c>
      <c r="N698" t="s">
        <v>55</v>
      </c>
      <c r="O698" t="s">
        <v>55</v>
      </c>
      <c r="P698">
        <v>0</v>
      </c>
      <c r="Q698" t="str">
        <f t="shared" si="21"/>
        <v>Base salary</v>
      </c>
      <c r="R698">
        <v>3.69</v>
      </c>
      <c r="S698" t="s">
        <v>67</v>
      </c>
      <c r="T698" t="s">
        <v>45</v>
      </c>
      <c r="U698" t="s">
        <v>33</v>
      </c>
      <c r="V698">
        <v>6.4</v>
      </c>
    </row>
    <row r="699" spans="1:22" x14ac:dyDescent="0.3">
      <c r="A699" t="s">
        <v>911</v>
      </c>
      <c r="B699" t="s">
        <v>22</v>
      </c>
      <c r="C699" t="s">
        <v>36</v>
      </c>
      <c r="D699" t="s">
        <v>250</v>
      </c>
      <c r="E699" t="s">
        <v>251</v>
      </c>
      <c r="F699" t="s">
        <v>190</v>
      </c>
      <c r="G699" t="s">
        <v>117</v>
      </c>
      <c r="H699">
        <v>2020</v>
      </c>
      <c r="I699" t="s">
        <v>41</v>
      </c>
      <c r="J699" t="s">
        <v>53</v>
      </c>
      <c r="K699">
        <v>2021</v>
      </c>
      <c r="L699" t="s">
        <v>29</v>
      </c>
      <c r="M699">
        <f t="shared" si="20"/>
        <v>1</v>
      </c>
      <c r="N699" t="s">
        <v>36</v>
      </c>
      <c r="O699" t="s">
        <v>43</v>
      </c>
      <c r="P699">
        <v>132992</v>
      </c>
      <c r="Q699" t="str">
        <f t="shared" si="21"/>
        <v>High salary</v>
      </c>
      <c r="R699">
        <v>2.76</v>
      </c>
      <c r="S699" t="s">
        <v>91</v>
      </c>
      <c r="T699" t="s">
        <v>45</v>
      </c>
      <c r="U699" t="s">
        <v>85</v>
      </c>
      <c r="V699">
        <v>6.8</v>
      </c>
    </row>
    <row r="700" spans="1:22" x14ac:dyDescent="0.3">
      <c r="A700" t="s">
        <v>912</v>
      </c>
      <c r="B700" t="s">
        <v>35</v>
      </c>
      <c r="C700" t="s">
        <v>22</v>
      </c>
      <c r="D700" t="s">
        <v>23</v>
      </c>
      <c r="E700" t="s">
        <v>298</v>
      </c>
      <c r="F700" t="s">
        <v>147</v>
      </c>
      <c r="G700" t="s">
        <v>117</v>
      </c>
      <c r="H700">
        <v>2020</v>
      </c>
      <c r="I700" t="s">
        <v>27</v>
      </c>
      <c r="J700" t="s">
        <v>28</v>
      </c>
      <c r="K700">
        <v>2022</v>
      </c>
      <c r="L700" t="s">
        <v>54</v>
      </c>
      <c r="M700">
        <f t="shared" si="20"/>
        <v>0</v>
      </c>
      <c r="N700" t="s">
        <v>55</v>
      </c>
      <c r="O700" t="s">
        <v>55</v>
      </c>
      <c r="P700">
        <v>0</v>
      </c>
      <c r="Q700" t="str">
        <f t="shared" si="21"/>
        <v>Base salary</v>
      </c>
      <c r="R700">
        <v>2.63</v>
      </c>
      <c r="S700" t="s">
        <v>31</v>
      </c>
      <c r="T700" t="s">
        <v>68</v>
      </c>
      <c r="U700" t="s">
        <v>33</v>
      </c>
      <c r="V700">
        <v>6.3</v>
      </c>
    </row>
    <row r="701" spans="1:22" x14ac:dyDescent="0.3">
      <c r="A701" t="s">
        <v>913</v>
      </c>
      <c r="B701" t="s">
        <v>21</v>
      </c>
      <c r="C701" t="s">
        <v>36</v>
      </c>
      <c r="D701" t="s">
        <v>170</v>
      </c>
      <c r="E701" t="s">
        <v>171</v>
      </c>
      <c r="F701" t="s">
        <v>84</v>
      </c>
      <c r="G701" t="s">
        <v>52</v>
      </c>
      <c r="H701">
        <v>2019</v>
      </c>
      <c r="I701" t="s">
        <v>27</v>
      </c>
      <c r="J701" t="s">
        <v>28</v>
      </c>
      <c r="K701">
        <v>2022</v>
      </c>
      <c r="L701" t="s">
        <v>54</v>
      </c>
      <c r="M701">
        <f t="shared" si="20"/>
        <v>0</v>
      </c>
      <c r="N701" t="s">
        <v>55</v>
      </c>
      <c r="O701" t="s">
        <v>55</v>
      </c>
      <c r="P701">
        <v>0</v>
      </c>
      <c r="Q701" t="str">
        <f t="shared" si="21"/>
        <v>Base salary</v>
      </c>
      <c r="R701">
        <v>3.95</v>
      </c>
      <c r="S701" t="s">
        <v>56</v>
      </c>
      <c r="T701" t="s">
        <v>102</v>
      </c>
      <c r="U701" t="s">
        <v>33</v>
      </c>
      <c r="V701">
        <v>7.4</v>
      </c>
    </row>
    <row r="702" spans="1:22" x14ac:dyDescent="0.3">
      <c r="A702" t="s">
        <v>914</v>
      </c>
      <c r="B702" t="s">
        <v>70</v>
      </c>
      <c r="C702" t="s">
        <v>48</v>
      </c>
      <c r="D702" t="s">
        <v>278</v>
      </c>
      <c r="E702" t="s">
        <v>380</v>
      </c>
      <c r="F702" t="s">
        <v>107</v>
      </c>
      <c r="G702" t="s">
        <v>167</v>
      </c>
      <c r="H702">
        <v>2020</v>
      </c>
      <c r="I702" t="s">
        <v>27</v>
      </c>
      <c r="J702" t="s">
        <v>28</v>
      </c>
      <c r="K702">
        <v>2021</v>
      </c>
      <c r="L702" t="s">
        <v>29</v>
      </c>
      <c r="M702">
        <f t="shared" si="20"/>
        <v>1</v>
      </c>
      <c r="N702" t="s">
        <v>48</v>
      </c>
      <c r="O702" t="s">
        <v>125</v>
      </c>
      <c r="P702">
        <v>94391</v>
      </c>
      <c r="Q702" t="str">
        <f t="shared" si="21"/>
        <v>Standard salary</v>
      </c>
      <c r="R702">
        <v>2.87</v>
      </c>
      <c r="S702" t="s">
        <v>91</v>
      </c>
      <c r="T702" t="s">
        <v>68</v>
      </c>
      <c r="U702" t="s">
        <v>58</v>
      </c>
      <c r="V702">
        <v>0</v>
      </c>
    </row>
    <row r="703" spans="1:22" x14ac:dyDescent="0.3">
      <c r="A703" t="s">
        <v>915</v>
      </c>
      <c r="B703" t="s">
        <v>35</v>
      </c>
      <c r="C703" t="s">
        <v>94</v>
      </c>
      <c r="D703" t="s">
        <v>180</v>
      </c>
      <c r="E703" t="s">
        <v>181</v>
      </c>
      <c r="F703" t="s">
        <v>25</v>
      </c>
      <c r="G703" t="s">
        <v>117</v>
      </c>
      <c r="H703">
        <v>2022</v>
      </c>
      <c r="I703" t="s">
        <v>41</v>
      </c>
      <c r="J703" t="s">
        <v>65</v>
      </c>
      <c r="K703">
        <v>2025</v>
      </c>
      <c r="L703" t="s">
        <v>54</v>
      </c>
      <c r="M703">
        <f t="shared" si="20"/>
        <v>0</v>
      </c>
      <c r="N703" t="s">
        <v>55</v>
      </c>
      <c r="O703" t="s">
        <v>55</v>
      </c>
      <c r="P703">
        <v>0</v>
      </c>
      <c r="Q703" t="str">
        <f t="shared" si="21"/>
        <v>Base salary</v>
      </c>
      <c r="R703">
        <v>3.35</v>
      </c>
      <c r="S703" t="s">
        <v>44</v>
      </c>
      <c r="T703" t="s">
        <v>45</v>
      </c>
      <c r="U703" t="s">
        <v>58</v>
      </c>
      <c r="V703">
        <v>0</v>
      </c>
    </row>
    <row r="704" spans="1:22" x14ac:dyDescent="0.3">
      <c r="A704" t="s">
        <v>916</v>
      </c>
      <c r="B704" t="s">
        <v>35</v>
      </c>
      <c r="C704" t="s">
        <v>22</v>
      </c>
      <c r="D704" t="s">
        <v>231</v>
      </c>
      <c r="E704" t="s">
        <v>232</v>
      </c>
      <c r="F704" t="s">
        <v>190</v>
      </c>
      <c r="G704" t="s">
        <v>26</v>
      </c>
      <c r="H704">
        <v>2019</v>
      </c>
      <c r="I704" t="s">
        <v>27</v>
      </c>
      <c r="J704" t="s">
        <v>74</v>
      </c>
      <c r="K704">
        <v>2021</v>
      </c>
      <c r="L704" t="s">
        <v>29</v>
      </c>
      <c r="M704">
        <f t="shared" si="20"/>
        <v>1</v>
      </c>
      <c r="N704" t="s">
        <v>22</v>
      </c>
      <c r="O704" t="s">
        <v>158</v>
      </c>
      <c r="P704">
        <v>30306</v>
      </c>
      <c r="Q704" t="str">
        <f t="shared" si="21"/>
        <v>Base salary</v>
      </c>
      <c r="R704">
        <v>2.69</v>
      </c>
      <c r="S704" t="s">
        <v>56</v>
      </c>
      <c r="T704" t="s">
        <v>68</v>
      </c>
      <c r="U704" t="s">
        <v>85</v>
      </c>
      <c r="V704">
        <v>8.1999999999999993</v>
      </c>
    </row>
    <row r="705" spans="1:22" x14ac:dyDescent="0.3">
      <c r="A705" t="s">
        <v>917</v>
      </c>
      <c r="B705" t="s">
        <v>36</v>
      </c>
      <c r="C705" t="s">
        <v>49</v>
      </c>
      <c r="D705" t="s">
        <v>338</v>
      </c>
      <c r="E705" t="s">
        <v>339</v>
      </c>
      <c r="F705" t="s">
        <v>39</v>
      </c>
      <c r="G705" t="s">
        <v>117</v>
      </c>
      <c r="H705">
        <v>2021</v>
      </c>
      <c r="I705" t="s">
        <v>41</v>
      </c>
      <c r="J705" t="s">
        <v>28</v>
      </c>
      <c r="K705">
        <v>2022</v>
      </c>
      <c r="L705" t="s">
        <v>54</v>
      </c>
      <c r="M705">
        <f t="shared" si="20"/>
        <v>0</v>
      </c>
      <c r="N705" t="s">
        <v>55</v>
      </c>
      <c r="O705" t="s">
        <v>55</v>
      </c>
      <c r="P705">
        <v>0</v>
      </c>
      <c r="Q705" t="str">
        <f t="shared" si="21"/>
        <v>Base salary</v>
      </c>
      <c r="R705">
        <v>3.8</v>
      </c>
      <c r="S705" t="s">
        <v>31</v>
      </c>
      <c r="T705" t="s">
        <v>45</v>
      </c>
      <c r="U705" t="s">
        <v>58</v>
      </c>
      <c r="V705">
        <v>0</v>
      </c>
    </row>
    <row r="706" spans="1:22" x14ac:dyDescent="0.3">
      <c r="A706" t="s">
        <v>918</v>
      </c>
      <c r="B706" t="s">
        <v>21</v>
      </c>
      <c r="C706" t="s">
        <v>70</v>
      </c>
      <c r="D706" t="s">
        <v>301</v>
      </c>
      <c r="E706" t="s">
        <v>302</v>
      </c>
      <c r="F706" t="s">
        <v>145</v>
      </c>
      <c r="G706" t="s">
        <v>117</v>
      </c>
      <c r="H706">
        <v>2021</v>
      </c>
      <c r="I706" t="s">
        <v>27</v>
      </c>
      <c r="J706" t="s">
        <v>42</v>
      </c>
      <c r="K706">
        <v>2024</v>
      </c>
      <c r="L706" t="s">
        <v>29</v>
      </c>
      <c r="M706">
        <f t="shared" si="20"/>
        <v>1</v>
      </c>
      <c r="N706" t="s">
        <v>70</v>
      </c>
      <c r="O706" t="s">
        <v>185</v>
      </c>
      <c r="P706">
        <v>90458</v>
      </c>
      <c r="Q706" t="str">
        <f t="shared" si="21"/>
        <v>Standard salary</v>
      </c>
      <c r="R706">
        <v>3.21</v>
      </c>
      <c r="S706" t="s">
        <v>91</v>
      </c>
      <c r="T706" t="s">
        <v>57</v>
      </c>
      <c r="U706" t="s">
        <v>85</v>
      </c>
      <c r="V706">
        <v>5.6</v>
      </c>
    </row>
    <row r="707" spans="1:22" x14ac:dyDescent="0.3">
      <c r="A707" t="s">
        <v>919</v>
      </c>
      <c r="B707" t="s">
        <v>70</v>
      </c>
      <c r="C707" t="s">
        <v>112</v>
      </c>
      <c r="D707" t="s">
        <v>199</v>
      </c>
      <c r="E707" t="s">
        <v>291</v>
      </c>
      <c r="F707" t="s">
        <v>117</v>
      </c>
      <c r="G707" t="s">
        <v>40</v>
      </c>
      <c r="H707">
        <v>2022</v>
      </c>
      <c r="I707" t="s">
        <v>41</v>
      </c>
      <c r="J707" t="s">
        <v>74</v>
      </c>
      <c r="K707">
        <v>2025</v>
      </c>
      <c r="L707" t="s">
        <v>29</v>
      </c>
      <c r="M707">
        <f t="shared" ref="M707:M770" si="22">IF(L707="placed",1, 0)</f>
        <v>1</v>
      </c>
      <c r="N707" t="s">
        <v>112</v>
      </c>
      <c r="O707" t="s">
        <v>121</v>
      </c>
      <c r="P707">
        <v>31845</v>
      </c>
      <c r="Q707" t="str">
        <f t="shared" ref="Q707:Q770" si="23">_xlfn.IFS(P707&lt;=70161,"Base salary",P707&lt;=110047,"Standard salary",P707&gt;110047,"High salary")</f>
        <v>Base salary</v>
      </c>
      <c r="R707">
        <v>2.99</v>
      </c>
      <c r="S707" t="s">
        <v>91</v>
      </c>
      <c r="T707" t="s">
        <v>57</v>
      </c>
      <c r="U707" t="s">
        <v>33</v>
      </c>
      <c r="V707">
        <v>7.5</v>
      </c>
    </row>
    <row r="708" spans="1:22" x14ac:dyDescent="0.3">
      <c r="A708" t="s">
        <v>920</v>
      </c>
      <c r="B708" t="s">
        <v>36</v>
      </c>
      <c r="C708" t="s">
        <v>94</v>
      </c>
      <c r="D708" t="s">
        <v>162</v>
      </c>
      <c r="E708" t="s">
        <v>163</v>
      </c>
      <c r="F708" t="s">
        <v>79</v>
      </c>
      <c r="G708" t="s">
        <v>52</v>
      </c>
      <c r="H708">
        <v>2019</v>
      </c>
      <c r="I708" t="s">
        <v>27</v>
      </c>
      <c r="J708" t="s">
        <v>53</v>
      </c>
      <c r="K708">
        <v>2020</v>
      </c>
      <c r="L708" t="s">
        <v>29</v>
      </c>
      <c r="M708">
        <f t="shared" si="22"/>
        <v>1</v>
      </c>
      <c r="N708" t="s">
        <v>94</v>
      </c>
      <c r="O708" t="s">
        <v>98</v>
      </c>
      <c r="P708">
        <v>48218</v>
      </c>
      <c r="Q708" t="str">
        <f t="shared" si="23"/>
        <v>Base salary</v>
      </c>
      <c r="R708">
        <v>3.37</v>
      </c>
      <c r="S708" t="s">
        <v>80</v>
      </c>
      <c r="T708" t="s">
        <v>32</v>
      </c>
      <c r="U708" t="s">
        <v>33</v>
      </c>
      <c r="V708">
        <v>7.3</v>
      </c>
    </row>
    <row r="709" spans="1:22" x14ac:dyDescent="0.3">
      <c r="A709" t="s">
        <v>921</v>
      </c>
      <c r="B709" t="s">
        <v>49</v>
      </c>
      <c r="C709" t="s">
        <v>60</v>
      </c>
      <c r="D709" t="s">
        <v>173</v>
      </c>
      <c r="E709" t="s">
        <v>174</v>
      </c>
      <c r="F709" t="s">
        <v>63</v>
      </c>
      <c r="G709" t="s">
        <v>97</v>
      </c>
      <c r="H709">
        <v>2020</v>
      </c>
      <c r="I709" t="s">
        <v>41</v>
      </c>
      <c r="J709" t="s">
        <v>74</v>
      </c>
      <c r="K709">
        <v>2023</v>
      </c>
      <c r="L709" t="s">
        <v>29</v>
      </c>
      <c r="M709">
        <f t="shared" si="22"/>
        <v>1</v>
      </c>
      <c r="N709" t="s">
        <v>60</v>
      </c>
      <c r="O709" t="s">
        <v>158</v>
      </c>
      <c r="P709">
        <v>54459</v>
      </c>
      <c r="Q709" t="str">
        <f t="shared" si="23"/>
        <v>Base salary</v>
      </c>
      <c r="R709">
        <v>3.97</v>
      </c>
      <c r="S709" t="s">
        <v>91</v>
      </c>
      <c r="T709" t="s">
        <v>68</v>
      </c>
      <c r="U709" t="s">
        <v>92</v>
      </c>
      <c r="V709">
        <v>5.2</v>
      </c>
    </row>
    <row r="710" spans="1:22" x14ac:dyDescent="0.3">
      <c r="A710" t="s">
        <v>922</v>
      </c>
      <c r="B710" t="s">
        <v>22</v>
      </c>
      <c r="C710" t="s">
        <v>70</v>
      </c>
      <c r="D710" t="s">
        <v>138</v>
      </c>
      <c r="E710" t="s">
        <v>139</v>
      </c>
      <c r="F710" t="s">
        <v>190</v>
      </c>
      <c r="G710" t="s">
        <v>167</v>
      </c>
      <c r="H710">
        <v>2023</v>
      </c>
      <c r="I710" t="s">
        <v>41</v>
      </c>
      <c r="J710" t="s">
        <v>53</v>
      </c>
      <c r="K710">
        <v>2026</v>
      </c>
      <c r="L710" t="s">
        <v>29</v>
      </c>
      <c r="M710">
        <f t="shared" si="22"/>
        <v>1</v>
      </c>
      <c r="N710" t="s">
        <v>70</v>
      </c>
      <c r="O710" t="s">
        <v>125</v>
      </c>
      <c r="P710">
        <v>141608</v>
      </c>
      <c r="Q710" t="str">
        <f t="shared" si="23"/>
        <v>High salary</v>
      </c>
      <c r="R710">
        <v>3.87</v>
      </c>
      <c r="S710" t="s">
        <v>91</v>
      </c>
      <c r="T710" t="s">
        <v>32</v>
      </c>
      <c r="U710" t="s">
        <v>33</v>
      </c>
      <c r="V710">
        <v>7.5</v>
      </c>
    </row>
    <row r="711" spans="1:22" x14ac:dyDescent="0.3">
      <c r="A711" t="s">
        <v>923</v>
      </c>
      <c r="B711" t="s">
        <v>36</v>
      </c>
      <c r="C711" t="s">
        <v>22</v>
      </c>
      <c r="D711" t="s">
        <v>203</v>
      </c>
      <c r="E711" t="s">
        <v>204</v>
      </c>
      <c r="F711" t="s">
        <v>96</v>
      </c>
      <c r="G711" t="s">
        <v>40</v>
      </c>
      <c r="H711">
        <v>2021</v>
      </c>
      <c r="I711" t="s">
        <v>41</v>
      </c>
      <c r="J711" t="s">
        <v>42</v>
      </c>
      <c r="K711">
        <v>2023</v>
      </c>
      <c r="L711" t="s">
        <v>29</v>
      </c>
      <c r="M711">
        <f t="shared" si="22"/>
        <v>1</v>
      </c>
      <c r="N711" t="s">
        <v>22</v>
      </c>
      <c r="O711" t="s">
        <v>66</v>
      </c>
      <c r="P711">
        <v>148717</v>
      </c>
      <c r="Q711" t="str">
        <f t="shared" si="23"/>
        <v>High salary</v>
      </c>
      <c r="R711">
        <v>3.74</v>
      </c>
      <c r="S711" t="s">
        <v>44</v>
      </c>
      <c r="T711" t="s">
        <v>45</v>
      </c>
      <c r="U711" t="s">
        <v>46</v>
      </c>
      <c r="V711">
        <v>8</v>
      </c>
    </row>
    <row r="712" spans="1:22" x14ac:dyDescent="0.3">
      <c r="A712" t="s">
        <v>924</v>
      </c>
      <c r="B712" t="s">
        <v>112</v>
      </c>
      <c r="C712" t="s">
        <v>21</v>
      </c>
      <c r="D712" t="s">
        <v>149</v>
      </c>
      <c r="E712" t="s">
        <v>150</v>
      </c>
      <c r="F712" t="s">
        <v>117</v>
      </c>
      <c r="G712" t="s">
        <v>52</v>
      </c>
      <c r="H712">
        <v>2022</v>
      </c>
      <c r="I712" t="s">
        <v>41</v>
      </c>
      <c r="J712" t="s">
        <v>28</v>
      </c>
      <c r="K712">
        <v>2025</v>
      </c>
      <c r="L712" t="s">
        <v>29</v>
      </c>
      <c r="M712">
        <f t="shared" si="22"/>
        <v>1</v>
      </c>
      <c r="N712" t="s">
        <v>21</v>
      </c>
      <c r="O712" t="s">
        <v>185</v>
      </c>
      <c r="P712">
        <v>53190</v>
      </c>
      <c r="Q712" t="str">
        <f t="shared" si="23"/>
        <v>Base salary</v>
      </c>
      <c r="R712">
        <v>2.64</v>
      </c>
      <c r="S712" t="s">
        <v>44</v>
      </c>
      <c r="T712" t="s">
        <v>68</v>
      </c>
      <c r="U712" t="s">
        <v>58</v>
      </c>
      <c r="V712">
        <v>0</v>
      </c>
    </row>
    <row r="713" spans="1:22" x14ac:dyDescent="0.3">
      <c r="A713" t="s">
        <v>925</v>
      </c>
      <c r="B713" t="s">
        <v>36</v>
      </c>
      <c r="C713" t="s">
        <v>22</v>
      </c>
      <c r="D713" t="s">
        <v>231</v>
      </c>
      <c r="E713" t="s">
        <v>232</v>
      </c>
      <c r="F713" t="s">
        <v>39</v>
      </c>
      <c r="G713" t="s">
        <v>117</v>
      </c>
      <c r="H713">
        <v>2019</v>
      </c>
      <c r="I713" t="s">
        <v>27</v>
      </c>
      <c r="J713" t="s">
        <v>42</v>
      </c>
      <c r="K713">
        <v>2020</v>
      </c>
      <c r="L713" t="s">
        <v>29</v>
      </c>
      <c r="M713">
        <f t="shared" si="22"/>
        <v>1</v>
      </c>
      <c r="N713" t="s">
        <v>22</v>
      </c>
      <c r="O713" t="s">
        <v>30</v>
      </c>
      <c r="P713">
        <v>35435</v>
      </c>
      <c r="Q713" t="str">
        <f t="shared" si="23"/>
        <v>Base salary</v>
      </c>
      <c r="R713">
        <v>3.08</v>
      </c>
      <c r="S713" t="s">
        <v>80</v>
      </c>
      <c r="T713" t="s">
        <v>68</v>
      </c>
      <c r="U713" t="s">
        <v>46</v>
      </c>
      <c r="V713">
        <v>7.8</v>
      </c>
    </row>
    <row r="714" spans="1:22" x14ac:dyDescent="0.3">
      <c r="A714" t="s">
        <v>926</v>
      </c>
      <c r="B714" t="s">
        <v>49</v>
      </c>
      <c r="C714" t="s">
        <v>94</v>
      </c>
      <c r="D714" t="s">
        <v>109</v>
      </c>
      <c r="E714" t="s">
        <v>219</v>
      </c>
      <c r="F714" t="s">
        <v>63</v>
      </c>
      <c r="G714" t="s">
        <v>117</v>
      </c>
      <c r="H714">
        <v>2019</v>
      </c>
      <c r="I714" t="s">
        <v>41</v>
      </c>
      <c r="J714" t="s">
        <v>42</v>
      </c>
      <c r="K714">
        <v>2020</v>
      </c>
      <c r="L714" t="s">
        <v>54</v>
      </c>
      <c r="M714">
        <f t="shared" si="22"/>
        <v>0</v>
      </c>
      <c r="N714" t="s">
        <v>55</v>
      </c>
      <c r="O714" t="s">
        <v>55</v>
      </c>
      <c r="P714">
        <v>0</v>
      </c>
      <c r="Q714" t="str">
        <f t="shared" si="23"/>
        <v>Base salary</v>
      </c>
      <c r="R714">
        <v>3.93</v>
      </c>
      <c r="S714" t="s">
        <v>80</v>
      </c>
      <c r="T714" t="s">
        <v>68</v>
      </c>
      <c r="U714" t="s">
        <v>46</v>
      </c>
      <c r="V714">
        <v>8.5</v>
      </c>
    </row>
    <row r="715" spans="1:22" x14ac:dyDescent="0.3">
      <c r="A715" t="s">
        <v>927</v>
      </c>
      <c r="B715" t="s">
        <v>94</v>
      </c>
      <c r="C715" t="s">
        <v>48</v>
      </c>
      <c r="D715" t="s">
        <v>278</v>
      </c>
      <c r="E715" t="s">
        <v>380</v>
      </c>
      <c r="F715" t="s">
        <v>190</v>
      </c>
      <c r="G715" t="s">
        <v>117</v>
      </c>
      <c r="H715">
        <v>2022</v>
      </c>
      <c r="I715" t="s">
        <v>41</v>
      </c>
      <c r="J715" t="s">
        <v>28</v>
      </c>
      <c r="K715">
        <v>2024</v>
      </c>
      <c r="L715" t="s">
        <v>54</v>
      </c>
      <c r="M715">
        <f t="shared" si="22"/>
        <v>0</v>
      </c>
      <c r="N715" t="s">
        <v>55</v>
      </c>
      <c r="O715" t="s">
        <v>55</v>
      </c>
      <c r="P715">
        <v>0</v>
      </c>
      <c r="Q715" t="str">
        <f t="shared" si="23"/>
        <v>Base salary</v>
      </c>
      <c r="R715">
        <v>2.97</v>
      </c>
      <c r="S715" t="s">
        <v>67</v>
      </c>
      <c r="T715" t="s">
        <v>102</v>
      </c>
      <c r="U715" t="s">
        <v>33</v>
      </c>
      <c r="V715">
        <v>7.4</v>
      </c>
    </row>
    <row r="716" spans="1:22" x14ac:dyDescent="0.3">
      <c r="A716" t="s">
        <v>928</v>
      </c>
      <c r="B716" t="s">
        <v>70</v>
      </c>
      <c r="C716" t="s">
        <v>112</v>
      </c>
      <c r="D716" t="s">
        <v>113</v>
      </c>
      <c r="E716" t="s">
        <v>240</v>
      </c>
      <c r="F716" t="s">
        <v>117</v>
      </c>
      <c r="G716" t="s">
        <v>26</v>
      </c>
      <c r="H716">
        <v>2022</v>
      </c>
      <c r="I716" t="s">
        <v>41</v>
      </c>
      <c r="J716" t="s">
        <v>65</v>
      </c>
      <c r="K716">
        <v>2023</v>
      </c>
      <c r="L716" t="s">
        <v>54</v>
      </c>
      <c r="M716">
        <f t="shared" si="22"/>
        <v>0</v>
      </c>
      <c r="N716" t="s">
        <v>55</v>
      </c>
      <c r="O716" t="s">
        <v>55</v>
      </c>
      <c r="P716">
        <v>0</v>
      </c>
      <c r="Q716" t="str">
        <f t="shared" si="23"/>
        <v>Base salary</v>
      </c>
      <c r="R716">
        <v>3.83</v>
      </c>
      <c r="S716" t="s">
        <v>56</v>
      </c>
      <c r="T716" t="s">
        <v>57</v>
      </c>
      <c r="U716" t="s">
        <v>92</v>
      </c>
      <c r="V716">
        <v>6.5</v>
      </c>
    </row>
    <row r="717" spans="1:22" x14ac:dyDescent="0.3">
      <c r="A717" t="s">
        <v>929</v>
      </c>
      <c r="B717" t="s">
        <v>36</v>
      </c>
      <c r="C717" t="s">
        <v>21</v>
      </c>
      <c r="D717" t="s">
        <v>221</v>
      </c>
      <c r="E717" t="s">
        <v>222</v>
      </c>
      <c r="F717" t="s">
        <v>25</v>
      </c>
      <c r="G717" t="s">
        <v>40</v>
      </c>
      <c r="H717">
        <v>2023</v>
      </c>
      <c r="I717" t="s">
        <v>27</v>
      </c>
      <c r="J717" t="s">
        <v>53</v>
      </c>
      <c r="K717">
        <v>2025</v>
      </c>
      <c r="L717" t="s">
        <v>54</v>
      </c>
      <c r="M717">
        <f t="shared" si="22"/>
        <v>0</v>
      </c>
      <c r="N717" t="s">
        <v>55</v>
      </c>
      <c r="O717" t="s">
        <v>55</v>
      </c>
      <c r="P717">
        <v>0</v>
      </c>
      <c r="Q717" t="str">
        <f t="shared" si="23"/>
        <v>Base salary</v>
      </c>
      <c r="R717">
        <v>3.27</v>
      </c>
      <c r="S717" t="s">
        <v>31</v>
      </c>
      <c r="T717" t="s">
        <v>102</v>
      </c>
      <c r="U717" t="s">
        <v>92</v>
      </c>
      <c r="V717">
        <v>6.4</v>
      </c>
    </row>
    <row r="718" spans="1:22" x14ac:dyDescent="0.3">
      <c r="A718" t="s">
        <v>930</v>
      </c>
      <c r="B718" t="s">
        <v>21</v>
      </c>
      <c r="C718" t="s">
        <v>70</v>
      </c>
      <c r="D718" t="s">
        <v>77</v>
      </c>
      <c r="E718" t="s">
        <v>78</v>
      </c>
      <c r="F718" t="s">
        <v>107</v>
      </c>
      <c r="G718" t="s">
        <v>52</v>
      </c>
      <c r="H718">
        <v>2020</v>
      </c>
      <c r="I718" t="s">
        <v>41</v>
      </c>
      <c r="J718" t="s">
        <v>65</v>
      </c>
      <c r="K718">
        <v>2022</v>
      </c>
      <c r="L718" t="s">
        <v>29</v>
      </c>
      <c r="M718">
        <f t="shared" si="22"/>
        <v>1</v>
      </c>
      <c r="N718" t="s">
        <v>70</v>
      </c>
      <c r="O718" t="s">
        <v>90</v>
      </c>
      <c r="P718">
        <v>125847</v>
      </c>
      <c r="Q718" t="str">
        <f t="shared" si="23"/>
        <v>High salary</v>
      </c>
      <c r="R718">
        <v>3.21</v>
      </c>
      <c r="S718" t="s">
        <v>91</v>
      </c>
      <c r="T718" t="s">
        <v>102</v>
      </c>
      <c r="U718" t="s">
        <v>33</v>
      </c>
      <c r="V718">
        <v>8</v>
      </c>
    </row>
    <row r="719" spans="1:22" x14ac:dyDescent="0.3">
      <c r="A719" t="s">
        <v>931</v>
      </c>
      <c r="B719" t="s">
        <v>36</v>
      </c>
      <c r="C719" t="s">
        <v>22</v>
      </c>
      <c r="D719" t="s">
        <v>231</v>
      </c>
      <c r="E719" t="s">
        <v>232</v>
      </c>
      <c r="F719" t="s">
        <v>190</v>
      </c>
      <c r="G719" t="s">
        <v>52</v>
      </c>
      <c r="H719">
        <v>2019</v>
      </c>
      <c r="I719" t="s">
        <v>27</v>
      </c>
      <c r="J719" t="s">
        <v>74</v>
      </c>
      <c r="K719">
        <v>2020</v>
      </c>
      <c r="L719" t="s">
        <v>54</v>
      </c>
      <c r="M719">
        <f t="shared" si="22"/>
        <v>0</v>
      </c>
      <c r="N719" t="s">
        <v>55</v>
      </c>
      <c r="O719" t="s">
        <v>55</v>
      </c>
      <c r="P719">
        <v>0</v>
      </c>
      <c r="Q719" t="str">
        <f t="shared" si="23"/>
        <v>Base salary</v>
      </c>
      <c r="R719">
        <v>3.2</v>
      </c>
      <c r="S719" t="s">
        <v>31</v>
      </c>
      <c r="T719" t="s">
        <v>45</v>
      </c>
      <c r="U719" t="s">
        <v>58</v>
      </c>
      <c r="V719">
        <v>0</v>
      </c>
    </row>
    <row r="720" spans="1:22" x14ac:dyDescent="0.3">
      <c r="A720" t="s">
        <v>932</v>
      </c>
      <c r="B720" t="s">
        <v>49</v>
      </c>
      <c r="C720" t="s">
        <v>22</v>
      </c>
      <c r="D720" t="s">
        <v>231</v>
      </c>
      <c r="E720" t="s">
        <v>232</v>
      </c>
      <c r="F720" t="s">
        <v>84</v>
      </c>
      <c r="G720" t="s">
        <v>25</v>
      </c>
      <c r="H720">
        <v>2020</v>
      </c>
      <c r="I720" t="s">
        <v>41</v>
      </c>
      <c r="J720" t="s">
        <v>65</v>
      </c>
      <c r="K720">
        <v>2023</v>
      </c>
      <c r="L720" t="s">
        <v>29</v>
      </c>
      <c r="M720">
        <f t="shared" si="22"/>
        <v>1</v>
      </c>
      <c r="N720" t="s">
        <v>22</v>
      </c>
      <c r="O720" t="s">
        <v>258</v>
      </c>
      <c r="P720">
        <v>146441</v>
      </c>
      <c r="Q720" t="str">
        <f t="shared" si="23"/>
        <v>High salary</v>
      </c>
      <c r="R720">
        <v>2.56</v>
      </c>
      <c r="S720" t="s">
        <v>31</v>
      </c>
      <c r="T720" t="s">
        <v>45</v>
      </c>
      <c r="U720" t="s">
        <v>58</v>
      </c>
      <c r="V720">
        <v>0</v>
      </c>
    </row>
    <row r="721" spans="1:22" x14ac:dyDescent="0.3">
      <c r="A721" t="s">
        <v>933</v>
      </c>
      <c r="B721" t="s">
        <v>36</v>
      </c>
      <c r="C721" t="s">
        <v>60</v>
      </c>
      <c r="D721" t="s">
        <v>104</v>
      </c>
      <c r="E721" t="s">
        <v>194</v>
      </c>
      <c r="F721" t="s">
        <v>190</v>
      </c>
      <c r="G721" t="s">
        <v>97</v>
      </c>
      <c r="H721">
        <v>2022</v>
      </c>
      <c r="I721" t="s">
        <v>27</v>
      </c>
      <c r="J721" t="s">
        <v>42</v>
      </c>
      <c r="K721">
        <v>2024</v>
      </c>
      <c r="L721" t="s">
        <v>54</v>
      </c>
      <c r="M721">
        <f t="shared" si="22"/>
        <v>0</v>
      </c>
      <c r="N721" t="s">
        <v>55</v>
      </c>
      <c r="O721" t="s">
        <v>55</v>
      </c>
      <c r="P721">
        <v>0</v>
      </c>
      <c r="Q721" t="str">
        <f t="shared" si="23"/>
        <v>Base salary</v>
      </c>
      <c r="R721">
        <v>2.6</v>
      </c>
      <c r="S721" t="s">
        <v>91</v>
      </c>
      <c r="T721" t="s">
        <v>102</v>
      </c>
      <c r="U721" t="s">
        <v>58</v>
      </c>
      <c r="V721">
        <v>0</v>
      </c>
    </row>
    <row r="722" spans="1:22" x14ac:dyDescent="0.3">
      <c r="A722" t="s">
        <v>934</v>
      </c>
      <c r="B722" t="s">
        <v>36</v>
      </c>
      <c r="C722" t="s">
        <v>22</v>
      </c>
      <c r="D722" t="s">
        <v>23</v>
      </c>
      <c r="E722" t="s">
        <v>298</v>
      </c>
      <c r="F722" t="s">
        <v>39</v>
      </c>
      <c r="G722" t="s">
        <v>40</v>
      </c>
      <c r="H722">
        <v>2023</v>
      </c>
      <c r="I722" t="s">
        <v>27</v>
      </c>
      <c r="J722" t="s">
        <v>42</v>
      </c>
      <c r="K722">
        <v>2026</v>
      </c>
      <c r="L722" t="s">
        <v>54</v>
      </c>
      <c r="M722">
        <f t="shared" si="22"/>
        <v>0</v>
      </c>
      <c r="N722" t="s">
        <v>55</v>
      </c>
      <c r="O722" t="s">
        <v>55</v>
      </c>
      <c r="P722">
        <v>0</v>
      </c>
      <c r="Q722" t="str">
        <f t="shared" si="23"/>
        <v>Base salary</v>
      </c>
      <c r="R722">
        <v>3.04</v>
      </c>
      <c r="S722" t="s">
        <v>91</v>
      </c>
      <c r="T722" t="s">
        <v>45</v>
      </c>
      <c r="U722" t="s">
        <v>92</v>
      </c>
      <c r="V722">
        <v>6.2</v>
      </c>
    </row>
    <row r="723" spans="1:22" x14ac:dyDescent="0.3">
      <c r="A723" t="s">
        <v>935</v>
      </c>
      <c r="B723" t="s">
        <v>94</v>
      </c>
      <c r="C723" t="s">
        <v>21</v>
      </c>
      <c r="D723" t="s">
        <v>143</v>
      </c>
      <c r="E723" t="s">
        <v>144</v>
      </c>
      <c r="F723" t="s">
        <v>147</v>
      </c>
      <c r="G723" t="s">
        <v>167</v>
      </c>
      <c r="H723">
        <v>2022</v>
      </c>
      <c r="I723" t="s">
        <v>27</v>
      </c>
      <c r="J723" t="s">
        <v>65</v>
      </c>
      <c r="K723">
        <v>2023</v>
      </c>
      <c r="L723" t="s">
        <v>54</v>
      </c>
      <c r="M723">
        <f t="shared" si="22"/>
        <v>0</v>
      </c>
      <c r="N723" t="s">
        <v>55</v>
      </c>
      <c r="O723" t="s">
        <v>55</v>
      </c>
      <c r="P723">
        <v>0</v>
      </c>
      <c r="Q723" t="str">
        <f t="shared" si="23"/>
        <v>Base salary</v>
      </c>
      <c r="R723">
        <v>3.72</v>
      </c>
      <c r="S723" t="s">
        <v>80</v>
      </c>
      <c r="T723" t="s">
        <v>102</v>
      </c>
      <c r="U723" t="s">
        <v>46</v>
      </c>
      <c r="V723">
        <v>8.9</v>
      </c>
    </row>
    <row r="724" spans="1:22" x14ac:dyDescent="0.3">
      <c r="A724" t="s">
        <v>936</v>
      </c>
      <c r="B724" t="s">
        <v>21</v>
      </c>
      <c r="C724" t="s">
        <v>94</v>
      </c>
      <c r="D724" t="s">
        <v>162</v>
      </c>
      <c r="E724" t="s">
        <v>163</v>
      </c>
      <c r="F724" t="s">
        <v>96</v>
      </c>
      <c r="G724" t="s">
        <v>167</v>
      </c>
      <c r="H724">
        <v>2022</v>
      </c>
      <c r="I724" t="s">
        <v>27</v>
      </c>
      <c r="J724" t="s">
        <v>53</v>
      </c>
      <c r="K724">
        <v>2024</v>
      </c>
      <c r="L724" t="s">
        <v>54</v>
      </c>
      <c r="M724">
        <f t="shared" si="22"/>
        <v>0</v>
      </c>
      <c r="N724" t="s">
        <v>55</v>
      </c>
      <c r="O724" t="s">
        <v>55</v>
      </c>
      <c r="P724">
        <v>0</v>
      </c>
      <c r="Q724" t="str">
        <f t="shared" si="23"/>
        <v>Base salary</v>
      </c>
      <c r="R724">
        <v>3.01</v>
      </c>
      <c r="S724" t="s">
        <v>80</v>
      </c>
      <c r="T724" t="s">
        <v>32</v>
      </c>
      <c r="U724" t="s">
        <v>58</v>
      </c>
      <c r="V724">
        <v>0</v>
      </c>
    </row>
    <row r="725" spans="1:22" x14ac:dyDescent="0.3">
      <c r="A725" t="s">
        <v>937</v>
      </c>
      <c r="B725" t="s">
        <v>94</v>
      </c>
      <c r="C725" t="s">
        <v>49</v>
      </c>
      <c r="D725" t="s">
        <v>50</v>
      </c>
      <c r="E725" t="s">
        <v>51</v>
      </c>
      <c r="F725" t="s">
        <v>40</v>
      </c>
      <c r="G725" t="s">
        <v>167</v>
      </c>
      <c r="H725">
        <v>2021</v>
      </c>
      <c r="I725" t="s">
        <v>41</v>
      </c>
      <c r="J725" t="s">
        <v>74</v>
      </c>
      <c r="K725">
        <v>2023</v>
      </c>
      <c r="L725" t="s">
        <v>29</v>
      </c>
      <c r="M725">
        <f t="shared" si="22"/>
        <v>1</v>
      </c>
      <c r="N725" t="s">
        <v>49</v>
      </c>
      <c r="O725" t="s">
        <v>140</v>
      </c>
      <c r="P725">
        <v>37810</v>
      </c>
      <c r="Q725" t="str">
        <f t="shared" si="23"/>
        <v>Base salary</v>
      </c>
      <c r="R725">
        <v>3.31</v>
      </c>
      <c r="S725" t="s">
        <v>31</v>
      </c>
      <c r="T725" t="s">
        <v>57</v>
      </c>
      <c r="U725" t="s">
        <v>85</v>
      </c>
      <c r="V725">
        <v>6.9</v>
      </c>
    </row>
    <row r="726" spans="1:22" x14ac:dyDescent="0.3">
      <c r="A726" t="s">
        <v>938</v>
      </c>
      <c r="B726" t="s">
        <v>94</v>
      </c>
      <c r="C726" t="s">
        <v>112</v>
      </c>
      <c r="D726" t="s">
        <v>199</v>
      </c>
      <c r="E726" t="s">
        <v>200</v>
      </c>
      <c r="F726" t="s">
        <v>190</v>
      </c>
      <c r="G726" t="s">
        <v>97</v>
      </c>
      <c r="H726">
        <v>2020</v>
      </c>
      <c r="I726" t="s">
        <v>27</v>
      </c>
      <c r="J726" t="s">
        <v>53</v>
      </c>
      <c r="K726">
        <v>2023</v>
      </c>
      <c r="L726" t="s">
        <v>54</v>
      </c>
      <c r="M726">
        <f t="shared" si="22"/>
        <v>0</v>
      </c>
      <c r="N726" t="s">
        <v>55</v>
      </c>
      <c r="O726" t="s">
        <v>55</v>
      </c>
      <c r="P726">
        <v>0</v>
      </c>
      <c r="Q726" t="str">
        <f t="shared" si="23"/>
        <v>Base salary</v>
      </c>
      <c r="R726">
        <v>2.87</v>
      </c>
      <c r="S726" t="s">
        <v>31</v>
      </c>
      <c r="T726" t="s">
        <v>102</v>
      </c>
      <c r="U726" t="s">
        <v>46</v>
      </c>
      <c r="V726">
        <v>8.3000000000000007</v>
      </c>
    </row>
    <row r="727" spans="1:22" x14ac:dyDescent="0.3">
      <c r="A727" t="s">
        <v>939</v>
      </c>
      <c r="B727" t="s">
        <v>48</v>
      </c>
      <c r="C727" t="s">
        <v>35</v>
      </c>
      <c r="D727" t="s">
        <v>82</v>
      </c>
      <c r="E727" t="s">
        <v>83</v>
      </c>
      <c r="F727" t="s">
        <v>145</v>
      </c>
      <c r="G727" t="s">
        <v>97</v>
      </c>
      <c r="H727">
        <v>2021</v>
      </c>
      <c r="I727" t="s">
        <v>41</v>
      </c>
      <c r="J727" t="s">
        <v>65</v>
      </c>
      <c r="K727">
        <v>2024</v>
      </c>
      <c r="L727" t="s">
        <v>54</v>
      </c>
      <c r="M727">
        <f t="shared" si="22"/>
        <v>0</v>
      </c>
      <c r="N727" t="s">
        <v>55</v>
      </c>
      <c r="O727" t="s">
        <v>55</v>
      </c>
      <c r="P727">
        <v>0</v>
      </c>
      <c r="Q727" t="str">
        <f t="shared" si="23"/>
        <v>Base salary</v>
      </c>
      <c r="R727">
        <v>3.36</v>
      </c>
      <c r="S727" t="s">
        <v>80</v>
      </c>
      <c r="T727" t="s">
        <v>32</v>
      </c>
      <c r="U727" t="s">
        <v>33</v>
      </c>
      <c r="V727">
        <v>6.2</v>
      </c>
    </row>
    <row r="728" spans="1:22" x14ac:dyDescent="0.3">
      <c r="A728" t="s">
        <v>940</v>
      </c>
      <c r="B728" t="s">
        <v>22</v>
      </c>
      <c r="C728" t="s">
        <v>48</v>
      </c>
      <c r="D728" t="s">
        <v>278</v>
      </c>
      <c r="E728" t="s">
        <v>425</v>
      </c>
      <c r="F728" t="s">
        <v>40</v>
      </c>
      <c r="G728" t="s">
        <v>117</v>
      </c>
      <c r="H728">
        <v>2019</v>
      </c>
      <c r="I728" t="s">
        <v>27</v>
      </c>
      <c r="J728" t="s">
        <v>53</v>
      </c>
      <c r="K728">
        <v>2021</v>
      </c>
      <c r="L728" t="s">
        <v>54</v>
      </c>
      <c r="M728">
        <f t="shared" si="22"/>
        <v>0</v>
      </c>
      <c r="N728" t="s">
        <v>55</v>
      </c>
      <c r="O728" t="s">
        <v>55</v>
      </c>
      <c r="P728">
        <v>0</v>
      </c>
      <c r="Q728" t="str">
        <f t="shared" si="23"/>
        <v>Base salary</v>
      </c>
      <c r="R728">
        <v>2.61</v>
      </c>
      <c r="S728" t="s">
        <v>80</v>
      </c>
      <c r="T728" t="s">
        <v>45</v>
      </c>
      <c r="U728" t="s">
        <v>85</v>
      </c>
      <c r="V728">
        <v>5.0999999999999996</v>
      </c>
    </row>
    <row r="729" spans="1:22" x14ac:dyDescent="0.3">
      <c r="A729" t="s">
        <v>941</v>
      </c>
      <c r="B729" t="s">
        <v>94</v>
      </c>
      <c r="C729" t="s">
        <v>48</v>
      </c>
      <c r="D729" t="s">
        <v>152</v>
      </c>
      <c r="E729" t="s">
        <v>153</v>
      </c>
      <c r="F729" t="s">
        <v>63</v>
      </c>
      <c r="G729" t="s">
        <v>26</v>
      </c>
      <c r="H729">
        <v>2020</v>
      </c>
      <c r="I729" t="s">
        <v>41</v>
      </c>
      <c r="J729" t="s">
        <v>28</v>
      </c>
      <c r="K729">
        <v>2023</v>
      </c>
      <c r="L729" t="s">
        <v>29</v>
      </c>
      <c r="M729">
        <f t="shared" si="22"/>
        <v>1</v>
      </c>
      <c r="N729" t="s">
        <v>48</v>
      </c>
      <c r="O729" t="s">
        <v>125</v>
      </c>
      <c r="P729">
        <v>144349</v>
      </c>
      <c r="Q729" t="str">
        <f t="shared" si="23"/>
        <v>High salary</v>
      </c>
      <c r="R729">
        <v>3.1</v>
      </c>
      <c r="S729" t="s">
        <v>56</v>
      </c>
      <c r="T729" t="s">
        <v>57</v>
      </c>
      <c r="U729" t="s">
        <v>92</v>
      </c>
      <c r="V729">
        <v>6.1</v>
      </c>
    </row>
    <row r="730" spans="1:22" x14ac:dyDescent="0.3">
      <c r="A730" t="s">
        <v>942</v>
      </c>
      <c r="B730" t="s">
        <v>112</v>
      </c>
      <c r="C730" t="s">
        <v>70</v>
      </c>
      <c r="D730" t="s">
        <v>245</v>
      </c>
      <c r="E730" t="s">
        <v>246</v>
      </c>
      <c r="F730" t="s">
        <v>39</v>
      </c>
      <c r="G730" t="s">
        <v>26</v>
      </c>
      <c r="H730">
        <v>2021</v>
      </c>
      <c r="I730" t="s">
        <v>27</v>
      </c>
      <c r="J730" t="s">
        <v>74</v>
      </c>
      <c r="K730">
        <v>2023</v>
      </c>
      <c r="L730" t="s">
        <v>29</v>
      </c>
      <c r="M730">
        <f t="shared" si="22"/>
        <v>1</v>
      </c>
      <c r="N730" t="s">
        <v>70</v>
      </c>
      <c r="O730" t="s">
        <v>185</v>
      </c>
      <c r="P730">
        <v>60233</v>
      </c>
      <c r="Q730" t="str">
        <f t="shared" si="23"/>
        <v>Base salary</v>
      </c>
      <c r="R730">
        <v>3.31</v>
      </c>
      <c r="S730" t="s">
        <v>91</v>
      </c>
      <c r="T730" t="s">
        <v>45</v>
      </c>
      <c r="U730" t="s">
        <v>58</v>
      </c>
      <c r="V730">
        <v>0</v>
      </c>
    </row>
    <row r="731" spans="1:22" x14ac:dyDescent="0.3">
      <c r="A731" t="s">
        <v>943</v>
      </c>
      <c r="B731" t="s">
        <v>21</v>
      </c>
      <c r="C731" t="s">
        <v>35</v>
      </c>
      <c r="D731" t="s">
        <v>87</v>
      </c>
      <c r="E731" t="s">
        <v>88</v>
      </c>
      <c r="F731" t="s">
        <v>145</v>
      </c>
      <c r="G731" t="s">
        <v>117</v>
      </c>
      <c r="H731">
        <v>2020</v>
      </c>
      <c r="I731" t="s">
        <v>41</v>
      </c>
      <c r="J731" t="s">
        <v>74</v>
      </c>
      <c r="K731">
        <v>2022</v>
      </c>
      <c r="L731" t="s">
        <v>54</v>
      </c>
      <c r="M731">
        <f t="shared" si="22"/>
        <v>0</v>
      </c>
      <c r="N731" t="s">
        <v>55</v>
      </c>
      <c r="O731" t="s">
        <v>55</v>
      </c>
      <c r="P731">
        <v>0</v>
      </c>
      <c r="Q731" t="str">
        <f t="shared" si="23"/>
        <v>Base salary</v>
      </c>
      <c r="R731">
        <v>2.7</v>
      </c>
      <c r="S731" t="s">
        <v>67</v>
      </c>
      <c r="T731" t="s">
        <v>57</v>
      </c>
      <c r="U731" t="s">
        <v>33</v>
      </c>
      <c r="V731">
        <v>8.3000000000000007</v>
      </c>
    </row>
    <row r="732" spans="1:22" x14ac:dyDescent="0.3">
      <c r="A732" t="s">
        <v>944</v>
      </c>
      <c r="B732" t="s">
        <v>112</v>
      </c>
      <c r="C732" t="s">
        <v>35</v>
      </c>
      <c r="D732" t="s">
        <v>87</v>
      </c>
      <c r="E732" t="s">
        <v>88</v>
      </c>
      <c r="F732" t="s">
        <v>73</v>
      </c>
      <c r="G732" t="s">
        <v>117</v>
      </c>
      <c r="H732">
        <v>2019</v>
      </c>
      <c r="I732" t="s">
        <v>41</v>
      </c>
      <c r="J732" t="s">
        <v>42</v>
      </c>
      <c r="K732">
        <v>2020</v>
      </c>
      <c r="L732" t="s">
        <v>54</v>
      </c>
      <c r="M732">
        <f t="shared" si="22"/>
        <v>0</v>
      </c>
      <c r="N732" t="s">
        <v>55</v>
      </c>
      <c r="O732" t="s">
        <v>55</v>
      </c>
      <c r="P732">
        <v>0</v>
      </c>
      <c r="Q732" t="str">
        <f t="shared" si="23"/>
        <v>Base salary</v>
      </c>
      <c r="R732">
        <v>3.46</v>
      </c>
      <c r="S732" t="s">
        <v>80</v>
      </c>
      <c r="T732" t="s">
        <v>68</v>
      </c>
      <c r="U732" t="s">
        <v>85</v>
      </c>
      <c r="V732">
        <v>7.1</v>
      </c>
    </row>
    <row r="733" spans="1:22" x14ac:dyDescent="0.3">
      <c r="A733" t="s">
        <v>945</v>
      </c>
      <c r="B733" t="s">
        <v>94</v>
      </c>
      <c r="C733" t="s">
        <v>70</v>
      </c>
      <c r="D733" t="s">
        <v>395</v>
      </c>
      <c r="E733" t="s">
        <v>396</v>
      </c>
      <c r="F733" t="s">
        <v>39</v>
      </c>
      <c r="G733" t="s">
        <v>26</v>
      </c>
      <c r="H733">
        <v>2022</v>
      </c>
      <c r="I733" t="s">
        <v>27</v>
      </c>
      <c r="J733" t="s">
        <v>65</v>
      </c>
      <c r="K733">
        <v>2025</v>
      </c>
      <c r="L733" t="s">
        <v>54</v>
      </c>
      <c r="M733">
        <f t="shared" si="22"/>
        <v>0</v>
      </c>
      <c r="N733" t="s">
        <v>55</v>
      </c>
      <c r="O733" t="s">
        <v>55</v>
      </c>
      <c r="P733">
        <v>0</v>
      </c>
      <c r="Q733" t="str">
        <f t="shared" si="23"/>
        <v>Base salary</v>
      </c>
      <c r="R733">
        <v>3.38</v>
      </c>
      <c r="S733" t="s">
        <v>56</v>
      </c>
      <c r="T733" t="s">
        <v>68</v>
      </c>
      <c r="U733" t="s">
        <v>92</v>
      </c>
      <c r="V733">
        <v>6.8</v>
      </c>
    </row>
    <row r="734" spans="1:22" x14ac:dyDescent="0.3">
      <c r="A734" t="s">
        <v>946</v>
      </c>
      <c r="B734" t="s">
        <v>21</v>
      </c>
      <c r="C734" t="s">
        <v>112</v>
      </c>
      <c r="D734" t="s">
        <v>288</v>
      </c>
      <c r="E734" t="s">
        <v>289</v>
      </c>
      <c r="F734" t="s">
        <v>190</v>
      </c>
      <c r="G734" t="s">
        <v>97</v>
      </c>
      <c r="H734">
        <v>2019</v>
      </c>
      <c r="I734" t="s">
        <v>27</v>
      </c>
      <c r="J734" t="s">
        <v>74</v>
      </c>
      <c r="K734">
        <v>2021</v>
      </c>
      <c r="L734" t="s">
        <v>54</v>
      </c>
      <c r="M734">
        <f t="shared" si="22"/>
        <v>0</v>
      </c>
      <c r="N734" t="s">
        <v>55</v>
      </c>
      <c r="O734" t="s">
        <v>55</v>
      </c>
      <c r="P734">
        <v>0</v>
      </c>
      <c r="Q734" t="str">
        <f t="shared" si="23"/>
        <v>Base salary</v>
      </c>
      <c r="R734">
        <v>3.68</v>
      </c>
      <c r="S734" t="s">
        <v>31</v>
      </c>
      <c r="T734" t="s">
        <v>45</v>
      </c>
      <c r="U734" t="s">
        <v>58</v>
      </c>
      <c r="V734">
        <v>0</v>
      </c>
    </row>
    <row r="735" spans="1:22" x14ac:dyDescent="0.3">
      <c r="A735" t="s">
        <v>947</v>
      </c>
      <c r="B735" t="s">
        <v>36</v>
      </c>
      <c r="C735" t="s">
        <v>49</v>
      </c>
      <c r="D735" t="s">
        <v>459</v>
      </c>
      <c r="E735" t="s">
        <v>460</v>
      </c>
      <c r="F735" t="s">
        <v>131</v>
      </c>
      <c r="G735" t="s">
        <v>25</v>
      </c>
      <c r="H735">
        <v>2022</v>
      </c>
      <c r="I735" t="s">
        <v>41</v>
      </c>
      <c r="J735" t="s">
        <v>65</v>
      </c>
      <c r="K735">
        <v>2024</v>
      </c>
      <c r="L735" t="s">
        <v>29</v>
      </c>
      <c r="M735">
        <f t="shared" si="22"/>
        <v>1</v>
      </c>
      <c r="N735" t="s">
        <v>49</v>
      </c>
      <c r="O735" t="s">
        <v>125</v>
      </c>
      <c r="P735">
        <v>131748</v>
      </c>
      <c r="Q735" t="str">
        <f t="shared" si="23"/>
        <v>High salary</v>
      </c>
      <c r="R735">
        <v>3.82</v>
      </c>
      <c r="S735" t="s">
        <v>67</v>
      </c>
      <c r="T735" t="s">
        <v>68</v>
      </c>
      <c r="U735" t="s">
        <v>58</v>
      </c>
      <c r="V735">
        <v>0</v>
      </c>
    </row>
    <row r="736" spans="1:22" x14ac:dyDescent="0.3">
      <c r="A736" t="s">
        <v>948</v>
      </c>
      <c r="B736" t="s">
        <v>22</v>
      </c>
      <c r="C736" t="s">
        <v>94</v>
      </c>
      <c r="D736" t="s">
        <v>162</v>
      </c>
      <c r="E736" t="s">
        <v>163</v>
      </c>
      <c r="F736" t="s">
        <v>89</v>
      </c>
      <c r="G736" t="s">
        <v>25</v>
      </c>
      <c r="H736">
        <v>2019</v>
      </c>
      <c r="I736" t="s">
        <v>41</v>
      </c>
      <c r="J736" t="s">
        <v>74</v>
      </c>
      <c r="K736">
        <v>2022</v>
      </c>
      <c r="L736" t="s">
        <v>29</v>
      </c>
      <c r="M736">
        <f t="shared" si="22"/>
        <v>1</v>
      </c>
      <c r="N736" t="s">
        <v>94</v>
      </c>
      <c r="O736" t="s">
        <v>30</v>
      </c>
      <c r="P736">
        <v>54833</v>
      </c>
      <c r="Q736" t="str">
        <f t="shared" si="23"/>
        <v>Base salary</v>
      </c>
      <c r="R736">
        <v>3.18</v>
      </c>
      <c r="S736" t="s">
        <v>31</v>
      </c>
      <c r="T736" t="s">
        <v>102</v>
      </c>
      <c r="U736" t="s">
        <v>33</v>
      </c>
      <c r="V736">
        <v>7.9</v>
      </c>
    </row>
    <row r="737" spans="1:22" x14ac:dyDescent="0.3">
      <c r="A737" t="s">
        <v>949</v>
      </c>
      <c r="B737" t="s">
        <v>70</v>
      </c>
      <c r="C737" t="s">
        <v>48</v>
      </c>
      <c r="D737" t="s">
        <v>183</v>
      </c>
      <c r="E737" t="s">
        <v>184</v>
      </c>
      <c r="F737" t="s">
        <v>84</v>
      </c>
      <c r="G737" t="s">
        <v>64</v>
      </c>
      <c r="H737">
        <v>2021</v>
      </c>
      <c r="I737" t="s">
        <v>27</v>
      </c>
      <c r="J737" t="s">
        <v>53</v>
      </c>
      <c r="K737">
        <v>2023</v>
      </c>
      <c r="L737" t="s">
        <v>54</v>
      </c>
      <c r="M737">
        <f t="shared" si="22"/>
        <v>0</v>
      </c>
      <c r="N737" t="s">
        <v>55</v>
      </c>
      <c r="O737" t="s">
        <v>55</v>
      </c>
      <c r="P737">
        <v>0</v>
      </c>
      <c r="Q737" t="str">
        <f t="shared" si="23"/>
        <v>Base salary</v>
      </c>
      <c r="R737">
        <v>2.75</v>
      </c>
      <c r="S737" t="s">
        <v>80</v>
      </c>
      <c r="T737" t="s">
        <v>68</v>
      </c>
      <c r="U737" t="s">
        <v>46</v>
      </c>
      <c r="V737">
        <v>8.9</v>
      </c>
    </row>
    <row r="738" spans="1:22" x14ac:dyDescent="0.3">
      <c r="A738" t="s">
        <v>950</v>
      </c>
      <c r="B738" t="s">
        <v>49</v>
      </c>
      <c r="C738" t="s">
        <v>35</v>
      </c>
      <c r="D738" t="s">
        <v>82</v>
      </c>
      <c r="E738" t="s">
        <v>83</v>
      </c>
      <c r="F738" t="s">
        <v>107</v>
      </c>
      <c r="G738" t="s">
        <v>167</v>
      </c>
      <c r="H738">
        <v>2021</v>
      </c>
      <c r="I738" t="s">
        <v>41</v>
      </c>
      <c r="J738" t="s">
        <v>28</v>
      </c>
      <c r="K738">
        <v>2022</v>
      </c>
      <c r="L738" t="s">
        <v>29</v>
      </c>
      <c r="M738">
        <f t="shared" si="22"/>
        <v>1</v>
      </c>
      <c r="N738" t="s">
        <v>35</v>
      </c>
      <c r="O738" t="s">
        <v>90</v>
      </c>
      <c r="P738">
        <v>61281</v>
      </c>
      <c r="Q738" t="str">
        <f t="shared" si="23"/>
        <v>Base salary</v>
      </c>
      <c r="R738">
        <v>3.4</v>
      </c>
      <c r="S738" t="s">
        <v>31</v>
      </c>
      <c r="T738" t="s">
        <v>68</v>
      </c>
      <c r="U738" t="s">
        <v>92</v>
      </c>
      <c r="V738">
        <v>8.9</v>
      </c>
    </row>
    <row r="739" spans="1:22" x14ac:dyDescent="0.3">
      <c r="A739" t="s">
        <v>951</v>
      </c>
      <c r="B739" t="s">
        <v>22</v>
      </c>
      <c r="C739" t="s">
        <v>112</v>
      </c>
      <c r="D739" t="s">
        <v>288</v>
      </c>
      <c r="E739" t="s">
        <v>289</v>
      </c>
      <c r="F739" t="s">
        <v>107</v>
      </c>
      <c r="G739" t="s">
        <v>25</v>
      </c>
      <c r="H739">
        <v>2023</v>
      </c>
      <c r="I739" t="s">
        <v>27</v>
      </c>
      <c r="J739" t="s">
        <v>74</v>
      </c>
      <c r="K739">
        <v>2026</v>
      </c>
      <c r="L739" t="s">
        <v>29</v>
      </c>
      <c r="M739">
        <f t="shared" si="22"/>
        <v>1</v>
      </c>
      <c r="N739" t="s">
        <v>112</v>
      </c>
      <c r="O739" t="s">
        <v>154</v>
      </c>
      <c r="P739">
        <v>123263</v>
      </c>
      <c r="Q739" t="str">
        <f t="shared" si="23"/>
        <v>High salary</v>
      </c>
      <c r="R739">
        <v>3.23</v>
      </c>
      <c r="S739" t="s">
        <v>91</v>
      </c>
      <c r="T739" t="s">
        <v>68</v>
      </c>
      <c r="U739" t="s">
        <v>85</v>
      </c>
      <c r="V739">
        <v>5.2</v>
      </c>
    </row>
    <row r="740" spans="1:22" x14ac:dyDescent="0.3">
      <c r="A740" t="s">
        <v>952</v>
      </c>
      <c r="B740" t="s">
        <v>35</v>
      </c>
      <c r="C740" t="s">
        <v>49</v>
      </c>
      <c r="D740" t="s">
        <v>50</v>
      </c>
      <c r="E740" t="s">
        <v>136</v>
      </c>
      <c r="F740" t="s">
        <v>131</v>
      </c>
      <c r="G740" t="s">
        <v>167</v>
      </c>
      <c r="H740">
        <v>2019</v>
      </c>
      <c r="I740" t="s">
        <v>27</v>
      </c>
      <c r="J740" t="s">
        <v>74</v>
      </c>
      <c r="K740">
        <v>2020</v>
      </c>
      <c r="L740" t="s">
        <v>29</v>
      </c>
      <c r="M740">
        <f t="shared" si="22"/>
        <v>1</v>
      </c>
      <c r="N740" t="s">
        <v>49</v>
      </c>
      <c r="O740" t="s">
        <v>154</v>
      </c>
      <c r="P740">
        <v>87402</v>
      </c>
      <c r="Q740" t="str">
        <f t="shared" si="23"/>
        <v>Standard salary</v>
      </c>
      <c r="R740">
        <v>3.99</v>
      </c>
      <c r="S740" t="s">
        <v>56</v>
      </c>
      <c r="T740" t="s">
        <v>32</v>
      </c>
      <c r="U740" t="s">
        <v>33</v>
      </c>
      <c r="V740">
        <v>7.5</v>
      </c>
    </row>
    <row r="741" spans="1:22" x14ac:dyDescent="0.3">
      <c r="A741" t="s">
        <v>953</v>
      </c>
      <c r="B741" t="s">
        <v>21</v>
      </c>
      <c r="C741" t="s">
        <v>35</v>
      </c>
      <c r="D741" t="s">
        <v>123</v>
      </c>
      <c r="E741" t="s">
        <v>124</v>
      </c>
      <c r="F741" t="s">
        <v>73</v>
      </c>
      <c r="G741" t="s">
        <v>64</v>
      </c>
      <c r="H741">
        <v>2020</v>
      </c>
      <c r="I741" t="s">
        <v>41</v>
      </c>
      <c r="J741" t="s">
        <v>74</v>
      </c>
      <c r="K741">
        <v>2022</v>
      </c>
      <c r="L741" t="s">
        <v>29</v>
      </c>
      <c r="M741">
        <f t="shared" si="22"/>
        <v>1</v>
      </c>
      <c r="N741" t="s">
        <v>35</v>
      </c>
      <c r="O741" t="s">
        <v>66</v>
      </c>
      <c r="P741">
        <v>120655</v>
      </c>
      <c r="Q741" t="str">
        <f t="shared" si="23"/>
        <v>High salary</v>
      </c>
      <c r="R741">
        <v>3.7</v>
      </c>
      <c r="S741" t="s">
        <v>44</v>
      </c>
      <c r="T741" t="s">
        <v>68</v>
      </c>
      <c r="U741" t="s">
        <v>85</v>
      </c>
      <c r="V741">
        <v>7.6</v>
      </c>
    </row>
    <row r="742" spans="1:22" x14ac:dyDescent="0.3">
      <c r="A742" t="s">
        <v>954</v>
      </c>
      <c r="B742" t="s">
        <v>70</v>
      </c>
      <c r="C742" t="s">
        <v>22</v>
      </c>
      <c r="D742" t="s">
        <v>203</v>
      </c>
      <c r="E742" t="s">
        <v>204</v>
      </c>
      <c r="F742" t="s">
        <v>63</v>
      </c>
      <c r="G742" t="s">
        <v>117</v>
      </c>
      <c r="H742">
        <v>2021</v>
      </c>
      <c r="I742" t="s">
        <v>27</v>
      </c>
      <c r="J742" t="s">
        <v>28</v>
      </c>
      <c r="K742">
        <v>2022</v>
      </c>
      <c r="L742" t="s">
        <v>29</v>
      </c>
      <c r="M742">
        <f t="shared" si="22"/>
        <v>1</v>
      </c>
      <c r="N742" t="s">
        <v>22</v>
      </c>
      <c r="O742" t="s">
        <v>185</v>
      </c>
      <c r="P742">
        <v>89684</v>
      </c>
      <c r="Q742" t="str">
        <f t="shared" si="23"/>
        <v>Standard salary</v>
      </c>
      <c r="R742">
        <v>3.23</v>
      </c>
      <c r="S742" t="s">
        <v>80</v>
      </c>
      <c r="T742" t="s">
        <v>102</v>
      </c>
      <c r="U742" t="s">
        <v>33</v>
      </c>
      <c r="V742">
        <v>5.5</v>
      </c>
    </row>
    <row r="743" spans="1:22" x14ac:dyDescent="0.3">
      <c r="A743" t="s">
        <v>955</v>
      </c>
      <c r="B743" t="s">
        <v>35</v>
      </c>
      <c r="C743" t="s">
        <v>112</v>
      </c>
      <c r="D743" t="s">
        <v>199</v>
      </c>
      <c r="E743" t="s">
        <v>200</v>
      </c>
      <c r="F743" t="s">
        <v>145</v>
      </c>
      <c r="G743" t="s">
        <v>117</v>
      </c>
      <c r="H743">
        <v>2023</v>
      </c>
      <c r="I743" t="s">
        <v>27</v>
      </c>
      <c r="J743" t="s">
        <v>74</v>
      </c>
      <c r="K743">
        <v>2025</v>
      </c>
      <c r="L743" t="s">
        <v>29</v>
      </c>
      <c r="M743">
        <f t="shared" si="22"/>
        <v>1</v>
      </c>
      <c r="N743" t="s">
        <v>112</v>
      </c>
      <c r="O743" t="s">
        <v>90</v>
      </c>
      <c r="P743">
        <v>119728</v>
      </c>
      <c r="Q743" t="str">
        <f t="shared" si="23"/>
        <v>High salary</v>
      </c>
      <c r="R743">
        <v>2.5299999999999998</v>
      </c>
      <c r="S743" t="s">
        <v>44</v>
      </c>
      <c r="T743" t="s">
        <v>102</v>
      </c>
      <c r="U743" t="s">
        <v>85</v>
      </c>
      <c r="V743">
        <v>6.7</v>
      </c>
    </row>
    <row r="744" spans="1:22" x14ac:dyDescent="0.3">
      <c r="A744" t="s">
        <v>956</v>
      </c>
      <c r="B744" t="s">
        <v>60</v>
      </c>
      <c r="C744" t="s">
        <v>48</v>
      </c>
      <c r="D744" t="s">
        <v>278</v>
      </c>
      <c r="E744" t="s">
        <v>279</v>
      </c>
      <c r="F744" t="s">
        <v>63</v>
      </c>
      <c r="G744" t="s">
        <v>167</v>
      </c>
      <c r="H744">
        <v>2023</v>
      </c>
      <c r="I744" t="s">
        <v>41</v>
      </c>
      <c r="J744" t="s">
        <v>28</v>
      </c>
      <c r="K744">
        <v>2025</v>
      </c>
      <c r="L744" t="s">
        <v>54</v>
      </c>
      <c r="M744">
        <f t="shared" si="22"/>
        <v>0</v>
      </c>
      <c r="N744" t="s">
        <v>55</v>
      </c>
      <c r="O744" t="s">
        <v>55</v>
      </c>
      <c r="P744">
        <v>0</v>
      </c>
      <c r="Q744" t="str">
        <f t="shared" si="23"/>
        <v>Base salary</v>
      </c>
      <c r="R744">
        <v>3.03</v>
      </c>
      <c r="S744" t="s">
        <v>80</v>
      </c>
      <c r="T744" t="s">
        <v>68</v>
      </c>
      <c r="U744" t="s">
        <v>58</v>
      </c>
      <c r="V744">
        <v>0</v>
      </c>
    </row>
    <row r="745" spans="1:22" x14ac:dyDescent="0.3">
      <c r="A745" t="s">
        <v>957</v>
      </c>
      <c r="B745" t="s">
        <v>21</v>
      </c>
      <c r="C745" t="s">
        <v>22</v>
      </c>
      <c r="D745" t="s">
        <v>256</v>
      </c>
      <c r="E745" t="s">
        <v>257</v>
      </c>
      <c r="F745" t="s">
        <v>63</v>
      </c>
      <c r="G745" t="s">
        <v>52</v>
      </c>
      <c r="H745">
        <v>2022</v>
      </c>
      <c r="I745" t="s">
        <v>27</v>
      </c>
      <c r="J745" t="s">
        <v>42</v>
      </c>
      <c r="K745">
        <v>2024</v>
      </c>
      <c r="L745" t="s">
        <v>29</v>
      </c>
      <c r="M745">
        <f t="shared" si="22"/>
        <v>1</v>
      </c>
      <c r="N745" t="s">
        <v>22</v>
      </c>
      <c r="O745" t="s">
        <v>154</v>
      </c>
      <c r="P745">
        <v>53628</v>
      </c>
      <c r="Q745" t="str">
        <f t="shared" si="23"/>
        <v>Base salary</v>
      </c>
      <c r="R745">
        <v>3.58</v>
      </c>
      <c r="S745" t="s">
        <v>67</v>
      </c>
      <c r="T745" t="s">
        <v>102</v>
      </c>
      <c r="U745" t="s">
        <v>85</v>
      </c>
      <c r="V745">
        <v>8.5</v>
      </c>
    </row>
    <row r="746" spans="1:22" x14ac:dyDescent="0.3">
      <c r="A746" t="s">
        <v>958</v>
      </c>
      <c r="B746" t="s">
        <v>36</v>
      </c>
      <c r="C746" t="s">
        <v>21</v>
      </c>
      <c r="D746" t="s">
        <v>133</v>
      </c>
      <c r="E746" t="s">
        <v>134</v>
      </c>
      <c r="F746" t="s">
        <v>96</v>
      </c>
      <c r="G746" t="s">
        <v>117</v>
      </c>
      <c r="H746">
        <v>2022</v>
      </c>
      <c r="I746" t="s">
        <v>41</v>
      </c>
      <c r="J746" t="s">
        <v>74</v>
      </c>
      <c r="K746">
        <v>2025</v>
      </c>
      <c r="L746" t="s">
        <v>54</v>
      </c>
      <c r="M746">
        <f t="shared" si="22"/>
        <v>0</v>
      </c>
      <c r="N746" t="s">
        <v>55</v>
      </c>
      <c r="O746" t="s">
        <v>55</v>
      </c>
      <c r="P746">
        <v>0</v>
      </c>
      <c r="Q746" t="str">
        <f t="shared" si="23"/>
        <v>Base salary</v>
      </c>
      <c r="R746">
        <v>3.29</v>
      </c>
      <c r="S746" t="s">
        <v>67</v>
      </c>
      <c r="T746" t="s">
        <v>32</v>
      </c>
      <c r="U746" t="s">
        <v>58</v>
      </c>
      <c r="V746">
        <v>0</v>
      </c>
    </row>
    <row r="747" spans="1:22" x14ac:dyDescent="0.3">
      <c r="A747" t="s">
        <v>959</v>
      </c>
      <c r="B747" t="s">
        <v>49</v>
      </c>
      <c r="C747" t="s">
        <v>35</v>
      </c>
      <c r="D747" t="s">
        <v>176</v>
      </c>
      <c r="E747" t="s">
        <v>177</v>
      </c>
      <c r="F747" t="s">
        <v>117</v>
      </c>
      <c r="G747" t="s">
        <v>64</v>
      </c>
      <c r="H747">
        <v>2019</v>
      </c>
      <c r="I747" t="s">
        <v>27</v>
      </c>
      <c r="J747" t="s">
        <v>65</v>
      </c>
      <c r="K747">
        <v>2022</v>
      </c>
      <c r="L747" t="s">
        <v>54</v>
      </c>
      <c r="M747">
        <f t="shared" si="22"/>
        <v>0</v>
      </c>
      <c r="N747" t="s">
        <v>55</v>
      </c>
      <c r="O747" t="s">
        <v>55</v>
      </c>
      <c r="P747">
        <v>0</v>
      </c>
      <c r="Q747" t="str">
        <f t="shared" si="23"/>
        <v>Base salary</v>
      </c>
      <c r="R747">
        <v>3</v>
      </c>
      <c r="S747" t="s">
        <v>44</v>
      </c>
      <c r="T747" t="s">
        <v>68</v>
      </c>
      <c r="U747" t="s">
        <v>46</v>
      </c>
      <c r="V747">
        <v>9</v>
      </c>
    </row>
    <row r="748" spans="1:22" x14ac:dyDescent="0.3">
      <c r="A748" t="s">
        <v>960</v>
      </c>
      <c r="B748" t="s">
        <v>112</v>
      </c>
      <c r="C748" t="s">
        <v>70</v>
      </c>
      <c r="D748" t="s">
        <v>138</v>
      </c>
      <c r="E748" t="s">
        <v>139</v>
      </c>
      <c r="F748" t="s">
        <v>73</v>
      </c>
      <c r="G748" t="s">
        <v>25</v>
      </c>
      <c r="H748">
        <v>2023</v>
      </c>
      <c r="I748" t="s">
        <v>41</v>
      </c>
      <c r="J748" t="s">
        <v>28</v>
      </c>
      <c r="K748">
        <v>2025</v>
      </c>
      <c r="L748" t="s">
        <v>29</v>
      </c>
      <c r="M748">
        <f t="shared" si="22"/>
        <v>1</v>
      </c>
      <c r="N748" t="s">
        <v>70</v>
      </c>
      <c r="O748" t="s">
        <v>90</v>
      </c>
      <c r="P748">
        <v>63969</v>
      </c>
      <c r="Q748" t="str">
        <f t="shared" si="23"/>
        <v>Base salary</v>
      </c>
      <c r="R748">
        <v>3.3</v>
      </c>
      <c r="S748" t="s">
        <v>56</v>
      </c>
      <c r="T748" t="s">
        <v>57</v>
      </c>
      <c r="U748" t="s">
        <v>46</v>
      </c>
      <c r="V748">
        <v>5.8</v>
      </c>
    </row>
    <row r="749" spans="1:22" x14ac:dyDescent="0.3">
      <c r="A749" t="s">
        <v>961</v>
      </c>
      <c r="B749" t="s">
        <v>49</v>
      </c>
      <c r="C749" t="s">
        <v>94</v>
      </c>
      <c r="D749" t="s">
        <v>109</v>
      </c>
      <c r="E749" t="s">
        <v>414</v>
      </c>
      <c r="F749" t="s">
        <v>84</v>
      </c>
      <c r="G749" t="s">
        <v>26</v>
      </c>
      <c r="H749">
        <v>2019</v>
      </c>
      <c r="I749" t="s">
        <v>41</v>
      </c>
      <c r="J749" t="s">
        <v>65</v>
      </c>
      <c r="K749">
        <v>2021</v>
      </c>
      <c r="L749" t="s">
        <v>54</v>
      </c>
      <c r="M749">
        <f t="shared" si="22"/>
        <v>0</v>
      </c>
      <c r="N749" t="s">
        <v>55</v>
      </c>
      <c r="O749" t="s">
        <v>55</v>
      </c>
      <c r="P749">
        <v>0</v>
      </c>
      <c r="Q749" t="str">
        <f t="shared" si="23"/>
        <v>Base salary</v>
      </c>
      <c r="R749">
        <v>2.83</v>
      </c>
      <c r="S749" t="s">
        <v>67</v>
      </c>
      <c r="T749" t="s">
        <v>45</v>
      </c>
      <c r="U749" t="s">
        <v>92</v>
      </c>
      <c r="V749">
        <v>8.1999999999999993</v>
      </c>
    </row>
    <row r="750" spans="1:22" x14ac:dyDescent="0.3">
      <c r="A750" t="s">
        <v>962</v>
      </c>
      <c r="B750" t="s">
        <v>60</v>
      </c>
      <c r="C750" t="s">
        <v>36</v>
      </c>
      <c r="D750" t="s">
        <v>213</v>
      </c>
      <c r="E750" t="s">
        <v>265</v>
      </c>
      <c r="F750" t="s">
        <v>96</v>
      </c>
      <c r="G750" t="s">
        <v>40</v>
      </c>
      <c r="H750">
        <v>2022</v>
      </c>
      <c r="I750" t="s">
        <v>41</v>
      </c>
      <c r="J750" t="s">
        <v>53</v>
      </c>
      <c r="K750">
        <v>2023</v>
      </c>
      <c r="L750" t="s">
        <v>54</v>
      </c>
      <c r="M750">
        <f t="shared" si="22"/>
        <v>0</v>
      </c>
      <c r="N750" t="s">
        <v>55</v>
      </c>
      <c r="O750" t="s">
        <v>55</v>
      </c>
      <c r="P750">
        <v>0</v>
      </c>
      <c r="Q750" t="str">
        <f t="shared" si="23"/>
        <v>Base salary</v>
      </c>
      <c r="R750">
        <v>3.76</v>
      </c>
      <c r="S750" t="s">
        <v>31</v>
      </c>
      <c r="T750" t="s">
        <v>45</v>
      </c>
      <c r="U750" t="s">
        <v>85</v>
      </c>
      <c r="V750">
        <v>5.9</v>
      </c>
    </row>
    <row r="751" spans="1:22" x14ac:dyDescent="0.3">
      <c r="A751" t="s">
        <v>963</v>
      </c>
      <c r="B751" t="s">
        <v>36</v>
      </c>
      <c r="C751" t="s">
        <v>60</v>
      </c>
      <c r="D751" t="s">
        <v>173</v>
      </c>
      <c r="E751" t="s">
        <v>174</v>
      </c>
      <c r="F751" t="s">
        <v>117</v>
      </c>
      <c r="G751" t="s">
        <v>167</v>
      </c>
      <c r="H751">
        <v>2019</v>
      </c>
      <c r="I751" t="s">
        <v>27</v>
      </c>
      <c r="J751" t="s">
        <v>53</v>
      </c>
      <c r="K751">
        <v>2022</v>
      </c>
      <c r="L751" t="s">
        <v>29</v>
      </c>
      <c r="M751">
        <f t="shared" si="22"/>
        <v>1</v>
      </c>
      <c r="N751" t="s">
        <v>60</v>
      </c>
      <c r="O751" t="s">
        <v>43</v>
      </c>
      <c r="P751">
        <v>46485</v>
      </c>
      <c r="Q751" t="str">
        <f t="shared" si="23"/>
        <v>Base salary</v>
      </c>
      <c r="R751">
        <v>2.79</v>
      </c>
      <c r="S751" t="s">
        <v>80</v>
      </c>
      <c r="T751" t="s">
        <v>102</v>
      </c>
      <c r="U751" t="s">
        <v>33</v>
      </c>
      <c r="V751">
        <v>5.4</v>
      </c>
    </row>
    <row r="752" spans="1:22" x14ac:dyDescent="0.3">
      <c r="A752" t="s">
        <v>964</v>
      </c>
      <c r="B752" t="s">
        <v>22</v>
      </c>
      <c r="C752" t="s">
        <v>49</v>
      </c>
      <c r="D752" t="s">
        <v>459</v>
      </c>
      <c r="E752" t="s">
        <v>460</v>
      </c>
      <c r="F752" t="s">
        <v>63</v>
      </c>
      <c r="G752" t="s">
        <v>25</v>
      </c>
      <c r="H752">
        <v>2022</v>
      </c>
      <c r="I752" t="s">
        <v>41</v>
      </c>
      <c r="J752" t="s">
        <v>65</v>
      </c>
      <c r="K752">
        <v>2024</v>
      </c>
      <c r="L752" t="s">
        <v>54</v>
      </c>
      <c r="M752">
        <f t="shared" si="22"/>
        <v>0</v>
      </c>
      <c r="N752" t="s">
        <v>55</v>
      </c>
      <c r="O752" t="s">
        <v>55</v>
      </c>
      <c r="P752">
        <v>0</v>
      </c>
      <c r="Q752" t="str">
        <f t="shared" si="23"/>
        <v>Base salary</v>
      </c>
      <c r="R752">
        <v>2.5099999999999998</v>
      </c>
      <c r="S752" t="s">
        <v>91</v>
      </c>
      <c r="T752" t="s">
        <v>32</v>
      </c>
      <c r="U752" t="s">
        <v>92</v>
      </c>
      <c r="V752">
        <v>7.5</v>
      </c>
    </row>
    <row r="753" spans="1:22" x14ac:dyDescent="0.3">
      <c r="A753" t="s">
        <v>965</v>
      </c>
      <c r="B753" t="s">
        <v>22</v>
      </c>
      <c r="C753" t="s">
        <v>60</v>
      </c>
      <c r="D753" t="s">
        <v>104</v>
      </c>
      <c r="E753" t="s">
        <v>116</v>
      </c>
      <c r="F753" t="s">
        <v>190</v>
      </c>
      <c r="G753" t="s">
        <v>117</v>
      </c>
      <c r="H753">
        <v>2023</v>
      </c>
      <c r="I753" t="s">
        <v>41</v>
      </c>
      <c r="J753" t="s">
        <v>53</v>
      </c>
      <c r="K753">
        <v>2025</v>
      </c>
      <c r="L753" t="s">
        <v>54</v>
      </c>
      <c r="M753">
        <f t="shared" si="22"/>
        <v>0</v>
      </c>
      <c r="N753" t="s">
        <v>55</v>
      </c>
      <c r="O753" t="s">
        <v>55</v>
      </c>
      <c r="P753">
        <v>0</v>
      </c>
      <c r="Q753" t="str">
        <f t="shared" si="23"/>
        <v>Base salary</v>
      </c>
      <c r="R753">
        <v>2.5499999999999998</v>
      </c>
      <c r="S753" t="s">
        <v>56</v>
      </c>
      <c r="T753" t="s">
        <v>45</v>
      </c>
      <c r="U753" t="s">
        <v>33</v>
      </c>
      <c r="V753">
        <v>5.4</v>
      </c>
    </row>
    <row r="754" spans="1:22" x14ac:dyDescent="0.3">
      <c r="A754" t="s">
        <v>966</v>
      </c>
      <c r="B754" t="s">
        <v>112</v>
      </c>
      <c r="C754" t="s">
        <v>70</v>
      </c>
      <c r="D754" t="s">
        <v>395</v>
      </c>
      <c r="E754" t="s">
        <v>396</v>
      </c>
      <c r="F754" t="s">
        <v>190</v>
      </c>
      <c r="G754" t="s">
        <v>52</v>
      </c>
      <c r="H754">
        <v>2020</v>
      </c>
      <c r="I754" t="s">
        <v>27</v>
      </c>
      <c r="J754" t="s">
        <v>65</v>
      </c>
      <c r="K754">
        <v>2022</v>
      </c>
      <c r="L754" t="s">
        <v>54</v>
      </c>
      <c r="M754">
        <f t="shared" si="22"/>
        <v>0</v>
      </c>
      <c r="N754" t="s">
        <v>55</v>
      </c>
      <c r="O754" t="s">
        <v>55</v>
      </c>
      <c r="P754">
        <v>0</v>
      </c>
      <c r="Q754" t="str">
        <f t="shared" si="23"/>
        <v>Base salary</v>
      </c>
      <c r="R754">
        <v>2.91</v>
      </c>
      <c r="S754" t="s">
        <v>31</v>
      </c>
      <c r="T754" t="s">
        <v>45</v>
      </c>
      <c r="U754" t="s">
        <v>46</v>
      </c>
      <c r="V754">
        <v>7.3</v>
      </c>
    </row>
    <row r="755" spans="1:22" x14ac:dyDescent="0.3">
      <c r="A755" t="s">
        <v>967</v>
      </c>
      <c r="B755" t="s">
        <v>22</v>
      </c>
      <c r="C755" t="s">
        <v>60</v>
      </c>
      <c r="D755" t="s">
        <v>351</v>
      </c>
      <c r="E755" t="s">
        <v>352</v>
      </c>
      <c r="F755" t="s">
        <v>63</v>
      </c>
      <c r="G755" t="s">
        <v>40</v>
      </c>
      <c r="H755">
        <v>2021</v>
      </c>
      <c r="I755" t="s">
        <v>41</v>
      </c>
      <c r="J755" t="s">
        <v>53</v>
      </c>
      <c r="K755">
        <v>2022</v>
      </c>
      <c r="L755" t="s">
        <v>29</v>
      </c>
      <c r="M755">
        <f t="shared" si="22"/>
        <v>1</v>
      </c>
      <c r="N755" t="s">
        <v>60</v>
      </c>
      <c r="O755" t="s">
        <v>90</v>
      </c>
      <c r="P755">
        <v>111539</v>
      </c>
      <c r="Q755" t="str">
        <f t="shared" si="23"/>
        <v>High salary</v>
      </c>
      <c r="R755">
        <v>3.76</v>
      </c>
      <c r="S755" t="s">
        <v>91</v>
      </c>
      <c r="T755" t="s">
        <v>57</v>
      </c>
      <c r="U755" t="s">
        <v>58</v>
      </c>
      <c r="V755">
        <v>0</v>
      </c>
    </row>
    <row r="756" spans="1:22" x14ac:dyDescent="0.3">
      <c r="A756" t="s">
        <v>968</v>
      </c>
      <c r="B756" t="s">
        <v>22</v>
      </c>
      <c r="C756" t="s">
        <v>112</v>
      </c>
      <c r="D756" t="s">
        <v>199</v>
      </c>
      <c r="E756" t="s">
        <v>200</v>
      </c>
      <c r="F756" t="s">
        <v>40</v>
      </c>
      <c r="G756" t="s">
        <v>64</v>
      </c>
      <c r="H756">
        <v>2020</v>
      </c>
      <c r="I756" t="s">
        <v>27</v>
      </c>
      <c r="J756" t="s">
        <v>42</v>
      </c>
      <c r="K756">
        <v>2021</v>
      </c>
      <c r="L756" t="s">
        <v>54</v>
      </c>
      <c r="M756">
        <f t="shared" si="22"/>
        <v>0</v>
      </c>
      <c r="N756" t="s">
        <v>55</v>
      </c>
      <c r="O756" t="s">
        <v>55</v>
      </c>
      <c r="P756">
        <v>0</v>
      </c>
      <c r="Q756" t="str">
        <f t="shared" si="23"/>
        <v>Base salary</v>
      </c>
      <c r="R756">
        <v>2.9</v>
      </c>
      <c r="S756" t="s">
        <v>67</v>
      </c>
      <c r="T756" t="s">
        <v>45</v>
      </c>
      <c r="U756" t="s">
        <v>33</v>
      </c>
      <c r="V756">
        <v>6.4</v>
      </c>
    </row>
    <row r="757" spans="1:22" x14ac:dyDescent="0.3">
      <c r="A757" t="s">
        <v>969</v>
      </c>
      <c r="B757" t="s">
        <v>36</v>
      </c>
      <c r="C757" t="s">
        <v>49</v>
      </c>
      <c r="D757" t="s">
        <v>260</v>
      </c>
      <c r="E757" t="s">
        <v>261</v>
      </c>
      <c r="F757" t="s">
        <v>73</v>
      </c>
      <c r="G757" t="s">
        <v>117</v>
      </c>
      <c r="H757">
        <v>2019</v>
      </c>
      <c r="I757" t="s">
        <v>27</v>
      </c>
      <c r="J757" t="s">
        <v>53</v>
      </c>
      <c r="K757">
        <v>2020</v>
      </c>
      <c r="L757" t="s">
        <v>29</v>
      </c>
      <c r="M757">
        <f t="shared" si="22"/>
        <v>1</v>
      </c>
      <c r="N757" t="s">
        <v>49</v>
      </c>
      <c r="O757" t="s">
        <v>66</v>
      </c>
      <c r="P757">
        <v>120964</v>
      </c>
      <c r="Q757" t="str">
        <f t="shared" si="23"/>
        <v>High salary</v>
      </c>
      <c r="R757">
        <v>3.34</v>
      </c>
      <c r="S757" t="s">
        <v>80</v>
      </c>
      <c r="T757" t="s">
        <v>32</v>
      </c>
      <c r="U757" t="s">
        <v>58</v>
      </c>
      <c r="V757">
        <v>0</v>
      </c>
    </row>
    <row r="758" spans="1:22" x14ac:dyDescent="0.3">
      <c r="A758" t="s">
        <v>970</v>
      </c>
      <c r="B758" t="s">
        <v>22</v>
      </c>
      <c r="C758" t="s">
        <v>21</v>
      </c>
      <c r="D758" t="s">
        <v>225</v>
      </c>
      <c r="E758" t="s">
        <v>226</v>
      </c>
      <c r="F758" t="s">
        <v>117</v>
      </c>
      <c r="G758" t="s">
        <v>25</v>
      </c>
      <c r="H758">
        <v>2023</v>
      </c>
      <c r="I758" t="s">
        <v>41</v>
      </c>
      <c r="J758" t="s">
        <v>42</v>
      </c>
      <c r="K758">
        <v>2024</v>
      </c>
      <c r="L758" t="s">
        <v>29</v>
      </c>
      <c r="M758">
        <f t="shared" si="22"/>
        <v>1</v>
      </c>
      <c r="N758" t="s">
        <v>21</v>
      </c>
      <c r="O758" t="s">
        <v>30</v>
      </c>
      <c r="P758">
        <v>87545</v>
      </c>
      <c r="Q758" t="str">
        <f t="shared" si="23"/>
        <v>Standard salary</v>
      </c>
      <c r="R758">
        <v>2.59</v>
      </c>
      <c r="S758" t="s">
        <v>91</v>
      </c>
      <c r="T758" t="s">
        <v>57</v>
      </c>
      <c r="U758" t="s">
        <v>46</v>
      </c>
      <c r="V758">
        <v>6.2</v>
      </c>
    </row>
    <row r="759" spans="1:22" x14ac:dyDescent="0.3">
      <c r="A759" t="s">
        <v>971</v>
      </c>
      <c r="B759" t="s">
        <v>112</v>
      </c>
      <c r="C759" t="s">
        <v>49</v>
      </c>
      <c r="D759" t="s">
        <v>127</v>
      </c>
      <c r="E759" t="s">
        <v>229</v>
      </c>
      <c r="F759" t="s">
        <v>39</v>
      </c>
      <c r="G759" t="s">
        <v>97</v>
      </c>
      <c r="H759">
        <v>2019</v>
      </c>
      <c r="I759" t="s">
        <v>27</v>
      </c>
      <c r="J759" t="s">
        <v>42</v>
      </c>
      <c r="K759">
        <v>2020</v>
      </c>
      <c r="L759" t="s">
        <v>29</v>
      </c>
      <c r="M759">
        <f t="shared" si="22"/>
        <v>1</v>
      </c>
      <c r="N759" t="s">
        <v>49</v>
      </c>
      <c r="O759" t="s">
        <v>140</v>
      </c>
      <c r="P759">
        <v>101885</v>
      </c>
      <c r="Q759" t="str">
        <f t="shared" si="23"/>
        <v>Standard salary</v>
      </c>
      <c r="R759">
        <v>2.69</v>
      </c>
      <c r="S759" t="s">
        <v>67</v>
      </c>
      <c r="T759" t="s">
        <v>57</v>
      </c>
      <c r="U759" t="s">
        <v>92</v>
      </c>
      <c r="V759">
        <v>5.9</v>
      </c>
    </row>
    <row r="760" spans="1:22" x14ac:dyDescent="0.3">
      <c r="A760" t="s">
        <v>972</v>
      </c>
      <c r="B760" t="s">
        <v>70</v>
      </c>
      <c r="C760" t="s">
        <v>22</v>
      </c>
      <c r="D760" t="s">
        <v>23</v>
      </c>
      <c r="E760" t="s">
        <v>298</v>
      </c>
      <c r="F760" t="s">
        <v>25</v>
      </c>
      <c r="G760" t="s">
        <v>97</v>
      </c>
      <c r="H760">
        <v>2019</v>
      </c>
      <c r="I760" t="s">
        <v>27</v>
      </c>
      <c r="J760" t="s">
        <v>42</v>
      </c>
      <c r="K760">
        <v>2021</v>
      </c>
      <c r="L760" t="s">
        <v>29</v>
      </c>
      <c r="M760">
        <f t="shared" si="22"/>
        <v>1</v>
      </c>
      <c r="N760" t="s">
        <v>22</v>
      </c>
      <c r="O760" t="s">
        <v>125</v>
      </c>
      <c r="P760">
        <v>88297</v>
      </c>
      <c r="Q760" t="str">
        <f t="shared" si="23"/>
        <v>Standard salary</v>
      </c>
      <c r="R760">
        <v>3.65</v>
      </c>
      <c r="S760" t="s">
        <v>91</v>
      </c>
      <c r="T760" t="s">
        <v>32</v>
      </c>
      <c r="U760" t="s">
        <v>58</v>
      </c>
      <c r="V760">
        <v>0</v>
      </c>
    </row>
    <row r="761" spans="1:22" x14ac:dyDescent="0.3">
      <c r="A761" t="s">
        <v>973</v>
      </c>
      <c r="B761" t="s">
        <v>48</v>
      </c>
      <c r="C761" t="s">
        <v>35</v>
      </c>
      <c r="D761" t="s">
        <v>127</v>
      </c>
      <c r="E761" t="s">
        <v>156</v>
      </c>
      <c r="F761" t="s">
        <v>63</v>
      </c>
      <c r="G761" t="s">
        <v>97</v>
      </c>
      <c r="H761">
        <v>2023</v>
      </c>
      <c r="I761" t="s">
        <v>27</v>
      </c>
      <c r="J761" t="s">
        <v>74</v>
      </c>
      <c r="K761">
        <v>2026</v>
      </c>
      <c r="L761" t="s">
        <v>29</v>
      </c>
      <c r="M761">
        <f t="shared" si="22"/>
        <v>1</v>
      </c>
      <c r="N761" t="s">
        <v>35</v>
      </c>
      <c r="O761" t="s">
        <v>90</v>
      </c>
      <c r="P761">
        <v>86310</v>
      </c>
      <c r="Q761" t="str">
        <f t="shared" si="23"/>
        <v>Standard salary</v>
      </c>
      <c r="R761">
        <v>2.56</v>
      </c>
      <c r="S761" t="s">
        <v>67</v>
      </c>
      <c r="T761" t="s">
        <v>45</v>
      </c>
      <c r="U761" t="s">
        <v>46</v>
      </c>
      <c r="V761">
        <v>7.1</v>
      </c>
    </row>
    <row r="762" spans="1:22" x14ac:dyDescent="0.3">
      <c r="A762" t="s">
        <v>974</v>
      </c>
      <c r="B762" t="s">
        <v>112</v>
      </c>
      <c r="C762" t="s">
        <v>36</v>
      </c>
      <c r="D762" t="s">
        <v>213</v>
      </c>
      <c r="E762" t="s">
        <v>265</v>
      </c>
      <c r="F762" t="s">
        <v>63</v>
      </c>
      <c r="G762" t="s">
        <v>97</v>
      </c>
      <c r="H762">
        <v>2020</v>
      </c>
      <c r="I762" t="s">
        <v>41</v>
      </c>
      <c r="J762" t="s">
        <v>42</v>
      </c>
      <c r="K762">
        <v>2021</v>
      </c>
      <c r="L762" t="s">
        <v>29</v>
      </c>
      <c r="M762">
        <f t="shared" si="22"/>
        <v>1</v>
      </c>
      <c r="N762" t="s">
        <v>36</v>
      </c>
      <c r="O762" t="s">
        <v>185</v>
      </c>
      <c r="P762">
        <v>57649</v>
      </c>
      <c r="Q762" t="str">
        <f t="shared" si="23"/>
        <v>Base salary</v>
      </c>
      <c r="R762">
        <v>3.58</v>
      </c>
      <c r="S762" t="s">
        <v>31</v>
      </c>
      <c r="T762" t="s">
        <v>57</v>
      </c>
      <c r="U762" t="s">
        <v>33</v>
      </c>
      <c r="V762">
        <v>8</v>
      </c>
    </row>
    <row r="763" spans="1:22" x14ac:dyDescent="0.3">
      <c r="A763" t="s">
        <v>975</v>
      </c>
      <c r="B763" t="s">
        <v>22</v>
      </c>
      <c r="C763" t="s">
        <v>112</v>
      </c>
      <c r="D763" t="s">
        <v>288</v>
      </c>
      <c r="E763" t="s">
        <v>289</v>
      </c>
      <c r="F763" t="s">
        <v>73</v>
      </c>
      <c r="G763" t="s">
        <v>25</v>
      </c>
      <c r="H763">
        <v>2020</v>
      </c>
      <c r="I763" t="s">
        <v>41</v>
      </c>
      <c r="J763" t="s">
        <v>74</v>
      </c>
      <c r="K763">
        <v>2023</v>
      </c>
      <c r="L763" t="s">
        <v>54</v>
      </c>
      <c r="M763">
        <f t="shared" si="22"/>
        <v>0</v>
      </c>
      <c r="N763" t="s">
        <v>55</v>
      </c>
      <c r="O763" t="s">
        <v>55</v>
      </c>
      <c r="P763">
        <v>0</v>
      </c>
      <c r="Q763" t="str">
        <f t="shared" si="23"/>
        <v>Base salary</v>
      </c>
      <c r="R763">
        <v>2.66</v>
      </c>
      <c r="S763" t="s">
        <v>80</v>
      </c>
      <c r="T763" t="s">
        <v>32</v>
      </c>
      <c r="U763" t="s">
        <v>85</v>
      </c>
      <c r="V763">
        <v>5.0999999999999996</v>
      </c>
    </row>
    <row r="764" spans="1:22" x14ac:dyDescent="0.3">
      <c r="A764" t="s">
        <v>976</v>
      </c>
      <c r="B764" t="s">
        <v>49</v>
      </c>
      <c r="C764" t="s">
        <v>60</v>
      </c>
      <c r="D764" t="s">
        <v>173</v>
      </c>
      <c r="E764" t="s">
        <v>174</v>
      </c>
      <c r="F764" t="s">
        <v>131</v>
      </c>
      <c r="G764" t="s">
        <v>25</v>
      </c>
      <c r="H764">
        <v>2020</v>
      </c>
      <c r="I764" t="s">
        <v>27</v>
      </c>
      <c r="J764" t="s">
        <v>74</v>
      </c>
      <c r="K764">
        <v>2023</v>
      </c>
      <c r="L764" t="s">
        <v>29</v>
      </c>
      <c r="M764">
        <f t="shared" si="22"/>
        <v>1</v>
      </c>
      <c r="N764" t="s">
        <v>60</v>
      </c>
      <c r="O764" t="s">
        <v>185</v>
      </c>
      <c r="P764">
        <v>113352</v>
      </c>
      <c r="Q764" t="str">
        <f t="shared" si="23"/>
        <v>High salary</v>
      </c>
      <c r="R764">
        <v>2.62</v>
      </c>
      <c r="S764" t="s">
        <v>31</v>
      </c>
      <c r="T764" t="s">
        <v>68</v>
      </c>
      <c r="U764" t="s">
        <v>46</v>
      </c>
      <c r="V764">
        <v>6.7</v>
      </c>
    </row>
    <row r="765" spans="1:22" x14ac:dyDescent="0.3">
      <c r="A765" t="s">
        <v>977</v>
      </c>
      <c r="B765" t="s">
        <v>94</v>
      </c>
      <c r="C765" t="s">
        <v>112</v>
      </c>
      <c r="D765" t="s">
        <v>199</v>
      </c>
      <c r="E765" t="s">
        <v>200</v>
      </c>
      <c r="F765" t="s">
        <v>147</v>
      </c>
      <c r="G765" t="s">
        <v>97</v>
      </c>
      <c r="H765">
        <v>2022</v>
      </c>
      <c r="I765" t="s">
        <v>27</v>
      </c>
      <c r="J765" t="s">
        <v>42</v>
      </c>
      <c r="K765">
        <v>2024</v>
      </c>
      <c r="L765" t="s">
        <v>54</v>
      </c>
      <c r="M765">
        <f t="shared" si="22"/>
        <v>0</v>
      </c>
      <c r="N765" t="s">
        <v>55</v>
      </c>
      <c r="O765" t="s">
        <v>55</v>
      </c>
      <c r="P765">
        <v>0</v>
      </c>
      <c r="Q765" t="str">
        <f t="shared" si="23"/>
        <v>Base salary</v>
      </c>
      <c r="R765">
        <v>3.73</v>
      </c>
      <c r="S765" t="s">
        <v>56</v>
      </c>
      <c r="T765" t="s">
        <v>32</v>
      </c>
      <c r="U765" t="s">
        <v>92</v>
      </c>
      <c r="V765">
        <v>8.5</v>
      </c>
    </row>
    <row r="766" spans="1:22" x14ac:dyDescent="0.3">
      <c r="A766" t="s">
        <v>978</v>
      </c>
      <c r="B766" t="s">
        <v>36</v>
      </c>
      <c r="C766" t="s">
        <v>35</v>
      </c>
      <c r="D766" t="s">
        <v>123</v>
      </c>
      <c r="E766" t="s">
        <v>124</v>
      </c>
      <c r="F766" t="s">
        <v>107</v>
      </c>
      <c r="G766" t="s">
        <v>97</v>
      </c>
      <c r="H766">
        <v>2022</v>
      </c>
      <c r="I766" t="s">
        <v>41</v>
      </c>
      <c r="J766" t="s">
        <v>53</v>
      </c>
      <c r="K766">
        <v>2024</v>
      </c>
      <c r="L766" t="s">
        <v>54</v>
      </c>
      <c r="M766">
        <f t="shared" si="22"/>
        <v>0</v>
      </c>
      <c r="N766" t="s">
        <v>55</v>
      </c>
      <c r="O766" t="s">
        <v>55</v>
      </c>
      <c r="P766">
        <v>0</v>
      </c>
      <c r="Q766" t="str">
        <f t="shared" si="23"/>
        <v>Base salary</v>
      </c>
      <c r="R766">
        <v>2.88</v>
      </c>
      <c r="S766" t="s">
        <v>56</v>
      </c>
      <c r="T766" t="s">
        <v>45</v>
      </c>
      <c r="U766" t="s">
        <v>46</v>
      </c>
      <c r="V766">
        <v>6.2</v>
      </c>
    </row>
    <row r="767" spans="1:22" x14ac:dyDescent="0.3">
      <c r="A767" t="s">
        <v>979</v>
      </c>
      <c r="B767" t="s">
        <v>112</v>
      </c>
      <c r="C767" t="s">
        <v>21</v>
      </c>
      <c r="D767" t="s">
        <v>221</v>
      </c>
      <c r="E767" t="s">
        <v>222</v>
      </c>
      <c r="F767" t="s">
        <v>79</v>
      </c>
      <c r="G767" t="s">
        <v>40</v>
      </c>
      <c r="H767">
        <v>2022</v>
      </c>
      <c r="I767" t="s">
        <v>41</v>
      </c>
      <c r="J767" t="s">
        <v>28</v>
      </c>
      <c r="K767">
        <v>2025</v>
      </c>
      <c r="L767" t="s">
        <v>54</v>
      </c>
      <c r="M767">
        <f t="shared" si="22"/>
        <v>0</v>
      </c>
      <c r="N767" t="s">
        <v>55</v>
      </c>
      <c r="O767" t="s">
        <v>55</v>
      </c>
      <c r="P767">
        <v>0</v>
      </c>
      <c r="Q767" t="str">
        <f t="shared" si="23"/>
        <v>Base salary</v>
      </c>
      <c r="R767">
        <v>3.37</v>
      </c>
      <c r="S767" t="s">
        <v>31</v>
      </c>
      <c r="T767" t="s">
        <v>45</v>
      </c>
      <c r="U767" t="s">
        <v>85</v>
      </c>
      <c r="V767">
        <v>8.5</v>
      </c>
    </row>
    <row r="768" spans="1:22" x14ac:dyDescent="0.3">
      <c r="A768" t="s">
        <v>980</v>
      </c>
      <c r="B768" t="s">
        <v>22</v>
      </c>
      <c r="C768" t="s">
        <v>70</v>
      </c>
      <c r="D768" t="s">
        <v>138</v>
      </c>
      <c r="E768" t="s">
        <v>285</v>
      </c>
      <c r="F768" t="s">
        <v>107</v>
      </c>
      <c r="G768" t="s">
        <v>52</v>
      </c>
      <c r="H768">
        <v>2021</v>
      </c>
      <c r="I768" t="s">
        <v>41</v>
      </c>
      <c r="J768" t="s">
        <v>42</v>
      </c>
      <c r="K768">
        <v>2023</v>
      </c>
      <c r="L768" t="s">
        <v>54</v>
      </c>
      <c r="M768">
        <f t="shared" si="22"/>
        <v>0</v>
      </c>
      <c r="N768" t="s">
        <v>55</v>
      </c>
      <c r="O768" t="s">
        <v>55</v>
      </c>
      <c r="P768">
        <v>0</v>
      </c>
      <c r="Q768" t="str">
        <f t="shared" si="23"/>
        <v>Base salary</v>
      </c>
      <c r="R768">
        <v>3.66</v>
      </c>
      <c r="S768" t="s">
        <v>80</v>
      </c>
      <c r="T768" t="s">
        <v>57</v>
      </c>
      <c r="U768" t="s">
        <v>46</v>
      </c>
      <c r="V768">
        <v>5.8</v>
      </c>
    </row>
    <row r="769" spans="1:22" x14ac:dyDescent="0.3">
      <c r="A769" t="s">
        <v>981</v>
      </c>
      <c r="B769" t="s">
        <v>70</v>
      </c>
      <c r="C769" t="s">
        <v>49</v>
      </c>
      <c r="D769" t="s">
        <v>127</v>
      </c>
      <c r="E769" t="s">
        <v>229</v>
      </c>
      <c r="F769" t="s">
        <v>89</v>
      </c>
      <c r="G769" t="s">
        <v>25</v>
      </c>
      <c r="H769">
        <v>2023</v>
      </c>
      <c r="I769" t="s">
        <v>27</v>
      </c>
      <c r="J769" t="s">
        <v>28</v>
      </c>
      <c r="K769">
        <v>2026</v>
      </c>
      <c r="L769" t="s">
        <v>29</v>
      </c>
      <c r="M769">
        <f t="shared" si="22"/>
        <v>1</v>
      </c>
      <c r="N769" t="s">
        <v>49</v>
      </c>
      <c r="O769" t="s">
        <v>185</v>
      </c>
      <c r="P769">
        <v>36881</v>
      </c>
      <c r="Q769" t="str">
        <f t="shared" si="23"/>
        <v>Base salary</v>
      </c>
      <c r="R769">
        <v>3.53</v>
      </c>
      <c r="S769" t="s">
        <v>67</v>
      </c>
      <c r="T769" t="s">
        <v>32</v>
      </c>
      <c r="U769" t="s">
        <v>58</v>
      </c>
      <c r="V769">
        <v>0</v>
      </c>
    </row>
    <row r="770" spans="1:22" x14ac:dyDescent="0.3">
      <c r="A770" t="s">
        <v>982</v>
      </c>
      <c r="B770" t="s">
        <v>70</v>
      </c>
      <c r="C770" t="s">
        <v>60</v>
      </c>
      <c r="D770" t="s">
        <v>173</v>
      </c>
      <c r="E770" t="s">
        <v>275</v>
      </c>
      <c r="F770" t="s">
        <v>63</v>
      </c>
      <c r="G770" t="s">
        <v>40</v>
      </c>
      <c r="H770">
        <v>2023</v>
      </c>
      <c r="I770" t="s">
        <v>27</v>
      </c>
      <c r="J770" t="s">
        <v>74</v>
      </c>
      <c r="K770">
        <v>2025</v>
      </c>
      <c r="L770" t="s">
        <v>29</v>
      </c>
      <c r="M770">
        <f t="shared" si="22"/>
        <v>1</v>
      </c>
      <c r="N770" t="s">
        <v>60</v>
      </c>
      <c r="O770" t="s">
        <v>121</v>
      </c>
      <c r="P770">
        <v>107015</v>
      </c>
      <c r="Q770" t="str">
        <f t="shared" si="23"/>
        <v>Standard salary</v>
      </c>
      <c r="R770">
        <v>3.12</v>
      </c>
      <c r="S770" t="s">
        <v>31</v>
      </c>
      <c r="T770" t="s">
        <v>102</v>
      </c>
      <c r="U770" t="s">
        <v>58</v>
      </c>
      <c r="V770">
        <v>0</v>
      </c>
    </row>
    <row r="771" spans="1:22" x14ac:dyDescent="0.3">
      <c r="A771" t="s">
        <v>983</v>
      </c>
      <c r="B771" t="s">
        <v>49</v>
      </c>
      <c r="C771" t="s">
        <v>36</v>
      </c>
      <c r="D771" t="s">
        <v>170</v>
      </c>
      <c r="E771" t="s">
        <v>171</v>
      </c>
      <c r="F771" t="s">
        <v>96</v>
      </c>
      <c r="G771" t="s">
        <v>167</v>
      </c>
      <c r="H771">
        <v>2020</v>
      </c>
      <c r="I771" t="s">
        <v>27</v>
      </c>
      <c r="J771" t="s">
        <v>65</v>
      </c>
      <c r="K771">
        <v>2022</v>
      </c>
      <c r="L771" t="s">
        <v>29</v>
      </c>
      <c r="M771">
        <f t="shared" ref="M771:M834" si="24">IF(L771="placed",1, 0)</f>
        <v>1</v>
      </c>
      <c r="N771" t="s">
        <v>36</v>
      </c>
      <c r="O771" t="s">
        <v>140</v>
      </c>
      <c r="P771">
        <v>43959</v>
      </c>
      <c r="Q771" t="str">
        <f t="shared" ref="Q771:Q834" si="25">_xlfn.IFS(P771&lt;=70161,"Base salary",P771&lt;=110047,"Standard salary",P771&gt;110047,"High salary")</f>
        <v>Base salary</v>
      </c>
      <c r="R771">
        <v>2.97</v>
      </c>
      <c r="S771" t="s">
        <v>44</v>
      </c>
      <c r="T771" t="s">
        <v>57</v>
      </c>
      <c r="U771" t="s">
        <v>46</v>
      </c>
      <c r="V771">
        <v>6.2</v>
      </c>
    </row>
    <row r="772" spans="1:22" x14ac:dyDescent="0.3">
      <c r="A772" t="s">
        <v>984</v>
      </c>
      <c r="B772" t="s">
        <v>21</v>
      </c>
      <c r="C772" t="s">
        <v>112</v>
      </c>
      <c r="D772" t="s">
        <v>199</v>
      </c>
      <c r="E772" t="s">
        <v>291</v>
      </c>
      <c r="F772" t="s">
        <v>147</v>
      </c>
      <c r="G772" t="s">
        <v>97</v>
      </c>
      <c r="H772">
        <v>2020</v>
      </c>
      <c r="I772" t="s">
        <v>41</v>
      </c>
      <c r="J772" t="s">
        <v>74</v>
      </c>
      <c r="K772">
        <v>2021</v>
      </c>
      <c r="L772" t="s">
        <v>54</v>
      </c>
      <c r="M772">
        <f t="shared" si="24"/>
        <v>0</v>
      </c>
      <c r="N772" t="s">
        <v>55</v>
      </c>
      <c r="O772" t="s">
        <v>55</v>
      </c>
      <c r="P772">
        <v>0</v>
      </c>
      <c r="Q772" t="str">
        <f t="shared" si="25"/>
        <v>Base salary</v>
      </c>
      <c r="R772">
        <v>2.71</v>
      </c>
      <c r="S772" t="s">
        <v>31</v>
      </c>
      <c r="T772" t="s">
        <v>32</v>
      </c>
      <c r="U772" t="s">
        <v>33</v>
      </c>
      <c r="V772">
        <v>6.3</v>
      </c>
    </row>
    <row r="773" spans="1:22" x14ac:dyDescent="0.3">
      <c r="A773" t="s">
        <v>985</v>
      </c>
      <c r="B773" t="s">
        <v>36</v>
      </c>
      <c r="C773" t="s">
        <v>48</v>
      </c>
      <c r="D773" t="s">
        <v>278</v>
      </c>
      <c r="E773" t="s">
        <v>380</v>
      </c>
      <c r="F773" t="s">
        <v>190</v>
      </c>
      <c r="G773" t="s">
        <v>167</v>
      </c>
      <c r="H773">
        <v>2020</v>
      </c>
      <c r="I773" t="s">
        <v>27</v>
      </c>
      <c r="J773" t="s">
        <v>42</v>
      </c>
      <c r="K773">
        <v>2022</v>
      </c>
      <c r="L773" t="s">
        <v>54</v>
      </c>
      <c r="M773">
        <f t="shared" si="24"/>
        <v>0</v>
      </c>
      <c r="N773" t="s">
        <v>55</v>
      </c>
      <c r="O773" t="s">
        <v>55</v>
      </c>
      <c r="P773">
        <v>0</v>
      </c>
      <c r="Q773" t="str">
        <f t="shared" si="25"/>
        <v>Base salary</v>
      </c>
      <c r="R773">
        <v>3.21</v>
      </c>
      <c r="S773" t="s">
        <v>91</v>
      </c>
      <c r="T773" t="s">
        <v>45</v>
      </c>
      <c r="U773" t="s">
        <v>46</v>
      </c>
      <c r="V773">
        <v>8.4</v>
      </c>
    </row>
    <row r="774" spans="1:22" x14ac:dyDescent="0.3">
      <c r="A774" t="s">
        <v>986</v>
      </c>
      <c r="B774" t="s">
        <v>35</v>
      </c>
      <c r="C774" t="s">
        <v>21</v>
      </c>
      <c r="D774" t="s">
        <v>221</v>
      </c>
      <c r="E774" t="s">
        <v>222</v>
      </c>
      <c r="F774" t="s">
        <v>63</v>
      </c>
      <c r="G774" t="s">
        <v>117</v>
      </c>
      <c r="H774">
        <v>2019</v>
      </c>
      <c r="I774" t="s">
        <v>27</v>
      </c>
      <c r="J774" t="s">
        <v>53</v>
      </c>
      <c r="K774">
        <v>2020</v>
      </c>
      <c r="L774" t="s">
        <v>29</v>
      </c>
      <c r="M774">
        <f t="shared" si="24"/>
        <v>1</v>
      </c>
      <c r="N774" t="s">
        <v>21</v>
      </c>
      <c r="O774" t="s">
        <v>75</v>
      </c>
      <c r="P774">
        <v>99298</v>
      </c>
      <c r="Q774" t="str">
        <f t="shared" si="25"/>
        <v>Standard salary</v>
      </c>
      <c r="R774">
        <v>2.65</v>
      </c>
      <c r="S774" t="s">
        <v>31</v>
      </c>
      <c r="T774" t="s">
        <v>45</v>
      </c>
      <c r="U774" t="s">
        <v>58</v>
      </c>
      <c r="V774">
        <v>0</v>
      </c>
    </row>
    <row r="775" spans="1:22" x14ac:dyDescent="0.3">
      <c r="A775" t="s">
        <v>987</v>
      </c>
      <c r="B775" t="s">
        <v>112</v>
      </c>
      <c r="C775" t="s">
        <v>70</v>
      </c>
      <c r="D775" t="s">
        <v>138</v>
      </c>
      <c r="E775" t="s">
        <v>139</v>
      </c>
      <c r="F775" t="s">
        <v>145</v>
      </c>
      <c r="G775" t="s">
        <v>64</v>
      </c>
      <c r="H775">
        <v>2022</v>
      </c>
      <c r="I775" t="s">
        <v>41</v>
      </c>
      <c r="J775" t="s">
        <v>28</v>
      </c>
      <c r="K775">
        <v>2025</v>
      </c>
      <c r="L775" t="s">
        <v>54</v>
      </c>
      <c r="M775">
        <f t="shared" si="24"/>
        <v>0</v>
      </c>
      <c r="N775" t="s">
        <v>55</v>
      </c>
      <c r="O775" t="s">
        <v>55</v>
      </c>
      <c r="P775">
        <v>0</v>
      </c>
      <c r="Q775" t="str">
        <f t="shared" si="25"/>
        <v>Base salary</v>
      </c>
      <c r="R775">
        <v>2.6</v>
      </c>
      <c r="S775" t="s">
        <v>67</v>
      </c>
      <c r="T775" t="s">
        <v>32</v>
      </c>
      <c r="U775" t="s">
        <v>85</v>
      </c>
      <c r="V775">
        <v>5.7</v>
      </c>
    </row>
    <row r="776" spans="1:22" x14ac:dyDescent="0.3">
      <c r="A776" t="s">
        <v>988</v>
      </c>
      <c r="B776" t="s">
        <v>36</v>
      </c>
      <c r="C776" t="s">
        <v>112</v>
      </c>
      <c r="D776" t="s">
        <v>199</v>
      </c>
      <c r="E776" t="s">
        <v>200</v>
      </c>
      <c r="F776" t="s">
        <v>145</v>
      </c>
      <c r="G776" t="s">
        <v>167</v>
      </c>
      <c r="H776">
        <v>2022</v>
      </c>
      <c r="I776" t="s">
        <v>41</v>
      </c>
      <c r="J776" t="s">
        <v>28</v>
      </c>
      <c r="K776">
        <v>2024</v>
      </c>
      <c r="L776" t="s">
        <v>54</v>
      </c>
      <c r="M776">
        <f t="shared" si="24"/>
        <v>0</v>
      </c>
      <c r="N776" t="s">
        <v>55</v>
      </c>
      <c r="O776" t="s">
        <v>55</v>
      </c>
      <c r="P776">
        <v>0</v>
      </c>
      <c r="Q776" t="str">
        <f t="shared" si="25"/>
        <v>Base salary</v>
      </c>
      <c r="R776">
        <v>2.58</v>
      </c>
      <c r="S776" t="s">
        <v>67</v>
      </c>
      <c r="T776" t="s">
        <v>57</v>
      </c>
      <c r="U776" t="s">
        <v>33</v>
      </c>
      <c r="V776">
        <v>7.4</v>
      </c>
    </row>
    <row r="777" spans="1:22" x14ac:dyDescent="0.3">
      <c r="A777" t="s">
        <v>989</v>
      </c>
      <c r="B777" t="s">
        <v>36</v>
      </c>
      <c r="C777" t="s">
        <v>21</v>
      </c>
      <c r="D777" t="s">
        <v>149</v>
      </c>
      <c r="E777" t="s">
        <v>150</v>
      </c>
      <c r="F777" t="s">
        <v>63</v>
      </c>
      <c r="G777" t="s">
        <v>26</v>
      </c>
      <c r="H777">
        <v>2023</v>
      </c>
      <c r="I777" t="s">
        <v>41</v>
      </c>
      <c r="J777" t="s">
        <v>65</v>
      </c>
      <c r="K777">
        <v>2026</v>
      </c>
      <c r="L777" t="s">
        <v>29</v>
      </c>
      <c r="M777">
        <f t="shared" si="24"/>
        <v>1</v>
      </c>
      <c r="N777" t="s">
        <v>21</v>
      </c>
      <c r="O777" t="s">
        <v>30</v>
      </c>
      <c r="P777">
        <v>117695</v>
      </c>
      <c r="Q777" t="str">
        <f t="shared" si="25"/>
        <v>High salary</v>
      </c>
      <c r="R777">
        <v>3.7</v>
      </c>
      <c r="S777" t="s">
        <v>56</v>
      </c>
      <c r="T777" t="s">
        <v>32</v>
      </c>
      <c r="U777" t="s">
        <v>92</v>
      </c>
      <c r="V777">
        <v>8.3000000000000007</v>
      </c>
    </row>
    <row r="778" spans="1:22" x14ac:dyDescent="0.3">
      <c r="A778" t="s">
        <v>990</v>
      </c>
      <c r="B778" t="s">
        <v>21</v>
      </c>
      <c r="C778" t="s">
        <v>94</v>
      </c>
      <c r="D778" t="s">
        <v>109</v>
      </c>
      <c r="E778" t="s">
        <v>110</v>
      </c>
      <c r="F778" t="s">
        <v>145</v>
      </c>
      <c r="G778" t="s">
        <v>167</v>
      </c>
      <c r="H778">
        <v>2019</v>
      </c>
      <c r="I778" t="s">
        <v>27</v>
      </c>
      <c r="J778" t="s">
        <v>53</v>
      </c>
      <c r="K778">
        <v>2020</v>
      </c>
      <c r="L778" t="s">
        <v>54</v>
      </c>
      <c r="M778">
        <f t="shared" si="24"/>
        <v>0</v>
      </c>
      <c r="N778" t="s">
        <v>55</v>
      </c>
      <c r="O778" t="s">
        <v>55</v>
      </c>
      <c r="P778">
        <v>0</v>
      </c>
      <c r="Q778" t="str">
        <f t="shared" si="25"/>
        <v>Base salary</v>
      </c>
      <c r="R778">
        <v>3.81</v>
      </c>
      <c r="S778" t="s">
        <v>31</v>
      </c>
      <c r="T778" t="s">
        <v>32</v>
      </c>
      <c r="U778" t="s">
        <v>92</v>
      </c>
      <c r="V778">
        <v>7.6</v>
      </c>
    </row>
    <row r="779" spans="1:22" x14ac:dyDescent="0.3">
      <c r="A779" t="s">
        <v>991</v>
      </c>
      <c r="B779" t="s">
        <v>21</v>
      </c>
      <c r="C779" t="s">
        <v>60</v>
      </c>
      <c r="D779" t="s">
        <v>173</v>
      </c>
      <c r="E779" t="s">
        <v>174</v>
      </c>
      <c r="F779" t="s">
        <v>131</v>
      </c>
      <c r="G779" t="s">
        <v>64</v>
      </c>
      <c r="H779">
        <v>2023</v>
      </c>
      <c r="I779" t="s">
        <v>27</v>
      </c>
      <c r="J779" t="s">
        <v>28</v>
      </c>
      <c r="K779">
        <v>2024</v>
      </c>
      <c r="L779" t="s">
        <v>29</v>
      </c>
      <c r="M779">
        <f t="shared" si="24"/>
        <v>1</v>
      </c>
      <c r="N779" t="s">
        <v>60</v>
      </c>
      <c r="O779" t="s">
        <v>121</v>
      </c>
      <c r="P779">
        <v>138533</v>
      </c>
      <c r="Q779" t="str">
        <f t="shared" si="25"/>
        <v>High salary</v>
      </c>
      <c r="R779">
        <v>2.63</v>
      </c>
      <c r="S779" t="s">
        <v>67</v>
      </c>
      <c r="T779" t="s">
        <v>45</v>
      </c>
      <c r="U779" t="s">
        <v>85</v>
      </c>
      <c r="V779">
        <v>7.1</v>
      </c>
    </row>
    <row r="780" spans="1:22" x14ac:dyDescent="0.3">
      <c r="A780" t="s">
        <v>992</v>
      </c>
      <c r="B780" t="s">
        <v>21</v>
      </c>
      <c r="C780" t="s">
        <v>22</v>
      </c>
      <c r="D780" t="s">
        <v>23</v>
      </c>
      <c r="E780" t="s">
        <v>24</v>
      </c>
      <c r="F780" t="s">
        <v>63</v>
      </c>
      <c r="G780" t="s">
        <v>97</v>
      </c>
      <c r="H780">
        <v>2023</v>
      </c>
      <c r="I780" t="s">
        <v>41</v>
      </c>
      <c r="J780" t="s">
        <v>53</v>
      </c>
      <c r="K780">
        <v>2026</v>
      </c>
      <c r="L780" t="s">
        <v>54</v>
      </c>
      <c r="M780">
        <f t="shared" si="24"/>
        <v>0</v>
      </c>
      <c r="N780" t="s">
        <v>55</v>
      </c>
      <c r="O780" t="s">
        <v>55</v>
      </c>
      <c r="P780">
        <v>0</v>
      </c>
      <c r="Q780" t="str">
        <f t="shared" si="25"/>
        <v>Base salary</v>
      </c>
      <c r="R780">
        <v>2.75</v>
      </c>
      <c r="S780" t="s">
        <v>80</v>
      </c>
      <c r="T780" t="s">
        <v>32</v>
      </c>
      <c r="U780" t="s">
        <v>33</v>
      </c>
      <c r="V780">
        <v>5.4</v>
      </c>
    </row>
    <row r="781" spans="1:22" x14ac:dyDescent="0.3">
      <c r="A781" t="s">
        <v>993</v>
      </c>
      <c r="B781" t="s">
        <v>22</v>
      </c>
      <c r="C781" t="s">
        <v>70</v>
      </c>
      <c r="D781" t="s">
        <v>77</v>
      </c>
      <c r="E781" t="s">
        <v>78</v>
      </c>
      <c r="F781" t="s">
        <v>145</v>
      </c>
      <c r="G781" t="s">
        <v>167</v>
      </c>
      <c r="H781">
        <v>2022</v>
      </c>
      <c r="I781" t="s">
        <v>41</v>
      </c>
      <c r="J781" t="s">
        <v>74</v>
      </c>
      <c r="K781">
        <v>2025</v>
      </c>
      <c r="L781" t="s">
        <v>29</v>
      </c>
      <c r="M781">
        <f t="shared" si="24"/>
        <v>1</v>
      </c>
      <c r="N781" t="s">
        <v>70</v>
      </c>
      <c r="O781" t="s">
        <v>66</v>
      </c>
      <c r="P781">
        <v>89132</v>
      </c>
      <c r="Q781" t="str">
        <f t="shared" si="25"/>
        <v>Standard salary</v>
      </c>
      <c r="R781">
        <v>3.75</v>
      </c>
      <c r="S781" t="s">
        <v>31</v>
      </c>
      <c r="T781" t="s">
        <v>32</v>
      </c>
      <c r="U781" t="s">
        <v>85</v>
      </c>
      <c r="V781">
        <v>5.5</v>
      </c>
    </row>
    <row r="782" spans="1:22" x14ac:dyDescent="0.3">
      <c r="A782" t="s">
        <v>994</v>
      </c>
      <c r="B782" t="s">
        <v>22</v>
      </c>
      <c r="C782" t="s">
        <v>60</v>
      </c>
      <c r="D782" t="s">
        <v>104</v>
      </c>
      <c r="E782" t="s">
        <v>116</v>
      </c>
      <c r="F782" t="s">
        <v>145</v>
      </c>
      <c r="G782" t="s">
        <v>40</v>
      </c>
      <c r="H782">
        <v>2021</v>
      </c>
      <c r="I782" t="s">
        <v>27</v>
      </c>
      <c r="J782" t="s">
        <v>53</v>
      </c>
      <c r="K782">
        <v>2022</v>
      </c>
      <c r="L782" t="s">
        <v>29</v>
      </c>
      <c r="M782">
        <f t="shared" si="24"/>
        <v>1</v>
      </c>
      <c r="N782" t="s">
        <v>60</v>
      </c>
      <c r="O782" t="s">
        <v>258</v>
      </c>
      <c r="P782">
        <v>57798</v>
      </c>
      <c r="Q782" t="str">
        <f t="shared" si="25"/>
        <v>Base salary</v>
      </c>
      <c r="R782">
        <v>3.17</v>
      </c>
      <c r="S782" t="s">
        <v>56</v>
      </c>
      <c r="T782" t="s">
        <v>102</v>
      </c>
      <c r="U782" t="s">
        <v>92</v>
      </c>
      <c r="V782">
        <v>6.5</v>
      </c>
    </row>
    <row r="783" spans="1:22" x14ac:dyDescent="0.3">
      <c r="A783" t="s">
        <v>995</v>
      </c>
      <c r="B783" t="s">
        <v>21</v>
      </c>
      <c r="C783" t="s">
        <v>70</v>
      </c>
      <c r="D783" t="s">
        <v>138</v>
      </c>
      <c r="E783" t="s">
        <v>139</v>
      </c>
      <c r="F783" t="s">
        <v>147</v>
      </c>
      <c r="G783" t="s">
        <v>167</v>
      </c>
      <c r="H783">
        <v>2019</v>
      </c>
      <c r="I783" t="s">
        <v>41</v>
      </c>
      <c r="J783" t="s">
        <v>42</v>
      </c>
      <c r="K783">
        <v>2022</v>
      </c>
      <c r="L783" t="s">
        <v>54</v>
      </c>
      <c r="M783">
        <f t="shared" si="24"/>
        <v>0</v>
      </c>
      <c r="N783" t="s">
        <v>55</v>
      </c>
      <c r="O783" t="s">
        <v>55</v>
      </c>
      <c r="P783">
        <v>0</v>
      </c>
      <c r="Q783" t="str">
        <f t="shared" si="25"/>
        <v>Base salary</v>
      </c>
      <c r="R783">
        <v>3.03</v>
      </c>
      <c r="S783" t="s">
        <v>31</v>
      </c>
      <c r="T783" t="s">
        <v>102</v>
      </c>
      <c r="U783" t="s">
        <v>85</v>
      </c>
      <c r="V783">
        <v>6.8</v>
      </c>
    </row>
    <row r="784" spans="1:22" x14ac:dyDescent="0.3">
      <c r="A784" t="s">
        <v>996</v>
      </c>
      <c r="B784" t="s">
        <v>70</v>
      </c>
      <c r="C784" t="s">
        <v>21</v>
      </c>
      <c r="D784" t="s">
        <v>133</v>
      </c>
      <c r="E784" t="s">
        <v>369</v>
      </c>
      <c r="F784" t="s">
        <v>107</v>
      </c>
      <c r="G784" t="s">
        <v>40</v>
      </c>
      <c r="H784">
        <v>2020</v>
      </c>
      <c r="I784" t="s">
        <v>41</v>
      </c>
      <c r="J784" t="s">
        <v>53</v>
      </c>
      <c r="K784">
        <v>2022</v>
      </c>
      <c r="L784" t="s">
        <v>54</v>
      </c>
      <c r="M784">
        <f t="shared" si="24"/>
        <v>0</v>
      </c>
      <c r="N784" t="s">
        <v>55</v>
      </c>
      <c r="O784" t="s">
        <v>55</v>
      </c>
      <c r="P784">
        <v>0</v>
      </c>
      <c r="Q784" t="str">
        <f t="shared" si="25"/>
        <v>Base salary</v>
      </c>
      <c r="R784">
        <v>3.9</v>
      </c>
      <c r="S784" t="s">
        <v>91</v>
      </c>
      <c r="T784" t="s">
        <v>102</v>
      </c>
      <c r="U784" t="s">
        <v>92</v>
      </c>
      <c r="V784">
        <v>8.3000000000000007</v>
      </c>
    </row>
    <row r="785" spans="1:22" x14ac:dyDescent="0.3">
      <c r="A785" t="s">
        <v>997</v>
      </c>
      <c r="B785" t="s">
        <v>21</v>
      </c>
      <c r="C785" t="s">
        <v>48</v>
      </c>
      <c r="D785" t="s">
        <v>278</v>
      </c>
      <c r="E785" t="s">
        <v>380</v>
      </c>
      <c r="F785" t="s">
        <v>25</v>
      </c>
      <c r="G785" t="s">
        <v>97</v>
      </c>
      <c r="H785">
        <v>2019</v>
      </c>
      <c r="I785" t="s">
        <v>27</v>
      </c>
      <c r="J785" t="s">
        <v>28</v>
      </c>
      <c r="K785">
        <v>2022</v>
      </c>
      <c r="L785" t="s">
        <v>29</v>
      </c>
      <c r="M785">
        <f t="shared" si="24"/>
        <v>1</v>
      </c>
      <c r="N785" t="s">
        <v>48</v>
      </c>
      <c r="O785" t="s">
        <v>43</v>
      </c>
      <c r="P785">
        <v>86266</v>
      </c>
      <c r="Q785" t="str">
        <f t="shared" si="25"/>
        <v>Standard salary</v>
      </c>
      <c r="R785">
        <v>3.99</v>
      </c>
      <c r="S785" t="s">
        <v>56</v>
      </c>
      <c r="T785" t="s">
        <v>57</v>
      </c>
      <c r="U785" t="s">
        <v>58</v>
      </c>
      <c r="V785">
        <v>0</v>
      </c>
    </row>
    <row r="786" spans="1:22" x14ac:dyDescent="0.3">
      <c r="A786" t="s">
        <v>998</v>
      </c>
      <c r="B786" t="s">
        <v>94</v>
      </c>
      <c r="C786" t="s">
        <v>49</v>
      </c>
      <c r="D786" t="s">
        <v>235</v>
      </c>
      <c r="E786" t="s">
        <v>236</v>
      </c>
      <c r="F786" t="s">
        <v>89</v>
      </c>
      <c r="G786" t="s">
        <v>64</v>
      </c>
      <c r="H786">
        <v>2021</v>
      </c>
      <c r="I786" t="s">
        <v>27</v>
      </c>
      <c r="J786" t="s">
        <v>53</v>
      </c>
      <c r="K786">
        <v>2022</v>
      </c>
      <c r="L786" t="s">
        <v>54</v>
      </c>
      <c r="M786">
        <f t="shared" si="24"/>
        <v>0</v>
      </c>
      <c r="N786" t="s">
        <v>55</v>
      </c>
      <c r="O786" t="s">
        <v>55</v>
      </c>
      <c r="P786">
        <v>0</v>
      </c>
      <c r="Q786" t="str">
        <f t="shared" si="25"/>
        <v>Base salary</v>
      </c>
      <c r="R786">
        <v>3.32</v>
      </c>
      <c r="S786" t="s">
        <v>56</v>
      </c>
      <c r="T786" t="s">
        <v>32</v>
      </c>
      <c r="U786" t="s">
        <v>58</v>
      </c>
      <c r="V786">
        <v>0</v>
      </c>
    </row>
    <row r="787" spans="1:22" x14ac:dyDescent="0.3">
      <c r="A787" t="s">
        <v>999</v>
      </c>
      <c r="B787" t="s">
        <v>21</v>
      </c>
      <c r="C787" t="s">
        <v>49</v>
      </c>
      <c r="D787" t="s">
        <v>235</v>
      </c>
      <c r="E787" t="s">
        <v>236</v>
      </c>
      <c r="F787" t="s">
        <v>25</v>
      </c>
      <c r="G787" t="s">
        <v>26</v>
      </c>
      <c r="H787">
        <v>2023</v>
      </c>
      <c r="I787" t="s">
        <v>27</v>
      </c>
      <c r="J787" t="s">
        <v>53</v>
      </c>
      <c r="K787">
        <v>2024</v>
      </c>
      <c r="L787" t="s">
        <v>54</v>
      </c>
      <c r="M787">
        <f t="shared" si="24"/>
        <v>0</v>
      </c>
      <c r="N787" t="s">
        <v>55</v>
      </c>
      <c r="O787" t="s">
        <v>55</v>
      </c>
      <c r="P787">
        <v>0</v>
      </c>
      <c r="Q787" t="str">
        <f t="shared" si="25"/>
        <v>Base salary</v>
      </c>
      <c r="R787">
        <v>3.95</v>
      </c>
      <c r="S787" t="s">
        <v>31</v>
      </c>
      <c r="T787" t="s">
        <v>45</v>
      </c>
      <c r="U787" t="s">
        <v>85</v>
      </c>
      <c r="V787">
        <v>8.1999999999999993</v>
      </c>
    </row>
    <row r="788" spans="1:22" x14ac:dyDescent="0.3">
      <c r="A788" t="s">
        <v>1000</v>
      </c>
      <c r="B788" t="s">
        <v>35</v>
      </c>
      <c r="C788" t="s">
        <v>21</v>
      </c>
      <c r="D788" t="s">
        <v>133</v>
      </c>
      <c r="E788" t="s">
        <v>134</v>
      </c>
      <c r="F788" t="s">
        <v>147</v>
      </c>
      <c r="G788" t="s">
        <v>167</v>
      </c>
      <c r="H788">
        <v>2019</v>
      </c>
      <c r="I788" t="s">
        <v>41</v>
      </c>
      <c r="J788" t="s">
        <v>53</v>
      </c>
      <c r="K788">
        <v>2020</v>
      </c>
      <c r="L788" t="s">
        <v>54</v>
      </c>
      <c r="M788">
        <f t="shared" si="24"/>
        <v>0</v>
      </c>
      <c r="N788" t="s">
        <v>55</v>
      </c>
      <c r="O788" t="s">
        <v>55</v>
      </c>
      <c r="P788">
        <v>0</v>
      </c>
      <c r="Q788" t="str">
        <f t="shared" si="25"/>
        <v>Base salary</v>
      </c>
      <c r="R788">
        <v>3.05</v>
      </c>
      <c r="S788" t="s">
        <v>91</v>
      </c>
      <c r="T788" t="s">
        <v>102</v>
      </c>
      <c r="U788" t="s">
        <v>33</v>
      </c>
      <c r="V788">
        <v>5</v>
      </c>
    </row>
    <row r="789" spans="1:22" x14ac:dyDescent="0.3">
      <c r="A789" t="s">
        <v>1001</v>
      </c>
      <c r="B789" t="s">
        <v>48</v>
      </c>
      <c r="C789" t="s">
        <v>60</v>
      </c>
      <c r="D789" t="s">
        <v>104</v>
      </c>
      <c r="E789" t="s">
        <v>192</v>
      </c>
      <c r="F789" t="s">
        <v>39</v>
      </c>
      <c r="G789" t="s">
        <v>25</v>
      </c>
      <c r="H789">
        <v>2022</v>
      </c>
      <c r="I789" t="s">
        <v>27</v>
      </c>
      <c r="J789" t="s">
        <v>53</v>
      </c>
      <c r="K789">
        <v>2023</v>
      </c>
      <c r="L789" t="s">
        <v>54</v>
      </c>
      <c r="M789">
        <f t="shared" si="24"/>
        <v>0</v>
      </c>
      <c r="N789" t="s">
        <v>55</v>
      </c>
      <c r="O789" t="s">
        <v>55</v>
      </c>
      <c r="P789">
        <v>0</v>
      </c>
      <c r="Q789" t="str">
        <f t="shared" si="25"/>
        <v>Base salary</v>
      </c>
      <c r="R789">
        <v>2.78</v>
      </c>
      <c r="S789" t="s">
        <v>56</v>
      </c>
      <c r="T789" t="s">
        <v>57</v>
      </c>
      <c r="U789" t="s">
        <v>46</v>
      </c>
      <c r="V789">
        <v>8.4</v>
      </c>
    </row>
    <row r="790" spans="1:22" x14ac:dyDescent="0.3">
      <c r="A790" t="s">
        <v>1002</v>
      </c>
      <c r="B790" t="s">
        <v>36</v>
      </c>
      <c r="C790" t="s">
        <v>22</v>
      </c>
      <c r="D790" t="s">
        <v>23</v>
      </c>
      <c r="E790" t="s">
        <v>130</v>
      </c>
      <c r="F790" t="s">
        <v>190</v>
      </c>
      <c r="G790" t="s">
        <v>167</v>
      </c>
      <c r="H790">
        <v>2021</v>
      </c>
      <c r="I790" t="s">
        <v>27</v>
      </c>
      <c r="J790" t="s">
        <v>28</v>
      </c>
      <c r="K790">
        <v>2024</v>
      </c>
      <c r="L790" t="s">
        <v>54</v>
      </c>
      <c r="M790">
        <f t="shared" si="24"/>
        <v>0</v>
      </c>
      <c r="N790" t="s">
        <v>55</v>
      </c>
      <c r="O790" t="s">
        <v>55</v>
      </c>
      <c r="P790">
        <v>0</v>
      </c>
      <c r="Q790" t="str">
        <f t="shared" si="25"/>
        <v>Base salary</v>
      </c>
      <c r="R790">
        <v>2.5099999999999998</v>
      </c>
      <c r="S790" t="s">
        <v>31</v>
      </c>
      <c r="T790" t="s">
        <v>102</v>
      </c>
      <c r="U790" t="s">
        <v>46</v>
      </c>
      <c r="V790">
        <v>7.2</v>
      </c>
    </row>
    <row r="791" spans="1:22" x14ac:dyDescent="0.3">
      <c r="A791" t="s">
        <v>1003</v>
      </c>
      <c r="B791" t="s">
        <v>49</v>
      </c>
      <c r="C791" t="s">
        <v>35</v>
      </c>
      <c r="D791" t="s">
        <v>87</v>
      </c>
      <c r="E791" t="s">
        <v>88</v>
      </c>
      <c r="F791" t="s">
        <v>79</v>
      </c>
      <c r="G791" t="s">
        <v>117</v>
      </c>
      <c r="H791">
        <v>2022</v>
      </c>
      <c r="I791" t="s">
        <v>41</v>
      </c>
      <c r="J791" t="s">
        <v>74</v>
      </c>
      <c r="K791">
        <v>2024</v>
      </c>
      <c r="L791" t="s">
        <v>29</v>
      </c>
      <c r="M791">
        <f t="shared" si="24"/>
        <v>1</v>
      </c>
      <c r="N791" t="s">
        <v>35</v>
      </c>
      <c r="O791" t="s">
        <v>158</v>
      </c>
      <c r="P791">
        <v>130354</v>
      </c>
      <c r="Q791" t="str">
        <f t="shared" si="25"/>
        <v>High salary</v>
      </c>
      <c r="R791">
        <v>3.34</v>
      </c>
      <c r="S791" t="s">
        <v>56</v>
      </c>
      <c r="T791" t="s">
        <v>102</v>
      </c>
      <c r="U791" t="s">
        <v>33</v>
      </c>
      <c r="V791">
        <v>7.7</v>
      </c>
    </row>
    <row r="792" spans="1:22" x14ac:dyDescent="0.3">
      <c r="A792" t="s">
        <v>1004</v>
      </c>
      <c r="B792" t="s">
        <v>35</v>
      </c>
      <c r="C792" t="s">
        <v>22</v>
      </c>
      <c r="D792" t="s">
        <v>23</v>
      </c>
      <c r="E792" t="s">
        <v>24</v>
      </c>
      <c r="F792" t="s">
        <v>117</v>
      </c>
      <c r="G792" t="s">
        <v>40</v>
      </c>
      <c r="H792">
        <v>2023</v>
      </c>
      <c r="I792" t="s">
        <v>41</v>
      </c>
      <c r="J792" t="s">
        <v>53</v>
      </c>
      <c r="K792">
        <v>2026</v>
      </c>
      <c r="L792" t="s">
        <v>29</v>
      </c>
      <c r="M792">
        <f t="shared" si="24"/>
        <v>1</v>
      </c>
      <c r="N792" t="s">
        <v>22</v>
      </c>
      <c r="O792" t="s">
        <v>140</v>
      </c>
      <c r="P792">
        <v>91034</v>
      </c>
      <c r="Q792" t="str">
        <f t="shared" si="25"/>
        <v>Standard salary</v>
      </c>
      <c r="R792">
        <v>3.01</v>
      </c>
      <c r="S792" t="s">
        <v>56</v>
      </c>
      <c r="T792" t="s">
        <v>32</v>
      </c>
      <c r="U792" t="s">
        <v>85</v>
      </c>
      <c r="V792">
        <v>7.3</v>
      </c>
    </row>
    <row r="793" spans="1:22" x14ac:dyDescent="0.3">
      <c r="A793" t="s">
        <v>1005</v>
      </c>
      <c r="B793" t="s">
        <v>112</v>
      </c>
      <c r="C793" t="s">
        <v>36</v>
      </c>
      <c r="D793" t="s">
        <v>213</v>
      </c>
      <c r="E793" t="s">
        <v>265</v>
      </c>
      <c r="F793" t="s">
        <v>25</v>
      </c>
      <c r="G793" t="s">
        <v>64</v>
      </c>
      <c r="H793">
        <v>2019</v>
      </c>
      <c r="I793" t="s">
        <v>41</v>
      </c>
      <c r="J793" t="s">
        <v>28</v>
      </c>
      <c r="K793">
        <v>2022</v>
      </c>
      <c r="L793" t="s">
        <v>54</v>
      </c>
      <c r="M793">
        <f t="shared" si="24"/>
        <v>0</v>
      </c>
      <c r="N793" t="s">
        <v>55</v>
      </c>
      <c r="O793" t="s">
        <v>55</v>
      </c>
      <c r="P793">
        <v>0</v>
      </c>
      <c r="Q793" t="str">
        <f t="shared" si="25"/>
        <v>Base salary</v>
      </c>
      <c r="R793">
        <v>3.93</v>
      </c>
      <c r="S793" t="s">
        <v>91</v>
      </c>
      <c r="T793" t="s">
        <v>57</v>
      </c>
      <c r="U793" t="s">
        <v>33</v>
      </c>
      <c r="V793">
        <v>6.7</v>
      </c>
    </row>
    <row r="794" spans="1:22" x14ac:dyDescent="0.3">
      <c r="A794" t="s">
        <v>1006</v>
      </c>
      <c r="B794" t="s">
        <v>48</v>
      </c>
      <c r="C794" t="s">
        <v>94</v>
      </c>
      <c r="D794" t="s">
        <v>109</v>
      </c>
      <c r="E794" t="s">
        <v>110</v>
      </c>
      <c r="F794" t="s">
        <v>147</v>
      </c>
      <c r="G794" t="s">
        <v>167</v>
      </c>
      <c r="H794">
        <v>2023</v>
      </c>
      <c r="I794" t="s">
        <v>41</v>
      </c>
      <c r="J794" t="s">
        <v>65</v>
      </c>
      <c r="K794">
        <v>2024</v>
      </c>
      <c r="L794" t="s">
        <v>54</v>
      </c>
      <c r="M794">
        <f t="shared" si="24"/>
        <v>0</v>
      </c>
      <c r="N794" t="s">
        <v>55</v>
      </c>
      <c r="O794" t="s">
        <v>55</v>
      </c>
      <c r="P794">
        <v>0</v>
      </c>
      <c r="Q794" t="str">
        <f t="shared" si="25"/>
        <v>Base salary</v>
      </c>
      <c r="R794">
        <v>2.64</v>
      </c>
      <c r="S794" t="s">
        <v>44</v>
      </c>
      <c r="T794" t="s">
        <v>57</v>
      </c>
      <c r="U794" t="s">
        <v>58</v>
      </c>
      <c r="V794">
        <v>0</v>
      </c>
    </row>
    <row r="795" spans="1:22" x14ac:dyDescent="0.3">
      <c r="A795" t="s">
        <v>1007</v>
      </c>
      <c r="B795" t="s">
        <v>60</v>
      </c>
      <c r="C795" t="s">
        <v>35</v>
      </c>
      <c r="D795" t="s">
        <v>127</v>
      </c>
      <c r="E795" t="s">
        <v>206</v>
      </c>
      <c r="F795" t="s">
        <v>96</v>
      </c>
      <c r="G795" t="s">
        <v>26</v>
      </c>
      <c r="H795">
        <v>2020</v>
      </c>
      <c r="I795" t="s">
        <v>41</v>
      </c>
      <c r="J795" t="s">
        <v>42</v>
      </c>
      <c r="K795">
        <v>2021</v>
      </c>
      <c r="L795" t="s">
        <v>29</v>
      </c>
      <c r="M795">
        <f t="shared" si="24"/>
        <v>1</v>
      </c>
      <c r="N795" t="s">
        <v>35</v>
      </c>
      <c r="O795" t="s">
        <v>43</v>
      </c>
      <c r="P795">
        <v>45289</v>
      </c>
      <c r="Q795" t="str">
        <f t="shared" si="25"/>
        <v>Base salary</v>
      </c>
      <c r="R795">
        <v>3.46</v>
      </c>
      <c r="S795" t="s">
        <v>80</v>
      </c>
      <c r="T795" t="s">
        <v>57</v>
      </c>
      <c r="U795" t="s">
        <v>92</v>
      </c>
      <c r="V795">
        <v>5.7</v>
      </c>
    </row>
    <row r="796" spans="1:22" x14ac:dyDescent="0.3">
      <c r="A796" t="s">
        <v>1008</v>
      </c>
      <c r="B796" t="s">
        <v>94</v>
      </c>
      <c r="C796" t="s">
        <v>22</v>
      </c>
      <c r="D796" t="s">
        <v>23</v>
      </c>
      <c r="E796" t="s">
        <v>130</v>
      </c>
      <c r="F796" t="s">
        <v>40</v>
      </c>
      <c r="G796" t="s">
        <v>97</v>
      </c>
      <c r="H796">
        <v>2021</v>
      </c>
      <c r="I796" t="s">
        <v>41</v>
      </c>
      <c r="J796" t="s">
        <v>42</v>
      </c>
      <c r="K796">
        <v>2023</v>
      </c>
      <c r="L796" t="s">
        <v>54</v>
      </c>
      <c r="M796">
        <f t="shared" si="24"/>
        <v>0</v>
      </c>
      <c r="N796" t="s">
        <v>55</v>
      </c>
      <c r="O796" t="s">
        <v>55</v>
      </c>
      <c r="P796">
        <v>0</v>
      </c>
      <c r="Q796" t="str">
        <f t="shared" si="25"/>
        <v>Base salary</v>
      </c>
      <c r="R796">
        <v>2.81</v>
      </c>
      <c r="S796" t="s">
        <v>80</v>
      </c>
      <c r="T796" t="s">
        <v>32</v>
      </c>
      <c r="U796" t="s">
        <v>58</v>
      </c>
      <c r="V796">
        <v>0</v>
      </c>
    </row>
    <row r="797" spans="1:22" x14ac:dyDescent="0.3">
      <c r="A797" t="s">
        <v>1009</v>
      </c>
      <c r="B797" t="s">
        <v>112</v>
      </c>
      <c r="C797" t="s">
        <v>36</v>
      </c>
      <c r="D797" t="s">
        <v>37</v>
      </c>
      <c r="E797" t="s">
        <v>38</v>
      </c>
      <c r="F797" t="s">
        <v>84</v>
      </c>
      <c r="G797" t="s">
        <v>64</v>
      </c>
      <c r="H797">
        <v>2019</v>
      </c>
      <c r="I797" t="s">
        <v>41</v>
      </c>
      <c r="J797" t="s">
        <v>65</v>
      </c>
      <c r="K797">
        <v>2022</v>
      </c>
      <c r="L797" t="s">
        <v>29</v>
      </c>
      <c r="M797">
        <f t="shared" si="24"/>
        <v>1</v>
      </c>
      <c r="N797" t="s">
        <v>36</v>
      </c>
      <c r="O797" t="s">
        <v>154</v>
      </c>
      <c r="P797">
        <v>40814</v>
      </c>
      <c r="Q797" t="str">
        <f t="shared" si="25"/>
        <v>Base salary</v>
      </c>
      <c r="R797">
        <v>3.83</v>
      </c>
      <c r="S797" t="s">
        <v>91</v>
      </c>
      <c r="T797" t="s">
        <v>32</v>
      </c>
      <c r="U797" t="s">
        <v>92</v>
      </c>
      <c r="V797">
        <v>7.5</v>
      </c>
    </row>
    <row r="798" spans="1:22" x14ac:dyDescent="0.3">
      <c r="A798" t="s">
        <v>1010</v>
      </c>
      <c r="B798" t="s">
        <v>60</v>
      </c>
      <c r="C798" t="s">
        <v>35</v>
      </c>
      <c r="D798" t="s">
        <v>127</v>
      </c>
      <c r="E798" t="s">
        <v>128</v>
      </c>
      <c r="F798" t="s">
        <v>84</v>
      </c>
      <c r="G798" t="s">
        <v>117</v>
      </c>
      <c r="H798">
        <v>2022</v>
      </c>
      <c r="I798" t="s">
        <v>41</v>
      </c>
      <c r="J798" t="s">
        <v>42</v>
      </c>
      <c r="K798">
        <v>2024</v>
      </c>
      <c r="L798" t="s">
        <v>54</v>
      </c>
      <c r="M798">
        <f t="shared" si="24"/>
        <v>0</v>
      </c>
      <c r="N798" t="s">
        <v>55</v>
      </c>
      <c r="O798" t="s">
        <v>55</v>
      </c>
      <c r="P798">
        <v>0</v>
      </c>
      <c r="Q798" t="str">
        <f t="shared" si="25"/>
        <v>Base salary</v>
      </c>
      <c r="R798">
        <v>3.2</v>
      </c>
      <c r="S798" t="s">
        <v>44</v>
      </c>
      <c r="T798" t="s">
        <v>45</v>
      </c>
      <c r="U798" t="s">
        <v>46</v>
      </c>
      <c r="V798">
        <v>5.3</v>
      </c>
    </row>
    <row r="799" spans="1:22" x14ac:dyDescent="0.3">
      <c r="A799" t="s">
        <v>1011</v>
      </c>
      <c r="B799" t="s">
        <v>112</v>
      </c>
      <c r="C799" t="s">
        <v>49</v>
      </c>
      <c r="D799" t="s">
        <v>260</v>
      </c>
      <c r="E799" t="s">
        <v>261</v>
      </c>
      <c r="F799" t="s">
        <v>145</v>
      </c>
      <c r="G799" t="s">
        <v>26</v>
      </c>
      <c r="H799">
        <v>2022</v>
      </c>
      <c r="I799" t="s">
        <v>41</v>
      </c>
      <c r="J799" t="s">
        <v>74</v>
      </c>
      <c r="K799">
        <v>2024</v>
      </c>
      <c r="L799" t="s">
        <v>29</v>
      </c>
      <c r="M799">
        <f t="shared" si="24"/>
        <v>1</v>
      </c>
      <c r="N799" t="s">
        <v>49</v>
      </c>
      <c r="O799" t="s">
        <v>154</v>
      </c>
      <c r="P799">
        <v>61176</v>
      </c>
      <c r="Q799" t="str">
        <f t="shared" si="25"/>
        <v>Base salary</v>
      </c>
      <c r="R799">
        <v>3.68</v>
      </c>
      <c r="S799" t="s">
        <v>31</v>
      </c>
      <c r="T799" t="s">
        <v>45</v>
      </c>
      <c r="U799" t="s">
        <v>58</v>
      </c>
      <c r="V799">
        <v>0</v>
      </c>
    </row>
    <row r="800" spans="1:22" x14ac:dyDescent="0.3">
      <c r="A800" t="s">
        <v>1012</v>
      </c>
      <c r="B800" t="s">
        <v>35</v>
      </c>
      <c r="C800" t="s">
        <v>22</v>
      </c>
      <c r="D800" t="s">
        <v>23</v>
      </c>
      <c r="E800" t="s">
        <v>95</v>
      </c>
      <c r="F800" t="s">
        <v>25</v>
      </c>
      <c r="G800" t="s">
        <v>117</v>
      </c>
      <c r="H800">
        <v>2023</v>
      </c>
      <c r="I800" t="s">
        <v>41</v>
      </c>
      <c r="J800" t="s">
        <v>65</v>
      </c>
      <c r="K800">
        <v>2024</v>
      </c>
      <c r="L800" t="s">
        <v>29</v>
      </c>
      <c r="M800">
        <f t="shared" si="24"/>
        <v>1</v>
      </c>
      <c r="N800" t="s">
        <v>22</v>
      </c>
      <c r="O800" t="s">
        <v>158</v>
      </c>
      <c r="P800">
        <v>120326</v>
      </c>
      <c r="Q800" t="str">
        <f t="shared" si="25"/>
        <v>High salary</v>
      </c>
      <c r="R800">
        <v>3.42</v>
      </c>
      <c r="S800" t="s">
        <v>91</v>
      </c>
      <c r="T800" t="s">
        <v>102</v>
      </c>
      <c r="U800" t="s">
        <v>33</v>
      </c>
      <c r="V800">
        <v>6.6</v>
      </c>
    </row>
    <row r="801" spans="1:22" x14ac:dyDescent="0.3">
      <c r="A801" t="s">
        <v>1013</v>
      </c>
      <c r="B801" t="s">
        <v>60</v>
      </c>
      <c r="C801" t="s">
        <v>21</v>
      </c>
      <c r="D801" t="s">
        <v>225</v>
      </c>
      <c r="E801" t="s">
        <v>226</v>
      </c>
      <c r="F801" t="s">
        <v>107</v>
      </c>
      <c r="G801" t="s">
        <v>117</v>
      </c>
      <c r="H801">
        <v>2020</v>
      </c>
      <c r="I801" t="s">
        <v>27</v>
      </c>
      <c r="J801" t="s">
        <v>74</v>
      </c>
      <c r="K801">
        <v>2021</v>
      </c>
      <c r="L801" t="s">
        <v>54</v>
      </c>
      <c r="M801">
        <f t="shared" si="24"/>
        <v>0</v>
      </c>
      <c r="N801" t="s">
        <v>55</v>
      </c>
      <c r="O801" t="s">
        <v>55</v>
      </c>
      <c r="P801">
        <v>0</v>
      </c>
      <c r="Q801" t="str">
        <f t="shared" si="25"/>
        <v>Base salary</v>
      </c>
      <c r="R801">
        <v>3.19</v>
      </c>
      <c r="S801" t="s">
        <v>80</v>
      </c>
      <c r="T801" t="s">
        <v>57</v>
      </c>
      <c r="U801" t="s">
        <v>46</v>
      </c>
      <c r="V801">
        <v>7.3</v>
      </c>
    </row>
    <row r="802" spans="1:22" x14ac:dyDescent="0.3">
      <c r="A802" t="s">
        <v>1014</v>
      </c>
      <c r="B802" t="s">
        <v>60</v>
      </c>
      <c r="C802" t="s">
        <v>36</v>
      </c>
      <c r="D802" t="s">
        <v>37</v>
      </c>
      <c r="E802" t="s">
        <v>38</v>
      </c>
      <c r="F802" t="s">
        <v>63</v>
      </c>
      <c r="G802" t="s">
        <v>52</v>
      </c>
      <c r="H802">
        <v>2023</v>
      </c>
      <c r="I802" t="s">
        <v>41</v>
      </c>
      <c r="J802" t="s">
        <v>65</v>
      </c>
      <c r="K802">
        <v>2024</v>
      </c>
      <c r="L802" t="s">
        <v>29</v>
      </c>
      <c r="M802">
        <f t="shared" si="24"/>
        <v>1</v>
      </c>
      <c r="N802" t="s">
        <v>36</v>
      </c>
      <c r="O802" t="s">
        <v>98</v>
      </c>
      <c r="P802">
        <v>67128</v>
      </c>
      <c r="Q802" t="str">
        <f t="shared" si="25"/>
        <v>Base salary</v>
      </c>
      <c r="R802">
        <v>3.59</v>
      </c>
      <c r="S802" t="s">
        <v>91</v>
      </c>
      <c r="T802" t="s">
        <v>32</v>
      </c>
      <c r="U802" t="s">
        <v>85</v>
      </c>
      <c r="V802">
        <v>7.4</v>
      </c>
    </row>
    <row r="803" spans="1:22" x14ac:dyDescent="0.3">
      <c r="A803" t="s">
        <v>1015</v>
      </c>
      <c r="B803" t="s">
        <v>36</v>
      </c>
      <c r="C803" t="s">
        <v>22</v>
      </c>
      <c r="D803" t="s">
        <v>231</v>
      </c>
      <c r="E803" t="s">
        <v>232</v>
      </c>
      <c r="F803" t="s">
        <v>89</v>
      </c>
      <c r="G803" t="s">
        <v>25</v>
      </c>
      <c r="H803">
        <v>2022</v>
      </c>
      <c r="I803" t="s">
        <v>41</v>
      </c>
      <c r="J803" t="s">
        <v>42</v>
      </c>
      <c r="K803">
        <v>2025</v>
      </c>
      <c r="L803" t="s">
        <v>54</v>
      </c>
      <c r="M803">
        <f t="shared" si="24"/>
        <v>0</v>
      </c>
      <c r="N803" t="s">
        <v>55</v>
      </c>
      <c r="O803" t="s">
        <v>55</v>
      </c>
      <c r="P803">
        <v>0</v>
      </c>
      <c r="Q803" t="str">
        <f t="shared" si="25"/>
        <v>Base salary</v>
      </c>
      <c r="R803">
        <v>2.65</v>
      </c>
      <c r="S803" t="s">
        <v>91</v>
      </c>
      <c r="T803" t="s">
        <v>57</v>
      </c>
      <c r="U803" t="s">
        <v>92</v>
      </c>
      <c r="V803">
        <v>6.7</v>
      </c>
    </row>
    <row r="804" spans="1:22" x14ac:dyDescent="0.3">
      <c r="A804" t="s">
        <v>1016</v>
      </c>
      <c r="B804" t="s">
        <v>70</v>
      </c>
      <c r="C804" t="s">
        <v>60</v>
      </c>
      <c r="D804" t="s">
        <v>173</v>
      </c>
      <c r="E804" t="s">
        <v>174</v>
      </c>
      <c r="F804" t="s">
        <v>117</v>
      </c>
      <c r="G804" t="s">
        <v>40</v>
      </c>
      <c r="H804">
        <v>2020</v>
      </c>
      <c r="I804" t="s">
        <v>41</v>
      </c>
      <c r="J804" t="s">
        <v>28</v>
      </c>
      <c r="K804">
        <v>2023</v>
      </c>
      <c r="L804" t="s">
        <v>29</v>
      </c>
      <c r="M804">
        <f t="shared" si="24"/>
        <v>1</v>
      </c>
      <c r="N804" t="s">
        <v>60</v>
      </c>
      <c r="O804" t="s">
        <v>125</v>
      </c>
      <c r="P804">
        <v>148962</v>
      </c>
      <c r="Q804" t="str">
        <f t="shared" si="25"/>
        <v>High salary</v>
      </c>
      <c r="R804">
        <v>3.84</v>
      </c>
      <c r="S804" t="s">
        <v>31</v>
      </c>
      <c r="T804" t="s">
        <v>57</v>
      </c>
      <c r="U804" t="s">
        <v>33</v>
      </c>
      <c r="V804">
        <v>8</v>
      </c>
    </row>
    <row r="805" spans="1:22" x14ac:dyDescent="0.3">
      <c r="A805" t="s">
        <v>1017</v>
      </c>
      <c r="B805" t="s">
        <v>94</v>
      </c>
      <c r="C805" t="s">
        <v>35</v>
      </c>
      <c r="D805" t="s">
        <v>123</v>
      </c>
      <c r="E805" t="s">
        <v>124</v>
      </c>
      <c r="F805" t="s">
        <v>63</v>
      </c>
      <c r="G805" t="s">
        <v>40</v>
      </c>
      <c r="H805">
        <v>2020</v>
      </c>
      <c r="I805" t="s">
        <v>27</v>
      </c>
      <c r="J805" t="s">
        <v>42</v>
      </c>
      <c r="K805">
        <v>2022</v>
      </c>
      <c r="L805" t="s">
        <v>29</v>
      </c>
      <c r="M805">
        <f t="shared" si="24"/>
        <v>1</v>
      </c>
      <c r="N805" t="s">
        <v>35</v>
      </c>
      <c r="O805" t="s">
        <v>258</v>
      </c>
      <c r="P805">
        <v>109957</v>
      </c>
      <c r="Q805" t="str">
        <f t="shared" si="25"/>
        <v>Standard salary</v>
      </c>
      <c r="R805">
        <v>3.77</v>
      </c>
      <c r="S805" t="s">
        <v>56</v>
      </c>
      <c r="T805" t="s">
        <v>45</v>
      </c>
      <c r="U805" t="s">
        <v>85</v>
      </c>
      <c r="V805">
        <v>6.3</v>
      </c>
    </row>
    <row r="806" spans="1:22" x14ac:dyDescent="0.3">
      <c r="A806" t="s">
        <v>1018</v>
      </c>
      <c r="B806" t="s">
        <v>35</v>
      </c>
      <c r="C806" t="s">
        <v>48</v>
      </c>
      <c r="D806" t="s">
        <v>278</v>
      </c>
      <c r="E806" t="s">
        <v>306</v>
      </c>
      <c r="F806" t="s">
        <v>147</v>
      </c>
      <c r="G806" t="s">
        <v>64</v>
      </c>
      <c r="H806">
        <v>2020</v>
      </c>
      <c r="I806" t="s">
        <v>27</v>
      </c>
      <c r="J806" t="s">
        <v>28</v>
      </c>
      <c r="K806">
        <v>2021</v>
      </c>
      <c r="L806" t="s">
        <v>29</v>
      </c>
      <c r="M806">
        <f t="shared" si="24"/>
        <v>1</v>
      </c>
      <c r="N806" t="s">
        <v>48</v>
      </c>
      <c r="O806" t="s">
        <v>43</v>
      </c>
      <c r="P806">
        <v>134653</v>
      </c>
      <c r="Q806" t="str">
        <f t="shared" si="25"/>
        <v>High salary</v>
      </c>
      <c r="R806">
        <v>3.32</v>
      </c>
      <c r="S806" t="s">
        <v>31</v>
      </c>
      <c r="T806" t="s">
        <v>102</v>
      </c>
      <c r="U806" t="s">
        <v>92</v>
      </c>
      <c r="V806">
        <v>5.3</v>
      </c>
    </row>
    <row r="807" spans="1:22" x14ac:dyDescent="0.3">
      <c r="A807" t="s">
        <v>1019</v>
      </c>
      <c r="B807" t="s">
        <v>49</v>
      </c>
      <c r="C807" t="s">
        <v>70</v>
      </c>
      <c r="D807" t="s">
        <v>282</v>
      </c>
      <c r="E807" t="s">
        <v>283</v>
      </c>
      <c r="F807" t="s">
        <v>63</v>
      </c>
      <c r="G807" t="s">
        <v>52</v>
      </c>
      <c r="H807">
        <v>2021</v>
      </c>
      <c r="I807" t="s">
        <v>41</v>
      </c>
      <c r="J807" t="s">
        <v>42</v>
      </c>
      <c r="K807">
        <v>2022</v>
      </c>
      <c r="L807" t="s">
        <v>29</v>
      </c>
      <c r="M807">
        <f t="shared" si="24"/>
        <v>1</v>
      </c>
      <c r="N807" t="s">
        <v>70</v>
      </c>
      <c r="O807" t="s">
        <v>258</v>
      </c>
      <c r="P807">
        <v>93570</v>
      </c>
      <c r="Q807" t="str">
        <f t="shared" si="25"/>
        <v>Standard salary</v>
      </c>
      <c r="R807">
        <v>3.51</v>
      </c>
      <c r="S807" t="s">
        <v>91</v>
      </c>
      <c r="T807" t="s">
        <v>102</v>
      </c>
      <c r="U807" t="s">
        <v>33</v>
      </c>
      <c r="V807">
        <v>7.3</v>
      </c>
    </row>
    <row r="808" spans="1:22" x14ac:dyDescent="0.3">
      <c r="A808" t="s">
        <v>1020</v>
      </c>
      <c r="B808" t="s">
        <v>21</v>
      </c>
      <c r="C808" t="s">
        <v>112</v>
      </c>
      <c r="D808" t="s">
        <v>288</v>
      </c>
      <c r="E808" t="s">
        <v>289</v>
      </c>
      <c r="F808" t="s">
        <v>84</v>
      </c>
      <c r="G808" t="s">
        <v>64</v>
      </c>
      <c r="H808">
        <v>2020</v>
      </c>
      <c r="I808" t="s">
        <v>27</v>
      </c>
      <c r="J808" t="s">
        <v>28</v>
      </c>
      <c r="K808">
        <v>2022</v>
      </c>
      <c r="L808" t="s">
        <v>29</v>
      </c>
      <c r="M808">
        <f t="shared" si="24"/>
        <v>1</v>
      </c>
      <c r="N808" t="s">
        <v>112</v>
      </c>
      <c r="O808" t="s">
        <v>30</v>
      </c>
      <c r="P808">
        <v>127551</v>
      </c>
      <c r="Q808" t="str">
        <f t="shared" si="25"/>
        <v>High salary</v>
      </c>
      <c r="R808">
        <v>3.82</v>
      </c>
      <c r="S808" t="s">
        <v>31</v>
      </c>
      <c r="T808" t="s">
        <v>57</v>
      </c>
      <c r="U808" t="s">
        <v>92</v>
      </c>
      <c r="V808">
        <v>7.3</v>
      </c>
    </row>
    <row r="809" spans="1:22" x14ac:dyDescent="0.3">
      <c r="A809" t="s">
        <v>1021</v>
      </c>
      <c r="B809" t="s">
        <v>35</v>
      </c>
      <c r="C809" t="s">
        <v>60</v>
      </c>
      <c r="D809" t="s">
        <v>104</v>
      </c>
      <c r="E809" t="s">
        <v>116</v>
      </c>
      <c r="F809" t="s">
        <v>39</v>
      </c>
      <c r="G809" t="s">
        <v>117</v>
      </c>
      <c r="H809">
        <v>2023</v>
      </c>
      <c r="I809" t="s">
        <v>27</v>
      </c>
      <c r="J809" t="s">
        <v>65</v>
      </c>
      <c r="K809">
        <v>2025</v>
      </c>
      <c r="L809" t="s">
        <v>29</v>
      </c>
      <c r="M809">
        <f t="shared" si="24"/>
        <v>1</v>
      </c>
      <c r="N809" t="s">
        <v>60</v>
      </c>
      <c r="O809" t="s">
        <v>75</v>
      </c>
      <c r="P809">
        <v>146823</v>
      </c>
      <c r="Q809" t="str">
        <f t="shared" si="25"/>
        <v>High salary</v>
      </c>
      <c r="R809">
        <v>2.78</v>
      </c>
      <c r="S809" t="s">
        <v>31</v>
      </c>
      <c r="T809" t="s">
        <v>45</v>
      </c>
      <c r="U809" t="s">
        <v>46</v>
      </c>
      <c r="V809">
        <v>7.2</v>
      </c>
    </row>
    <row r="810" spans="1:22" x14ac:dyDescent="0.3">
      <c r="A810" t="s">
        <v>1022</v>
      </c>
      <c r="B810" t="s">
        <v>21</v>
      </c>
      <c r="C810" t="s">
        <v>49</v>
      </c>
      <c r="D810" t="s">
        <v>235</v>
      </c>
      <c r="E810" t="s">
        <v>236</v>
      </c>
      <c r="F810" t="s">
        <v>107</v>
      </c>
      <c r="G810" t="s">
        <v>25</v>
      </c>
      <c r="H810">
        <v>2019</v>
      </c>
      <c r="I810" t="s">
        <v>27</v>
      </c>
      <c r="J810" t="s">
        <v>65</v>
      </c>
      <c r="K810">
        <v>2020</v>
      </c>
      <c r="L810" t="s">
        <v>54</v>
      </c>
      <c r="M810">
        <f t="shared" si="24"/>
        <v>0</v>
      </c>
      <c r="N810" t="s">
        <v>55</v>
      </c>
      <c r="O810" t="s">
        <v>55</v>
      </c>
      <c r="P810">
        <v>0</v>
      </c>
      <c r="Q810" t="str">
        <f t="shared" si="25"/>
        <v>Base salary</v>
      </c>
      <c r="R810">
        <v>3.25</v>
      </c>
      <c r="S810" t="s">
        <v>44</v>
      </c>
      <c r="T810" t="s">
        <v>32</v>
      </c>
      <c r="U810" t="s">
        <v>58</v>
      </c>
      <c r="V810">
        <v>0</v>
      </c>
    </row>
    <row r="811" spans="1:22" x14ac:dyDescent="0.3">
      <c r="A811" t="s">
        <v>1023</v>
      </c>
      <c r="B811" t="s">
        <v>35</v>
      </c>
      <c r="C811" t="s">
        <v>70</v>
      </c>
      <c r="D811" t="s">
        <v>138</v>
      </c>
      <c r="E811" t="s">
        <v>285</v>
      </c>
      <c r="F811" t="s">
        <v>96</v>
      </c>
      <c r="G811" t="s">
        <v>97</v>
      </c>
      <c r="H811">
        <v>2020</v>
      </c>
      <c r="I811" t="s">
        <v>41</v>
      </c>
      <c r="J811" t="s">
        <v>53</v>
      </c>
      <c r="K811">
        <v>2022</v>
      </c>
      <c r="L811" t="s">
        <v>54</v>
      </c>
      <c r="M811">
        <f t="shared" si="24"/>
        <v>0</v>
      </c>
      <c r="N811" t="s">
        <v>55</v>
      </c>
      <c r="O811" t="s">
        <v>55</v>
      </c>
      <c r="P811">
        <v>0</v>
      </c>
      <c r="Q811" t="str">
        <f t="shared" si="25"/>
        <v>Base salary</v>
      </c>
      <c r="R811">
        <v>2.66</v>
      </c>
      <c r="S811" t="s">
        <v>80</v>
      </c>
      <c r="T811" t="s">
        <v>57</v>
      </c>
      <c r="U811" t="s">
        <v>92</v>
      </c>
      <c r="V811">
        <v>5.7</v>
      </c>
    </row>
    <row r="812" spans="1:22" x14ac:dyDescent="0.3">
      <c r="A812" t="s">
        <v>1024</v>
      </c>
      <c r="B812" t="s">
        <v>49</v>
      </c>
      <c r="C812" t="s">
        <v>48</v>
      </c>
      <c r="D812" t="s">
        <v>278</v>
      </c>
      <c r="E812" t="s">
        <v>279</v>
      </c>
      <c r="F812" t="s">
        <v>131</v>
      </c>
      <c r="G812" t="s">
        <v>25</v>
      </c>
      <c r="H812">
        <v>2023</v>
      </c>
      <c r="I812" t="s">
        <v>27</v>
      </c>
      <c r="J812" t="s">
        <v>65</v>
      </c>
      <c r="K812">
        <v>2026</v>
      </c>
      <c r="L812" t="s">
        <v>29</v>
      </c>
      <c r="M812">
        <f t="shared" si="24"/>
        <v>1</v>
      </c>
      <c r="N812" t="s">
        <v>48</v>
      </c>
      <c r="O812" t="s">
        <v>43</v>
      </c>
      <c r="P812">
        <v>109099</v>
      </c>
      <c r="Q812" t="str">
        <f t="shared" si="25"/>
        <v>Standard salary</v>
      </c>
      <c r="R812">
        <v>2.89</v>
      </c>
      <c r="S812" t="s">
        <v>31</v>
      </c>
      <c r="T812" t="s">
        <v>102</v>
      </c>
      <c r="U812" t="s">
        <v>33</v>
      </c>
      <c r="V812">
        <v>8.9</v>
      </c>
    </row>
    <row r="813" spans="1:22" x14ac:dyDescent="0.3">
      <c r="A813" t="s">
        <v>1025</v>
      </c>
      <c r="B813" t="s">
        <v>60</v>
      </c>
      <c r="C813" t="s">
        <v>48</v>
      </c>
      <c r="D813" t="s">
        <v>278</v>
      </c>
      <c r="E813" t="s">
        <v>279</v>
      </c>
      <c r="F813" t="s">
        <v>40</v>
      </c>
      <c r="G813" t="s">
        <v>167</v>
      </c>
      <c r="H813">
        <v>2022</v>
      </c>
      <c r="I813" t="s">
        <v>41</v>
      </c>
      <c r="J813" t="s">
        <v>65</v>
      </c>
      <c r="K813">
        <v>2024</v>
      </c>
      <c r="L813" t="s">
        <v>29</v>
      </c>
      <c r="M813">
        <f t="shared" si="24"/>
        <v>1</v>
      </c>
      <c r="N813" t="s">
        <v>48</v>
      </c>
      <c r="O813" t="s">
        <v>185</v>
      </c>
      <c r="P813">
        <v>93030</v>
      </c>
      <c r="Q813" t="str">
        <f t="shared" si="25"/>
        <v>Standard salary</v>
      </c>
      <c r="R813">
        <v>3.96</v>
      </c>
      <c r="S813" t="s">
        <v>44</v>
      </c>
      <c r="T813" t="s">
        <v>102</v>
      </c>
      <c r="U813" t="s">
        <v>85</v>
      </c>
      <c r="V813">
        <v>8.6999999999999993</v>
      </c>
    </row>
    <row r="814" spans="1:22" x14ac:dyDescent="0.3">
      <c r="A814" t="s">
        <v>1026</v>
      </c>
      <c r="B814" t="s">
        <v>48</v>
      </c>
      <c r="C814" t="s">
        <v>22</v>
      </c>
      <c r="D814" t="s">
        <v>23</v>
      </c>
      <c r="E814" t="s">
        <v>130</v>
      </c>
      <c r="F814" t="s">
        <v>145</v>
      </c>
      <c r="G814" t="s">
        <v>117</v>
      </c>
      <c r="H814">
        <v>2023</v>
      </c>
      <c r="I814" t="s">
        <v>27</v>
      </c>
      <c r="J814" t="s">
        <v>42</v>
      </c>
      <c r="K814">
        <v>2024</v>
      </c>
      <c r="L814" t="s">
        <v>54</v>
      </c>
      <c r="M814">
        <f t="shared" si="24"/>
        <v>0</v>
      </c>
      <c r="N814" t="s">
        <v>55</v>
      </c>
      <c r="O814" t="s">
        <v>55</v>
      </c>
      <c r="P814">
        <v>0</v>
      </c>
      <c r="Q814" t="str">
        <f t="shared" si="25"/>
        <v>Base salary</v>
      </c>
      <c r="R814">
        <v>3.42</v>
      </c>
      <c r="S814" t="s">
        <v>67</v>
      </c>
      <c r="T814" t="s">
        <v>45</v>
      </c>
      <c r="U814" t="s">
        <v>33</v>
      </c>
      <c r="V814">
        <v>6.5</v>
      </c>
    </row>
    <row r="815" spans="1:22" x14ac:dyDescent="0.3">
      <c r="A815" t="s">
        <v>1027</v>
      </c>
      <c r="B815" t="s">
        <v>48</v>
      </c>
      <c r="C815" t="s">
        <v>49</v>
      </c>
      <c r="D815" t="s">
        <v>50</v>
      </c>
      <c r="E815" t="s">
        <v>136</v>
      </c>
      <c r="F815" t="s">
        <v>39</v>
      </c>
      <c r="G815" t="s">
        <v>167</v>
      </c>
      <c r="H815">
        <v>2021</v>
      </c>
      <c r="I815" t="s">
        <v>27</v>
      </c>
      <c r="J815" t="s">
        <v>65</v>
      </c>
      <c r="K815">
        <v>2024</v>
      </c>
      <c r="L815" t="s">
        <v>29</v>
      </c>
      <c r="M815">
        <f t="shared" si="24"/>
        <v>1</v>
      </c>
      <c r="N815" t="s">
        <v>49</v>
      </c>
      <c r="O815" t="s">
        <v>121</v>
      </c>
      <c r="P815">
        <v>55451</v>
      </c>
      <c r="Q815" t="str">
        <f t="shared" si="25"/>
        <v>Base salary</v>
      </c>
      <c r="R815">
        <v>3.23</v>
      </c>
      <c r="S815" t="s">
        <v>44</v>
      </c>
      <c r="T815" t="s">
        <v>68</v>
      </c>
      <c r="U815" t="s">
        <v>33</v>
      </c>
      <c r="V815">
        <v>8.5</v>
      </c>
    </row>
    <row r="816" spans="1:22" x14ac:dyDescent="0.3">
      <c r="A816" t="s">
        <v>1028</v>
      </c>
      <c r="B816" t="s">
        <v>49</v>
      </c>
      <c r="C816" t="s">
        <v>35</v>
      </c>
      <c r="D816" t="s">
        <v>123</v>
      </c>
      <c r="E816" t="s">
        <v>124</v>
      </c>
      <c r="F816" t="s">
        <v>79</v>
      </c>
      <c r="G816" t="s">
        <v>167</v>
      </c>
      <c r="H816">
        <v>2023</v>
      </c>
      <c r="I816" t="s">
        <v>41</v>
      </c>
      <c r="J816" t="s">
        <v>74</v>
      </c>
      <c r="K816">
        <v>2025</v>
      </c>
      <c r="L816" t="s">
        <v>29</v>
      </c>
      <c r="M816">
        <f t="shared" si="24"/>
        <v>1</v>
      </c>
      <c r="N816" t="s">
        <v>35</v>
      </c>
      <c r="O816" t="s">
        <v>154</v>
      </c>
      <c r="P816">
        <v>71065</v>
      </c>
      <c r="Q816" t="str">
        <f t="shared" si="25"/>
        <v>Standard salary</v>
      </c>
      <c r="R816">
        <v>2.85</v>
      </c>
      <c r="S816" t="s">
        <v>44</v>
      </c>
      <c r="T816" t="s">
        <v>102</v>
      </c>
      <c r="U816" t="s">
        <v>92</v>
      </c>
      <c r="V816">
        <v>7.3</v>
      </c>
    </row>
    <row r="817" spans="1:22" x14ac:dyDescent="0.3">
      <c r="A817" t="s">
        <v>1029</v>
      </c>
      <c r="B817" t="s">
        <v>49</v>
      </c>
      <c r="C817" t="s">
        <v>60</v>
      </c>
      <c r="D817" t="s">
        <v>351</v>
      </c>
      <c r="E817" t="s">
        <v>352</v>
      </c>
      <c r="F817" t="s">
        <v>145</v>
      </c>
      <c r="G817" t="s">
        <v>25</v>
      </c>
      <c r="H817">
        <v>2021</v>
      </c>
      <c r="I817" t="s">
        <v>41</v>
      </c>
      <c r="J817" t="s">
        <v>74</v>
      </c>
      <c r="K817">
        <v>2022</v>
      </c>
      <c r="L817" t="s">
        <v>54</v>
      </c>
      <c r="M817">
        <f t="shared" si="24"/>
        <v>0</v>
      </c>
      <c r="N817" t="s">
        <v>55</v>
      </c>
      <c r="O817" t="s">
        <v>55</v>
      </c>
      <c r="P817">
        <v>0</v>
      </c>
      <c r="Q817" t="str">
        <f t="shared" si="25"/>
        <v>Base salary</v>
      </c>
      <c r="R817">
        <v>2.87</v>
      </c>
      <c r="S817" t="s">
        <v>91</v>
      </c>
      <c r="T817" t="s">
        <v>57</v>
      </c>
      <c r="U817" t="s">
        <v>58</v>
      </c>
      <c r="V817">
        <v>0</v>
      </c>
    </row>
    <row r="818" spans="1:22" x14ac:dyDescent="0.3">
      <c r="A818" t="s">
        <v>1030</v>
      </c>
      <c r="B818" t="s">
        <v>94</v>
      </c>
      <c r="C818" t="s">
        <v>48</v>
      </c>
      <c r="D818" t="s">
        <v>278</v>
      </c>
      <c r="E818" t="s">
        <v>425</v>
      </c>
      <c r="F818" t="s">
        <v>117</v>
      </c>
      <c r="G818" t="s">
        <v>64</v>
      </c>
      <c r="H818">
        <v>2023</v>
      </c>
      <c r="I818" t="s">
        <v>41</v>
      </c>
      <c r="J818" t="s">
        <v>53</v>
      </c>
      <c r="K818">
        <v>2026</v>
      </c>
      <c r="L818" t="s">
        <v>29</v>
      </c>
      <c r="M818">
        <f t="shared" si="24"/>
        <v>1</v>
      </c>
      <c r="N818" t="s">
        <v>48</v>
      </c>
      <c r="O818" t="s">
        <v>121</v>
      </c>
      <c r="P818">
        <v>58441</v>
      </c>
      <c r="Q818" t="str">
        <f t="shared" si="25"/>
        <v>Base salary</v>
      </c>
      <c r="R818">
        <v>3.17</v>
      </c>
      <c r="S818" t="s">
        <v>91</v>
      </c>
      <c r="T818" t="s">
        <v>102</v>
      </c>
      <c r="U818" t="s">
        <v>92</v>
      </c>
      <c r="V818">
        <v>6.1</v>
      </c>
    </row>
    <row r="819" spans="1:22" x14ac:dyDescent="0.3">
      <c r="A819" t="s">
        <v>1031</v>
      </c>
      <c r="B819" t="s">
        <v>60</v>
      </c>
      <c r="C819" t="s">
        <v>35</v>
      </c>
      <c r="D819" t="s">
        <v>127</v>
      </c>
      <c r="E819" t="s">
        <v>156</v>
      </c>
      <c r="F819" t="s">
        <v>147</v>
      </c>
      <c r="G819" t="s">
        <v>25</v>
      </c>
      <c r="H819">
        <v>2020</v>
      </c>
      <c r="I819" t="s">
        <v>41</v>
      </c>
      <c r="J819" t="s">
        <v>28</v>
      </c>
      <c r="K819">
        <v>2021</v>
      </c>
      <c r="L819" t="s">
        <v>54</v>
      </c>
      <c r="M819">
        <f t="shared" si="24"/>
        <v>0</v>
      </c>
      <c r="N819" t="s">
        <v>55</v>
      </c>
      <c r="O819" t="s">
        <v>55</v>
      </c>
      <c r="P819">
        <v>0</v>
      </c>
      <c r="Q819" t="str">
        <f t="shared" si="25"/>
        <v>Base salary</v>
      </c>
      <c r="R819">
        <v>2.91</v>
      </c>
      <c r="S819" t="s">
        <v>91</v>
      </c>
      <c r="T819" t="s">
        <v>32</v>
      </c>
      <c r="U819" t="s">
        <v>46</v>
      </c>
      <c r="V819">
        <v>7.6</v>
      </c>
    </row>
    <row r="820" spans="1:22" x14ac:dyDescent="0.3">
      <c r="A820" t="s">
        <v>1032</v>
      </c>
      <c r="B820" t="s">
        <v>49</v>
      </c>
      <c r="C820" t="s">
        <v>36</v>
      </c>
      <c r="D820" t="s">
        <v>170</v>
      </c>
      <c r="E820" t="s">
        <v>336</v>
      </c>
      <c r="F820" t="s">
        <v>40</v>
      </c>
      <c r="G820" t="s">
        <v>26</v>
      </c>
      <c r="H820">
        <v>2022</v>
      </c>
      <c r="I820" t="s">
        <v>27</v>
      </c>
      <c r="J820" t="s">
        <v>74</v>
      </c>
      <c r="K820">
        <v>2025</v>
      </c>
      <c r="L820" t="s">
        <v>29</v>
      </c>
      <c r="M820">
        <f t="shared" si="24"/>
        <v>1</v>
      </c>
      <c r="N820" t="s">
        <v>36</v>
      </c>
      <c r="O820" t="s">
        <v>75</v>
      </c>
      <c r="P820">
        <v>128328</v>
      </c>
      <c r="Q820" t="str">
        <f t="shared" si="25"/>
        <v>High salary</v>
      </c>
      <c r="R820">
        <v>3.64</v>
      </c>
      <c r="S820" t="s">
        <v>31</v>
      </c>
      <c r="T820" t="s">
        <v>45</v>
      </c>
      <c r="U820" t="s">
        <v>92</v>
      </c>
      <c r="V820">
        <v>8.9</v>
      </c>
    </row>
    <row r="821" spans="1:22" x14ac:dyDescent="0.3">
      <c r="A821" t="s">
        <v>1033</v>
      </c>
      <c r="B821" t="s">
        <v>21</v>
      </c>
      <c r="C821" t="s">
        <v>112</v>
      </c>
      <c r="D821" t="s">
        <v>199</v>
      </c>
      <c r="E821" t="s">
        <v>200</v>
      </c>
      <c r="F821" t="s">
        <v>145</v>
      </c>
      <c r="G821" t="s">
        <v>40</v>
      </c>
      <c r="H821">
        <v>2019</v>
      </c>
      <c r="I821" t="s">
        <v>27</v>
      </c>
      <c r="J821" t="s">
        <v>65</v>
      </c>
      <c r="K821">
        <v>2020</v>
      </c>
      <c r="L821" t="s">
        <v>29</v>
      </c>
      <c r="M821">
        <f t="shared" si="24"/>
        <v>1</v>
      </c>
      <c r="N821" t="s">
        <v>112</v>
      </c>
      <c r="O821" t="s">
        <v>158</v>
      </c>
      <c r="P821">
        <v>37509</v>
      </c>
      <c r="Q821" t="str">
        <f t="shared" si="25"/>
        <v>Base salary</v>
      </c>
      <c r="R821">
        <v>2.78</v>
      </c>
      <c r="S821" t="s">
        <v>31</v>
      </c>
      <c r="T821" t="s">
        <v>68</v>
      </c>
      <c r="U821" t="s">
        <v>92</v>
      </c>
      <c r="V821">
        <v>5.6</v>
      </c>
    </row>
    <row r="822" spans="1:22" x14ac:dyDescent="0.3">
      <c r="A822" t="s">
        <v>1034</v>
      </c>
      <c r="B822" t="s">
        <v>35</v>
      </c>
      <c r="C822" t="s">
        <v>49</v>
      </c>
      <c r="D822" t="s">
        <v>50</v>
      </c>
      <c r="E822" t="s">
        <v>51</v>
      </c>
      <c r="F822" t="s">
        <v>96</v>
      </c>
      <c r="G822" t="s">
        <v>52</v>
      </c>
      <c r="H822">
        <v>2022</v>
      </c>
      <c r="I822" t="s">
        <v>27</v>
      </c>
      <c r="J822" t="s">
        <v>28</v>
      </c>
      <c r="K822">
        <v>2024</v>
      </c>
      <c r="L822" t="s">
        <v>29</v>
      </c>
      <c r="M822">
        <f t="shared" si="24"/>
        <v>1</v>
      </c>
      <c r="N822" t="s">
        <v>49</v>
      </c>
      <c r="O822" t="s">
        <v>158</v>
      </c>
      <c r="P822">
        <v>76197</v>
      </c>
      <c r="Q822" t="str">
        <f t="shared" si="25"/>
        <v>Standard salary</v>
      </c>
      <c r="R822">
        <v>3.94</v>
      </c>
      <c r="S822" t="s">
        <v>91</v>
      </c>
      <c r="T822" t="s">
        <v>57</v>
      </c>
      <c r="U822" t="s">
        <v>58</v>
      </c>
      <c r="V822">
        <v>0</v>
      </c>
    </row>
    <row r="823" spans="1:22" x14ac:dyDescent="0.3">
      <c r="A823" t="s">
        <v>1035</v>
      </c>
      <c r="B823" t="s">
        <v>35</v>
      </c>
      <c r="C823" t="s">
        <v>48</v>
      </c>
      <c r="D823" t="s">
        <v>278</v>
      </c>
      <c r="E823" t="s">
        <v>425</v>
      </c>
      <c r="F823" t="s">
        <v>96</v>
      </c>
      <c r="G823" t="s">
        <v>40</v>
      </c>
      <c r="H823">
        <v>2023</v>
      </c>
      <c r="I823" t="s">
        <v>27</v>
      </c>
      <c r="J823" t="s">
        <v>65</v>
      </c>
      <c r="K823">
        <v>2024</v>
      </c>
      <c r="L823" t="s">
        <v>54</v>
      </c>
      <c r="M823">
        <f t="shared" si="24"/>
        <v>0</v>
      </c>
      <c r="N823" t="s">
        <v>55</v>
      </c>
      <c r="O823" t="s">
        <v>55</v>
      </c>
      <c r="P823">
        <v>0</v>
      </c>
      <c r="Q823" t="str">
        <f t="shared" si="25"/>
        <v>Base salary</v>
      </c>
      <c r="R823">
        <v>3.17</v>
      </c>
      <c r="S823" t="s">
        <v>56</v>
      </c>
      <c r="T823" t="s">
        <v>45</v>
      </c>
      <c r="U823" t="s">
        <v>85</v>
      </c>
      <c r="V823">
        <v>5.4</v>
      </c>
    </row>
    <row r="824" spans="1:22" x14ac:dyDescent="0.3">
      <c r="A824" t="s">
        <v>1036</v>
      </c>
      <c r="B824" t="s">
        <v>35</v>
      </c>
      <c r="C824" t="s">
        <v>70</v>
      </c>
      <c r="D824" t="s">
        <v>245</v>
      </c>
      <c r="E824" t="s">
        <v>246</v>
      </c>
      <c r="F824" t="s">
        <v>107</v>
      </c>
      <c r="G824" t="s">
        <v>40</v>
      </c>
      <c r="H824">
        <v>2020</v>
      </c>
      <c r="I824" t="s">
        <v>41</v>
      </c>
      <c r="J824" t="s">
        <v>28</v>
      </c>
      <c r="K824">
        <v>2023</v>
      </c>
      <c r="L824" t="s">
        <v>54</v>
      </c>
      <c r="M824">
        <f t="shared" si="24"/>
        <v>0</v>
      </c>
      <c r="N824" t="s">
        <v>55</v>
      </c>
      <c r="O824" t="s">
        <v>55</v>
      </c>
      <c r="P824">
        <v>0</v>
      </c>
      <c r="Q824" t="str">
        <f t="shared" si="25"/>
        <v>Base salary</v>
      </c>
      <c r="R824">
        <v>3.6</v>
      </c>
      <c r="S824" t="s">
        <v>80</v>
      </c>
      <c r="T824" t="s">
        <v>45</v>
      </c>
      <c r="U824" t="s">
        <v>46</v>
      </c>
      <c r="V824">
        <v>7</v>
      </c>
    </row>
    <row r="825" spans="1:22" x14ac:dyDescent="0.3">
      <c r="A825" t="s">
        <v>1037</v>
      </c>
      <c r="B825" t="s">
        <v>21</v>
      </c>
      <c r="C825" t="s">
        <v>70</v>
      </c>
      <c r="D825" t="s">
        <v>77</v>
      </c>
      <c r="E825" t="s">
        <v>78</v>
      </c>
      <c r="F825" t="s">
        <v>96</v>
      </c>
      <c r="G825" t="s">
        <v>64</v>
      </c>
      <c r="H825">
        <v>2021</v>
      </c>
      <c r="I825" t="s">
        <v>41</v>
      </c>
      <c r="J825" t="s">
        <v>42</v>
      </c>
      <c r="K825">
        <v>2024</v>
      </c>
      <c r="L825" t="s">
        <v>29</v>
      </c>
      <c r="M825">
        <f t="shared" si="24"/>
        <v>1</v>
      </c>
      <c r="N825" t="s">
        <v>70</v>
      </c>
      <c r="O825" t="s">
        <v>66</v>
      </c>
      <c r="P825">
        <v>144504</v>
      </c>
      <c r="Q825" t="str">
        <f t="shared" si="25"/>
        <v>High salary</v>
      </c>
      <c r="R825">
        <v>3.23</v>
      </c>
      <c r="S825" t="s">
        <v>44</v>
      </c>
      <c r="T825" t="s">
        <v>68</v>
      </c>
      <c r="U825" t="s">
        <v>46</v>
      </c>
      <c r="V825">
        <v>7.5</v>
      </c>
    </row>
    <row r="826" spans="1:22" x14ac:dyDescent="0.3">
      <c r="A826" t="s">
        <v>1038</v>
      </c>
      <c r="B826" t="s">
        <v>22</v>
      </c>
      <c r="C826" t="s">
        <v>49</v>
      </c>
      <c r="D826" t="s">
        <v>459</v>
      </c>
      <c r="E826" t="s">
        <v>460</v>
      </c>
      <c r="F826" t="s">
        <v>84</v>
      </c>
      <c r="G826" t="s">
        <v>117</v>
      </c>
      <c r="H826">
        <v>2021</v>
      </c>
      <c r="I826" t="s">
        <v>27</v>
      </c>
      <c r="J826" t="s">
        <v>74</v>
      </c>
      <c r="K826">
        <v>2022</v>
      </c>
      <c r="L826" t="s">
        <v>29</v>
      </c>
      <c r="M826">
        <f t="shared" si="24"/>
        <v>1</v>
      </c>
      <c r="N826" t="s">
        <v>49</v>
      </c>
      <c r="O826" t="s">
        <v>66</v>
      </c>
      <c r="P826">
        <v>144631</v>
      </c>
      <c r="Q826" t="str">
        <f t="shared" si="25"/>
        <v>High salary</v>
      </c>
      <c r="R826">
        <v>2.63</v>
      </c>
      <c r="S826" t="s">
        <v>80</v>
      </c>
      <c r="T826" t="s">
        <v>32</v>
      </c>
      <c r="U826" t="s">
        <v>46</v>
      </c>
      <c r="V826">
        <v>8.6</v>
      </c>
    </row>
    <row r="827" spans="1:22" x14ac:dyDescent="0.3">
      <c r="A827" t="s">
        <v>1039</v>
      </c>
      <c r="B827" t="s">
        <v>112</v>
      </c>
      <c r="C827" t="s">
        <v>70</v>
      </c>
      <c r="D827" t="s">
        <v>282</v>
      </c>
      <c r="E827" t="s">
        <v>283</v>
      </c>
      <c r="F827" t="s">
        <v>117</v>
      </c>
      <c r="G827" t="s">
        <v>40</v>
      </c>
      <c r="H827">
        <v>2022</v>
      </c>
      <c r="I827" t="s">
        <v>41</v>
      </c>
      <c r="J827" t="s">
        <v>65</v>
      </c>
      <c r="K827">
        <v>2024</v>
      </c>
      <c r="L827" t="s">
        <v>54</v>
      </c>
      <c r="M827">
        <f t="shared" si="24"/>
        <v>0</v>
      </c>
      <c r="N827" t="s">
        <v>55</v>
      </c>
      <c r="O827" t="s">
        <v>55</v>
      </c>
      <c r="P827">
        <v>0</v>
      </c>
      <c r="Q827" t="str">
        <f t="shared" si="25"/>
        <v>Base salary</v>
      </c>
      <c r="R827">
        <v>2.98</v>
      </c>
      <c r="S827" t="s">
        <v>67</v>
      </c>
      <c r="T827" t="s">
        <v>68</v>
      </c>
      <c r="U827" t="s">
        <v>92</v>
      </c>
      <c r="V827">
        <v>7.3</v>
      </c>
    </row>
    <row r="828" spans="1:22" x14ac:dyDescent="0.3">
      <c r="A828" t="s">
        <v>1040</v>
      </c>
      <c r="B828" t="s">
        <v>112</v>
      </c>
      <c r="C828" t="s">
        <v>48</v>
      </c>
      <c r="D828" t="s">
        <v>152</v>
      </c>
      <c r="E828" t="s">
        <v>153</v>
      </c>
      <c r="F828" t="s">
        <v>117</v>
      </c>
      <c r="G828" t="s">
        <v>40</v>
      </c>
      <c r="H828">
        <v>2021</v>
      </c>
      <c r="I828" t="s">
        <v>41</v>
      </c>
      <c r="J828" t="s">
        <v>28</v>
      </c>
      <c r="K828">
        <v>2022</v>
      </c>
      <c r="L828" t="s">
        <v>54</v>
      </c>
      <c r="M828">
        <f t="shared" si="24"/>
        <v>0</v>
      </c>
      <c r="N828" t="s">
        <v>55</v>
      </c>
      <c r="O828" t="s">
        <v>55</v>
      </c>
      <c r="P828">
        <v>0</v>
      </c>
      <c r="Q828" t="str">
        <f t="shared" si="25"/>
        <v>Base salary</v>
      </c>
      <c r="R828">
        <v>3.59</v>
      </c>
      <c r="S828" t="s">
        <v>44</v>
      </c>
      <c r="T828" t="s">
        <v>57</v>
      </c>
      <c r="U828" t="s">
        <v>46</v>
      </c>
      <c r="V828">
        <v>7.9</v>
      </c>
    </row>
    <row r="829" spans="1:22" x14ac:dyDescent="0.3">
      <c r="A829" t="s">
        <v>1041</v>
      </c>
      <c r="B829" t="s">
        <v>21</v>
      </c>
      <c r="C829" t="s">
        <v>112</v>
      </c>
      <c r="D829" t="s">
        <v>119</v>
      </c>
      <c r="E829" t="s">
        <v>120</v>
      </c>
      <c r="F829" t="s">
        <v>190</v>
      </c>
      <c r="G829" t="s">
        <v>25</v>
      </c>
      <c r="H829">
        <v>2020</v>
      </c>
      <c r="I829" t="s">
        <v>27</v>
      </c>
      <c r="J829" t="s">
        <v>74</v>
      </c>
      <c r="K829">
        <v>2021</v>
      </c>
      <c r="L829" t="s">
        <v>29</v>
      </c>
      <c r="M829">
        <f t="shared" si="24"/>
        <v>1</v>
      </c>
      <c r="N829" t="s">
        <v>112</v>
      </c>
      <c r="O829" t="s">
        <v>90</v>
      </c>
      <c r="P829">
        <v>99105</v>
      </c>
      <c r="Q829" t="str">
        <f t="shared" si="25"/>
        <v>Standard salary</v>
      </c>
      <c r="R829">
        <v>2.54</v>
      </c>
      <c r="S829" t="s">
        <v>44</v>
      </c>
      <c r="T829" t="s">
        <v>45</v>
      </c>
      <c r="U829" t="s">
        <v>85</v>
      </c>
      <c r="V829">
        <v>6.8</v>
      </c>
    </row>
    <row r="830" spans="1:22" x14ac:dyDescent="0.3">
      <c r="A830" t="s">
        <v>1042</v>
      </c>
      <c r="B830" t="s">
        <v>49</v>
      </c>
      <c r="C830" t="s">
        <v>48</v>
      </c>
      <c r="D830" t="s">
        <v>324</v>
      </c>
      <c r="E830" t="s">
        <v>325</v>
      </c>
      <c r="F830" t="s">
        <v>131</v>
      </c>
      <c r="G830" t="s">
        <v>117</v>
      </c>
      <c r="H830">
        <v>2020</v>
      </c>
      <c r="I830" t="s">
        <v>27</v>
      </c>
      <c r="J830" t="s">
        <v>42</v>
      </c>
      <c r="K830">
        <v>2021</v>
      </c>
      <c r="L830" t="s">
        <v>54</v>
      </c>
      <c r="M830">
        <f t="shared" si="24"/>
        <v>0</v>
      </c>
      <c r="N830" t="s">
        <v>55</v>
      </c>
      <c r="O830" t="s">
        <v>55</v>
      </c>
      <c r="P830">
        <v>0</v>
      </c>
      <c r="Q830" t="str">
        <f t="shared" si="25"/>
        <v>Base salary</v>
      </c>
      <c r="R830">
        <v>3.12</v>
      </c>
      <c r="S830" t="s">
        <v>31</v>
      </c>
      <c r="T830" t="s">
        <v>45</v>
      </c>
      <c r="U830" t="s">
        <v>92</v>
      </c>
      <c r="V830">
        <v>7.3</v>
      </c>
    </row>
    <row r="831" spans="1:22" x14ac:dyDescent="0.3">
      <c r="A831" t="s">
        <v>1043</v>
      </c>
      <c r="B831" t="s">
        <v>94</v>
      </c>
      <c r="C831" t="s">
        <v>49</v>
      </c>
      <c r="D831" t="s">
        <v>235</v>
      </c>
      <c r="E831" t="s">
        <v>236</v>
      </c>
      <c r="F831" t="s">
        <v>147</v>
      </c>
      <c r="G831" t="s">
        <v>167</v>
      </c>
      <c r="H831">
        <v>2019</v>
      </c>
      <c r="I831" t="s">
        <v>41</v>
      </c>
      <c r="J831" t="s">
        <v>53</v>
      </c>
      <c r="K831">
        <v>2021</v>
      </c>
      <c r="L831" t="s">
        <v>54</v>
      </c>
      <c r="M831">
        <f t="shared" si="24"/>
        <v>0</v>
      </c>
      <c r="N831" t="s">
        <v>55</v>
      </c>
      <c r="O831" t="s">
        <v>55</v>
      </c>
      <c r="P831">
        <v>0</v>
      </c>
      <c r="Q831" t="str">
        <f t="shared" si="25"/>
        <v>Base salary</v>
      </c>
      <c r="R831">
        <v>3.2</v>
      </c>
      <c r="S831" t="s">
        <v>44</v>
      </c>
      <c r="T831" t="s">
        <v>68</v>
      </c>
      <c r="U831" t="s">
        <v>33</v>
      </c>
      <c r="V831">
        <v>7.5</v>
      </c>
    </row>
    <row r="832" spans="1:22" x14ac:dyDescent="0.3">
      <c r="A832" t="s">
        <v>1044</v>
      </c>
      <c r="B832" t="s">
        <v>22</v>
      </c>
      <c r="C832" t="s">
        <v>36</v>
      </c>
      <c r="D832" t="s">
        <v>170</v>
      </c>
      <c r="E832" t="s">
        <v>171</v>
      </c>
      <c r="F832" t="s">
        <v>73</v>
      </c>
      <c r="G832" t="s">
        <v>40</v>
      </c>
      <c r="H832">
        <v>2023</v>
      </c>
      <c r="I832" t="s">
        <v>27</v>
      </c>
      <c r="J832" t="s">
        <v>65</v>
      </c>
      <c r="K832">
        <v>2026</v>
      </c>
      <c r="L832" t="s">
        <v>54</v>
      </c>
      <c r="M832">
        <f t="shared" si="24"/>
        <v>0</v>
      </c>
      <c r="N832" t="s">
        <v>55</v>
      </c>
      <c r="O832" t="s">
        <v>55</v>
      </c>
      <c r="P832">
        <v>0</v>
      </c>
      <c r="Q832" t="str">
        <f t="shared" si="25"/>
        <v>Base salary</v>
      </c>
      <c r="R832">
        <v>3.74</v>
      </c>
      <c r="S832" t="s">
        <v>31</v>
      </c>
      <c r="T832" t="s">
        <v>57</v>
      </c>
      <c r="U832" t="s">
        <v>85</v>
      </c>
      <c r="V832">
        <v>5</v>
      </c>
    </row>
    <row r="833" spans="1:22" x14ac:dyDescent="0.3">
      <c r="A833" t="s">
        <v>1045</v>
      </c>
      <c r="B833" t="s">
        <v>22</v>
      </c>
      <c r="C833" t="s">
        <v>36</v>
      </c>
      <c r="D833" t="s">
        <v>37</v>
      </c>
      <c r="E833" t="s">
        <v>38</v>
      </c>
      <c r="F833" t="s">
        <v>63</v>
      </c>
      <c r="G833" t="s">
        <v>52</v>
      </c>
      <c r="H833">
        <v>2020</v>
      </c>
      <c r="I833" t="s">
        <v>27</v>
      </c>
      <c r="J833" t="s">
        <v>42</v>
      </c>
      <c r="K833">
        <v>2022</v>
      </c>
      <c r="L833" t="s">
        <v>54</v>
      </c>
      <c r="M833">
        <f t="shared" si="24"/>
        <v>0</v>
      </c>
      <c r="N833" t="s">
        <v>55</v>
      </c>
      <c r="O833" t="s">
        <v>55</v>
      </c>
      <c r="P833">
        <v>0</v>
      </c>
      <c r="Q833" t="str">
        <f t="shared" si="25"/>
        <v>Base salary</v>
      </c>
      <c r="R833">
        <v>3.43</v>
      </c>
      <c r="S833" t="s">
        <v>31</v>
      </c>
      <c r="T833" t="s">
        <v>32</v>
      </c>
      <c r="U833" t="s">
        <v>85</v>
      </c>
      <c r="V833">
        <v>6.9</v>
      </c>
    </row>
    <row r="834" spans="1:22" x14ac:dyDescent="0.3">
      <c r="A834" t="s">
        <v>1046</v>
      </c>
      <c r="B834" t="s">
        <v>48</v>
      </c>
      <c r="C834" t="s">
        <v>112</v>
      </c>
      <c r="D834" t="s">
        <v>119</v>
      </c>
      <c r="E834" t="s">
        <v>120</v>
      </c>
      <c r="F834" t="s">
        <v>89</v>
      </c>
      <c r="G834" t="s">
        <v>167</v>
      </c>
      <c r="H834">
        <v>2022</v>
      </c>
      <c r="I834" t="s">
        <v>27</v>
      </c>
      <c r="J834" t="s">
        <v>65</v>
      </c>
      <c r="K834">
        <v>2023</v>
      </c>
      <c r="L834" t="s">
        <v>54</v>
      </c>
      <c r="M834">
        <f t="shared" si="24"/>
        <v>0</v>
      </c>
      <c r="N834" t="s">
        <v>55</v>
      </c>
      <c r="O834" t="s">
        <v>55</v>
      </c>
      <c r="P834">
        <v>0</v>
      </c>
      <c r="Q834" t="str">
        <f t="shared" si="25"/>
        <v>Base salary</v>
      </c>
      <c r="R834">
        <v>3.99</v>
      </c>
      <c r="S834" t="s">
        <v>67</v>
      </c>
      <c r="T834" t="s">
        <v>102</v>
      </c>
      <c r="U834" t="s">
        <v>46</v>
      </c>
      <c r="V834">
        <v>6.4</v>
      </c>
    </row>
    <row r="835" spans="1:22" x14ac:dyDescent="0.3">
      <c r="A835" t="s">
        <v>1047</v>
      </c>
      <c r="B835" t="s">
        <v>21</v>
      </c>
      <c r="C835" t="s">
        <v>36</v>
      </c>
      <c r="D835" t="s">
        <v>213</v>
      </c>
      <c r="E835" t="s">
        <v>214</v>
      </c>
      <c r="F835" t="s">
        <v>73</v>
      </c>
      <c r="G835" t="s">
        <v>97</v>
      </c>
      <c r="H835">
        <v>2020</v>
      </c>
      <c r="I835" t="s">
        <v>27</v>
      </c>
      <c r="J835" t="s">
        <v>74</v>
      </c>
      <c r="K835">
        <v>2022</v>
      </c>
      <c r="L835" t="s">
        <v>54</v>
      </c>
      <c r="M835">
        <f t="shared" ref="M835:M898" si="26">IF(L835="placed",1, 0)</f>
        <v>0</v>
      </c>
      <c r="N835" t="s">
        <v>55</v>
      </c>
      <c r="O835" t="s">
        <v>55</v>
      </c>
      <c r="P835">
        <v>0</v>
      </c>
      <c r="Q835" t="str">
        <f t="shared" ref="Q835:Q898" si="27">_xlfn.IFS(P835&lt;=70161,"Base salary",P835&lt;=110047,"Standard salary",P835&gt;110047,"High salary")</f>
        <v>Base salary</v>
      </c>
      <c r="R835">
        <v>3.97</v>
      </c>
      <c r="S835" t="s">
        <v>31</v>
      </c>
      <c r="T835" t="s">
        <v>102</v>
      </c>
      <c r="U835" t="s">
        <v>92</v>
      </c>
      <c r="V835">
        <v>6.2</v>
      </c>
    </row>
    <row r="836" spans="1:22" x14ac:dyDescent="0.3">
      <c r="A836" t="s">
        <v>1048</v>
      </c>
      <c r="B836" t="s">
        <v>49</v>
      </c>
      <c r="C836" t="s">
        <v>36</v>
      </c>
      <c r="D836" t="s">
        <v>170</v>
      </c>
      <c r="E836" t="s">
        <v>171</v>
      </c>
      <c r="F836" t="s">
        <v>25</v>
      </c>
      <c r="G836" t="s">
        <v>167</v>
      </c>
      <c r="H836">
        <v>2023</v>
      </c>
      <c r="I836" t="s">
        <v>41</v>
      </c>
      <c r="J836" t="s">
        <v>42</v>
      </c>
      <c r="K836">
        <v>2025</v>
      </c>
      <c r="L836" t="s">
        <v>54</v>
      </c>
      <c r="M836">
        <f t="shared" si="26"/>
        <v>0</v>
      </c>
      <c r="N836" t="s">
        <v>55</v>
      </c>
      <c r="O836" t="s">
        <v>55</v>
      </c>
      <c r="P836">
        <v>0</v>
      </c>
      <c r="Q836" t="str">
        <f t="shared" si="27"/>
        <v>Base salary</v>
      </c>
      <c r="R836">
        <v>3.95</v>
      </c>
      <c r="S836" t="s">
        <v>80</v>
      </c>
      <c r="T836" t="s">
        <v>68</v>
      </c>
      <c r="U836" t="s">
        <v>33</v>
      </c>
      <c r="V836">
        <v>6</v>
      </c>
    </row>
    <row r="837" spans="1:22" x14ac:dyDescent="0.3">
      <c r="A837" t="s">
        <v>1049</v>
      </c>
      <c r="B837" t="s">
        <v>35</v>
      </c>
      <c r="C837" t="s">
        <v>48</v>
      </c>
      <c r="D837" t="s">
        <v>183</v>
      </c>
      <c r="E837" t="s">
        <v>184</v>
      </c>
      <c r="F837" t="s">
        <v>84</v>
      </c>
      <c r="G837" t="s">
        <v>167</v>
      </c>
      <c r="H837">
        <v>2023</v>
      </c>
      <c r="I837" t="s">
        <v>27</v>
      </c>
      <c r="J837" t="s">
        <v>74</v>
      </c>
      <c r="K837">
        <v>2025</v>
      </c>
      <c r="L837" t="s">
        <v>54</v>
      </c>
      <c r="M837">
        <f t="shared" si="26"/>
        <v>0</v>
      </c>
      <c r="N837" t="s">
        <v>55</v>
      </c>
      <c r="O837" t="s">
        <v>55</v>
      </c>
      <c r="P837">
        <v>0</v>
      </c>
      <c r="Q837" t="str">
        <f t="shared" si="27"/>
        <v>Base salary</v>
      </c>
      <c r="R837">
        <v>2.5499999999999998</v>
      </c>
      <c r="S837" t="s">
        <v>80</v>
      </c>
      <c r="T837" t="s">
        <v>45</v>
      </c>
      <c r="U837" t="s">
        <v>85</v>
      </c>
      <c r="V837">
        <v>5.6</v>
      </c>
    </row>
    <row r="838" spans="1:22" x14ac:dyDescent="0.3">
      <c r="A838" t="s">
        <v>1050</v>
      </c>
      <c r="B838" t="s">
        <v>94</v>
      </c>
      <c r="C838" t="s">
        <v>112</v>
      </c>
      <c r="D838" t="s">
        <v>199</v>
      </c>
      <c r="E838" t="s">
        <v>200</v>
      </c>
      <c r="F838" t="s">
        <v>145</v>
      </c>
      <c r="G838" t="s">
        <v>64</v>
      </c>
      <c r="H838">
        <v>2021</v>
      </c>
      <c r="I838" t="s">
        <v>27</v>
      </c>
      <c r="J838" t="s">
        <v>74</v>
      </c>
      <c r="K838">
        <v>2024</v>
      </c>
      <c r="L838" t="s">
        <v>54</v>
      </c>
      <c r="M838">
        <f t="shared" si="26"/>
        <v>0</v>
      </c>
      <c r="N838" t="s">
        <v>55</v>
      </c>
      <c r="O838" t="s">
        <v>55</v>
      </c>
      <c r="P838">
        <v>0</v>
      </c>
      <c r="Q838" t="str">
        <f t="shared" si="27"/>
        <v>Base salary</v>
      </c>
      <c r="R838">
        <v>2.75</v>
      </c>
      <c r="S838" t="s">
        <v>44</v>
      </c>
      <c r="T838" t="s">
        <v>68</v>
      </c>
      <c r="U838" t="s">
        <v>92</v>
      </c>
      <c r="V838">
        <v>6.5</v>
      </c>
    </row>
    <row r="839" spans="1:22" x14ac:dyDescent="0.3">
      <c r="A839" t="s">
        <v>1051</v>
      </c>
      <c r="B839" t="s">
        <v>49</v>
      </c>
      <c r="C839" t="s">
        <v>70</v>
      </c>
      <c r="D839" t="s">
        <v>138</v>
      </c>
      <c r="E839" t="s">
        <v>285</v>
      </c>
      <c r="F839" t="s">
        <v>145</v>
      </c>
      <c r="G839" t="s">
        <v>64</v>
      </c>
      <c r="H839">
        <v>2020</v>
      </c>
      <c r="I839" t="s">
        <v>41</v>
      </c>
      <c r="J839" t="s">
        <v>28</v>
      </c>
      <c r="K839">
        <v>2021</v>
      </c>
      <c r="L839" t="s">
        <v>29</v>
      </c>
      <c r="M839">
        <f t="shared" si="26"/>
        <v>1</v>
      </c>
      <c r="N839" t="s">
        <v>70</v>
      </c>
      <c r="O839" t="s">
        <v>121</v>
      </c>
      <c r="P839">
        <v>59448</v>
      </c>
      <c r="Q839" t="str">
        <f t="shared" si="27"/>
        <v>Base salary</v>
      </c>
      <c r="R839">
        <v>3.96</v>
      </c>
      <c r="S839" t="s">
        <v>31</v>
      </c>
      <c r="T839" t="s">
        <v>45</v>
      </c>
      <c r="U839" t="s">
        <v>33</v>
      </c>
      <c r="V839">
        <v>8.5</v>
      </c>
    </row>
    <row r="840" spans="1:22" x14ac:dyDescent="0.3">
      <c r="A840" t="s">
        <v>1052</v>
      </c>
      <c r="B840" t="s">
        <v>48</v>
      </c>
      <c r="C840" t="s">
        <v>94</v>
      </c>
      <c r="D840" t="s">
        <v>109</v>
      </c>
      <c r="E840" t="s">
        <v>219</v>
      </c>
      <c r="F840" t="s">
        <v>79</v>
      </c>
      <c r="G840" t="s">
        <v>167</v>
      </c>
      <c r="H840">
        <v>2020</v>
      </c>
      <c r="I840" t="s">
        <v>41</v>
      </c>
      <c r="J840" t="s">
        <v>42</v>
      </c>
      <c r="K840">
        <v>2022</v>
      </c>
      <c r="L840" t="s">
        <v>29</v>
      </c>
      <c r="M840">
        <f t="shared" si="26"/>
        <v>1</v>
      </c>
      <c r="N840" t="s">
        <v>94</v>
      </c>
      <c r="O840" t="s">
        <v>125</v>
      </c>
      <c r="P840">
        <v>80835</v>
      </c>
      <c r="Q840" t="str">
        <f t="shared" si="27"/>
        <v>Standard salary</v>
      </c>
      <c r="R840">
        <v>2.85</v>
      </c>
      <c r="S840" t="s">
        <v>80</v>
      </c>
      <c r="T840" t="s">
        <v>45</v>
      </c>
      <c r="U840" t="s">
        <v>92</v>
      </c>
      <c r="V840">
        <v>8.6999999999999993</v>
      </c>
    </row>
    <row r="841" spans="1:22" x14ac:dyDescent="0.3">
      <c r="A841" t="s">
        <v>1053</v>
      </c>
      <c r="B841" t="s">
        <v>36</v>
      </c>
      <c r="C841" t="s">
        <v>49</v>
      </c>
      <c r="D841" t="s">
        <v>242</v>
      </c>
      <c r="E841" t="s">
        <v>243</v>
      </c>
      <c r="F841" t="s">
        <v>131</v>
      </c>
      <c r="G841" t="s">
        <v>64</v>
      </c>
      <c r="H841">
        <v>2019</v>
      </c>
      <c r="I841" t="s">
        <v>41</v>
      </c>
      <c r="J841" t="s">
        <v>65</v>
      </c>
      <c r="K841">
        <v>2022</v>
      </c>
      <c r="L841" t="s">
        <v>54</v>
      </c>
      <c r="M841">
        <f t="shared" si="26"/>
        <v>0</v>
      </c>
      <c r="N841" t="s">
        <v>55</v>
      </c>
      <c r="O841" t="s">
        <v>55</v>
      </c>
      <c r="P841">
        <v>0</v>
      </c>
      <c r="Q841" t="str">
        <f t="shared" si="27"/>
        <v>Base salary</v>
      </c>
      <c r="R841">
        <v>3.75</v>
      </c>
      <c r="S841" t="s">
        <v>91</v>
      </c>
      <c r="T841" t="s">
        <v>32</v>
      </c>
      <c r="U841" t="s">
        <v>46</v>
      </c>
      <c r="V841">
        <v>5.8</v>
      </c>
    </row>
    <row r="842" spans="1:22" x14ac:dyDescent="0.3">
      <c r="A842" t="s">
        <v>1054</v>
      </c>
      <c r="B842" t="s">
        <v>21</v>
      </c>
      <c r="C842" t="s">
        <v>49</v>
      </c>
      <c r="D842" t="s">
        <v>260</v>
      </c>
      <c r="E842" t="s">
        <v>261</v>
      </c>
      <c r="F842" t="s">
        <v>73</v>
      </c>
      <c r="G842" t="s">
        <v>26</v>
      </c>
      <c r="H842">
        <v>2023</v>
      </c>
      <c r="I842" t="s">
        <v>27</v>
      </c>
      <c r="J842" t="s">
        <v>53</v>
      </c>
      <c r="K842">
        <v>2024</v>
      </c>
      <c r="L842" t="s">
        <v>29</v>
      </c>
      <c r="M842">
        <f t="shared" si="26"/>
        <v>1</v>
      </c>
      <c r="N842" t="s">
        <v>49</v>
      </c>
      <c r="O842" t="s">
        <v>140</v>
      </c>
      <c r="P842">
        <v>119002</v>
      </c>
      <c r="Q842" t="str">
        <f t="shared" si="27"/>
        <v>High salary</v>
      </c>
      <c r="R842">
        <v>3.87</v>
      </c>
      <c r="S842" t="s">
        <v>67</v>
      </c>
      <c r="T842" t="s">
        <v>32</v>
      </c>
      <c r="U842" t="s">
        <v>33</v>
      </c>
      <c r="V842">
        <v>5.4</v>
      </c>
    </row>
    <row r="843" spans="1:22" x14ac:dyDescent="0.3">
      <c r="A843" t="s">
        <v>1055</v>
      </c>
      <c r="B843" t="s">
        <v>60</v>
      </c>
      <c r="C843" t="s">
        <v>36</v>
      </c>
      <c r="D843" t="s">
        <v>71</v>
      </c>
      <c r="E843" t="s">
        <v>72</v>
      </c>
      <c r="F843" t="s">
        <v>84</v>
      </c>
      <c r="G843" t="s">
        <v>64</v>
      </c>
      <c r="H843">
        <v>2022</v>
      </c>
      <c r="I843" t="s">
        <v>41</v>
      </c>
      <c r="J843" t="s">
        <v>42</v>
      </c>
      <c r="K843">
        <v>2023</v>
      </c>
      <c r="L843" t="s">
        <v>54</v>
      </c>
      <c r="M843">
        <f t="shared" si="26"/>
        <v>0</v>
      </c>
      <c r="N843" t="s">
        <v>55</v>
      </c>
      <c r="O843" t="s">
        <v>55</v>
      </c>
      <c r="P843">
        <v>0</v>
      </c>
      <c r="Q843" t="str">
        <f t="shared" si="27"/>
        <v>Base salary</v>
      </c>
      <c r="R843">
        <v>3.92</v>
      </c>
      <c r="S843" t="s">
        <v>91</v>
      </c>
      <c r="T843" t="s">
        <v>45</v>
      </c>
      <c r="U843" t="s">
        <v>46</v>
      </c>
      <c r="V843">
        <v>8.8000000000000007</v>
      </c>
    </row>
    <row r="844" spans="1:22" x14ac:dyDescent="0.3">
      <c r="A844" t="s">
        <v>1056</v>
      </c>
      <c r="B844" t="s">
        <v>49</v>
      </c>
      <c r="C844" t="s">
        <v>94</v>
      </c>
      <c r="D844" t="s">
        <v>180</v>
      </c>
      <c r="E844" t="s">
        <v>181</v>
      </c>
      <c r="F844" t="s">
        <v>63</v>
      </c>
      <c r="G844" t="s">
        <v>40</v>
      </c>
      <c r="H844">
        <v>2023</v>
      </c>
      <c r="I844" t="s">
        <v>41</v>
      </c>
      <c r="J844" t="s">
        <v>42</v>
      </c>
      <c r="K844">
        <v>2025</v>
      </c>
      <c r="L844" t="s">
        <v>29</v>
      </c>
      <c r="M844">
        <f t="shared" si="26"/>
        <v>1</v>
      </c>
      <c r="N844" t="s">
        <v>94</v>
      </c>
      <c r="O844" t="s">
        <v>125</v>
      </c>
      <c r="P844">
        <v>114925</v>
      </c>
      <c r="Q844" t="str">
        <f t="shared" si="27"/>
        <v>High salary</v>
      </c>
      <c r="R844">
        <v>3.91</v>
      </c>
      <c r="S844" t="s">
        <v>56</v>
      </c>
      <c r="T844" t="s">
        <v>32</v>
      </c>
      <c r="U844" t="s">
        <v>85</v>
      </c>
      <c r="V844">
        <v>7.6</v>
      </c>
    </row>
    <row r="845" spans="1:22" x14ac:dyDescent="0.3">
      <c r="A845" t="s">
        <v>1057</v>
      </c>
      <c r="B845" t="s">
        <v>35</v>
      </c>
      <c r="C845" t="s">
        <v>70</v>
      </c>
      <c r="D845" t="s">
        <v>245</v>
      </c>
      <c r="E845" t="s">
        <v>246</v>
      </c>
      <c r="F845" t="s">
        <v>79</v>
      </c>
      <c r="G845" t="s">
        <v>25</v>
      </c>
      <c r="H845">
        <v>2020</v>
      </c>
      <c r="I845" t="s">
        <v>27</v>
      </c>
      <c r="J845" t="s">
        <v>74</v>
      </c>
      <c r="K845">
        <v>2023</v>
      </c>
      <c r="L845" t="s">
        <v>29</v>
      </c>
      <c r="M845">
        <f t="shared" si="26"/>
        <v>1</v>
      </c>
      <c r="N845" t="s">
        <v>70</v>
      </c>
      <c r="O845" t="s">
        <v>43</v>
      </c>
      <c r="P845">
        <v>44741</v>
      </c>
      <c r="Q845" t="str">
        <f t="shared" si="27"/>
        <v>Base salary</v>
      </c>
      <c r="R845">
        <v>3.94</v>
      </c>
      <c r="S845" t="s">
        <v>56</v>
      </c>
      <c r="T845" t="s">
        <v>32</v>
      </c>
      <c r="U845" t="s">
        <v>85</v>
      </c>
      <c r="V845">
        <v>5</v>
      </c>
    </row>
    <row r="846" spans="1:22" x14ac:dyDescent="0.3">
      <c r="A846" t="s">
        <v>1058</v>
      </c>
      <c r="B846" t="s">
        <v>22</v>
      </c>
      <c r="C846" t="s">
        <v>70</v>
      </c>
      <c r="D846" t="s">
        <v>395</v>
      </c>
      <c r="E846" t="s">
        <v>396</v>
      </c>
      <c r="F846" t="s">
        <v>145</v>
      </c>
      <c r="G846" t="s">
        <v>52</v>
      </c>
      <c r="H846">
        <v>2022</v>
      </c>
      <c r="I846" t="s">
        <v>27</v>
      </c>
      <c r="J846" t="s">
        <v>74</v>
      </c>
      <c r="K846">
        <v>2024</v>
      </c>
      <c r="L846" t="s">
        <v>29</v>
      </c>
      <c r="M846">
        <f t="shared" si="26"/>
        <v>1</v>
      </c>
      <c r="N846" t="s">
        <v>70</v>
      </c>
      <c r="O846" t="s">
        <v>43</v>
      </c>
      <c r="P846">
        <v>108202</v>
      </c>
      <c r="Q846" t="str">
        <f t="shared" si="27"/>
        <v>Standard salary</v>
      </c>
      <c r="R846">
        <v>3.72</v>
      </c>
      <c r="S846" t="s">
        <v>44</v>
      </c>
      <c r="T846" t="s">
        <v>45</v>
      </c>
      <c r="U846" t="s">
        <v>46</v>
      </c>
      <c r="V846">
        <v>6.9</v>
      </c>
    </row>
    <row r="847" spans="1:22" x14ac:dyDescent="0.3">
      <c r="A847" t="s">
        <v>1059</v>
      </c>
      <c r="B847" t="s">
        <v>36</v>
      </c>
      <c r="C847" t="s">
        <v>60</v>
      </c>
      <c r="D847" t="s">
        <v>173</v>
      </c>
      <c r="E847" t="s">
        <v>174</v>
      </c>
      <c r="F847" t="s">
        <v>145</v>
      </c>
      <c r="G847" t="s">
        <v>97</v>
      </c>
      <c r="H847">
        <v>2019</v>
      </c>
      <c r="I847" t="s">
        <v>27</v>
      </c>
      <c r="J847" t="s">
        <v>28</v>
      </c>
      <c r="K847">
        <v>2020</v>
      </c>
      <c r="L847" t="s">
        <v>54</v>
      </c>
      <c r="M847">
        <f t="shared" si="26"/>
        <v>0</v>
      </c>
      <c r="N847" t="s">
        <v>55</v>
      </c>
      <c r="O847" t="s">
        <v>55</v>
      </c>
      <c r="P847">
        <v>0</v>
      </c>
      <c r="Q847" t="str">
        <f t="shared" si="27"/>
        <v>Base salary</v>
      </c>
      <c r="R847">
        <v>3.61</v>
      </c>
      <c r="S847" t="s">
        <v>44</v>
      </c>
      <c r="T847" t="s">
        <v>32</v>
      </c>
      <c r="U847" t="s">
        <v>46</v>
      </c>
      <c r="V847">
        <v>8</v>
      </c>
    </row>
    <row r="848" spans="1:22" x14ac:dyDescent="0.3">
      <c r="A848" t="s">
        <v>1060</v>
      </c>
      <c r="B848" t="s">
        <v>112</v>
      </c>
      <c r="C848" t="s">
        <v>70</v>
      </c>
      <c r="D848" t="s">
        <v>245</v>
      </c>
      <c r="E848" t="s">
        <v>246</v>
      </c>
      <c r="F848" t="s">
        <v>107</v>
      </c>
      <c r="G848" t="s">
        <v>64</v>
      </c>
      <c r="H848">
        <v>2019</v>
      </c>
      <c r="I848" t="s">
        <v>27</v>
      </c>
      <c r="J848" t="s">
        <v>74</v>
      </c>
      <c r="K848">
        <v>2020</v>
      </c>
      <c r="L848" t="s">
        <v>29</v>
      </c>
      <c r="M848">
        <f t="shared" si="26"/>
        <v>1</v>
      </c>
      <c r="N848" t="s">
        <v>70</v>
      </c>
      <c r="O848" t="s">
        <v>66</v>
      </c>
      <c r="P848">
        <v>137083</v>
      </c>
      <c r="Q848" t="str">
        <f t="shared" si="27"/>
        <v>High salary</v>
      </c>
      <c r="R848">
        <v>3.43</v>
      </c>
      <c r="S848" t="s">
        <v>56</v>
      </c>
      <c r="T848" t="s">
        <v>68</v>
      </c>
      <c r="U848" t="s">
        <v>46</v>
      </c>
      <c r="V848">
        <v>5.5</v>
      </c>
    </row>
    <row r="849" spans="1:22" x14ac:dyDescent="0.3">
      <c r="A849" t="s">
        <v>1061</v>
      </c>
      <c r="B849" t="s">
        <v>94</v>
      </c>
      <c r="C849" t="s">
        <v>35</v>
      </c>
      <c r="D849" t="s">
        <v>127</v>
      </c>
      <c r="E849" t="s">
        <v>206</v>
      </c>
      <c r="F849" t="s">
        <v>107</v>
      </c>
      <c r="G849" t="s">
        <v>40</v>
      </c>
      <c r="H849">
        <v>2019</v>
      </c>
      <c r="I849" t="s">
        <v>27</v>
      </c>
      <c r="J849" t="s">
        <v>42</v>
      </c>
      <c r="K849">
        <v>2021</v>
      </c>
      <c r="L849" t="s">
        <v>54</v>
      </c>
      <c r="M849">
        <f t="shared" si="26"/>
        <v>0</v>
      </c>
      <c r="N849" t="s">
        <v>55</v>
      </c>
      <c r="O849" t="s">
        <v>55</v>
      </c>
      <c r="P849">
        <v>0</v>
      </c>
      <c r="Q849" t="str">
        <f t="shared" si="27"/>
        <v>Base salary</v>
      </c>
      <c r="R849">
        <v>3.36</v>
      </c>
      <c r="S849" t="s">
        <v>67</v>
      </c>
      <c r="T849" t="s">
        <v>45</v>
      </c>
      <c r="U849" t="s">
        <v>58</v>
      </c>
      <c r="V849">
        <v>0</v>
      </c>
    </row>
    <row r="850" spans="1:22" x14ac:dyDescent="0.3">
      <c r="A850" t="s">
        <v>1062</v>
      </c>
      <c r="B850" t="s">
        <v>70</v>
      </c>
      <c r="C850" t="s">
        <v>112</v>
      </c>
      <c r="D850" t="s">
        <v>119</v>
      </c>
      <c r="E850" t="s">
        <v>120</v>
      </c>
      <c r="F850" t="s">
        <v>40</v>
      </c>
      <c r="G850" t="s">
        <v>40</v>
      </c>
      <c r="H850">
        <v>2022</v>
      </c>
      <c r="I850" t="s">
        <v>41</v>
      </c>
      <c r="J850" t="s">
        <v>28</v>
      </c>
      <c r="K850">
        <v>2023</v>
      </c>
      <c r="L850" t="s">
        <v>54</v>
      </c>
      <c r="M850">
        <f t="shared" si="26"/>
        <v>0</v>
      </c>
      <c r="N850" t="s">
        <v>55</v>
      </c>
      <c r="O850" t="s">
        <v>55</v>
      </c>
      <c r="P850">
        <v>0</v>
      </c>
      <c r="Q850" t="str">
        <f t="shared" si="27"/>
        <v>Base salary</v>
      </c>
      <c r="R850">
        <v>3.89</v>
      </c>
      <c r="S850" t="s">
        <v>31</v>
      </c>
      <c r="T850" t="s">
        <v>45</v>
      </c>
      <c r="U850" t="s">
        <v>46</v>
      </c>
      <c r="V850">
        <v>6.1</v>
      </c>
    </row>
    <row r="851" spans="1:22" x14ac:dyDescent="0.3">
      <c r="A851" t="s">
        <v>1063</v>
      </c>
      <c r="B851" t="s">
        <v>70</v>
      </c>
      <c r="C851" t="s">
        <v>48</v>
      </c>
      <c r="D851" t="s">
        <v>278</v>
      </c>
      <c r="E851" t="s">
        <v>279</v>
      </c>
      <c r="F851" t="s">
        <v>147</v>
      </c>
      <c r="G851" t="s">
        <v>25</v>
      </c>
      <c r="H851">
        <v>2021</v>
      </c>
      <c r="I851" t="s">
        <v>27</v>
      </c>
      <c r="J851" t="s">
        <v>28</v>
      </c>
      <c r="K851">
        <v>2023</v>
      </c>
      <c r="L851" t="s">
        <v>54</v>
      </c>
      <c r="M851">
        <f t="shared" si="26"/>
        <v>0</v>
      </c>
      <c r="N851" t="s">
        <v>55</v>
      </c>
      <c r="O851" t="s">
        <v>55</v>
      </c>
      <c r="P851">
        <v>0</v>
      </c>
      <c r="Q851" t="str">
        <f t="shared" si="27"/>
        <v>Base salary</v>
      </c>
      <c r="R851">
        <v>3.69</v>
      </c>
      <c r="S851" t="s">
        <v>31</v>
      </c>
      <c r="T851" t="s">
        <v>57</v>
      </c>
      <c r="U851" t="s">
        <v>33</v>
      </c>
      <c r="V851">
        <v>7</v>
      </c>
    </row>
    <row r="852" spans="1:22" x14ac:dyDescent="0.3">
      <c r="A852" t="s">
        <v>1064</v>
      </c>
      <c r="B852" t="s">
        <v>35</v>
      </c>
      <c r="C852" t="s">
        <v>60</v>
      </c>
      <c r="D852" t="s">
        <v>104</v>
      </c>
      <c r="E852" t="s">
        <v>105</v>
      </c>
      <c r="F852" t="s">
        <v>25</v>
      </c>
      <c r="G852" t="s">
        <v>40</v>
      </c>
      <c r="H852">
        <v>2022</v>
      </c>
      <c r="I852" t="s">
        <v>27</v>
      </c>
      <c r="J852" t="s">
        <v>53</v>
      </c>
      <c r="K852">
        <v>2024</v>
      </c>
      <c r="L852" t="s">
        <v>29</v>
      </c>
      <c r="M852">
        <f t="shared" si="26"/>
        <v>1</v>
      </c>
      <c r="N852" t="s">
        <v>60</v>
      </c>
      <c r="O852" t="s">
        <v>66</v>
      </c>
      <c r="P852">
        <v>41962</v>
      </c>
      <c r="Q852" t="str">
        <f t="shared" si="27"/>
        <v>Base salary</v>
      </c>
      <c r="R852">
        <v>2.74</v>
      </c>
      <c r="S852" t="s">
        <v>80</v>
      </c>
      <c r="T852" t="s">
        <v>45</v>
      </c>
      <c r="U852" t="s">
        <v>33</v>
      </c>
      <c r="V852">
        <v>7.2</v>
      </c>
    </row>
    <row r="853" spans="1:22" x14ac:dyDescent="0.3">
      <c r="A853" t="s">
        <v>1065</v>
      </c>
      <c r="B853" t="s">
        <v>22</v>
      </c>
      <c r="C853" t="s">
        <v>35</v>
      </c>
      <c r="D853" t="s">
        <v>87</v>
      </c>
      <c r="E853" t="s">
        <v>88</v>
      </c>
      <c r="F853" t="s">
        <v>89</v>
      </c>
      <c r="G853" t="s">
        <v>26</v>
      </c>
      <c r="H853">
        <v>2019</v>
      </c>
      <c r="I853" t="s">
        <v>41</v>
      </c>
      <c r="J853" t="s">
        <v>28</v>
      </c>
      <c r="K853">
        <v>2022</v>
      </c>
      <c r="L853" t="s">
        <v>54</v>
      </c>
      <c r="M853">
        <f t="shared" si="26"/>
        <v>0</v>
      </c>
      <c r="N853" t="s">
        <v>55</v>
      </c>
      <c r="O853" t="s">
        <v>55</v>
      </c>
      <c r="P853">
        <v>0</v>
      </c>
      <c r="Q853" t="str">
        <f t="shared" si="27"/>
        <v>Base salary</v>
      </c>
      <c r="R853">
        <v>3.67</v>
      </c>
      <c r="S853" t="s">
        <v>67</v>
      </c>
      <c r="T853" t="s">
        <v>57</v>
      </c>
      <c r="U853" t="s">
        <v>85</v>
      </c>
      <c r="V853">
        <v>5.4</v>
      </c>
    </row>
    <row r="854" spans="1:22" x14ac:dyDescent="0.3">
      <c r="A854" t="s">
        <v>1066</v>
      </c>
      <c r="B854" t="s">
        <v>35</v>
      </c>
      <c r="C854" t="s">
        <v>36</v>
      </c>
      <c r="D854" t="s">
        <v>213</v>
      </c>
      <c r="E854" t="s">
        <v>214</v>
      </c>
      <c r="F854" t="s">
        <v>73</v>
      </c>
      <c r="G854" t="s">
        <v>52</v>
      </c>
      <c r="H854">
        <v>2022</v>
      </c>
      <c r="I854" t="s">
        <v>41</v>
      </c>
      <c r="J854" t="s">
        <v>53</v>
      </c>
      <c r="K854">
        <v>2024</v>
      </c>
      <c r="L854" t="s">
        <v>54</v>
      </c>
      <c r="M854">
        <f t="shared" si="26"/>
        <v>0</v>
      </c>
      <c r="N854" t="s">
        <v>55</v>
      </c>
      <c r="O854" t="s">
        <v>55</v>
      </c>
      <c r="P854">
        <v>0</v>
      </c>
      <c r="Q854" t="str">
        <f t="shared" si="27"/>
        <v>Base salary</v>
      </c>
      <c r="R854">
        <v>3.35</v>
      </c>
      <c r="S854" t="s">
        <v>56</v>
      </c>
      <c r="T854" t="s">
        <v>102</v>
      </c>
      <c r="U854" t="s">
        <v>46</v>
      </c>
      <c r="V854">
        <v>5.7</v>
      </c>
    </row>
    <row r="855" spans="1:22" x14ac:dyDescent="0.3">
      <c r="A855" t="s">
        <v>1067</v>
      </c>
      <c r="B855" t="s">
        <v>36</v>
      </c>
      <c r="C855" t="s">
        <v>35</v>
      </c>
      <c r="D855" t="s">
        <v>87</v>
      </c>
      <c r="E855" t="s">
        <v>88</v>
      </c>
      <c r="F855" t="s">
        <v>63</v>
      </c>
      <c r="G855" t="s">
        <v>25</v>
      </c>
      <c r="H855">
        <v>2020</v>
      </c>
      <c r="I855" t="s">
        <v>27</v>
      </c>
      <c r="J855" t="s">
        <v>53</v>
      </c>
      <c r="K855">
        <v>2021</v>
      </c>
      <c r="L855" t="s">
        <v>29</v>
      </c>
      <c r="M855">
        <f t="shared" si="26"/>
        <v>1</v>
      </c>
      <c r="N855" t="s">
        <v>35</v>
      </c>
      <c r="O855" t="s">
        <v>90</v>
      </c>
      <c r="P855">
        <v>133776</v>
      </c>
      <c r="Q855" t="str">
        <f t="shared" si="27"/>
        <v>High salary</v>
      </c>
      <c r="R855">
        <v>2.73</v>
      </c>
      <c r="S855" t="s">
        <v>44</v>
      </c>
      <c r="T855" t="s">
        <v>57</v>
      </c>
      <c r="U855" t="s">
        <v>92</v>
      </c>
      <c r="V855">
        <v>7.2</v>
      </c>
    </row>
    <row r="856" spans="1:22" x14ac:dyDescent="0.3">
      <c r="A856" t="s">
        <v>1068</v>
      </c>
      <c r="B856" t="s">
        <v>112</v>
      </c>
      <c r="C856" t="s">
        <v>35</v>
      </c>
      <c r="D856" t="s">
        <v>127</v>
      </c>
      <c r="E856" t="s">
        <v>206</v>
      </c>
      <c r="F856" t="s">
        <v>131</v>
      </c>
      <c r="G856" t="s">
        <v>52</v>
      </c>
      <c r="H856">
        <v>2019</v>
      </c>
      <c r="I856" t="s">
        <v>41</v>
      </c>
      <c r="J856" t="s">
        <v>74</v>
      </c>
      <c r="K856">
        <v>2021</v>
      </c>
      <c r="L856" t="s">
        <v>29</v>
      </c>
      <c r="M856">
        <f t="shared" si="26"/>
        <v>1</v>
      </c>
      <c r="N856" t="s">
        <v>35</v>
      </c>
      <c r="O856" t="s">
        <v>185</v>
      </c>
      <c r="P856">
        <v>129549</v>
      </c>
      <c r="Q856" t="str">
        <f t="shared" si="27"/>
        <v>High salary</v>
      </c>
      <c r="R856">
        <v>3.54</v>
      </c>
      <c r="S856" t="s">
        <v>80</v>
      </c>
      <c r="T856" t="s">
        <v>102</v>
      </c>
      <c r="U856" t="s">
        <v>58</v>
      </c>
      <c r="V856">
        <v>0</v>
      </c>
    </row>
    <row r="857" spans="1:22" x14ac:dyDescent="0.3">
      <c r="A857" t="s">
        <v>1069</v>
      </c>
      <c r="B857" t="s">
        <v>112</v>
      </c>
      <c r="C857" t="s">
        <v>21</v>
      </c>
      <c r="D857" t="s">
        <v>216</v>
      </c>
      <c r="E857" t="s">
        <v>217</v>
      </c>
      <c r="F857" t="s">
        <v>96</v>
      </c>
      <c r="G857" t="s">
        <v>40</v>
      </c>
      <c r="H857">
        <v>2023</v>
      </c>
      <c r="I857" t="s">
        <v>41</v>
      </c>
      <c r="J857" t="s">
        <v>28</v>
      </c>
      <c r="K857">
        <v>2024</v>
      </c>
      <c r="L857" t="s">
        <v>54</v>
      </c>
      <c r="M857">
        <f t="shared" si="26"/>
        <v>0</v>
      </c>
      <c r="N857" t="s">
        <v>55</v>
      </c>
      <c r="O857" t="s">
        <v>55</v>
      </c>
      <c r="P857">
        <v>0</v>
      </c>
      <c r="Q857" t="str">
        <f t="shared" si="27"/>
        <v>Base salary</v>
      </c>
      <c r="R857">
        <v>3.64</v>
      </c>
      <c r="S857" t="s">
        <v>80</v>
      </c>
      <c r="T857" t="s">
        <v>32</v>
      </c>
      <c r="U857" t="s">
        <v>92</v>
      </c>
      <c r="V857">
        <v>8.8000000000000007</v>
      </c>
    </row>
    <row r="858" spans="1:22" x14ac:dyDescent="0.3">
      <c r="A858" t="s">
        <v>1070</v>
      </c>
      <c r="B858" t="s">
        <v>48</v>
      </c>
      <c r="C858" t="s">
        <v>49</v>
      </c>
      <c r="D858" t="s">
        <v>235</v>
      </c>
      <c r="E858" t="s">
        <v>236</v>
      </c>
      <c r="F858" t="s">
        <v>63</v>
      </c>
      <c r="G858" t="s">
        <v>40</v>
      </c>
      <c r="H858">
        <v>2020</v>
      </c>
      <c r="I858" t="s">
        <v>27</v>
      </c>
      <c r="J858" t="s">
        <v>28</v>
      </c>
      <c r="K858">
        <v>2021</v>
      </c>
      <c r="L858" t="s">
        <v>54</v>
      </c>
      <c r="M858">
        <f t="shared" si="26"/>
        <v>0</v>
      </c>
      <c r="N858" t="s">
        <v>55</v>
      </c>
      <c r="O858" t="s">
        <v>55</v>
      </c>
      <c r="P858">
        <v>0</v>
      </c>
      <c r="Q858" t="str">
        <f t="shared" si="27"/>
        <v>Base salary</v>
      </c>
      <c r="R858">
        <v>3.63</v>
      </c>
      <c r="S858" t="s">
        <v>91</v>
      </c>
      <c r="T858" t="s">
        <v>57</v>
      </c>
      <c r="U858" t="s">
        <v>58</v>
      </c>
      <c r="V858">
        <v>0</v>
      </c>
    </row>
    <row r="859" spans="1:22" x14ac:dyDescent="0.3">
      <c r="A859" t="s">
        <v>1071</v>
      </c>
      <c r="B859" t="s">
        <v>60</v>
      </c>
      <c r="C859" t="s">
        <v>48</v>
      </c>
      <c r="D859" t="s">
        <v>324</v>
      </c>
      <c r="E859" t="s">
        <v>325</v>
      </c>
      <c r="F859" t="s">
        <v>39</v>
      </c>
      <c r="G859" t="s">
        <v>167</v>
      </c>
      <c r="H859">
        <v>2021</v>
      </c>
      <c r="I859" t="s">
        <v>27</v>
      </c>
      <c r="J859" t="s">
        <v>28</v>
      </c>
      <c r="K859">
        <v>2024</v>
      </c>
      <c r="L859" t="s">
        <v>54</v>
      </c>
      <c r="M859">
        <f t="shared" si="26"/>
        <v>0</v>
      </c>
      <c r="N859" t="s">
        <v>55</v>
      </c>
      <c r="O859" t="s">
        <v>55</v>
      </c>
      <c r="P859">
        <v>0</v>
      </c>
      <c r="Q859" t="str">
        <f t="shared" si="27"/>
        <v>Base salary</v>
      </c>
      <c r="R859">
        <v>3.59</v>
      </c>
      <c r="S859" t="s">
        <v>31</v>
      </c>
      <c r="T859" t="s">
        <v>57</v>
      </c>
      <c r="U859" t="s">
        <v>92</v>
      </c>
      <c r="V859">
        <v>6.6</v>
      </c>
    </row>
    <row r="860" spans="1:22" x14ac:dyDescent="0.3">
      <c r="A860" t="s">
        <v>1072</v>
      </c>
      <c r="B860" t="s">
        <v>112</v>
      </c>
      <c r="C860" t="s">
        <v>21</v>
      </c>
      <c r="D860" t="s">
        <v>133</v>
      </c>
      <c r="E860" t="s">
        <v>369</v>
      </c>
      <c r="F860" t="s">
        <v>84</v>
      </c>
      <c r="G860" t="s">
        <v>167</v>
      </c>
      <c r="H860">
        <v>2019</v>
      </c>
      <c r="I860" t="s">
        <v>27</v>
      </c>
      <c r="J860" t="s">
        <v>42</v>
      </c>
      <c r="K860">
        <v>2020</v>
      </c>
      <c r="L860" t="s">
        <v>54</v>
      </c>
      <c r="M860">
        <f t="shared" si="26"/>
        <v>0</v>
      </c>
      <c r="N860" t="s">
        <v>55</v>
      </c>
      <c r="O860" t="s">
        <v>55</v>
      </c>
      <c r="P860">
        <v>0</v>
      </c>
      <c r="Q860" t="str">
        <f t="shared" si="27"/>
        <v>Base salary</v>
      </c>
      <c r="R860">
        <v>3.07</v>
      </c>
      <c r="S860" t="s">
        <v>67</v>
      </c>
      <c r="T860" t="s">
        <v>45</v>
      </c>
      <c r="U860" t="s">
        <v>46</v>
      </c>
      <c r="V860">
        <v>8.5</v>
      </c>
    </row>
    <row r="861" spans="1:22" x14ac:dyDescent="0.3">
      <c r="A861" t="s">
        <v>1073</v>
      </c>
      <c r="B861" t="s">
        <v>112</v>
      </c>
      <c r="C861" t="s">
        <v>35</v>
      </c>
      <c r="D861" t="s">
        <v>127</v>
      </c>
      <c r="E861" t="s">
        <v>128</v>
      </c>
      <c r="F861" t="s">
        <v>25</v>
      </c>
      <c r="G861" t="s">
        <v>25</v>
      </c>
      <c r="H861">
        <v>2023</v>
      </c>
      <c r="I861" t="s">
        <v>27</v>
      </c>
      <c r="J861" t="s">
        <v>53</v>
      </c>
      <c r="K861">
        <v>2025</v>
      </c>
      <c r="L861" t="s">
        <v>29</v>
      </c>
      <c r="M861">
        <f t="shared" si="26"/>
        <v>1</v>
      </c>
      <c r="N861" t="s">
        <v>35</v>
      </c>
      <c r="O861" t="s">
        <v>30</v>
      </c>
      <c r="P861">
        <v>45233</v>
      </c>
      <c r="Q861" t="str">
        <f t="shared" si="27"/>
        <v>Base salary</v>
      </c>
      <c r="R861">
        <v>2.97</v>
      </c>
      <c r="S861" t="s">
        <v>31</v>
      </c>
      <c r="T861" t="s">
        <v>102</v>
      </c>
      <c r="U861" t="s">
        <v>58</v>
      </c>
      <c r="V861">
        <v>0</v>
      </c>
    </row>
    <row r="862" spans="1:22" x14ac:dyDescent="0.3">
      <c r="A862" t="s">
        <v>1074</v>
      </c>
      <c r="B862" t="s">
        <v>70</v>
      </c>
      <c r="C862" t="s">
        <v>112</v>
      </c>
      <c r="D862" t="s">
        <v>199</v>
      </c>
      <c r="E862" t="s">
        <v>291</v>
      </c>
      <c r="F862" t="s">
        <v>107</v>
      </c>
      <c r="G862" t="s">
        <v>26</v>
      </c>
      <c r="H862">
        <v>2019</v>
      </c>
      <c r="I862" t="s">
        <v>27</v>
      </c>
      <c r="J862" t="s">
        <v>28</v>
      </c>
      <c r="K862">
        <v>2020</v>
      </c>
      <c r="L862" t="s">
        <v>54</v>
      </c>
      <c r="M862">
        <f t="shared" si="26"/>
        <v>0</v>
      </c>
      <c r="N862" t="s">
        <v>55</v>
      </c>
      <c r="O862" t="s">
        <v>55</v>
      </c>
      <c r="P862">
        <v>0</v>
      </c>
      <c r="Q862" t="str">
        <f t="shared" si="27"/>
        <v>Base salary</v>
      </c>
      <c r="R862">
        <v>2.86</v>
      </c>
      <c r="S862" t="s">
        <v>91</v>
      </c>
      <c r="T862" t="s">
        <v>68</v>
      </c>
      <c r="U862" t="s">
        <v>58</v>
      </c>
      <c r="V862">
        <v>0</v>
      </c>
    </row>
    <row r="863" spans="1:22" x14ac:dyDescent="0.3">
      <c r="A863" t="s">
        <v>1075</v>
      </c>
      <c r="B863" t="s">
        <v>36</v>
      </c>
      <c r="C863" t="s">
        <v>94</v>
      </c>
      <c r="D863" t="s">
        <v>100</v>
      </c>
      <c r="E863" t="s">
        <v>101</v>
      </c>
      <c r="F863" t="s">
        <v>89</v>
      </c>
      <c r="G863" t="s">
        <v>25</v>
      </c>
      <c r="H863">
        <v>2019</v>
      </c>
      <c r="I863" t="s">
        <v>27</v>
      </c>
      <c r="J863" t="s">
        <v>28</v>
      </c>
      <c r="K863">
        <v>2021</v>
      </c>
      <c r="L863" t="s">
        <v>54</v>
      </c>
      <c r="M863">
        <f t="shared" si="26"/>
        <v>0</v>
      </c>
      <c r="N863" t="s">
        <v>55</v>
      </c>
      <c r="O863" t="s">
        <v>55</v>
      </c>
      <c r="P863">
        <v>0</v>
      </c>
      <c r="Q863" t="str">
        <f t="shared" si="27"/>
        <v>Base salary</v>
      </c>
      <c r="R863">
        <v>2.99</v>
      </c>
      <c r="S863" t="s">
        <v>80</v>
      </c>
      <c r="T863" t="s">
        <v>32</v>
      </c>
      <c r="U863" t="s">
        <v>92</v>
      </c>
      <c r="V863">
        <v>8.5</v>
      </c>
    </row>
    <row r="864" spans="1:22" x14ac:dyDescent="0.3">
      <c r="A864" t="s">
        <v>1076</v>
      </c>
      <c r="B864" t="s">
        <v>60</v>
      </c>
      <c r="C864" t="s">
        <v>49</v>
      </c>
      <c r="D864" t="s">
        <v>459</v>
      </c>
      <c r="E864" t="s">
        <v>460</v>
      </c>
      <c r="F864" t="s">
        <v>73</v>
      </c>
      <c r="G864" t="s">
        <v>167</v>
      </c>
      <c r="H864">
        <v>2020</v>
      </c>
      <c r="I864" t="s">
        <v>27</v>
      </c>
      <c r="J864" t="s">
        <v>53</v>
      </c>
      <c r="K864">
        <v>2021</v>
      </c>
      <c r="L864" t="s">
        <v>54</v>
      </c>
      <c r="M864">
        <f t="shared" si="26"/>
        <v>0</v>
      </c>
      <c r="N864" t="s">
        <v>55</v>
      </c>
      <c r="O864" t="s">
        <v>55</v>
      </c>
      <c r="P864">
        <v>0</v>
      </c>
      <c r="Q864" t="str">
        <f t="shared" si="27"/>
        <v>Base salary</v>
      </c>
      <c r="R864">
        <v>3.41</v>
      </c>
      <c r="S864" t="s">
        <v>91</v>
      </c>
      <c r="T864" t="s">
        <v>32</v>
      </c>
      <c r="U864" t="s">
        <v>92</v>
      </c>
      <c r="V864">
        <v>7.7</v>
      </c>
    </row>
    <row r="865" spans="1:22" x14ac:dyDescent="0.3">
      <c r="A865" t="s">
        <v>1077</v>
      </c>
      <c r="B865" t="s">
        <v>112</v>
      </c>
      <c r="C865" t="s">
        <v>35</v>
      </c>
      <c r="D865" t="s">
        <v>127</v>
      </c>
      <c r="E865" t="s">
        <v>206</v>
      </c>
      <c r="F865" t="s">
        <v>39</v>
      </c>
      <c r="G865" t="s">
        <v>97</v>
      </c>
      <c r="H865">
        <v>2023</v>
      </c>
      <c r="I865" t="s">
        <v>27</v>
      </c>
      <c r="J865" t="s">
        <v>65</v>
      </c>
      <c r="K865">
        <v>2025</v>
      </c>
      <c r="L865" t="s">
        <v>54</v>
      </c>
      <c r="M865">
        <f t="shared" si="26"/>
        <v>0</v>
      </c>
      <c r="N865" t="s">
        <v>55</v>
      </c>
      <c r="O865" t="s">
        <v>55</v>
      </c>
      <c r="P865">
        <v>0</v>
      </c>
      <c r="Q865" t="str">
        <f t="shared" si="27"/>
        <v>Base salary</v>
      </c>
      <c r="R865">
        <v>3.29</v>
      </c>
      <c r="S865" t="s">
        <v>67</v>
      </c>
      <c r="T865" t="s">
        <v>45</v>
      </c>
      <c r="U865" t="s">
        <v>33</v>
      </c>
      <c r="V865">
        <v>6.8</v>
      </c>
    </row>
    <row r="866" spans="1:22" x14ac:dyDescent="0.3">
      <c r="A866" t="s">
        <v>1078</v>
      </c>
      <c r="B866" t="s">
        <v>36</v>
      </c>
      <c r="C866" t="s">
        <v>112</v>
      </c>
      <c r="D866" t="s">
        <v>119</v>
      </c>
      <c r="E866" t="s">
        <v>120</v>
      </c>
      <c r="F866" t="s">
        <v>117</v>
      </c>
      <c r="G866" t="s">
        <v>26</v>
      </c>
      <c r="H866">
        <v>2023</v>
      </c>
      <c r="I866" t="s">
        <v>27</v>
      </c>
      <c r="J866" t="s">
        <v>65</v>
      </c>
      <c r="K866">
        <v>2026</v>
      </c>
      <c r="L866" t="s">
        <v>29</v>
      </c>
      <c r="M866">
        <f t="shared" si="26"/>
        <v>1</v>
      </c>
      <c r="N866" t="s">
        <v>112</v>
      </c>
      <c r="O866" t="s">
        <v>66</v>
      </c>
      <c r="P866">
        <v>108996</v>
      </c>
      <c r="Q866" t="str">
        <f t="shared" si="27"/>
        <v>Standard salary</v>
      </c>
      <c r="R866">
        <v>3.55</v>
      </c>
      <c r="S866" t="s">
        <v>56</v>
      </c>
      <c r="T866" t="s">
        <v>32</v>
      </c>
      <c r="U866" t="s">
        <v>33</v>
      </c>
      <c r="V866">
        <v>6.4</v>
      </c>
    </row>
    <row r="867" spans="1:22" x14ac:dyDescent="0.3">
      <c r="A867" t="s">
        <v>1079</v>
      </c>
      <c r="B867" t="s">
        <v>48</v>
      </c>
      <c r="C867" t="s">
        <v>94</v>
      </c>
      <c r="D867" t="s">
        <v>162</v>
      </c>
      <c r="E867" t="s">
        <v>163</v>
      </c>
      <c r="F867" t="s">
        <v>79</v>
      </c>
      <c r="G867" t="s">
        <v>26</v>
      </c>
      <c r="H867">
        <v>2023</v>
      </c>
      <c r="I867" t="s">
        <v>41</v>
      </c>
      <c r="J867" t="s">
        <v>53</v>
      </c>
      <c r="K867">
        <v>2025</v>
      </c>
      <c r="L867" t="s">
        <v>29</v>
      </c>
      <c r="M867">
        <f t="shared" si="26"/>
        <v>1</v>
      </c>
      <c r="N867" t="s">
        <v>94</v>
      </c>
      <c r="O867" t="s">
        <v>154</v>
      </c>
      <c r="P867">
        <v>88881</v>
      </c>
      <c r="Q867" t="str">
        <f t="shared" si="27"/>
        <v>Standard salary</v>
      </c>
      <c r="R867">
        <v>2.6</v>
      </c>
      <c r="S867" t="s">
        <v>67</v>
      </c>
      <c r="T867" t="s">
        <v>32</v>
      </c>
      <c r="U867" t="s">
        <v>85</v>
      </c>
      <c r="V867">
        <v>7.9</v>
      </c>
    </row>
    <row r="868" spans="1:22" x14ac:dyDescent="0.3">
      <c r="A868" t="s">
        <v>1080</v>
      </c>
      <c r="B868" t="s">
        <v>48</v>
      </c>
      <c r="C868" t="s">
        <v>60</v>
      </c>
      <c r="D868" t="s">
        <v>104</v>
      </c>
      <c r="E868" t="s">
        <v>105</v>
      </c>
      <c r="F868" t="s">
        <v>96</v>
      </c>
      <c r="G868" t="s">
        <v>97</v>
      </c>
      <c r="H868">
        <v>2022</v>
      </c>
      <c r="I868" t="s">
        <v>27</v>
      </c>
      <c r="J868" t="s">
        <v>65</v>
      </c>
      <c r="K868">
        <v>2025</v>
      </c>
      <c r="L868" t="s">
        <v>29</v>
      </c>
      <c r="M868">
        <f t="shared" si="26"/>
        <v>1</v>
      </c>
      <c r="N868" t="s">
        <v>60</v>
      </c>
      <c r="O868" t="s">
        <v>30</v>
      </c>
      <c r="P868">
        <v>96391</v>
      </c>
      <c r="Q868" t="str">
        <f t="shared" si="27"/>
        <v>Standard salary</v>
      </c>
      <c r="R868">
        <v>2.56</v>
      </c>
      <c r="S868" t="s">
        <v>31</v>
      </c>
      <c r="T868" t="s">
        <v>45</v>
      </c>
      <c r="U868" t="s">
        <v>46</v>
      </c>
      <c r="V868">
        <v>7.7</v>
      </c>
    </row>
    <row r="869" spans="1:22" x14ac:dyDescent="0.3">
      <c r="A869" t="s">
        <v>1081</v>
      </c>
      <c r="B869" t="s">
        <v>49</v>
      </c>
      <c r="C869" t="s">
        <v>22</v>
      </c>
      <c r="D869" t="s">
        <v>23</v>
      </c>
      <c r="E869" t="s">
        <v>298</v>
      </c>
      <c r="F869" t="s">
        <v>96</v>
      </c>
      <c r="G869" t="s">
        <v>97</v>
      </c>
      <c r="H869">
        <v>2020</v>
      </c>
      <c r="I869" t="s">
        <v>41</v>
      </c>
      <c r="J869" t="s">
        <v>74</v>
      </c>
      <c r="K869">
        <v>2021</v>
      </c>
      <c r="L869" t="s">
        <v>54</v>
      </c>
      <c r="M869">
        <f t="shared" si="26"/>
        <v>0</v>
      </c>
      <c r="N869" t="s">
        <v>55</v>
      </c>
      <c r="O869" t="s">
        <v>55</v>
      </c>
      <c r="P869">
        <v>0</v>
      </c>
      <c r="Q869" t="str">
        <f t="shared" si="27"/>
        <v>Base salary</v>
      </c>
      <c r="R869">
        <v>3.75</v>
      </c>
      <c r="S869" t="s">
        <v>80</v>
      </c>
      <c r="T869" t="s">
        <v>68</v>
      </c>
      <c r="U869" t="s">
        <v>58</v>
      </c>
      <c r="V869">
        <v>0</v>
      </c>
    </row>
    <row r="870" spans="1:22" x14ac:dyDescent="0.3">
      <c r="A870" t="s">
        <v>1082</v>
      </c>
      <c r="B870" t="s">
        <v>70</v>
      </c>
      <c r="C870" t="s">
        <v>60</v>
      </c>
      <c r="D870" t="s">
        <v>104</v>
      </c>
      <c r="E870" t="s">
        <v>116</v>
      </c>
      <c r="F870" t="s">
        <v>39</v>
      </c>
      <c r="G870" t="s">
        <v>26</v>
      </c>
      <c r="H870">
        <v>2023</v>
      </c>
      <c r="I870" t="s">
        <v>41</v>
      </c>
      <c r="J870" t="s">
        <v>28</v>
      </c>
      <c r="K870">
        <v>2026</v>
      </c>
      <c r="L870" t="s">
        <v>29</v>
      </c>
      <c r="M870">
        <f t="shared" si="26"/>
        <v>1</v>
      </c>
      <c r="N870" t="s">
        <v>60</v>
      </c>
      <c r="O870" t="s">
        <v>140</v>
      </c>
      <c r="P870">
        <v>46906</v>
      </c>
      <c r="Q870" t="str">
        <f t="shared" si="27"/>
        <v>Base salary</v>
      </c>
      <c r="R870">
        <v>3.9</v>
      </c>
      <c r="S870" t="s">
        <v>80</v>
      </c>
      <c r="T870" t="s">
        <v>102</v>
      </c>
      <c r="U870" t="s">
        <v>92</v>
      </c>
      <c r="V870">
        <v>7.3</v>
      </c>
    </row>
    <row r="871" spans="1:22" x14ac:dyDescent="0.3">
      <c r="A871" t="s">
        <v>1083</v>
      </c>
      <c r="B871" t="s">
        <v>48</v>
      </c>
      <c r="C871" t="s">
        <v>35</v>
      </c>
      <c r="D871" t="s">
        <v>123</v>
      </c>
      <c r="E871" t="s">
        <v>124</v>
      </c>
      <c r="F871" t="s">
        <v>40</v>
      </c>
      <c r="G871" t="s">
        <v>117</v>
      </c>
      <c r="H871">
        <v>2022</v>
      </c>
      <c r="I871" t="s">
        <v>41</v>
      </c>
      <c r="J871" t="s">
        <v>42</v>
      </c>
      <c r="K871">
        <v>2025</v>
      </c>
      <c r="L871" t="s">
        <v>54</v>
      </c>
      <c r="M871">
        <f t="shared" si="26"/>
        <v>0</v>
      </c>
      <c r="N871" t="s">
        <v>55</v>
      </c>
      <c r="O871" t="s">
        <v>55</v>
      </c>
      <c r="P871">
        <v>0</v>
      </c>
      <c r="Q871" t="str">
        <f t="shared" si="27"/>
        <v>Base salary</v>
      </c>
      <c r="R871">
        <v>3.4</v>
      </c>
      <c r="S871" t="s">
        <v>44</v>
      </c>
      <c r="T871" t="s">
        <v>57</v>
      </c>
      <c r="U871" t="s">
        <v>33</v>
      </c>
      <c r="V871">
        <v>6.3</v>
      </c>
    </row>
    <row r="872" spans="1:22" x14ac:dyDescent="0.3">
      <c r="A872" t="s">
        <v>1084</v>
      </c>
      <c r="B872" t="s">
        <v>94</v>
      </c>
      <c r="C872" t="s">
        <v>112</v>
      </c>
      <c r="D872" t="s">
        <v>113</v>
      </c>
      <c r="E872" t="s">
        <v>240</v>
      </c>
      <c r="F872" t="s">
        <v>131</v>
      </c>
      <c r="G872" t="s">
        <v>26</v>
      </c>
      <c r="H872">
        <v>2022</v>
      </c>
      <c r="I872" t="s">
        <v>27</v>
      </c>
      <c r="J872" t="s">
        <v>74</v>
      </c>
      <c r="K872">
        <v>2023</v>
      </c>
      <c r="L872" t="s">
        <v>29</v>
      </c>
      <c r="M872">
        <f t="shared" si="26"/>
        <v>1</v>
      </c>
      <c r="N872" t="s">
        <v>112</v>
      </c>
      <c r="O872" t="s">
        <v>90</v>
      </c>
      <c r="P872">
        <v>50994</v>
      </c>
      <c r="Q872" t="str">
        <f t="shared" si="27"/>
        <v>Base salary</v>
      </c>
      <c r="R872">
        <v>2.73</v>
      </c>
      <c r="S872" t="s">
        <v>91</v>
      </c>
      <c r="T872" t="s">
        <v>32</v>
      </c>
      <c r="U872" t="s">
        <v>46</v>
      </c>
      <c r="V872">
        <v>7.5</v>
      </c>
    </row>
    <row r="873" spans="1:22" x14ac:dyDescent="0.3">
      <c r="A873" t="s">
        <v>1085</v>
      </c>
      <c r="B873" t="s">
        <v>49</v>
      </c>
      <c r="C873" t="s">
        <v>94</v>
      </c>
      <c r="D873" t="s">
        <v>109</v>
      </c>
      <c r="E873" t="s">
        <v>219</v>
      </c>
      <c r="F873" t="s">
        <v>107</v>
      </c>
      <c r="G873" t="s">
        <v>117</v>
      </c>
      <c r="H873">
        <v>2019</v>
      </c>
      <c r="I873" t="s">
        <v>41</v>
      </c>
      <c r="J873" t="s">
        <v>53</v>
      </c>
      <c r="K873">
        <v>2020</v>
      </c>
      <c r="L873" t="s">
        <v>54</v>
      </c>
      <c r="M873">
        <f t="shared" si="26"/>
        <v>0</v>
      </c>
      <c r="N873" t="s">
        <v>55</v>
      </c>
      <c r="O873" t="s">
        <v>55</v>
      </c>
      <c r="P873">
        <v>0</v>
      </c>
      <c r="Q873" t="str">
        <f t="shared" si="27"/>
        <v>Base salary</v>
      </c>
      <c r="R873">
        <v>3.22</v>
      </c>
      <c r="S873" t="s">
        <v>80</v>
      </c>
      <c r="T873" t="s">
        <v>57</v>
      </c>
      <c r="U873" t="s">
        <v>58</v>
      </c>
      <c r="V873">
        <v>0</v>
      </c>
    </row>
    <row r="874" spans="1:22" x14ac:dyDescent="0.3">
      <c r="A874" t="s">
        <v>1086</v>
      </c>
      <c r="B874" t="s">
        <v>22</v>
      </c>
      <c r="C874" t="s">
        <v>112</v>
      </c>
      <c r="D874" t="s">
        <v>119</v>
      </c>
      <c r="E874" t="s">
        <v>120</v>
      </c>
      <c r="F874" t="s">
        <v>96</v>
      </c>
      <c r="G874" t="s">
        <v>52</v>
      </c>
      <c r="H874">
        <v>2021</v>
      </c>
      <c r="I874" t="s">
        <v>27</v>
      </c>
      <c r="J874" t="s">
        <v>53</v>
      </c>
      <c r="K874">
        <v>2024</v>
      </c>
      <c r="L874" t="s">
        <v>54</v>
      </c>
      <c r="M874">
        <f t="shared" si="26"/>
        <v>0</v>
      </c>
      <c r="N874" t="s">
        <v>55</v>
      </c>
      <c r="O874" t="s">
        <v>55</v>
      </c>
      <c r="P874">
        <v>0</v>
      </c>
      <c r="Q874" t="str">
        <f t="shared" si="27"/>
        <v>Base salary</v>
      </c>
      <c r="R874">
        <v>2.93</v>
      </c>
      <c r="S874" t="s">
        <v>56</v>
      </c>
      <c r="T874" t="s">
        <v>32</v>
      </c>
      <c r="U874" t="s">
        <v>58</v>
      </c>
      <c r="V874">
        <v>0</v>
      </c>
    </row>
    <row r="875" spans="1:22" x14ac:dyDescent="0.3">
      <c r="A875" t="s">
        <v>1087</v>
      </c>
      <c r="B875" t="s">
        <v>94</v>
      </c>
      <c r="C875" t="s">
        <v>112</v>
      </c>
      <c r="D875" t="s">
        <v>113</v>
      </c>
      <c r="E875" t="s">
        <v>114</v>
      </c>
      <c r="F875" t="s">
        <v>25</v>
      </c>
      <c r="G875" t="s">
        <v>64</v>
      </c>
      <c r="H875">
        <v>2021</v>
      </c>
      <c r="I875" t="s">
        <v>27</v>
      </c>
      <c r="J875" t="s">
        <v>65</v>
      </c>
      <c r="K875">
        <v>2022</v>
      </c>
      <c r="L875" t="s">
        <v>54</v>
      </c>
      <c r="M875">
        <f t="shared" si="26"/>
        <v>0</v>
      </c>
      <c r="N875" t="s">
        <v>55</v>
      </c>
      <c r="O875" t="s">
        <v>55</v>
      </c>
      <c r="P875">
        <v>0</v>
      </c>
      <c r="Q875" t="str">
        <f t="shared" si="27"/>
        <v>Base salary</v>
      </c>
      <c r="R875">
        <v>2.68</v>
      </c>
      <c r="S875" t="s">
        <v>44</v>
      </c>
      <c r="T875" t="s">
        <v>32</v>
      </c>
      <c r="U875" t="s">
        <v>58</v>
      </c>
      <c r="V875">
        <v>0</v>
      </c>
    </row>
    <row r="876" spans="1:22" x14ac:dyDescent="0.3">
      <c r="A876" t="s">
        <v>1088</v>
      </c>
      <c r="B876" t="s">
        <v>49</v>
      </c>
      <c r="C876" t="s">
        <v>60</v>
      </c>
      <c r="D876" t="s">
        <v>351</v>
      </c>
      <c r="E876" t="s">
        <v>352</v>
      </c>
      <c r="F876" t="s">
        <v>79</v>
      </c>
      <c r="G876" t="s">
        <v>167</v>
      </c>
      <c r="H876">
        <v>2022</v>
      </c>
      <c r="I876" t="s">
        <v>41</v>
      </c>
      <c r="J876" t="s">
        <v>65</v>
      </c>
      <c r="K876">
        <v>2024</v>
      </c>
      <c r="L876" t="s">
        <v>29</v>
      </c>
      <c r="M876">
        <f t="shared" si="26"/>
        <v>1</v>
      </c>
      <c r="N876" t="s">
        <v>60</v>
      </c>
      <c r="O876" t="s">
        <v>258</v>
      </c>
      <c r="P876">
        <v>47215</v>
      </c>
      <c r="Q876" t="str">
        <f t="shared" si="27"/>
        <v>Base salary</v>
      </c>
      <c r="R876">
        <v>3.49</v>
      </c>
      <c r="S876" t="s">
        <v>56</v>
      </c>
      <c r="T876" t="s">
        <v>102</v>
      </c>
      <c r="U876" t="s">
        <v>85</v>
      </c>
      <c r="V876">
        <v>5.6</v>
      </c>
    </row>
    <row r="877" spans="1:22" x14ac:dyDescent="0.3">
      <c r="A877" t="s">
        <v>1089</v>
      </c>
      <c r="B877" t="s">
        <v>49</v>
      </c>
      <c r="C877" t="s">
        <v>112</v>
      </c>
      <c r="D877" t="s">
        <v>165</v>
      </c>
      <c r="E877" t="s">
        <v>166</v>
      </c>
      <c r="F877" t="s">
        <v>190</v>
      </c>
      <c r="G877" t="s">
        <v>40</v>
      </c>
      <c r="H877">
        <v>2021</v>
      </c>
      <c r="I877" t="s">
        <v>41</v>
      </c>
      <c r="J877" t="s">
        <v>28</v>
      </c>
      <c r="K877">
        <v>2023</v>
      </c>
      <c r="L877" t="s">
        <v>54</v>
      </c>
      <c r="M877">
        <f t="shared" si="26"/>
        <v>0</v>
      </c>
      <c r="N877" t="s">
        <v>55</v>
      </c>
      <c r="O877" t="s">
        <v>55</v>
      </c>
      <c r="P877">
        <v>0</v>
      </c>
      <c r="Q877" t="str">
        <f t="shared" si="27"/>
        <v>Base salary</v>
      </c>
      <c r="R877">
        <v>2.52</v>
      </c>
      <c r="S877" t="s">
        <v>56</v>
      </c>
      <c r="T877" t="s">
        <v>68</v>
      </c>
      <c r="U877" t="s">
        <v>46</v>
      </c>
      <c r="V877">
        <v>5.3</v>
      </c>
    </row>
    <row r="878" spans="1:22" x14ac:dyDescent="0.3">
      <c r="A878" t="s">
        <v>1090</v>
      </c>
      <c r="B878" t="s">
        <v>94</v>
      </c>
      <c r="C878" t="s">
        <v>22</v>
      </c>
      <c r="D878" t="s">
        <v>231</v>
      </c>
      <c r="E878" t="s">
        <v>232</v>
      </c>
      <c r="F878" t="s">
        <v>89</v>
      </c>
      <c r="G878" t="s">
        <v>167</v>
      </c>
      <c r="H878">
        <v>2020</v>
      </c>
      <c r="I878" t="s">
        <v>41</v>
      </c>
      <c r="J878" t="s">
        <v>28</v>
      </c>
      <c r="K878">
        <v>2022</v>
      </c>
      <c r="L878" t="s">
        <v>54</v>
      </c>
      <c r="M878">
        <f t="shared" si="26"/>
        <v>0</v>
      </c>
      <c r="N878" t="s">
        <v>55</v>
      </c>
      <c r="O878" t="s">
        <v>55</v>
      </c>
      <c r="P878">
        <v>0</v>
      </c>
      <c r="Q878" t="str">
        <f t="shared" si="27"/>
        <v>Base salary</v>
      </c>
      <c r="R878">
        <v>3.97</v>
      </c>
      <c r="S878" t="s">
        <v>67</v>
      </c>
      <c r="T878" t="s">
        <v>57</v>
      </c>
      <c r="U878" t="s">
        <v>58</v>
      </c>
      <c r="V878">
        <v>0</v>
      </c>
    </row>
    <row r="879" spans="1:22" x14ac:dyDescent="0.3">
      <c r="A879" t="s">
        <v>1091</v>
      </c>
      <c r="B879" t="s">
        <v>112</v>
      </c>
      <c r="C879" t="s">
        <v>22</v>
      </c>
      <c r="D879" t="s">
        <v>231</v>
      </c>
      <c r="E879" t="s">
        <v>232</v>
      </c>
      <c r="F879" t="s">
        <v>84</v>
      </c>
      <c r="G879" t="s">
        <v>52</v>
      </c>
      <c r="H879">
        <v>2023</v>
      </c>
      <c r="I879" t="s">
        <v>41</v>
      </c>
      <c r="J879" t="s">
        <v>65</v>
      </c>
      <c r="K879">
        <v>2026</v>
      </c>
      <c r="L879" t="s">
        <v>54</v>
      </c>
      <c r="M879">
        <f t="shared" si="26"/>
        <v>0</v>
      </c>
      <c r="N879" t="s">
        <v>55</v>
      </c>
      <c r="O879" t="s">
        <v>55</v>
      </c>
      <c r="P879">
        <v>0</v>
      </c>
      <c r="Q879" t="str">
        <f t="shared" si="27"/>
        <v>Base salary</v>
      </c>
      <c r="R879">
        <v>3.12</v>
      </c>
      <c r="S879" t="s">
        <v>80</v>
      </c>
      <c r="T879" t="s">
        <v>57</v>
      </c>
      <c r="U879" t="s">
        <v>58</v>
      </c>
      <c r="V879">
        <v>0</v>
      </c>
    </row>
    <row r="880" spans="1:22" x14ac:dyDescent="0.3">
      <c r="A880" t="s">
        <v>1092</v>
      </c>
      <c r="B880" t="s">
        <v>49</v>
      </c>
      <c r="C880" t="s">
        <v>60</v>
      </c>
      <c r="D880" t="s">
        <v>351</v>
      </c>
      <c r="E880" t="s">
        <v>352</v>
      </c>
      <c r="F880" t="s">
        <v>96</v>
      </c>
      <c r="G880" t="s">
        <v>25</v>
      </c>
      <c r="H880">
        <v>2019</v>
      </c>
      <c r="I880" t="s">
        <v>41</v>
      </c>
      <c r="J880" t="s">
        <v>65</v>
      </c>
      <c r="K880">
        <v>2022</v>
      </c>
      <c r="L880" t="s">
        <v>54</v>
      </c>
      <c r="M880">
        <f t="shared" si="26"/>
        <v>0</v>
      </c>
      <c r="N880" t="s">
        <v>55</v>
      </c>
      <c r="O880" t="s">
        <v>55</v>
      </c>
      <c r="P880">
        <v>0</v>
      </c>
      <c r="Q880" t="str">
        <f t="shared" si="27"/>
        <v>Base salary</v>
      </c>
      <c r="R880">
        <v>3.47</v>
      </c>
      <c r="S880" t="s">
        <v>67</v>
      </c>
      <c r="T880" t="s">
        <v>102</v>
      </c>
      <c r="U880" t="s">
        <v>58</v>
      </c>
      <c r="V880">
        <v>0</v>
      </c>
    </row>
    <row r="881" spans="1:22" x14ac:dyDescent="0.3">
      <c r="A881" t="s">
        <v>1093</v>
      </c>
      <c r="B881" t="s">
        <v>36</v>
      </c>
      <c r="C881" t="s">
        <v>22</v>
      </c>
      <c r="D881" t="s">
        <v>23</v>
      </c>
      <c r="E881" t="s">
        <v>130</v>
      </c>
      <c r="F881" t="s">
        <v>96</v>
      </c>
      <c r="G881" t="s">
        <v>64</v>
      </c>
      <c r="H881">
        <v>2019</v>
      </c>
      <c r="I881" t="s">
        <v>41</v>
      </c>
      <c r="J881" t="s">
        <v>28</v>
      </c>
      <c r="K881">
        <v>2020</v>
      </c>
      <c r="L881" t="s">
        <v>54</v>
      </c>
      <c r="M881">
        <f t="shared" si="26"/>
        <v>0</v>
      </c>
      <c r="N881" t="s">
        <v>55</v>
      </c>
      <c r="O881" t="s">
        <v>55</v>
      </c>
      <c r="P881">
        <v>0</v>
      </c>
      <c r="Q881" t="str">
        <f t="shared" si="27"/>
        <v>Base salary</v>
      </c>
      <c r="R881">
        <v>2.96</v>
      </c>
      <c r="S881" t="s">
        <v>56</v>
      </c>
      <c r="T881" t="s">
        <v>102</v>
      </c>
      <c r="U881" t="s">
        <v>46</v>
      </c>
      <c r="V881">
        <v>8.9</v>
      </c>
    </row>
    <row r="882" spans="1:22" x14ac:dyDescent="0.3">
      <c r="A882" t="s">
        <v>1094</v>
      </c>
      <c r="B882" t="s">
        <v>49</v>
      </c>
      <c r="C882" t="s">
        <v>70</v>
      </c>
      <c r="D882" t="s">
        <v>77</v>
      </c>
      <c r="E882" t="s">
        <v>78</v>
      </c>
      <c r="F882" t="s">
        <v>25</v>
      </c>
      <c r="G882" t="s">
        <v>25</v>
      </c>
      <c r="H882">
        <v>2022</v>
      </c>
      <c r="I882" t="s">
        <v>27</v>
      </c>
      <c r="J882" t="s">
        <v>65</v>
      </c>
      <c r="K882">
        <v>2024</v>
      </c>
      <c r="L882" t="s">
        <v>54</v>
      </c>
      <c r="M882">
        <f t="shared" si="26"/>
        <v>0</v>
      </c>
      <c r="N882" t="s">
        <v>55</v>
      </c>
      <c r="O882" t="s">
        <v>55</v>
      </c>
      <c r="P882">
        <v>0</v>
      </c>
      <c r="Q882" t="str">
        <f t="shared" si="27"/>
        <v>Base salary</v>
      </c>
      <c r="R882">
        <v>3</v>
      </c>
      <c r="S882" t="s">
        <v>31</v>
      </c>
      <c r="T882" t="s">
        <v>57</v>
      </c>
      <c r="U882" t="s">
        <v>58</v>
      </c>
      <c r="V882">
        <v>0</v>
      </c>
    </row>
    <row r="883" spans="1:22" x14ac:dyDescent="0.3">
      <c r="A883" t="s">
        <v>1095</v>
      </c>
      <c r="B883" t="s">
        <v>21</v>
      </c>
      <c r="C883" t="s">
        <v>70</v>
      </c>
      <c r="D883" t="s">
        <v>138</v>
      </c>
      <c r="E883" t="s">
        <v>285</v>
      </c>
      <c r="F883" t="s">
        <v>131</v>
      </c>
      <c r="G883" t="s">
        <v>40</v>
      </c>
      <c r="H883">
        <v>2021</v>
      </c>
      <c r="I883" t="s">
        <v>27</v>
      </c>
      <c r="J883" t="s">
        <v>65</v>
      </c>
      <c r="K883">
        <v>2023</v>
      </c>
      <c r="L883" t="s">
        <v>54</v>
      </c>
      <c r="M883">
        <f t="shared" si="26"/>
        <v>0</v>
      </c>
      <c r="N883" t="s">
        <v>55</v>
      </c>
      <c r="O883" t="s">
        <v>55</v>
      </c>
      <c r="P883">
        <v>0</v>
      </c>
      <c r="Q883" t="str">
        <f t="shared" si="27"/>
        <v>Base salary</v>
      </c>
      <c r="R883">
        <v>3.65</v>
      </c>
      <c r="S883" t="s">
        <v>44</v>
      </c>
      <c r="T883" t="s">
        <v>102</v>
      </c>
      <c r="U883" t="s">
        <v>58</v>
      </c>
      <c r="V883">
        <v>0</v>
      </c>
    </row>
    <row r="884" spans="1:22" x14ac:dyDescent="0.3">
      <c r="A884" t="s">
        <v>1096</v>
      </c>
      <c r="B884" t="s">
        <v>60</v>
      </c>
      <c r="C884" t="s">
        <v>94</v>
      </c>
      <c r="D884" t="s">
        <v>100</v>
      </c>
      <c r="E884" t="s">
        <v>101</v>
      </c>
      <c r="F884" t="s">
        <v>79</v>
      </c>
      <c r="G884" t="s">
        <v>26</v>
      </c>
      <c r="H884">
        <v>2019</v>
      </c>
      <c r="I884" t="s">
        <v>27</v>
      </c>
      <c r="J884" t="s">
        <v>28</v>
      </c>
      <c r="K884">
        <v>2021</v>
      </c>
      <c r="L884" t="s">
        <v>29</v>
      </c>
      <c r="M884">
        <f t="shared" si="26"/>
        <v>1</v>
      </c>
      <c r="N884" t="s">
        <v>94</v>
      </c>
      <c r="O884" t="s">
        <v>158</v>
      </c>
      <c r="P884">
        <v>64072</v>
      </c>
      <c r="Q884" t="str">
        <f t="shared" si="27"/>
        <v>Base salary</v>
      </c>
      <c r="R884">
        <v>3.78</v>
      </c>
      <c r="S884" t="s">
        <v>80</v>
      </c>
      <c r="T884" t="s">
        <v>57</v>
      </c>
      <c r="U884" t="s">
        <v>58</v>
      </c>
      <c r="V884">
        <v>0</v>
      </c>
    </row>
    <row r="885" spans="1:22" x14ac:dyDescent="0.3">
      <c r="A885" t="s">
        <v>1097</v>
      </c>
      <c r="B885" t="s">
        <v>94</v>
      </c>
      <c r="C885" t="s">
        <v>112</v>
      </c>
      <c r="D885" t="s">
        <v>113</v>
      </c>
      <c r="E885" t="s">
        <v>240</v>
      </c>
      <c r="F885" t="s">
        <v>40</v>
      </c>
      <c r="G885" t="s">
        <v>117</v>
      </c>
      <c r="H885">
        <v>2023</v>
      </c>
      <c r="I885" t="s">
        <v>27</v>
      </c>
      <c r="J885" t="s">
        <v>28</v>
      </c>
      <c r="K885">
        <v>2025</v>
      </c>
      <c r="L885" t="s">
        <v>54</v>
      </c>
      <c r="M885">
        <f t="shared" si="26"/>
        <v>0</v>
      </c>
      <c r="N885" t="s">
        <v>55</v>
      </c>
      <c r="O885" t="s">
        <v>55</v>
      </c>
      <c r="P885">
        <v>0</v>
      </c>
      <c r="Q885" t="str">
        <f t="shared" si="27"/>
        <v>Base salary</v>
      </c>
      <c r="R885">
        <v>2.56</v>
      </c>
      <c r="S885" t="s">
        <v>91</v>
      </c>
      <c r="T885" t="s">
        <v>57</v>
      </c>
      <c r="U885" t="s">
        <v>85</v>
      </c>
      <c r="V885">
        <v>8.1999999999999993</v>
      </c>
    </row>
    <row r="886" spans="1:22" x14ac:dyDescent="0.3">
      <c r="A886" t="s">
        <v>1098</v>
      </c>
      <c r="B886" t="s">
        <v>112</v>
      </c>
      <c r="C886" t="s">
        <v>49</v>
      </c>
      <c r="D886" t="s">
        <v>260</v>
      </c>
      <c r="E886" t="s">
        <v>261</v>
      </c>
      <c r="F886" t="s">
        <v>73</v>
      </c>
      <c r="G886" t="s">
        <v>117</v>
      </c>
      <c r="H886">
        <v>2022</v>
      </c>
      <c r="I886" t="s">
        <v>41</v>
      </c>
      <c r="J886" t="s">
        <v>53</v>
      </c>
      <c r="K886">
        <v>2023</v>
      </c>
      <c r="L886" t="s">
        <v>29</v>
      </c>
      <c r="M886">
        <f t="shared" si="26"/>
        <v>1</v>
      </c>
      <c r="N886" t="s">
        <v>49</v>
      </c>
      <c r="O886" t="s">
        <v>98</v>
      </c>
      <c r="P886">
        <v>45923</v>
      </c>
      <c r="Q886" t="str">
        <f t="shared" si="27"/>
        <v>Base salary</v>
      </c>
      <c r="R886">
        <v>3.2</v>
      </c>
      <c r="S886" t="s">
        <v>67</v>
      </c>
      <c r="T886" t="s">
        <v>32</v>
      </c>
      <c r="U886" t="s">
        <v>85</v>
      </c>
      <c r="V886">
        <v>8.6</v>
      </c>
    </row>
    <row r="887" spans="1:22" x14ac:dyDescent="0.3">
      <c r="A887" t="s">
        <v>1099</v>
      </c>
      <c r="B887" t="s">
        <v>49</v>
      </c>
      <c r="C887" t="s">
        <v>36</v>
      </c>
      <c r="D887" t="s">
        <v>250</v>
      </c>
      <c r="E887" t="s">
        <v>251</v>
      </c>
      <c r="F887" t="s">
        <v>131</v>
      </c>
      <c r="G887" t="s">
        <v>26</v>
      </c>
      <c r="H887">
        <v>2022</v>
      </c>
      <c r="I887" t="s">
        <v>27</v>
      </c>
      <c r="J887" t="s">
        <v>42</v>
      </c>
      <c r="K887">
        <v>2024</v>
      </c>
      <c r="L887" t="s">
        <v>54</v>
      </c>
      <c r="M887">
        <f t="shared" si="26"/>
        <v>0</v>
      </c>
      <c r="N887" t="s">
        <v>55</v>
      </c>
      <c r="O887" t="s">
        <v>55</v>
      </c>
      <c r="P887">
        <v>0</v>
      </c>
      <c r="Q887" t="str">
        <f t="shared" si="27"/>
        <v>Base salary</v>
      </c>
      <c r="R887">
        <v>3.06</v>
      </c>
      <c r="S887" t="s">
        <v>80</v>
      </c>
      <c r="T887" t="s">
        <v>68</v>
      </c>
      <c r="U887" t="s">
        <v>85</v>
      </c>
      <c r="V887">
        <v>5.6</v>
      </c>
    </row>
    <row r="888" spans="1:22" x14ac:dyDescent="0.3">
      <c r="A888" t="s">
        <v>1100</v>
      </c>
      <c r="B888" t="s">
        <v>70</v>
      </c>
      <c r="C888" t="s">
        <v>36</v>
      </c>
      <c r="D888" t="s">
        <v>37</v>
      </c>
      <c r="E888" t="s">
        <v>38</v>
      </c>
      <c r="F888" t="s">
        <v>40</v>
      </c>
      <c r="G888" t="s">
        <v>40</v>
      </c>
      <c r="H888">
        <v>2019</v>
      </c>
      <c r="I888" t="s">
        <v>41</v>
      </c>
      <c r="J888" t="s">
        <v>65</v>
      </c>
      <c r="K888">
        <v>2022</v>
      </c>
      <c r="L888" t="s">
        <v>54</v>
      </c>
      <c r="M888">
        <f t="shared" si="26"/>
        <v>0</v>
      </c>
      <c r="N888" t="s">
        <v>55</v>
      </c>
      <c r="O888" t="s">
        <v>55</v>
      </c>
      <c r="P888">
        <v>0</v>
      </c>
      <c r="Q888" t="str">
        <f t="shared" si="27"/>
        <v>Base salary</v>
      </c>
      <c r="R888">
        <v>3.2</v>
      </c>
      <c r="S888" t="s">
        <v>91</v>
      </c>
      <c r="T888" t="s">
        <v>102</v>
      </c>
      <c r="U888" t="s">
        <v>46</v>
      </c>
      <c r="V888">
        <v>8.4</v>
      </c>
    </row>
    <row r="889" spans="1:22" x14ac:dyDescent="0.3">
      <c r="A889" t="s">
        <v>1101</v>
      </c>
      <c r="B889" t="s">
        <v>70</v>
      </c>
      <c r="C889" t="s">
        <v>22</v>
      </c>
      <c r="D889" t="s">
        <v>23</v>
      </c>
      <c r="E889" t="s">
        <v>24</v>
      </c>
      <c r="F889" t="s">
        <v>117</v>
      </c>
      <c r="G889" t="s">
        <v>97</v>
      </c>
      <c r="H889">
        <v>2020</v>
      </c>
      <c r="I889" t="s">
        <v>27</v>
      </c>
      <c r="J889" t="s">
        <v>42</v>
      </c>
      <c r="K889">
        <v>2022</v>
      </c>
      <c r="L889" t="s">
        <v>29</v>
      </c>
      <c r="M889">
        <f t="shared" si="26"/>
        <v>1</v>
      </c>
      <c r="N889" t="s">
        <v>22</v>
      </c>
      <c r="O889" t="s">
        <v>43</v>
      </c>
      <c r="P889">
        <v>135846</v>
      </c>
      <c r="Q889" t="str">
        <f t="shared" si="27"/>
        <v>High salary</v>
      </c>
      <c r="R889">
        <v>3.38</v>
      </c>
      <c r="S889" t="s">
        <v>91</v>
      </c>
      <c r="T889" t="s">
        <v>32</v>
      </c>
      <c r="U889" t="s">
        <v>46</v>
      </c>
      <c r="V889">
        <v>5.0999999999999996</v>
      </c>
    </row>
    <row r="890" spans="1:22" x14ac:dyDescent="0.3">
      <c r="A890" t="s">
        <v>1102</v>
      </c>
      <c r="B890" t="s">
        <v>49</v>
      </c>
      <c r="C890" t="s">
        <v>36</v>
      </c>
      <c r="D890" t="s">
        <v>37</v>
      </c>
      <c r="E890" t="s">
        <v>38</v>
      </c>
      <c r="F890" t="s">
        <v>107</v>
      </c>
      <c r="G890" t="s">
        <v>167</v>
      </c>
      <c r="H890">
        <v>2020</v>
      </c>
      <c r="I890" t="s">
        <v>27</v>
      </c>
      <c r="J890" t="s">
        <v>42</v>
      </c>
      <c r="K890">
        <v>2023</v>
      </c>
      <c r="L890" t="s">
        <v>29</v>
      </c>
      <c r="M890">
        <f t="shared" si="26"/>
        <v>1</v>
      </c>
      <c r="N890" t="s">
        <v>36</v>
      </c>
      <c r="O890" t="s">
        <v>158</v>
      </c>
      <c r="P890">
        <v>106221</v>
      </c>
      <c r="Q890" t="str">
        <f t="shared" si="27"/>
        <v>Standard salary</v>
      </c>
      <c r="R890">
        <v>3.77</v>
      </c>
      <c r="S890" t="s">
        <v>44</v>
      </c>
      <c r="T890" t="s">
        <v>45</v>
      </c>
      <c r="U890" t="s">
        <v>58</v>
      </c>
      <c r="V890">
        <v>0</v>
      </c>
    </row>
    <row r="891" spans="1:22" x14ac:dyDescent="0.3">
      <c r="A891" t="s">
        <v>1103</v>
      </c>
      <c r="B891" t="s">
        <v>70</v>
      </c>
      <c r="C891" t="s">
        <v>22</v>
      </c>
      <c r="D891" t="s">
        <v>23</v>
      </c>
      <c r="E891" t="s">
        <v>130</v>
      </c>
      <c r="F891" t="s">
        <v>107</v>
      </c>
      <c r="G891" t="s">
        <v>25</v>
      </c>
      <c r="H891">
        <v>2021</v>
      </c>
      <c r="I891" t="s">
        <v>27</v>
      </c>
      <c r="J891" t="s">
        <v>42</v>
      </c>
      <c r="K891">
        <v>2023</v>
      </c>
      <c r="L891" t="s">
        <v>54</v>
      </c>
      <c r="M891">
        <f t="shared" si="26"/>
        <v>0</v>
      </c>
      <c r="N891" t="s">
        <v>55</v>
      </c>
      <c r="O891" t="s">
        <v>55</v>
      </c>
      <c r="P891">
        <v>0</v>
      </c>
      <c r="Q891" t="str">
        <f t="shared" si="27"/>
        <v>Base salary</v>
      </c>
      <c r="R891">
        <v>3.5</v>
      </c>
      <c r="S891" t="s">
        <v>44</v>
      </c>
      <c r="T891" t="s">
        <v>45</v>
      </c>
      <c r="U891" t="s">
        <v>92</v>
      </c>
      <c r="V891">
        <v>8.6999999999999993</v>
      </c>
    </row>
    <row r="892" spans="1:22" x14ac:dyDescent="0.3">
      <c r="A892" t="s">
        <v>1104</v>
      </c>
      <c r="B892" t="s">
        <v>60</v>
      </c>
      <c r="C892" t="s">
        <v>21</v>
      </c>
      <c r="D892" t="s">
        <v>216</v>
      </c>
      <c r="E892" t="s">
        <v>217</v>
      </c>
      <c r="F892" t="s">
        <v>39</v>
      </c>
      <c r="G892" t="s">
        <v>40</v>
      </c>
      <c r="H892">
        <v>2023</v>
      </c>
      <c r="I892" t="s">
        <v>27</v>
      </c>
      <c r="J892" t="s">
        <v>74</v>
      </c>
      <c r="K892">
        <v>2025</v>
      </c>
      <c r="L892" t="s">
        <v>54</v>
      </c>
      <c r="M892">
        <f t="shared" si="26"/>
        <v>0</v>
      </c>
      <c r="N892" t="s">
        <v>55</v>
      </c>
      <c r="O892" t="s">
        <v>55</v>
      </c>
      <c r="P892">
        <v>0</v>
      </c>
      <c r="Q892" t="str">
        <f t="shared" si="27"/>
        <v>Base salary</v>
      </c>
      <c r="R892">
        <v>3.31</v>
      </c>
      <c r="S892" t="s">
        <v>31</v>
      </c>
      <c r="T892" t="s">
        <v>45</v>
      </c>
      <c r="U892" t="s">
        <v>85</v>
      </c>
      <c r="V892">
        <v>6.3</v>
      </c>
    </row>
    <row r="893" spans="1:22" x14ac:dyDescent="0.3">
      <c r="A893" t="s">
        <v>1105</v>
      </c>
      <c r="B893" t="s">
        <v>35</v>
      </c>
      <c r="C893" t="s">
        <v>94</v>
      </c>
      <c r="D893" t="s">
        <v>180</v>
      </c>
      <c r="E893" t="s">
        <v>181</v>
      </c>
      <c r="F893" t="s">
        <v>117</v>
      </c>
      <c r="G893" t="s">
        <v>52</v>
      </c>
      <c r="H893">
        <v>2023</v>
      </c>
      <c r="I893" t="s">
        <v>41</v>
      </c>
      <c r="J893" t="s">
        <v>74</v>
      </c>
      <c r="K893">
        <v>2026</v>
      </c>
      <c r="L893" t="s">
        <v>54</v>
      </c>
      <c r="M893">
        <f t="shared" si="26"/>
        <v>0</v>
      </c>
      <c r="N893" t="s">
        <v>55</v>
      </c>
      <c r="O893" t="s">
        <v>55</v>
      </c>
      <c r="P893">
        <v>0</v>
      </c>
      <c r="Q893" t="str">
        <f t="shared" si="27"/>
        <v>Base salary</v>
      </c>
      <c r="R893">
        <v>2.67</v>
      </c>
      <c r="S893" t="s">
        <v>91</v>
      </c>
      <c r="T893" t="s">
        <v>102</v>
      </c>
      <c r="U893" t="s">
        <v>85</v>
      </c>
      <c r="V893">
        <v>5.2</v>
      </c>
    </row>
    <row r="894" spans="1:22" x14ac:dyDescent="0.3">
      <c r="A894" t="s">
        <v>1106</v>
      </c>
      <c r="B894" t="s">
        <v>94</v>
      </c>
      <c r="C894" t="s">
        <v>22</v>
      </c>
      <c r="D894" t="s">
        <v>23</v>
      </c>
      <c r="E894" t="s">
        <v>130</v>
      </c>
      <c r="F894" t="s">
        <v>25</v>
      </c>
      <c r="G894" t="s">
        <v>26</v>
      </c>
      <c r="H894">
        <v>2023</v>
      </c>
      <c r="I894" t="s">
        <v>27</v>
      </c>
      <c r="J894" t="s">
        <v>28</v>
      </c>
      <c r="K894">
        <v>2024</v>
      </c>
      <c r="L894" t="s">
        <v>29</v>
      </c>
      <c r="M894">
        <f t="shared" si="26"/>
        <v>1</v>
      </c>
      <c r="N894" t="s">
        <v>22</v>
      </c>
      <c r="O894" t="s">
        <v>43</v>
      </c>
      <c r="P894">
        <v>96781</v>
      </c>
      <c r="Q894" t="str">
        <f t="shared" si="27"/>
        <v>Standard salary</v>
      </c>
      <c r="R894">
        <v>3.46</v>
      </c>
      <c r="S894" t="s">
        <v>31</v>
      </c>
      <c r="T894" t="s">
        <v>32</v>
      </c>
      <c r="U894" t="s">
        <v>33</v>
      </c>
      <c r="V894">
        <v>5.6</v>
      </c>
    </row>
    <row r="895" spans="1:22" x14ac:dyDescent="0.3">
      <c r="A895" t="s">
        <v>1107</v>
      </c>
      <c r="B895" t="s">
        <v>48</v>
      </c>
      <c r="C895" t="s">
        <v>70</v>
      </c>
      <c r="D895" t="s">
        <v>245</v>
      </c>
      <c r="E895" t="s">
        <v>246</v>
      </c>
      <c r="F895" t="s">
        <v>145</v>
      </c>
      <c r="G895" t="s">
        <v>25</v>
      </c>
      <c r="H895">
        <v>2022</v>
      </c>
      <c r="I895" t="s">
        <v>41</v>
      </c>
      <c r="J895" t="s">
        <v>65</v>
      </c>
      <c r="K895">
        <v>2024</v>
      </c>
      <c r="L895" t="s">
        <v>54</v>
      </c>
      <c r="M895">
        <f t="shared" si="26"/>
        <v>0</v>
      </c>
      <c r="N895" t="s">
        <v>55</v>
      </c>
      <c r="O895" t="s">
        <v>55</v>
      </c>
      <c r="P895">
        <v>0</v>
      </c>
      <c r="Q895" t="str">
        <f t="shared" si="27"/>
        <v>Base salary</v>
      </c>
      <c r="R895">
        <v>3.7</v>
      </c>
      <c r="S895" t="s">
        <v>67</v>
      </c>
      <c r="T895" t="s">
        <v>57</v>
      </c>
      <c r="U895" t="s">
        <v>33</v>
      </c>
      <c r="V895">
        <v>8.1999999999999993</v>
      </c>
    </row>
    <row r="896" spans="1:22" x14ac:dyDescent="0.3">
      <c r="A896" t="s">
        <v>1108</v>
      </c>
      <c r="B896" t="s">
        <v>22</v>
      </c>
      <c r="C896" t="s">
        <v>48</v>
      </c>
      <c r="D896" t="s">
        <v>324</v>
      </c>
      <c r="E896" t="s">
        <v>325</v>
      </c>
      <c r="F896" t="s">
        <v>131</v>
      </c>
      <c r="G896" t="s">
        <v>25</v>
      </c>
      <c r="H896">
        <v>2020</v>
      </c>
      <c r="I896" t="s">
        <v>27</v>
      </c>
      <c r="J896" t="s">
        <v>65</v>
      </c>
      <c r="K896">
        <v>2021</v>
      </c>
      <c r="L896" t="s">
        <v>29</v>
      </c>
      <c r="M896">
        <f t="shared" si="26"/>
        <v>1</v>
      </c>
      <c r="N896" t="s">
        <v>48</v>
      </c>
      <c r="O896" t="s">
        <v>30</v>
      </c>
      <c r="P896">
        <v>130476</v>
      </c>
      <c r="Q896" t="str">
        <f t="shared" si="27"/>
        <v>High salary</v>
      </c>
      <c r="R896">
        <v>3.67</v>
      </c>
      <c r="S896" t="s">
        <v>67</v>
      </c>
      <c r="T896" t="s">
        <v>32</v>
      </c>
      <c r="U896" t="s">
        <v>92</v>
      </c>
      <c r="V896">
        <v>5.2</v>
      </c>
    </row>
    <row r="897" spans="1:22" x14ac:dyDescent="0.3">
      <c r="A897" t="s">
        <v>1109</v>
      </c>
      <c r="B897" t="s">
        <v>22</v>
      </c>
      <c r="C897" t="s">
        <v>112</v>
      </c>
      <c r="D897" t="s">
        <v>199</v>
      </c>
      <c r="E897" t="s">
        <v>291</v>
      </c>
      <c r="F897" t="s">
        <v>117</v>
      </c>
      <c r="G897" t="s">
        <v>97</v>
      </c>
      <c r="H897">
        <v>2019</v>
      </c>
      <c r="I897" t="s">
        <v>41</v>
      </c>
      <c r="J897" t="s">
        <v>53</v>
      </c>
      <c r="K897">
        <v>2021</v>
      </c>
      <c r="L897" t="s">
        <v>29</v>
      </c>
      <c r="M897">
        <f t="shared" si="26"/>
        <v>1</v>
      </c>
      <c r="N897" t="s">
        <v>112</v>
      </c>
      <c r="O897" t="s">
        <v>140</v>
      </c>
      <c r="P897">
        <v>92443</v>
      </c>
      <c r="Q897" t="str">
        <f t="shared" si="27"/>
        <v>Standard salary</v>
      </c>
      <c r="R897">
        <v>3.85</v>
      </c>
      <c r="S897" t="s">
        <v>31</v>
      </c>
      <c r="T897" t="s">
        <v>68</v>
      </c>
      <c r="U897" t="s">
        <v>58</v>
      </c>
      <c r="V897">
        <v>0</v>
      </c>
    </row>
    <row r="898" spans="1:22" x14ac:dyDescent="0.3">
      <c r="A898" t="s">
        <v>1110</v>
      </c>
      <c r="B898" t="s">
        <v>36</v>
      </c>
      <c r="C898" t="s">
        <v>60</v>
      </c>
      <c r="D898" t="s">
        <v>351</v>
      </c>
      <c r="E898" t="s">
        <v>352</v>
      </c>
      <c r="F898" t="s">
        <v>107</v>
      </c>
      <c r="G898" t="s">
        <v>26</v>
      </c>
      <c r="H898">
        <v>2023</v>
      </c>
      <c r="I898" t="s">
        <v>27</v>
      </c>
      <c r="J898" t="s">
        <v>53</v>
      </c>
      <c r="K898">
        <v>2024</v>
      </c>
      <c r="L898" t="s">
        <v>29</v>
      </c>
      <c r="M898">
        <f t="shared" si="26"/>
        <v>1</v>
      </c>
      <c r="N898" t="s">
        <v>60</v>
      </c>
      <c r="O898" t="s">
        <v>185</v>
      </c>
      <c r="P898">
        <v>94082</v>
      </c>
      <c r="Q898" t="str">
        <f t="shared" si="27"/>
        <v>Standard salary</v>
      </c>
      <c r="R898">
        <v>3.44</v>
      </c>
      <c r="S898" t="s">
        <v>80</v>
      </c>
      <c r="T898" t="s">
        <v>102</v>
      </c>
      <c r="U898" t="s">
        <v>85</v>
      </c>
      <c r="V898">
        <v>8.3000000000000007</v>
      </c>
    </row>
    <row r="899" spans="1:22" x14ac:dyDescent="0.3">
      <c r="A899" t="s">
        <v>1111</v>
      </c>
      <c r="B899" t="s">
        <v>70</v>
      </c>
      <c r="C899" t="s">
        <v>48</v>
      </c>
      <c r="D899" t="s">
        <v>278</v>
      </c>
      <c r="E899" t="s">
        <v>306</v>
      </c>
      <c r="F899" t="s">
        <v>107</v>
      </c>
      <c r="G899" t="s">
        <v>64</v>
      </c>
      <c r="H899">
        <v>2020</v>
      </c>
      <c r="I899" t="s">
        <v>41</v>
      </c>
      <c r="J899" t="s">
        <v>65</v>
      </c>
      <c r="K899">
        <v>2023</v>
      </c>
      <c r="L899" t="s">
        <v>54</v>
      </c>
      <c r="M899">
        <f t="shared" ref="M899:M962" si="28">IF(L899="placed",1, 0)</f>
        <v>0</v>
      </c>
      <c r="N899" t="s">
        <v>55</v>
      </c>
      <c r="O899" t="s">
        <v>55</v>
      </c>
      <c r="P899">
        <v>0</v>
      </c>
      <c r="Q899" t="str">
        <f t="shared" ref="Q899:Q962" si="29">_xlfn.IFS(P899&lt;=70161,"Base salary",P899&lt;=110047,"Standard salary",P899&gt;110047,"High salary")</f>
        <v>Base salary</v>
      </c>
      <c r="R899">
        <v>3.4</v>
      </c>
      <c r="S899" t="s">
        <v>44</v>
      </c>
      <c r="T899" t="s">
        <v>102</v>
      </c>
      <c r="U899" t="s">
        <v>92</v>
      </c>
      <c r="V899">
        <v>5.7</v>
      </c>
    </row>
    <row r="900" spans="1:22" x14ac:dyDescent="0.3">
      <c r="A900" t="s">
        <v>1112</v>
      </c>
      <c r="B900" t="s">
        <v>48</v>
      </c>
      <c r="C900" t="s">
        <v>60</v>
      </c>
      <c r="D900" t="s">
        <v>104</v>
      </c>
      <c r="E900" t="s">
        <v>194</v>
      </c>
      <c r="F900" t="s">
        <v>39</v>
      </c>
      <c r="G900" t="s">
        <v>52</v>
      </c>
      <c r="H900">
        <v>2023</v>
      </c>
      <c r="I900" t="s">
        <v>41</v>
      </c>
      <c r="J900" t="s">
        <v>42</v>
      </c>
      <c r="K900">
        <v>2024</v>
      </c>
      <c r="L900" t="s">
        <v>54</v>
      </c>
      <c r="M900">
        <f t="shared" si="28"/>
        <v>0</v>
      </c>
      <c r="N900" t="s">
        <v>55</v>
      </c>
      <c r="O900" t="s">
        <v>55</v>
      </c>
      <c r="P900">
        <v>0</v>
      </c>
      <c r="Q900" t="str">
        <f t="shared" si="29"/>
        <v>Base salary</v>
      </c>
      <c r="R900">
        <v>2.94</v>
      </c>
      <c r="S900" t="s">
        <v>80</v>
      </c>
      <c r="T900" t="s">
        <v>102</v>
      </c>
      <c r="U900" t="s">
        <v>85</v>
      </c>
      <c r="V900">
        <v>6.2</v>
      </c>
    </row>
    <row r="901" spans="1:22" x14ac:dyDescent="0.3">
      <c r="A901" t="s">
        <v>1113</v>
      </c>
      <c r="B901" t="s">
        <v>36</v>
      </c>
      <c r="C901" t="s">
        <v>70</v>
      </c>
      <c r="D901" t="s">
        <v>301</v>
      </c>
      <c r="E901" t="s">
        <v>302</v>
      </c>
      <c r="F901" t="s">
        <v>84</v>
      </c>
      <c r="G901" t="s">
        <v>26</v>
      </c>
      <c r="H901">
        <v>2020</v>
      </c>
      <c r="I901" t="s">
        <v>27</v>
      </c>
      <c r="J901" t="s">
        <v>53</v>
      </c>
      <c r="K901">
        <v>2022</v>
      </c>
      <c r="L901" t="s">
        <v>54</v>
      </c>
      <c r="M901">
        <f t="shared" si="28"/>
        <v>0</v>
      </c>
      <c r="N901" t="s">
        <v>55</v>
      </c>
      <c r="O901" t="s">
        <v>55</v>
      </c>
      <c r="P901">
        <v>0</v>
      </c>
      <c r="Q901" t="str">
        <f t="shared" si="29"/>
        <v>Base salary</v>
      </c>
      <c r="R901">
        <v>2.72</v>
      </c>
      <c r="S901" t="s">
        <v>80</v>
      </c>
      <c r="T901" t="s">
        <v>68</v>
      </c>
      <c r="U901" t="s">
        <v>58</v>
      </c>
      <c r="V901">
        <v>0</v>
      </c>
    </row>
    <row r="902" spans="1:22" x14ac:dyDescent="0.3">
      <c r="A902" t="s">
        <v>1114</v>
      </c>
      <c r="B902" t="s">
        <v>48</v>
      </c>
      <c r="C902" t="s">
        <v>36</v>
      </c>
      <c r="D902" t="s">
        <v>71</v>
      </c>
      <c r="E902" t="s">
        <v>72</v>
      </c>
      <c r="F902" t="s">
        <v>39</v>
      </c>
      <c r="G902" t="s">
        <v>117</v>
      </c>
      <c r="H902">
        <v>2022</v>
      </c>
      <c r="I902" t="s">
        <v>41</v>
      </c>
      <c r="J902" t="s">
        <v>53</v>
      </c>
      <c r="K902">
        <v>2023</v>
      </c>
      <c r="L902" t="s">
        <v>29</v>
      </c>
      <c r="M902">
        <f t="shared" si="28"/>
        <v>1</v>
      </c>
      <c r="N902" t="s">
        <v>36</v>
      </c>
      <c r="O902" t="s">
        <v>98</v>
      </c>
      <c r="P902">
        <v>82020</v>
      </c>
      <c r="Q902" t="str">
        <f t="shared" si="29"/>
        <v>Standard salary</v>
      </c>
      <c r="R902">
        <v>2.98</v>
      </c>
      <c r="S902" t="s">
        <v>80</v>
      </c>
      <c r="T902" t="s">
        <v>102</v>
      </c>
      <c r="U902" t="s">
        <v>33</v>
      </c>
      <c r="V902">
        <v>6.9</v>
      </c>
    </row>
    <row r="903" spans="1:22" x14ac:dyDescent="0.3">
      <c r="A903" t="s">
        <v>1115</v>
      </c>
      <c r="B903" t="s">
        <v>22</v>
      </c>
      <c r="C903" t="s">
        <v>21</v>
      </c>
      <c r="D903" t="s">
        <v>225</v>
      </c>
      <c r="E903" t="s">
        <v>226</v>
      </c>
      <c r="F903" t="s">
        <v>73</v>
      </c>
      <c r="G903" t="s">
        <v>40</v>
      </c>
      <c r="H903">
        <v>2022</v>
      </c>
      <c r="I903" t="s">
        <v>41</v>
      </c>
      <c r="J903" t="s">
        <v>28</v>
      </c>
      <c r="K903">
        <v>2024</v>
      </c>
      <c r="L903" t="s">
        <v>29</v>
      </c>
      <c r="M903">
        <f t="shared" si="28"/>
        <v>1</v>
      </c>
      <c r="N903" t="s">
        <v>21</v>
      </c>
      <c r="O903" t="s">
        <v>158</v>
      </c>
      <c r="P903">
        <v>40011</v>
      </c>
      <c r="Q903" t="str">
        <f t="shared" si="29"/>
        <v>Base salary</v>
      </c>
      <c r="R903">
        <v>3.11</v>
      </c>
      <c r="S903" t="s">
        <v>31</v>
      </c>
      <c r="T903" t="s">
        <v>102</v>
      </c>
      <c r="U903" t="s">
        <v>92</v>
      </c>
      <c r="V903">
        <v>8.1</v>
      </c>
    </row>
    <row r="904" spans="1:22" x14ac:dyDescent="0.3">
      <c r="A904" t="s">
        <v>1116</v>
      </c>
      <c r="B904" t="s">
        <v>49</v>
      </c>
      <c r="C904" t="s">
        <v>35</v>
      </c>
      <c r="D904" t="s">
        <v>61</v>
      </c>
      <c r="E904" t="s">
        <v>62</v>
      </c>
      <c r="F904" t="s">
        <v>131</v>
      </c>
      <c r="G904" t="s">
        <v>117</v>
      </c>
      <c r="H904">
        <v>2023</v>
      </c>
      <c r="I904" t="s">
        <v>41</v>
      </c>
      <c r="J904" t="s">
        <v>65</v>
      </c>
      <c r="K904">
        <v>2026</v>
      </c>
      <c r="L904" t="s">
        <v>54</v>
      </c>
      <c r="M904">
        <f t="shared" si="28"/>
        <v>0</v>
      </c>
      <c r="N904" t="s">
        <v>55</v>
      </c>
      <c r="O904" t="s">
        <v>55</v>
      </c>
      <c r="P904">
        <v>0</v>
      </c>
      <c r="Q904" t="str">
        <f t="shared" si="29"/>
        <v>Base salary</v>
      </c>
      <c r="R904">
        <v>3.61</v>
      </c>
      <c r="S904" t="s">
        <v>44</v>
      </c>
      <c r="T904" t="s">
        <v>45</v>
      </c>
      <c r="U904" t="s">
        <v>58</v>
      </c>
      <c r="V904">
        <v>0</v>
      </c>
    </row>
    <row r="905" spans="1:22" x14ac:dyDescent="0.3">
      <c r="A905" t="s">
        <v>1117</v>
      </c>
      <c r="B905" t="s">
        <v>48</v>
      </c>
      <c r="C905" t="s">
        <v>22</v>
      </c>
      <c r="D905" t="s">
        <v>256</v>
      </c>
      <c r="E905" t="s">
        <v>257</v>
      </c>
      <c r="F905" t="s">
        <v>84</v>
      </c>
      <c r="G905" t="s">
        <v>40</v>
      </c>
      <c r="H905">
        <v>2019</v>
      </c>
      <c r="I905" t="s">
        <v>27</v>
      </c>
      <c r="J905" t="s">
        <v>74</v>
      </c>
      <c r="K905">
        <v>2022</v>
      </c>
      <c r="L905" t="s">
        <v>29</v>
      </c>
      <c r="M905">
        <f t="shared" si="28"/>
        <v>1</v>
      </c>
      <c r="N905" t="s">
        <v>22</v>
      </c>
      <c r="O905" t="s">
        <v>185</v>
      </c>
      <c r="P905">
        <v>77421</v>
      </c>
      <c r="Q905" t="str">
        <f t="shared" si="29"/>
        <v>Standard salary</v>
      </c>
      <c r="R905">
        <v>3.14</v>
      </c>
      <c r="S905" t="s">
        <v>91</v>
      </c>
      <c r="T905" t="s">
        <v>102</v>
      </c>
      <c r="U905" t="s">
        <v>58</v>
      </c>
      <c r="V905">
        <v>0</v>
      </c>
    </row>
    <row r="906" spans="1:22" x14ac:dyDescent="0.3">
      <c r="A906" t="s">
        <v>1118</v>
      </c>
      <c r="B906" t="s">
        <v>21</v>
      </c>
      <c r="C906" t="s">
        <v>70</v>
      </c>
      <c r="D906" t="s">
        <v>77</v>
      </c>
      <c r="E906" t="s">
        <v>78</v>
      </c>
      <c r="F906" t="s">
        <v>190</v>
      </c>
      <c r="G906" t="s">
        <v>64</v>
      </c>
      <c r="H906">
        <v>2019</v>
      </c>
      <c r="I906" t="s">
        <v>41</v>
      </c>
      <c r="J906" t="s">
        <v>53</v>
      </c>
      <c r="K906">
        <v>2020</v>
      </c>
      <c r="L906" t="s">
        <v>54</v>
      </c>
      <c r="M906">
        <f t="shared" si="28"/>
        <v>0</v>
      </c>
      <c r="N906" t="s">
        <v>55</v>
      </c>
      <c r="O906" t="s">
        <v>55</v>
      </c>
      <c r="P906">
        <v>0</v>
      </c>
      <c r="Q906" t="str">
        <f t="shared" si="29"/>
        <v>Base salary</v>
      </c>
      <c r="R906">
        <v>2.61</v>
      </c>
      <c r="S906" t="s">
        <v>44</v>
      </c>
      <c r="T906" t="s">
        <v>32</v>
      </c>
      <c r="U906" t="s">
        <v>58</v>
      </c>
      <c r="V906">
        <v>0</v>
      </c>
    </row>
    <row r="907" spans="1:22" x14ac:dyDescent="0.3">
      <c r="A907" t="s">
        <v>1119</v>
      </c>
      <c r="B907" t="s">
        <v>49</v>
      </c>
      <c r="C907" t="s">
        <v>48</v>
      </c>
      <c r="D907" t="s">
        <v>278</v>
      </c>
      <c r="E907" t="s">
        <v>279</v>
      </c>
      <c r="F907" t="s">
        <v>79</v>
      </c>
      <c r="G907" t="s">
        <v>52</v>
      </c>
      <c r="H907">
        <v>2022</v>
      </c>
      <c r="I907" t="s">
        <v>27</v>
      </c>
      <c r="J907" t="s">
        <v>65</v>
      </c>
      <c r="K907">
        <v>2023</v>
      </c>
      <c r="L907" t="s">
        <v>54</v>
      </c>
      <c r="M907">
        <f t="shared" si="28"/>
        <v>0</v>
      </c>
      <c r="N907" t="s">
        <v>55</v>
      </c>
      <c r="O907" t="s">
        <v>55</v>
      </c>
      <c r="P907">
        <v>0</v>
      </c>
      <c r="Q907" t="str">
        <f t="shared" si="29"/>
        <v>Base salary</v>
      </c>
      <c r="R907">
        <v>2.67</v>
      </c>
      <c r="S907" t="s">
        <v>44</v>
      </c>
      <c r="T907" t="s">
        <v>68</v>
      </c>
      <c r="U907" t="s">
        <v>92</v>
      </c>
      <c r="V907">
        <v>6.9</v>
      </c>
    </row>
    <row r="908" spans="1:22" x14ac:dyDescent="0.3">
      <c r="A908" t="s">
        <v>1120</v>
      </c>
      <c r="B908" t="s">
        <v>35</v>
      </c>
      <c r="C908" t="s">
        <v>21</v>
      </c>
      <c r="D908" t="s">
        <v>216</v>
      </c>
      <c r="E908" t="s">
        <v>217</v>
      </c>
      <c r="F908" t="s">
        <v>107</v>
      </c>
      <c r="G908" t="s">
        <v>52</v>
      </c>
      <c r="H908">
        <v>2020</v>
      </c>
      <c r="I908" t="s">
        <v>41</v>
      </c>
      <c r="J908" t="s">
        <v>28</v>
      </c>
      <c r="K908">
        <v>2022</v>
      </c>
      <c r="L908" t="s">
        <v>29</v>
      </c>
      <c r="M908">
        <f t="shared" si="28"/>
        <v>1</v>
      </c>
      <c r="N908" t="s">
        <v>21</v>
      </c>
      <c r="O908" t="s">
        <v>30</v>
      </c>
      <c r="P908">
        <v>48155</v>
      </c>
      <c r="Q908" t="str">
        <f t="shared" si="29"/>
        <v>Base salary</v>
      </c>
      <c r="R908">
        <v>3.91</v>
      </c>
      <c r="S908" t="s">
        <v>67</v>
      </c>
      <c r="T908" t="s">
        <v>32</v>
      </c>
      <c r="U908" t="s">
        <v>85</v>
      </c>
      <c r="V908">
        <v>6.6</v>
      </c>
    </row>
    <row r="909" spans="1:22" x14ac:dyDescent="0.3">
      <c r="A909" t="s">
        <v>1121</v>
      </c>
      <c r="B909" t="s">
        <v>70</v>
      </c>
      <c r="C909" t="s">
        <v>35</v>
      </c>
      <c r="D909" t="s">
        <v>127</v>
      </c>
      <c r="E909" t="s">
        <v>128</v>
      </c>
      <c r="F909" t="s">
        <v>73</v>
      </c>
      <c r="G909" t="s">
        <v>64</v>
      </c>
      <c r="H909">
        <v>2022</v>
      </c>
      <c r="I909" t="s">
        <v>41</v>
      </c>
      <c r="J909" t="s">
        <v>42</v>
      </c>
      <c r="K909">
        <v>2023</v>
      </c>
      <c r="L909" t="s">
        <v>54</v>
      </c>
      <c r="M909">
        <f t="shared" si="28"/>
        <v>0</v>
      </c>
      <c r="N909" t="s">
        <v>55</v>
      </c>
      <c r="O909" t="s">
        <v>55</v>
      </c>
      <c r="P909">
        <v>0</v>
      </c>
      <c r="Q909" t="str">
        <f t="shared" si="29"/>
        <v>Base salary</v>
      </c>
      <c r="R909">
        <v>2.94</v>
      </c>
      <c r="S909" t="s">
        <v>80</v>
      </c>
      <c r="T909" t="s">
        <v>102</v>
      </c>
      <c r="U909" t="s">
        <v>58</v>
      </c>
      <c r="V909">
        <v>0</v>
      </c>
    </row>
    <row r="910" spans="1:22" x14ac:dyDescent="0.3">
      <c r="A910" t="s">
        <v>1122</v>
      </c>
      <c r="B910" t="s">
        <v>35</v>
      </c>
      <c r="C910" t="s">
        <v>36</v>
      </c>
      <c r="D910" t="s">
        <v>170</v>
      </c>
      <c r="E910" t="s">
        <v>336</v>
      </c>
      <c r="F910" t="s">
        <v>63</v>
      </c>
      <c r="G910" t="s">
        <v>117</v>
      </c>
      <c r="H910">
        <v>2021</v>
      </c>
      <c r="I910" t="s">
        <v>27</v>
      </c>
      <c r="J910" t="s">
        <v>65</v>
      </c>
      <c r="K910">
        <v>2022</v>
      </c>
      <c r="L910" t="s">
        <v>29</v>
      </c>
      <c r="M910">
        <f t="shared" si="28"/>
        <v>1</v>
      </c>
      <c r="N910" t="s">
        <v>36</v>
      </c>
      <c r="O910" t="s">
        <v>90</v>
      </c>
      <c r="P910">
        <v>85985</v>
      </c>
      <c r="Q910" t="str">
        <f t="shared" si="29"/>
        <v>Standard salary</v>
      </c>
      <c r="R910">
        <v>3.03</v>
      </c>
      <c r="S910" t="s">
        <v>67</v>
      </c>
      <c r="T910" t="s">
        <v>102</v>
      </c>
      <c r="U910" t="s">
        <v>58</v>
      </c>
      <c r="V910">
        <v>0</v>
      </c>
    </row>
    <row r="911" spans="1:22" x14ac:dyDescent="0.3">
      <c r="A911" t="s">
        <v>1123</v>
      </c>
      <c r="B911" t="s">
        <v>49</v>
      </c>
      <c r="C911" t="s">
        <v>21</v>
      </c>
      <c r="D911" t="s">
        <v>143</v>
      </c>
      <c r="E911" t="s">
        <v>144</v>
      </c>
      <c r="F911" t="s">
        <v>63</v>
      </c>
      <c r="G911" t="s">
        <v>167</v>
      </c>
      <c r="H911">
        <v>2021</v>
      </c>
      <c r="I911" t="s">
        <v>41</v>
      </c>
      <c r="J911" t="s">
        <v>42</v>
      </c>
      <c r="K911">
        <v>2022</v>
      </c>
      <c r="L911" t="s">
        <v>29</v>
      </c>
      <c r="M911">
        <f t="shared" si="28"/>
        <v>1</v>
      </c>
      <c r="N911" t="s">
        <v>21</v>
      </c>
      <c r="O911" t="s">
        <v>258</v>
      </c>
      <c r="P911">
        <v>41158</v>
      </c>
      <c r="Q911" t="str">
        <f t="shared" si="29"/>
        <v>Base salary</v>
      </c>
      <c r="R911">
        <v>3.98</v>
      </c>
      <c r="S911" t="s">
        <v>67</v>
      </c>
      <c r="T911" t="s">
        <v>32</v>
      </c>
      <c r="U911" t="s">
        <v>85</v>
      </c>
      <c r="V911">
        <v>5.4</v>
      </c>
    </row>
    <row r="912" spans="1:22" x14ac:dyDescent="0.3">
      <c r="A912" t="s">
        <v>1124</v>
      </c>
      <c r="B912" t="s">
        <v>21</v>
      </c>
      <c r="C912" t="s">
        <v>60</v>
      </c>
      <c r="D912" t="s">
        <v>104</v>
      </c>
      <c r="E912" t="s">
        <v>192</v>
      </c>
      <c r="F912" t="s">
        <v>40</v>
      </c>
      <c r="G912" t="s">
        <v>25</v>
      </c>
      <c r="H912">
        <v>2020</v>
      </c>
      <c r="I912" t="s">
        <v>27</v>
      </c>
      <c r="J912" t="s">
        <v>65</v>
      </c>
      <c r="K912">
        <v>2023</v>
      </c>
      <c r="L912" t="s">
        <v>54</v>
      </c>
      <c r="M912">
        <f t="shared" si="28"/>
        <v>0</v>
      </c>
      <c r="N912" t="s">
        <v>55</v>
      </c>
      <c r="O912" t="s">
        <v>55</v>
      </c>
      <c r="P912">
        <v>0</v>
      </c>
      <c r="Q912" t="str">
        <f t="shared" si="29"/>
        <v>Base salary</v>
      </c>
      <c r="R912">
        <v>3.81</v>
      </c>
      <c r="S912" t="s">
        <v>44</v>
      </c>
      <c r="T912" t="s">
        <v>102</v>
      </c>
      <c r="U912" t="s">
        <v>92</v>
      </c>
      <c r="V912">
        <v>8.4</v>
      </c>
    </row>
    <row r="913" spans="1:22" x14ac:dyDescent="0.3">
      <c r="A913" t="s">
        <v>1125</v>
      </c>
      <c r="B913" t="s">
        <v>22</v>
      </c>
      <c r="C913" t="s">
        <v>94</v>
      </c>
      <c r="D913" t="s">
        <v>208</v>
      </c>
      <c r="E913" t="s">
        <v>209</v>
      </c>
      <c r="F913" t="s">
        <v>147</v>
      </c>
      <c r="G913" t="s">
        <v>117</v>
      </c>
      <c r="H913">
        <v>2020</v>
      </c>
      <c r="I913" t="s">
        <v>41</v>
      </c>
      <c r="J913" t="s">
        <v>53</v>
      </c>
      <c r="K913">
        <v>2022</v>
      </c>
      <c r="L913" t="s">
        <v>54</v>
      </c>
      <c r="M913">
        <f t="shared" si="28"/>
        <v>0</v>
      </c>
      <c r="N913" t="s">
        <v>55</v>
      </c>
      <c r="O913" t="s">
        <v>55</v>
      </c>
      <c r="P913">
        <v>0</v>
      </c>
      <c r="Q913" t="str">
        <f t="shared" si="29"/>
        <v>Base salary</v>
      </c>
      <c r="R913">
        <v>3.68</v>
      </c>
      <c r="S913" t="s">
        <v>91</v>
      </c>
      <c r="T913" t="s">
        <v>32</v>
      </c>
      <c r="U913" t="s">
        <v>92</v>
      </c>
      <c r="V913">
        <v>5.9</v>
      </c>
    </row>
    <row r="914" spans="1:22" x14ac:dyDescent="0.3">
      <c r="A914" t="s">
        <v>1126</v>
      </c>
      <c r="B914" t="s">
        <v>49</v>
      </c>
      <c r="C914" t="s">
        <v>48</v>
      </c>
      <c r="D914" t="s">
        <v>324</v>
      </c>
      <c r="E914" t="s">
        <v>325</v>
      </c>
      <c r="F914" t="s">
        <v>190</v>
      </c>
      <c r="G914" t="s">
        <v>167</v>
      </c>
      <c r="H914">
        <v>2023</v>
      </c>
      <c r="I914" t="s">
        <v>27</v>
      </c>
      <c r="J914" t="s">
        <v>74</v>
      </c>
      <c r="K914">
        <v>2025</v>
      </c>
      <c r="L914" t="s">
        <v>29</v>
      </c>
      <c r="M914">
        <f t="shared" si="28"/>
        <v>1</v>
      </c>
      <c r="N914" t="s">
        <v>48</v>
      </c>
      <c r="O914" t="s">
        <v>125</v>
      </c>
      <c r="P914">
        <v>143899</v>
      </c>
      <c r="Q914" t="str">
        <f t="shared" si="29"/>
        <v>High salary</v>
      </c>
      <c r="R914">
        <v>3.54</v>
      </c>
      <c r="S914" t="s">
        <v>44</v>
      </c>
      <c r="T914" t="s">
        <v>102</v>
      </c>
      <c r="U914" t="s">
        <v>58</v>
      </c>
      <c r="V914">
        <v>0</v>
      </c>
    </row>
    <row r="915" spans="1:22" x14ac:dyDescent="0.3">
      <c r="A915" t="s">
        <v>1127</v>
      </c>
      <c r="B915" t="s">
        <v>49</v>
      </c>
      <c r="C915" t="s">
        <v>22</v>
      </c>
      <c r="D915" t="s">
        <v>231</v>
      </c>
      <c r="E915" t="s">
        <v>232</v>
      </c>
      <c r="F915" t="s">
        <v>89</v>
      </c>
      <c r="G915" t="s">
        <v>117</v>
      </c>
      <c r="H915">
        <v>2022</v>
      </c>
      <c r="I915" t="s">
        <v>27</v>
      </c>
      <c r="J915" t="s">
        <v>65</v>
      </c>
      <c r="K915">
        <v>2023</v>
      </c>
      <c r="L915" t="s">
        <v>54</v>
      </c>
      <c r="M915">
        <f t="shared" si="28"/>
        <v>0</v>
      </c>
      <c r="N915" t="s">
        <v>55</v>
      </c>
      <c r="O915" t="s">
        <v>55</v>
      </c>
      <c r="P915">
        <v>0</v>
      </c>
      <c r="Q915" t="str">
        <f t="shared" si="29"/>
        <v>Base salary</v>
      </c>
      <c r="R915">
        <v>2.86</v>
      </c>
      <c r="S915" t="s">
        <v>56</v>
      </c>
      <c r="T915" t="s">
        <v>45</v>
      </c>
      <c r="U915" t="s">
        <v>85</v>
      </c>
      <c r="V915">
        <v>8.1999999999999993</v>
      </c>
    </row>
    <row r="916" spans="1:22" x14ac:dyDescent="0.3">
      <c r="A916" t="s">
        <v>1128</v>
      </c>
      <c r="B916" t="s">
        <v>22</v>
      </c>
      <c r="C916" t="s">
        <v>35</v>
      </c>
      <c r="D916" t="s">
        <v>82</v>
      </c>
      <c r="E916" t="s">
        <v>83</v>
      </c>
      <c r="F916" t="s">
        <v>84</v>
      </c>
      <c r="G916" t="s">
        <v>117</v>
      </c>
      <c r="H916">
        <v>2023</v>
      </c>
      <c r="I916" t="s">
        <v>27</v>
      </c>
      <c r="J916" t="s">
        <v>28</v>
      </c>
      <c r="K916">
        <v>2024</v>
      </c>
      <c r="L916" t="s">
        <v>54</v>
      </c>
      <c r="M916">
        <f t="shared" si="28"/>
        <v>0</v>
      </c>
      <c r="N916" t="s">
        <v>55</v>
      </c>
      <c r="O916" t="s">
        <v>55</v>
      </c>
      <c r="P916">
        <v>0</v>
      </c>
      <c r="Q916" t="str">
        <f t="shared" si="29"/>
        <v>Base salary</v>
      </c>
      <c r="R916">
        <v>3.37</v>
      </c>
      <c r="S916" t="s">
        <v>91</v>
      </c>
      <c r="T916" t="s">
        <v>102</v>
      </c>
      <c r="U916" t="s">
        <v>92</v>
      </c>
      <c r="V916">
        <v>8.1999999999999993</v>
      </c>
    </row>
    <row r="917" spans="1:22" x14ac:dyDescent="0.3">
      <c r="A917" t="s">
        <v>1129</v>
      </c>
      <c r="B917" t="s">
        <v>48</v>
      </c>
      <c r="C917" t="s">
        <v>22</v>
      </c>
      <c r="D917" t="s">
        <v>23</v>
      </c>
      <c r="E917" t="s">
        <v>130</v>
      </c>
      <c r="F917" t="s">
        <v>89</v>
      </c>
      <c r="G917" t="s">
        <v>97</v>
      </c>
      <c r="H917">
        <v>2021</v>
      </c>
      <c r="I917" t="s">
        <v>27</v>
      </c>
      <c r="J917" t="s">
        <v>74</v>
      </c>
      <c r="K917">
        <v>2022</v>
      </c>
      <c r="L917" t="s">
        <v>29</v>
      </c>
      <c r="M917">
        <f t="shared" si="28"/>
        <v>1</v>
      </c>
      <c r="N917" t="s">
        <v>22</v>
      </c>
      <c r="O917" t="s">
        <v>90</v>
      </c>
      <c r="P917">
        <v>66429</v>
      </c>
      <c r="Q917" t="str">
        <f t="shared" si="29"/>
        <v>Base salary</v>
      </c>
      <c r="R917">
        <v>3.33</v>
      </c>
      <c r="S917" t="s">
        <v>80</v>
      </c>
      <c r="T917" t="s">
        <v>68</v>
      </c>
      <c r="U917" t="s">
        <v>85</v>
      </c>
      <c r="V917">
        <v>8.8000000000000007</v>
      </c>
    </row>
    <row r="918" spans="1:22" x14ac:dyDescent="0.3">
      <c r="A918" t="s">
        <v>1130</v>
      </c>
      <c r="B918" t="s">
        <v>21</v>
      </c>
      <c r="C918" t="s">
        <v>48</v>
      </c>
      <c r="D918" t="s">
        <v>278</v>
      </c>
      <c r="E918" t="s">
        <v>425</v>
      </c>
      <c r="F918" t="s">
        <v>63</v>
      </c>
      <c r="G918" t="s">
        <v>117</v>
      </c>
      <c r="H918">
        <v>2019</v>
      </c>
      <c r="I918" t="s">
        <v>27</v>
      </c>
      <c r="J918" t="s">
        <v>53</v>
      </c>
      <c r="K918">
        <v>2022</v>
      </c>
      <c r="L918" t="s">
        <v>29</v>
      </c>
      <c r="M918">
        <f t="shared" si="28"/>
        <v>1</v>
      </c>
      <c r="N918" t="s">
        <v>48</v>
      </c>
      <c r="O918" t="s">
        <v>154</v>
      </c>
      <c r="P918">
        <v>108357</v>
      </c>
      <c r="Q918" t="str">
        <f t="shared" si="29"/>
        <v>Standard salary</v>
      </c>
      <c r="R918">
        <v>3.2</v>
      </c>
      <c r="S918" t="s">
        <v>56</v>
      </c>
      <c r="T918" t="s">
        <v>68</v>
      </c>
      <c r="U918" t="s">
        <v>92</v>
      </c>
      <c r="V918">
        <v>5.7</v>
      </c>
    </row>
    <row r="919" spans="1:22" x14ac:dyDescent="0.3">
      <c r="A919" t="s">
        <v>1131</v>
      </c>
      <c r="B919" t="s">
        <v>21</v>
      </c>
      <c r="C919" t="s">
        <v>94</v>
      </c>
      <c r="D919" t="s">
        <v>208</v>
      </c>
      <c r="E919" t="s">
        <v>209</v>
      </c>
      <c r="F919" t="s">
        <v>25</v>
      </c>
      <c r="G919" t="s">
        <v>167</v>
      </c>
      <c r="H919">
        <v>2022</v>
      </c>
      <c r="I919" t="s">
        <v>27</v>
      </c>
      <c r="J919" t="s">
        <v>42</v>
      </c>
      <c r="K919">
        <v>2025</v>
      </c>
      <c r="L919" t="s">
        <v>54</v>
      </c>
      <c r="M919">
        <f t="shared" si="28"/>
        <v>0</v>
      </c>
      <c r="N919" t="s">
        <v>55</v>
      </c>
      <c r="O919" t="s">
        <v>55</v>
      </c>
      <c r="P919">
        <v>0</v>
      </c>
      <c r="Q919" t="str">
        <f t="shared" si="29"/>
        <v>Base salary</v>
      </c>
      <c r="R919">
        <v>3.3</v>
      </c>
      <c r="S919" t="s">
        <v>91</v>
      </c>
      <c r="T919" t="s">
        <v>102</v>
      </c>
      <c r="U919" t="s">
        <v>58</v>
      </c>
      <c r="V919">
        <v>0</v>
      </c>
    </row>
    <row r="920" spans="1:22" x14ac:dyDescent="0.3">
      <c r="A920" t="s">
        <v>1132</v>
      </c>
      <c r="B920" t="s">
        <v>48</v>
      </c>
      <c r="C920" t="s">
        <v>94</v>
      </c>
      <c r="D920" t="s">
        <v>109</v>
      </c>
      <c r="E920" t="s">
        <v>110</v>
      </c>
      <c r="F920" t="s">
        <v>117</v>
      </c>
      <c r="G920" t="s">
        <v>52</v>
      </c>
      <c r="H920">
        <v>2021</v>
      </c>
      <c r="I920" t="s">
        <v>41</v>
      </c>
      <c r="J920" t="s">
        <v>65</v>
      </c>
      <c r="K920">
        <v>2023</v>
      </c>
      <c r="L920" t="s">
        <v>29</v>
      </c>
      <c r="M920">
        <f t="shared" si="28"/>
        <v>1</v>
      </c>
      <c r="N920" t="s">
        <v>94</v>
      </c>
      <c r="O920" t="s">
        <v>185</v>
      </c>
      <c r="P920">
        <v>99860</v>
      </c>
      <c r="Q920" t="str">
        <f t="shared" si="29"/>
        <v>Standard salary</v>
      </c>
      <c r="R920">
        <v>2.93</v>
      </c>
      <c r="S920" t="s">
        <v>67</v>
      </c>
      <c r="T920" t="s">
        <v>32</v>
      </c>
      <c r="U920" t="s">
        <v>58</v>
      </c>
      <c r="V920">
        <v>0</v>
      </c>
    </row>
    <row r="921" spans="1:22" x14ac:dyDescent="0.3">
      <c r="A921" t="s">
        <v>1133</v>
      </c>
      <c r="B921" t="s">
        <v>112</v>
      </c>
      <c r="C921" t="s">
        <v>94</v>
      </c>
      <c r="D921" t="s">
        <v>109</v>
      </c>
      <c r="E921" t="s">
        <v>219</v>
      </c>
      <c r="F921" t="s">
        <v>190</v>
      </c>
      <c r="G921" t="s">
        <v>97</v>
      </c>
      <c r="H921">
        <v>2019</v>
      </c>
      <c r="I921" t="s">
        <v>27</v>
      </c>
      <c r="J921" t="s">
        <v>42</v>
      </c>
      <c r="K921">
        <v>2022</v>
      </c>
      <c r="L921" t="s">
        <v>29</v>
      </c>
      <c r="M921">
        <f t="shared" si="28"/>
        <v>1</v>
      </c>
      <c r="N921" t="s">
        <v>94</v>
      </c>
      <c r="O921" t="s">
        <v>66</v>
      </c>
      <c r="P921">
        <v>37933</v>
      </c>
      <c r="Q921" t="str">
        <f t="shared" si="29"/>
        <v>Base salary</v>
      </c>
      <c r="R921">
        <v>3.58</v>
      </c>
      <c r="S921" t="s">
        <v>67</v>
      </c>
      <c r="T921" t="s">
        <v>102</v>
      </c>
      <c r="U921" t="s">
        <v>92</v>
      </c>
      <c r="V921">
        <v>8.8000000000000007</v>
      </c>
    </row>
    <row r="922" spans="1:22" x14ac:dyDescent="0.3">
      <c r="A922" t="s">
        <v>1134</v>
      </c>
      <c r="B922" t="s">
        <v>112</v>
      </c>
      <c r="C922" t="s">
        <v>48</v>
      </c>
      <c r="D922" t="s">
        <v>278</v>
      </c>
      <c r="E922" t="s">
        <v>279</v>
      </c>
      <c r="F922" t="s">
        <v>84</v>
      </c>
      <c r="G922" t="s">
        <v>26</v>
      </c>
      <c r="H922">
        <v>2021</v>
      </c>
      <c r="I922" t="s">
        <v>27</v>
      </c>
      <c r="J922" t="s">
        <v>28</v>
      </c>
      <c r="K922">
        <v>2024</v>
      </c>
      <c r="L922" t="s">
        <v>29</v>
      </c>
      <c r="M922">
        <f t="shared" si="28"/>
        <v>1</v>
      </c>
      <c r="N922" t="s">
        <v>48</v>
      </c>
      <c r="O922" t="s">
        <v>30</v>
      </c>
      <c r="P922">
        <v>54501</v>
      </c>
      <c r="Q922" t="str">
        <f t="shared" si="29"/>
        <v>Base salary</v>
      </c>
      <c r="R922">
        <v>3.31</v>
      </c>
      <c r="S922" t="s">
        <v>91</v>
      </c>
      <c r="T922" t="s">
        <v>32</v>
      </c>
      <c r="U922" t="s">
        <v>92</v>
      </c>
      <c r="V922">
        <v>5.9</v>
      </c>
    </row>
    <row r="923" spans="1:22" x14ac:dyDescent="0.3">
      <c r="A923" t="s">
        <v>1135</v>
      </c>
      <c r="B923" t="s">
        <v>70</v>
      </c>
      <c r="C923" t="s">
        <v>22</v>
      </c>
      <c r="D923" t="s">
        <v>23</v>
      </c>
      <c r="E923" t="s">
        <v>24</v>
      </c>
      <c r="F923" t="s">
        <v>25</v>
      </c>
      <c r="G923" t="s">
        <v>26</v>
      </c>
      <c r="H923">
        <v>2022</v>
      </c>
      <c r="I923" t="s">
        <v>41</v>
      </c>
      <c r="J923" t="s">
        <v>28</v>
      </c>
      <c r="K923">
        <v>2024</v>
      </c>
      <c r="L923" t="s">
        <v>29</v>
      </c>
      <c r="M923">
        <f t="shared" si="28"/>
        <v>1</v>
      </c>
      <c r="N923" t="s">
        <v>22</v>
      </c>
      <c r="O923" t="s">
        <v>75</v>
      </c>
      <c r="P923">
        <v>98909</v>
      </c>
      <c r="Q923" t="str">
        <f t="shared" si="29"/>
        <v>Standard salary</v>
      </c>
      <c r="R923">
        <v>3.39</v>
      </c>
      <c r="S923" t="s">
        <v>67</v>
      </c>
      <c r="T923" t="s">
        <v>57</v>
      </c>
      <c r="U923" t="s">
        <v>46</v>
      </c>
      <c r="V923">
        <v>7.9</v>
      </c>
    </row>
    <row r="924" spans="1:22" x14ac:dyDescent="0.3">
      <c r="A924" t="s">
        <v>1136</v>
      </c>
      <c r="B924" t="s">
        <v>21</v>
      </c>
      <c r="C924" t="s">
        <v>112</v>
      </c>
      <c r="D924" t="s">
        <v>113</v>
      </c>
      <c r="E924" t="s">
        <v>114</v>
      </c>
      <c r="F924" t="s">
        <v>84</v>
      </c>
      <c r="G924" t="s">
        <v>26</v>
      </c>
      <c r="H924">
        <v>2019</v>
      </c>
      <c r="I924" t="s">
        <v>41</v>
      </c>
      <c r="J924" t="s">
        <v>65</v>
      </c>
      <c r="K924">
        <v>2022</v>
      </c>
      <c r="L924" t="s">
        <v>54</v>
      </c>
      <c r="M924">
        <f t="shared" si="28"/>
        <v>0</v>
      </c>
      <c r="N924" t="s">
        <v>55</v>
      </c>
      <c r="O924" t="s">
        <v>55</v>
      </c>
      <c r="P924">
        <v>0</v>
      </c>
      <c r="Q924" t="str">
        <f t="shared" si="29"/>
        <v>Base salary</v>
      </c>
      <c r="R924">
        <v>3.4</v>
      </c>
      <c r="S924" t="s">
        <v>80</v>
      </c>
      <c r="T924" t="s">
        <v>68</v>
      </c>
      <c r="U924" t="s">
        <v>33</v>
      </c>
      <c r="V924">
        <v>7.2</v>
      </c>
    </row>
    <row r="925" spans="1:22" x14ac:dyDescent="0.3">
      <c r="A925" t="s">
        <v>1137</v>
      </c>
      <c r="B925" t="s">
        <v>36</v>
      </c>
      <c r="C925" t="s">
        <v>60</v>
      </c>
      <c r="D925" t="s">
        <v>104</v>
      </c>
      <c r="E925" t="s">
        <v>194</v>
      </c>
      <c r="F925" t="s">
        <v>107</v>
      </c>
      <c r="G925" t="s">
        <v>26</v>
      </c>
      <c r="H925">
        <v>2019</v>
      </c>
      <c r="I925" t="s">
        <v>41</v>
      </c>
      <c r="J925" t="s">
        <v>53</v>
      </c>
      <c r="K925">
        <v>2020</v>
      </c>
      <c r="L925" t="s">
        <v>29</v>
      </c>
      <c r="M925">
        <f t="shared" si="28"/>
        <v>1</v>
      </c>
      <c r="N925" t="s">
        <v>60</v>
      </c>
      <c r="O925" t="s">
        <v>258</v>
      </c>
      <c r="P925">
        <v>104178</v>
      </c>
      <c r="Q925" t="str">
        <f t="shared" si="29"/>
        <v>Standard salary</v>
      </c>
      <c r="R925">
        <v>2.99</v>
      </c>
      <c r="S925" t="s">
        <v>91</v>
      </c>
      <c r="T925" t="s">
        <v>32</v>
      </c>
      <c r="U925" t="s">
        <v>46</v>
      </c>
      <c r="V925">
        <v>8.1</v>
      </c>
    </row>
    <row r="926" spans="1:22" x14ac:dyDescent="0.3">
      <c r="A926" t="s">
        <v>1138</v>
      </c>
      <c r="B926" t="s">
        <v>36</v>
      </c>
      <c r="C926" t="s">
        <v>60</v>
      </c>
      <c r="D926" t="s">
        <v>104</v>
      </c>
      <c r="E926" t="s">
        <v>116</v>
      </c>
      <c r="F926" t="s">
        <v>73</v>
      </c>
      <c r="G926" t="s">
        <v>26</v>
      </c>
      <c r="H926">
        <v>2022</v>
      </c>
      <c r="I926" t="s">
        <v>41</v>
      </c>
      <c r="J926" t="s">
        <v>53</v>
      </c>
      <c r="K926">
        <v>2025</v>
      </c>
      <c r="L926" t="s">
        <v>54</v>
      </c>
      <c r="M926">
        <f t="shared" si="28"/>
        <v>0</v>
      </c>
      <c r="N926" t="s">
        <v>55</v>
      </c>
      <c r="O926" t="s">
        <v>55</v>
      </c>
      <c r="P926">
        <v>0</v>
      </c>
      <c r="Q926" t="str">
        <f t="shared" si="29"/>
        <v>Base salary</v>
      </c>
      <c r="R926">
        <v>3.14</v>
      </c>
      <c r="S926" t="s">
        <v>80</v>
      </c>
      <c r="T926" t="s">
        <v>102</v>
      </c>
      <c r="U926" t="s">
        <v>58</v>
      </c>
      <c r="V926">
        <v>0</v>
      </c>
    </row>
    <row r="927" spans="1:22" x14ac:dyDescent="0.3">
      <c r="A927" t="s">
        <v>1139</v>
      </c>
      <c r="B927" t="s">
        <v>112</v>
      </c>
      <c r="C927" t="s">
        <v>22</v>
      </c>
      <c r="D927" t="s">
        <v>23</v>
      </c>
      <c r="E927" t="s">
        <v>95</v>
      </c>
      <c r="F927" t="s">
        <v>73</v>
      </c>
      <c r="G927" t="s">
        <v>64</v>
      </c>
      <c r="H927">
        <v>2020</v>
      </c>
      <c r="I927" t="s">
        <v>41</v>
      </c>
      <c r="J927" t="s">
        <v>65</v>
      </c>
      <c r="K927">
        <v>2023</v>
      </c>
      <c r="L927" t="s">
        <v>54</v>
      </c>
      <c r="M927">
        <f t="shared" si="28"/>
        <v>0</v>
      </c>
      <c r="N927" t="s">
        <v>55</v>
      </c>
      <c r="O927" t="s">
        <v>55</v>
      </c>
      <c r="P927">
        <v>0</v>
      </c>
      <c r="Q927" t="str">
        <f t="shared" si="29"/>
        <v>Base salary</v>
      </c>
      <c r="R927">
        <v>3.97</v>
      </c>
      <c r="S927" t="s">
        <v>31</v>
      </c>
      <c r="T927" t="s">
        <v>45</v>
      </c>
      <c r="U927" t="s">
        <v>33</v>
      </c>
      <c r="V927">
        <v>6.6</v>
      </c>
    </row>
    <row r="928" spans="1:22" x14ac:dyDescent="0.3">
      <c r="A928" t="s">
        <v>1140</v>
      </c>
      <c r="B928" t="s">
        <v>112</v>
      </c>
      <c r="C928" t="s">
        <v>48</v>
      </c>
      <c r="D928" t="s">
        <v>278</v>
      </c>
      <c r="E928" t="s">
        <v>306</v>
      </c>
      <c r="F928" t="s">
        <v>79</v>
      </c>
      <c r="G928" t="s">
        <v>52</v>
      </c>
      <c r="H928">
        <v>2020</v>
      </c>
      <c r="I928" t="s">
        <v>27</v>
      </c>
      <c r="J928" t="s">
        <v>53</v>
      </c>
      <c r="K928">
        <v>2021</v>
      </c>
      <c r="L928" t="s">
        <v>54</v>
      </c>
      <c r="M928">
        <f t="shared" si="28"/>
        <v>0</v>
      </c>
      <c r="N928" t="s">
        <v>55</v>
      </c>
      <c r="O928" t="s">
        <v>55</v>
      </c>
      <c r="P928">
        <v>0</v>
      </c>
      <c r="Q928" t="str">
        <f t="shared" si="29"/>
        <v>Base salary</v>
      </c>
      <c r="R928">
        <v>2.82</v>
      </c>
      <c r="S928" t="s">
        <v>44</v>
      </c>
      <c r="T928" t="s">
        <v>32</v>
      </c>
      <c r="U928" t="s">
        <v>85</v>
      </c>
      <c r="V928">
        <v>6.7</v>
      </c>
    </row>
    <row r="929" spans="1:22" x14ac:dyDescent="0.3">
      <c r="A929" t="s">
        <v>1141</v>
      </c>
      <c r="B929" t="s">
        <v>49</v>
      </c>
      <c r="C929" t="s">
        <v>36</v>
      </c>
      <c r="D929" t="s">
        <v>170</v>
      </c>
      <c r="E929" t="s">
        <v>336</v>
      </c>
      <c r="F929" t="s">
        <v>145</v>
      </c>
      <c r="G929" t="s">
        <v>167</v>
      </c>
      <c r="H929">
        <v>2020</v>
      </c>
      <c r="I929" t="s">
        <v>27</v>
      </c>
      <c r="J929" t="s">
        <v>74</v>
      </c>
      <c r="K929">
        <v>2023</v>
      </c>
      <c r="L929" t="s">
        <v>29</v>
      </c>
      <c r="M929">
        <f t="shared" si="28"/>
        <v>1</v>
      </c>
      <c r="N929" t="s">
        <v>36</v>
      </c>
      <c r="O929" t="s">
        <v>75</v>
      </c>
      <c r="P929">
        <v>36232</v>
      </c>
      <c r="Q929" t="str">
        <f t="shared" si="29"/>
        <v>Base salary</v>
      </c>
      <c r="R929">
        <v>2.96</v>
      </c>
      <c r="S929" t="s">
        <v>31</v>
      </c>
      <c r="T929" t="s">
        <v>57</v>
      </c>
      <c r="U929" t="s">
        <v>58</v>
      </c>
      <c r="V929">
        <v>0</v>
      </c>
    </row>
    <row r="930" spans="1:22" x14ac:dyDescent="0.3">
      <c r="A930" t="s">
        <v>1142</v>
      </c>
      <c r="B930" t="s">
        <v>70</v>
      </c>
      <c r="C930" t="s">
        <v>49</v>
      </c>
      <c r="D930" t="s">
        <v>50</v>
      </c>
      <c r="E930" t="s">
        <v>51</v>
      </c>
      <c r="F930" t="s">
        <v>84</v>
      </c>
      <c r="G930" t="s">
        <v>26</v>
      </c>
      <c r="H930">
        <v>2022</v>
      </c>
      <c r="I930" t="s">
        <v>41</v>
      </c>
      <c r="J930" t="s">
        <v>28</v>
      </c>
      <c r="K930">
        <v>2024</v>
      </c>
      <c r="L930" t="s">
        <v>54</v>
      </c>
      <c r="M930">
        <f t="shared" si="28"/>
        <v>0</v>
      </c>
      <c r="N930" t="s">
        <v>55</v>
      </c>
      <c r="O930" t="s">
        <v>55</v>
      </c>
      <c r="P930">
        <v>0</v>
      </c>
      <c r="Q930" t="str">
        <f t="shared" si="29"/>
        <v>Base salary</v>
      </c>
      <c r="R930">
        <v>3.52</v>
      </c>
      <c r="S930" t="s">
        <v>80</v>
      </c>
      <c r="T930" t="s">
        <v>68</v>
      </c>
      <c r="U930" t="s">
        <v>58</v>
      </c>
      <c r="V930">
        <v>0</v>
      </c>
    </row>
    <row r="931" spans="1:22" x14ac:dyDescent="0.3">
      <c r="A931" t="s">
        <v>1143</v>
      </c>
      <c r="B931" t="s">
        <v>35</v>
      </c>
      <c r="C931" t="s">
        <v>36</v>
      </c>
      <c r="D931" t="s">
        <v>213</v>
      </c>
      <c r="E931" t="s">
        <v>214</v>
      </c>
      <c r="F931" t="s">
        <v>96</v>
      </c>
      <c r="G931" t="s">
        <v>40</v>
      </c>
      <c r="H931">
        <v>2021</v>
      </c>
      <c r="I931" t="s">
        <v>27</v>
      </c>
      <c r="J931" t="s">
        <v>65</v>
      </c>
      <c r="K931">
        <v>2024</v>
      </c>
      <c r="L931" t="s">
        <v>54</v>
      </c>
      <c r="M931">
        <f t="shared" si="28"/>
        <v>0</v>
      </c>
      <c r="N931" t="s">
        <v>55</v>
      </c>
      <c r="O931" t="s">
        <v>55</v>
      </c>
      <c r="P931">
        <v>0</v>
      </c>
      <c r="Q931" t="str">
        <f t="shared" si="29"/>
        <v>Base salary</v>
      </c>
      <c r="R931">
        <v>3.1</v>
      </c>
      <c r="S931" t="s">
        <v>67</v>
      </c>
      <c r="T931" t="s">
        <v>45</v>
      </c>
      <c r="U931" t="s">
        <v>92</v>
      </c>
      <c r="V931">
        <v>7.6</v>
      </c>
    </row>
    <row r="932" spans="1:22" x14ac:dyDescent="0.3">
      <c r="A932" t="s">
        <v>1144</v>
      </c>
      <c r="B932" t="s">
        <v>48</v>
      </c>
      <c r="C932" t="s">
        <v>35</v>
      </c>
      <c r="D932" t="s">
        <v>176</v>
      </c>
      <c r="E932" t="s">
        <v>177</v>
      </c>
      <c r="F932" t="s">
        <v>131</v>
      </c>
      <c r="G932" t="s">
        <v>25</v>
      </c>
      <c r="H932">
        <v>2021</v>
      </c>
      <c r="I932" t="s">
        <v>27</v>
      </c>
      <c r="J932" t="s">
        <v>74</v>
      </c>
      <c r="K932">
        <v>2024</v>
      </c>
      <c r="L932" t="s">
        <v>29</v>
      </c>
      <c r="M932">
        <f t="shared" si="28"/>
        <v>1</v>
      </c>
      <c r="N932" t="s">
        <v>35</v>
      </c>
      <c r="O932" t="s">
        <v>185</v>
      </c>
      <c r="P932">
        <v>40718</v>
      </c>
      <c r="Q932" t="str">
        <f t="shared" si="29"/>
        <v>Base salary</v>
      </c>
      <c r="R932">
        <v>2.98</v>
      </c>
      <c r="S932" t="s">
        <v>31</v>
      </c>
      <c r="T932" t="s">
        <v>102</v>
      </c>
      <c r="U932" t="s">
        <v>85</v>
      </c>
      <c r="V932">
        <v>8</v>
      </c>
    </row>
    <row r="933" spans="1:22" x14ac:dyDescent="0.3">
      <c r="A933" t="s">
        <v>1145</v>
      </c>
      <c r="B933" t="s">
        <v>112</v>
      </c>
      <c r="C933" t="s">
        <v>60</v>
      </c>
      <c r="D933" t="s">
        <v>351</v>
      </c>
      <c r="E933" t="s">
        <v>352</v>
      </c>
      <c r="F933" t="s">
        <v>79</v>
      </c>
      <c r="G933" t="s">
        <v>64</v>
      </c>
      <c r="H933">
        <v>2023</v>
      </c>
      <c r="I933" t="s">
        <v>27</v>
      </c>
      <c r="J933" t="s">
        <v>42</v>
      </c>
      <c r="K933">
        <v>2026</v>
      </c>
      <c r="L933" t="s">
        <v>29</v>
      </c>
      <c r="M933">
        <f t="shared" si="28"/>
        <v>1</v>
      </c>
      <c r="N933" t="s">
        <v>60</v>
      </c>
      <c r="O933" t="s">
        <v>158</v>
      </c>
      <c r="P933">
        <v>121772</v>
      </c>
      <c r="Q933" t="str">
        <f t="shared" si="29"/>
        <v>High salary</v>
      </c>
      <c r="R933">
        <v>3.5</v>
      </c>
      <c r="S933" t="s">
        <v>31</v>
      </c>
      <c r="T933" t="s">
        <v>68</v>
      </c>
      <c r="U933" t="s">
        <v>33</v>
      </c>
      <c r="V933">
        <v>8.6</v>
      </c>
    </row>
    <row r="934" spans="1:22" x14ac:dyDescent="0.3">
      <c r="A934" t="s">
        <v>1146</v>
      </c>
      <c r="B934" t="s">
        <v>49</v>
      </c>
      <c r="C934" t="s">
        <v>48</v>
      </c>
      <c r="D934" t="s">
        <v>278</v>
      </c>
      <c r="E934" t="s">
        <v>306</v>
      </c>
      <c r="F934" t="s">
        <v>40</v>
      </c>
      <c r="G934" t="s">
        <v>167</v>
      </c>
      <c r="H934">
        <v>2019</v>
      </c>
      <c r="I934" t="s">
        <v>41</v>
      </c>
      <c r="J934" t="s">
        <v>74</v>
      </c>
      <c r="K934">
        <v>2022</v>
      </c>
      <c r="L934" t="s">
        <v>54</v>
      </c>
      <c r="M934">
        <f t="shared" si="28"/>
        <v>0</v>
      </c>
      <c r="N934" t="s">
        <v>55</v>
      </c>
      <c r="O934" t="s">
        <v>55</v>
      </c>
      <c r="P934">
        <v>0</v>
      </c>
      <c r="Q934" t="str">
        <f t="shared" si="29"/>
        <v>Base salary</v>
      </c>
      <c r="R934">
        <v>3.98</v>
      </c>
      <c r="S934" t="s">
        <v>91</v>
      </c>
      <c r="T934" t="s">
        <v>68</v>
      </c>
      <c r="U934" t="s">
        <v>33</v>
      </c>
      <c r="V934">
        <v>7.1</v>
      </c>
    </row>
    <row r="935" spans="1:22" x14ac:dyDescent="0.3">
      <c r="A935" t="s">
        <v>1147</v>
      </c>
      <c r="B935" t="s">
        <v>70</v>
      </c>
      <c r="C935" t="s">
        <v>48</v>
      </c>
      <c r="D935" t="s">
        <v>183</v>
      </c>
      <c r="E935" t="s">
        <v>184</v>
      </c>
      <c r="F935" t="s">
        <v>63</v>
      </c>
      <c r="G935" t="s">
        <v>64</v>
      </c>
      <c r="H935">
        <v>2023</v>
      </c>
      <c r="I935" t="s">
        <v>27</v>
      </c>
      <c r="J935" t="s">
        <v>42</v>
      </c>
      <c r="K935">
        <v>2026</v>
      </c>
      <c r="L935" t="s">
        <v>54</v>
      </c>
      <c r="M935">
        <f t="shared" si="28"/>
        <v>0</v>
      </c>
      <c r="N935" t="s">
        <v>55</v>
      </c>
      <c r="O935" t="s">
        <v>55</v>
      </c>
      <c r="P935">
        <v>0</v>
      </c>
      <c r="Q935" t="str">
        <f t="shared" si="29"/>
        <v>Base salary</v>
      </c>
      <c r="R935">
        <v>3.86</v>
      </c>
      <c r="S935" t="s">
        <v>31</v>
      </c>
      <c r="T935" t="s">
        <v>102</v>
      </c>
      <c r="U935" t="s">
        <v>58</v>
      </c>
      <c r="V935">
        <v>0</v>
      </c>
    </row>
    <row r="936" spans="1:22" x14ac:dyDescent="0.3">
      <c r="A936" t="s">
        <v>1148</v>
      </c>
      <c r="B936" t="s">
        <v>35</v>
      </c>
      <c r="C936" t="s">
        <v>70</v>
      </c>
      <c r="D936" t="s">
        <v>138</v>
      </c>
      <c r="E936" t="s">
        <v>285</v>
      </c>
      <c r="F936" t="s">
        <v>39</v>
      </c>
      <c r="G936" t="s">
        <v>25</v>
      </c>
      <c r="H936">
        <v>2020</v>
      </c>
      <c r="I936" t="s">
        <v>41</v>
      </c>
      <c r="J936" t="s">
        <v>42</v>
      </c>
      <c r="K936">
        <v>2022</v>
      </c>
      <c r="L936" t="s">
        <v>54</v>
      </c>
      <c r="M936">
        <f t="shared" si="28"/>
        <v>0</v>
      </c>
      <c r="N936" t="s">
        <v>55</v>
      </c>
      <c r="O936" t="s">
        <v>55</v>
      </c>
      <c r="P936">
        <v>0</v>
      </c>
      <c r="Q936" t="str">
        <f t="shared" si="29"/>
        <v>Base salary</v>
      </c>
      <c r="R936">
        <v>3.18</v>
      </c>
      <c r="S936" t="s">
        <v>44</v>
      </c>
      <c r="T936" t="s">
        <v>102</v>
      </c>
      <c r="U936" t="s">
        <v>46</v>
      </c>
      <c r="V936">
        <v>7</v>
      </c>
    </row>
    <row r="937" spans="1:22" x14ac:dyDescent="0.3">
      <c r="A937" t="s">
        <v>1149</v>
      </c>
      <c r="B937" t="s">
        <v>60</v>
      </c>
      <c r="C937" t="s">
        <v>94</v>
      </c>
      <c r="D937" t="s">
        <v>109</v>
      </c>
      <c r="E937" t="s">
        <v>414</v>
      </c>
      <c r="F937" t="s">
        <v>40</v>
      </c>
      <c r="G937" t="s">
        <v>40</v>
      </c>
      <c r="H937">
        <v>2020</v>
      </c>
      <c r="I937" t="s">
        <v>41</v>
      </c>
      <c r="J937" t="s">
        <v>28</v>
      </c>
      <c r="K937">
        <v>2021</v>
      </c>
      <c r="L937" t="s">
        <v>29</v>
      </c>
      <c r="M937">
        <f t="shared" si="28"/>
        <v>1</v>
      </c>
      <c r="N937" t="s">
        <v>94</v>
      </c>
      <c r="O937" t="s">
        <v>98</v>
      </c>
      <c r="P937">
        <v>80825</v>
      </c>
      <c r="Q937" t="str">
        <f t="shared" si="29"/>
        <v>Standard salary</v>
      </c>
      <c r="R937">
        <v>3.64</v>
      </c>
      <c r="S937" t="s">
        <v>91</v>
      </c>
      <c r="T937" t="s">
        <v>102</v>
      </c>
      <c r="U937" t="s">
        <v>46</v>
      </c>
      <c r="V937">
        <v>8.8000000000000007</v>
      </c>
    </row>
    <row r="938" spans="1:22" x14ac:dyDescent="0.3">
      <c r="A938" t="s">
        <v>1150</v>
      </c>
      <c r="B938" t="s">
        <v>94</v>
      </c>
      <c r="C938" t="s">
        <v>35</v>
      </c>
      <c r="D938" t="s">
        <v>127</v>
      </c>
      <c r="E938" t="s">
        <v>206</v>
      </c>
      <c r="F938" t="s">
        <v>25</v>
      </c>
      <c r="G938" t="s">
        <v>25</v>
      </c>
      <c r="H938">
        <v>2021</v>
      </c>
      <c r="I938" t="s">
        <v>41</v>
      </c>
      <c r="J938" t="s">
        <v>65</v>
      </c>
      <c r="K938">
        <v>2023</v>
      </c>
      <c r="L938" t="s">
        <v>29</v>
      </c>
      <c r="M938">
        <f t="shared" si="28"/>
        <v>1</v>
      </c>
      <c r="N938" t="s">
        <v>35</v>
      </c>
      <c r="O938" t="s">
        <v>125</v>
      </c>
      <c r="P938">
        <v>41326</v>
      </c>
      <c r="Q938" t="str">
        <f t="shared" si="29"/>
        <v>Base salary</v>
      </c>
      <c r="R938">
        <v>3.51</v>
      </c>
      <c r="S938" t="s">
        <v>44</v>
      </c>
      <c r="T938" t="s">
        <v>45</v>
      </c>
      <c r="U938" t="s">
        <v>92</v>
      </c>
      <c r="V938">
        <v>8.3000000000000007</v>
      </c>
    </row>
    <row r="939" spans="1:22" x14ac:dyDescent="0.3">
      <c r="A939" t="s">
        <v>1151</v>
      </c>
      <c r="B939" t="s">
        <v>35</v>
      </c>
      <c r="C939" t="s">
        <v>48</v>
      </c>
      <c r="D939" t="s">
        <v>152</v>
      </c>
      <c r="E939" t="s">
        <v>153</v>
      </c>
      <c r="F939" t="s">
        <v>84</v>
      </c>
      <c r="G939" t="s">
        <v>97</v>
      </c>
      <c r="H939">
        <v>2023</v>
      </c>
      <c r="I939" t="s">
        <v>41</v>
      </c>
      <c r="J939" t="s">
        <v>42</v>
      </c>
      <c r="K939">
        <v>2025</v>
      </c>
      <c r="L939" t="s">
        <v>29</v>
      </c>
      <c r="M939">
        <f t="shared" si="28"/>
        <v>1</v>
      </c>
      <c r="N939" t="s">
        <v>48</v>
      </c>
      <c r="O939" t="s">
        <v>90</v>
      </c>
      <c r="P939">
        <v>148861</v>
      </c>
      <c r="Q939" t="str">
        <f t="shared" si="29"/>
        <v>High salary</v>
      </c>
      <c r="R939">
        <v>3.21</v>
      </c>
      <c r="S939" t="s">
        <v>44</v>
      </c>
      <c r="T939" t="s">
        <v>45</v>
      </c>
      <c r="U939" t="s">
        <v>85</v>
      </c>
      <c r="V939">
        <v>7.4</v>
      </c>
    </row>
    <row r="940" spans="1:22" x14ac:dyDescent="0.3">
      <c r="A940" t="s">
        <v>1152</v>
      </c>
      <c r="B940" t="s">
        <v>94</v>
      </c>
      <c r="C940" t="s">
        <v>21</v>
      </c>
      <c r="D940" t="s">
        <v>225</v>
      </c>
      <c r="E940" t="s">
        <v>226</v>
      </c>
      <c r="F940" t="s">
        <v>63</v>
      </c>
      <c r="G940" t="s">
        <v>64</v>
      </c>
      <c r="H940">
        <v>2021</v>
      </c>
      <c r="I940" t="s">
        <v>27</v>
      </c>
      <c r="J940" t="s">
        <v>42</v>
      </c>
      <c r="K940">
        <v>2023</v>
      </c>
      <c r="L940" t="s">
        <v>54</v>
      </c>
      <c r="M940">
        <f t="shared" si="28"/>
        <v>0</v>
      </c>
      <c r="N940" t="s">
        <v>55</v>
      </c>
      <c r="O940" t="s">
        <v>55</v>
      </c>
      <c r="P940">
        <v>0</v>
      </c>
      <c r="Q940" t="str">
        <f t="shared" si="29"/>
        <v>Base salary</v>
      </c>
      <c r="R940">
        <v>2.58</v>
      </c>
      <c r="S940" t="s">
        <v>67</v>
      </c>
      <c r="T940" t="s">
        <v>57</v>
      </c>
      <c r="U940" t="s">
        <v>58</v>
      </c>
      <c r="V940">
        <v>0</v>
      </c>
    </row>
    <row r="941" spans="1:22" x14ac:dyDescent="0.3">
      <c r="A941" t="s">
        <v>1153</v>
      </c>
      <c r="B941" t="s">
        <v>112</v>
      </c>
      <c r="C941" t="s">
        <v>49</v>
      </c>
      <c r="D941" t="s">
        <v>235</v>
      </c>
      <c r="E941" t="s">
        <v>236</v>
      </c>
      <c r="F941" t="s">
        <v>40</v>
      </c>
      <c r="G941" t="s">
        <v>64</v>
      </c>
      <c r="H941">
        <v>2022</v>
      </c>
      <c r="I941" t="s">
        <v>41</v>
      </c>
      <c r="J941" t="s">
        <v>42</v>
      </c>
      <c r="K941">
        <v>2024</v>
      </c>
      <c r="L941" t="s">
        <v>29</v>
      </c>
      <c r="M941">
        <f t="shared" si="28"/>
        <v>1</v>
      </c>
      <c r="N941" t="s">
        <v>49</v>
      </c>
      <c r="O941" t="s">
        <v>258</v>
      </c>
      <c r="P941">
        <v>130579</v>
      </c>
      <c r="Q941" t="str">
        <f t="shared" si="29"/>
        <v>High salary</v>
      </c>
      <c r="R941">
        <v>3.14</v>
      </c>
      <c r="S941" t="s">
        <v>56</v>
      </c>
      <c r="T941" t="s">
        <v>102</v>
      </c>
      <c r="U941" t="s">
        <v>46</v>
      </c>
      <c r="V941">
        <v>6.1</v>
      </c>
    </row>
    <row r="942" spans="1:22" x14ac:dyDescent="0.3">
      <c r="A942" t="s">
        <v>1154</v>
      </c>
      <c r="B942" t="s">
        <v>48</v>
      </c>
      <c r="C942" t="s">
        <v>60</v>
      </c>
      <c r="D942" t="s">
        <v>104</v>
      </c>
      <c r="E942" t="s">
        <v>105</v>
      </c>
      <c r="F942" t="s">
        <v>107</v>
      </c>
      <c r="G942" t="s">
        <v>25</v>
      </c>
      <c r="H942">
        <v>2023</v>
      </c>
      <c r="I942" t="s">
        <v>41</v>
      </c>
      <c r="J942" t="s">
        <v>28</v>
      </c>
      <c r="K942">
        <v>2025</v>
      </c>
      <c r="L942" t="s">
        <v>29</v>
      </c>
      <c r="M942">
        <f t="shared" si="28"/>
        <v>1</v>
      </c>
      <c r="N942" t="s">
        <v>60</v>
      </c>
      <c r="O942" t="s">
        <v>43</v>
      </c>
      <c r="P942">
        <v>145508</v>
      </c>
      <c r="Q942" t="str">
        <f t="shared" si="29"/>
        <v>High salary</v>
      </c>
      <c r="R942">
        <v>3.62</v>
      </c>
      <c r="S942" t="s">
        <v>31</v>
      </c>
      <c r="T942" t="s">
        <v>32</v>
      </c>
      <c r="U942" t="s">
        <v>92</v>
      </c>
      <c r="V942">
        <v>6.3</v>
      </c>
    </row>
    <row r="943" spans="1:22" x14ac:dyDescent="0.3">
      <c r="A943" t="s">
        <v>1155</v>
      </c>
      <c r="B943" t="s">
        <v>94</v>
      </c>
      <c r="C943" t="s">
        <v>36</v>
      </c>
      <c r="D943" t="s">
        <v>213</v>
      </c>
      <c r="E943" t="s">
        <v>214</v>
      </c>
      <c r="F943" t="s">
        <v>107</v>
      </c>
      <c r="G943" t="s">
        <v>26</v>
      </c>
      <c r="H943">
        <v>2022</v>
      </c>
      <c r="I943" t="s">
        <v>27</v>
      </c>
      <c r="J943" t="s">
        <v>28</v>
      </c>
      <c r="K943">
        <v>2024</v>
      </c>
      <c r="L943" t="s">
        <v>54</v>
      </c>
      <c r="M943">
        <f t="shared" si="28"/>
        <v>0</v>
      </c>
      <c r="N943" t="s">
        <v>55</v>
      </c>
      <c r="O943" t="s">
        <v>55</v>
      </c>
      <c r="P943">
        <v>0</v>
      </c>
      <c r="Q943" t="str">
        <f t="shared" si="29"/>
        <v>Base salary</v>
      </c>
      <c r="R943">
        <v>3.87</v>
      </c>
      <c r="S943" t="s">
        <v>44</v>
      </c>
      <c r="T943" t="s">
        <v>45</v>
      </c>
      <c r="U943" t="s">
        <v>92</v>
      </c>
      <c r="V943">
        <v>7.5</v>
      </c>
    </row>
    <row r="944" spans="1:22" x14ac:dyDescent="0.3">
      <c r="A944" t="s">
        <v>1156</v>
      </c>
      <c r="B944" t="s">
        <v>94</v>
      </c>
      <c r="C944" t="s">
        <v>112</v>
      </c>
      <c r="D944" t="s">
        <v>199</v>
      </c>
      <c r="E944" t="s">
        <v>291</v>
      </c>
      <c r="F944" t="s">
        <v>96</v>
      </c>
      <c r="G944" t="s">
        <v>97</v>
      </c>
      <c r="H944">
        <v>2020</v>
      </c>
      <c r="I944" t="s">
        <v>41</v>
      </c>
      <c r="J944" t="s">
        <v>28</v>
      </c>
      <c r="K944">
        <v>2021</v>
      </c>
      <c r="L944" t="s">
        <v>54</v>
      </c>
      <c r="M944">
        <f t="shared" si="28"/>
        <v>0</v>
      </c>
      <c r="N944" t="s">
        <v>55</v>
      </c>
      <c r="O944" t="s">
        <v>55</v>
      </c>
      <c r="P944">
        <v>0</v>
      </c>
      <c r="Q944" t="str">
        <f t="shared" si="29"/>
        <v>Base salary</v>
      </c>
      <c r="R944">
        <v>3.74</v>
      </c>
      <c r="S944" t="s">
        <v>31</v>
      </c>
      <c r="T944" t="s">
        <v>102</v>
      </c>
      <c r="U944" t="s">
        <v>85</v>
      </c>
      <c r="V944">
        <v>7.5</v>
      </c>
    </row>
    <row r="945" spans="1:22" x14ac:dyDescent="0.3">
      <c r="A945" t="s">
        <v>1157</v>
      </c>
      <c r="B945" t="s">
        <v>60</v>
      </c>
      <c r="C945" t="s">
        <v>36</v>
      </c>
      <c r="D945" t="s">
        <v>213</v>
      </c>
      <c r="E945" t="s">
        <v>214</v>
      </c>
      <c r="F945" t="s">
        <v>84</v>
      </c>
      <c r="G945" t="s">
        <v>117</v>
      </c>
      <c r="H945">
        <v>2019</v>
      </c>
      <c r="I945" t="s">
        <v>41</v>
      </c>
      <c r="J945" t="s">
        <v>53</v>
      </c>
      <c r="K945">
        <v>2021</v>
      </c>
      <c r="L945" t="s">
        <v>29</v>
      </c>
      <c r="M945">
        <f t="shared" si="28"/>
        <v>1</v>
      </c>
      <c r="N945" t="s">
        <v>36</v>
      </c>
      <c r="O945" t="s">
        <v>75</v>
      </c>
      <c r="P945">
        <v>129238</v>
      </c>
      <c r="Q945" t="str">
        <f t="shared" si="29"/>
        <v>High salary</v>
      </c>
      <c r="R945">
        <v>2.77</v>
      </c>
      <c r="S945" t="s">
        <v>31</v>
      </c>
      <c r="T945" t="s">
        <v>57</v>
      </c>
      <c r="U945" t="s">
        <v>46</v>
      </c>
      <c r="V945">
        <v>6.5</v>
      </c>
    </row>
    <row r="946" spans="1:22" x14ac:dyDescent="0.3">
      <c r="A946" t="s">
        <v>1158</v>
      </c>
      <c r="B946" t="s">
        <v>21</v>
      </c>
      <c r="C946" t="s">
        <v>94</v>
      </c>
      <c r="D946" t="s">
        <v>109</v>
      </c>
      <c r="E946" t="s">
        <v>219</v>
      </c>
      <c r="F946" t="s">
        <v>89</v>
      </c>
      <c r="G946" t="s">
        <v>25</v>
      </c>
      <c r="H946">
        <v>2019</v>
      </c>
      <c r="I946" t="s">
        <v>27</v>
      </c>
      <c r="J946" t="s">
        <v>65</v>
      </c>
      <c r="K946">
        <v>2020</v>
      </c>
      <c r="L946" t="s">
        <v>54</v>
      </c>
      <c r="M946">
        <f t="shared" si="28"/>
        <v>0</v>
      </c>
      <c r="N946" t="s">
        <v>55</v>
      </c>
      <c r="O946" t="s">
        <v>55</v>
      </c>
      <c r="P946">
        <v>0</v>
      </c>
      <c r="Q946" t="str">
        <f t="shared" si="29"/>
        <v>Base salary</v>
      </c>
      <c r="R946">
        <v>2.5099999999999998</v>
      </c>
      <c r="S946" t="s">
        <v>31</v>
      </c>
      <c r="T946" t="s">
        <v>102</v>
      </c>
      <c r="U946" t="s">
        <v>58</v>
      </c>
      <c r="V946">
        <v>0</v>
      </c>
    </row>
    <row r="947" spans="1:22" x14ac:dyDescent="0.3">
      <c r="A947" t="s">
        <v>1159</v>
      </c>
      <c r="B947" t="s">
        <v>70</v>
      </c>
      <c r="C947" t="s">
        <v>112</v>
      </c>
      <c r="D947" t="s">
        <v>113</v>
      </c>
      <c r="E947" t="s">
        <v>114</v>
      </c>
      <c r="F947" t="s">
        <v>107</v>
      </c>
      <c r="G947" t="s">
        <v>64</v>
      </c>
      <c r="H947">
        <v>2022</v>
      </c>
      <c r="I947" t="s">
        <v>41</v>
      </c>
      <c r="J947" t="s">
        <v>42</v>
      </c>
      <c r="K947">
        <v>2024</v>
      </c>
      <c r="L947" t="s">
        <v>29</v>
      </c>
      <c r="M947">
        <f t="shared" si="28"/>
        <v>1</v>
      </c>
      <c r="N947" t="s">
        <v>112</v>
      </c>
      <c r="O947" t="s">
        <v>158</v>
      </c>
      <c r="P947">
        <v>93849</v>
      </c>
      <c r="Q947" t="str">
        <f t="shared" si="29"/>
        <v>Standard salary</v>
      </c>
      <c r="R947">
        <v>3.73</v>
      </c>
      <c r="S947" t="s">
        <v>91</v>
      </c>
      <c r="T947" t="s">
        <v>102</v>
      </c>
      <c r="U947" t="s">
        <v>46</v>
      </c>
      <c r="V947">
        <v>8</v>
      </c>
    </row>
    <row r="948" spans="1:22" x14ac:dyDescent="0.3">
      <c r="A948" t="s">
        <v>1160</v>
      </c>
      <c r="B948" t="s">
        <v>22</v>
      </c>
      <c r="C948" t="s">
        <v>48</v>
      </c>
      <c r="D948" t="s">
        <v>152</v>
      </c>
      <c r="E948" t="s">
        <v>153</v>
      </c>
      <c r="F948" t="s">
        <v>40</v>
      </c>
      <c r="G948" t="s">
        <v>40</v>
      </c>
      <c r="H948">
        <v>2020</v>
      </c>
      <c r="I948" t="s">
        <v>27</v>
      </c>
      <c r="J948" t="s">
        <v>65</v>
      </c>
      <c r="K948">
        <v>2023</v>
      </c>
      <c r="L948" t="s">
        <v>29</v>
      </c>
      <c r="M948">
        <f t="shared" si="28"/>
        <v>1</v>
      </c>
      <c r="N948" t="s">
        <v>48</v>
      </c>
      <c r="O948" t="s">
        <v>185</v>
      </c>
      <c r="P948">
        <v>61961</v>
      </c>
      <c r="Q948" t="str">
        <f t="shared" si="29"/>
        <v>Base salary</v>
      </c>
      <c r="R948">
        <v>2.69</v>
      </c>
      <c r="S948" t="s">
        <v>67</v>
      </c>
      <c r="T948" t="s">
        <v>68</v>
      </c>
      <c r="U948" t="s">
        <v>58</v>
      </c>
      <c r="V948">
        <v>0</v>
      </c>
    </row>
    <row r="949" spans="1:22" x14ac:dyDescent="0.3">
      <c r="A949" t="s">
        <v>1161</v>
      </c>
      <c r="B949" t="s">
        <v>48</v>
      </c>
      <c r="C949" t="s">
        <v>35</v>
      </c>
      <c r="D949" t="s">
        <v>127</v>
      </c>
      <c r="E949" t="s">
        <v>156</v>
      </c>
      <c r="F949" t="s">
        <v>131</v>
      </c>
      <c r="G949" t="s">
        <v>97</v>
      </c>
      <c r="H949">
        <v>2021</v>
      </c>
      <c r="I949" t="s">
        <v>41</v>
      </c>
      <c r="J949" t="s">
        <v>74</v>
      </c>
      <c r="K949">
        <v>2022</v>
      </c>
      <c r="L949" t="s">
        <v>29</v>
      </c>
      <c r="M949">
        <f t="shared" si="28"/>
        <v>1</v>
      </c>
      <c r="N949" t="s">
        <v>35</v>
      </c>
      <c r="O949" t="s">
        <v>185</v>
      </c>
      <c r="P949">
        <v>40437</v>
      </c>
      <c r="Q949" t="str">
        <f t="shared" si="29"/>
        <v>Base salary</v>
      </c>
      <c r="R949">
        <v>3.32</v>
      </c>
      <c r="S949" t="s">
        <v>31</v>
      </c>
      <c r="T949" t="s">
        <v>68</v>
      </c>
      <c r="U949" t="s">
        <v>33</v>
      </c>
      <c r="V949">
        <v>5.4</v>
      </c>
    </row>
    <row r="950" spans="1:22" x14ac:dyDescent="0.3">
      <c r="A950" t="s">
        <v>1162</v>
      </c>
      <c r="B950" t="s">
        <v>49</v>
      </c>
      <c r="C950" t="s">
        <v>70</v>
      </c>
      <c r="D950" t="s">
        <v>395</v>
      </c>
      <c r="E950" t="s">
        <v>396</v>
      </c>
      <c r="F950" t="s">
        <v>89</v>
      </c>
      <c r="G950" t="s">
        <v>117</v>
      </c>
      <c r="H950">
        <v>2020</v>
      </c>
      <c r="I950" t="s">
        <v>27</v>
      </c>
      <c r="J950" t="s">
        <v>28</v>
      </c>
      <c r="K950">
        <v>2023</v>
      </c>
      <c r="L950" t="s">
        <v>54</v>
      </c>
      <c r="M950">
        <f t="shared" si="28"/>
        <v>0</v>
      </c>
      <c r="N950" t="s">
        <v>55</v>
      </c>
      <c r="O950" t="s">
        <v>55</v>
      </c>
      <c r="P950">
        <v>0</v>
      </c>
      <c r="Q950" t="str">
        <f t="shared" si="29"/>
        <v>Base salary</v>
      </c>
      <c r="R950">
        <v>2.57</v>
      </c>
      <c r="S950" t="s">
        <v>67</v>
      </c>
      <c r="T950" t="s">
        <v>45</v>
      </c>
      <c r="U950" t="s">
        <v>46</v>
      </c>
      <c r="V950">
        <v>7.7</v>
      </c>
    </row>
    <row r="951" spans="1:22" x14ac:dyDescent="0.3">
      <c r="A951" t="s">
        <v>1163</v>
      </c>
      <c r="B951" t="s">
        <v>21</v>
      </c>
      <c r="C951" t="s">
        <v>60</v>
      </c>
      <c r="D951" t="s">
        <v>104</v>
      </c>
      <c r="E951" t="s">
        <v>116</v>
      </c>
      <c r="F951" t="s">
        <v>79</v>
      </c>
      <c r="G951" t="s">
        <v>64</v>
      </c>
      <c r="H951">
        <v>2019</v>
      </c>
      <c r="I951" t="s">
        <v>41</v>
      </c>
      <c r="J951" t="s">
        <v>53</v>
      </c>
      <c r="K951">
        <v>2020</v>
      </c>
      <c r="L951" t="s">
        <v>54</v>
      </c>
      <c r="M951">
        <f t="shared" si="28"/>
        <v>0</v>
      </c>
      <c r="N951" t="s">
        <v>55</v>
      </c>
      <c r="O951" t="s">
        <v>55</v>
      </c>
      <c r="P951">
        <v>0</v>
      </c>
      <c r="Q951" t="str">
        <f t="shared" si="29"/>
        <v>Base salary</v>
      </c>
      <c r="R951">
        <v>3.54</v>
      </c>
      <c r="S951" t="s">
        <v>44</v>
      </c>
      <c r="T951" t="s">
        <v>32</v>
      </c>
      <c r="U951" t="s">
        <v>58</v>
      </c>
      <c r="V951">
        <v>0</v>
      </c>
    </row>
    <row r="952" spans="1:22" x14ac:dyDescent="0.3">
      <c r="A952" t="s">
        <v>1164</v>
      </c>
      <c r="B952" t="s">
        <v>70</v>
      </c>
      <c r="C952" t="s">
        <v>94</v>
      </c>
      <c r="D952" t="s">
        <v>109</v>
      </c>
      <c r="E952" t="s">
        <v>219</v>
      </c>
      <c r="F952" t="s">
        <v>107</v>
      </c>
      <c r="G952" t="s">
        <v>26</v>
      </c>
      <c r="H952">
        <v>2022</v>
      </c>
      <c r="I952" t="s">
        <v>41</v>
      </c>
      <c r="J952" t="s">
        <v>74</v>
      </c>
      <c r="K952">
        <v>2025</v>
      </c>
      <c r="L952" t="s">
        <v>54</v>
      </c>
      <c r="M952">
        <f t="shared" si="28"/>
        <v>0</v>
      </c>
      <c r="N952" t="s">
        <v>55</v>
      </c>
      <c r="O952" t="s">
        <v>55</v>
      </c>
      <c r="P952">
        <v>0</v>
      </c>
      <c r="Q952" t="str">
        <f t="shared" si="29"/>
        <v>Base salary</v>
      </c>
      <c r="R952">
        <v>3.84</v>
      </c>
      <c r="S952" t="s">
        <v>91</v>
      </c>
      <c r="T952" t="s">
        <v>32</v>
      </c>
      <c r="U952" t="s">
        <v>46</v>
      </c>
      <c r="V952">
        <v>7.5</v>
      </c>
    </row>
    <row r="953" spans="1:22" x14ac:dyDescent="0.3">
      <c r="A953" t="s">
        <v>1165</v>
      </c>
      <c r="B953" t="s">
        <v>112</v>
      </c>
      <c r="C953" t="s">
        <v>70</v>
      </c>
      <c r="D953" t="s">
        <v>395</v>
      </c>
      <c r="E953" t="s">
        <v>396</v>
      </c>
      <c r="F953" t="s">
        <v>25</v>
      </c>
      <c r="G953" t="s">
        <v>52</v>
      </c>
      <c r="H953">
        <v>2020</v>
      </c>
      <c r="I953" t="s">
        <v>27</v>
      </c>
      <c r="J953" t="s">
        <v>42</v>
      </c>
      <c r="K953">
        <v>2022</v>
      </c>
      <c r="L953" t="s">
        <v>29</v>
      </c>
      <c r="M953">
        <f t="shared" si="28"/>
        <v>1</v>
      </c>
      <c r="N953" t="s">
        <v>70</v>
      </c>
      <c r="O953" t="s">
        <v>30</v>
      </c>
      <c r="P953">
        <v>117478</v>
      </c>
      <c r="Q953" t="str">
        <f t="shared" si="29"/>
        <v>High salary</v>
      </c>
      <c r="R953">
        <v>3.82</v>
      </c>
      <c r="S953" t="s">
        <v>80</v>
      </c>
      <c r="T953" t="s">
        <v>102</v>
      </c>
      <c r="U953" t="s">
        <v>58</v>
      </c>
      <c r="V953">
        <v>0</v>
      </c>
    </row>
    <row r="954" spans="1:22" x14ac:dyDescent="0.3">
      <c r="A954" t="s">
        <v>1166</v>
      </c>
      <c r="B954" t="s">
        <v>48</v>
      </c>
      <c r="C954" t="s">
        <v>60</v>
      </c>
      <c r="D954" t="s">
        <v>104</v>
      </c>
      <c r="E954" t="s">
        <v>116</v>
      </c>
      <c r="F954" t="s">
        <v>84</v>
      </c>
      <c r="G954" t="s">
        <v>25</v>
      </c>
      <c r="H954">
        <v>2023</v>
      </c>
      <c r="I954" t="s">
        <v>27</v>
      </c>
      <c r="J954" t="s">
        <v>53</v>
      </c>
      <c r="K954">
        <v>2024</v>
      </c>
      <c r="L954" t="s">
        <v>29</v>
      </c>
      <c r="M954">
        <f t="shared" si="28"/>
        <v>1</v>
      </c>
      <c r="N954" t="s">
        <v>60</v>
      </c>
      <c r="O954" t="s">
        <v>30</v>
      </c>
      <c r="P954">
        <v>130667</v>
      </c>
      <c r="Q954" t="str">
        <f t="shared" si="29"/>
        <v>High salary</v>
      </c>
      <c r="R954">
        <v>3.57</v>
      </c>
      <c r="S954" t="s">
        <v>80</v>
      </c>
      <c r="T954" t="s">
        <v>32</v>
      </c>
      <c r="U954" t="s">
        <v>92</v>
      </c>
      <c r="V954">
        <v>8.9</v>
      </c>
    </row>
    <row r="955" spans="1:22" x14ac:dyDescent="0.3">
      <c r="A955" t="s">
        <v>1167</v>
      </c>
      <c r="B955" t="s">
        <v>36</v>
      </c>
      <c r="C955" t="s">
        <v>49</v>
      </c>
      <c r="D955" t="s">
        <v>242</v>
      </c>
      <c r="E955" t="s">
        <v>243</v>
      </c>
      <c r="F955" t="s">
        <v>25</v>
      </c>
      <c r="G955" t="s">
        <v>167</v>
      </c>
      <c r="H955">
        <v>2023</v>
      </c>
      <c r="I955" t="s">
        <v>41</v>
      </c>
      <c r="J955" t="s">
        <v>42</v>
      </c>
      <c r="K955">
        <v>2026</v>
      </c>
      <c r="L955" t="s">
        <v>29</v>
      </c>
      <c r="M955">
        <f t="shared" si="28"/>
        <v>1</v>
      </c>
      <c r="N955" t="s">
        <v>49</v>
      </c>
      <c r="O955" t="s">
        <v>98</v>
      </c>
      <c r="P955">
        <v>37377</v>
      </c>
      <c r="Q955" t="str">
        <f t="shared" si="29"/>
        <v>Base salary</v>
      </c>
      <c r="R955">
        <v>2.71</v>
      </c>
      <c r="S955" t="s">
        <v>56</v>
      </c>
      <c r="T955" t="s">
        <v>57</v>
      </c>
      <c r="U955" t="s">
        <v>58</v>
      </c>
      <c r="V955">
        <v>0</v>
      </c>
    </row>
    <row r="956" spans="1:22" x14ac:dyDescent="0.3">
      <c r="A956" t="s">
        <v>1168</v>
      </c>
      <c r="B956" t="s">
        <v>21</v>
      </c>
      <c r="C956" t="s">
        <v>35</v>
      </c>
      <c r="D956" t="s">
        <v>127</v>
      </c>
      <c r="E956" t="s">
        <v>156</v>
      </c>
      <c r="F956" t="s">
        <v>96</v>
      </c>
      <c r="G956" t="s">
        <v>167</v>
      </c>
      <c r="H956">
        <v>2019</v>
      </c>
      <c r="I956" t="s">
        <v>41</v>
      </c>
      <c r="J956" t="s">
        <v>53</v>
      </c>
      <c r="K956">
        <v>2022</v>
      </c>
      <c r="L956" t="s">
        <v>29</v>
      </c>
      <c r="M956">
        <f t="shared" si="28"/>
        <v>1</v>
      </c>
      <c r="N956" t="s">
        <v>35</v>
      </c>
      <c r="O956" t="s">
        <v>140</v>
      </c>
      <c r="P956">
        <v>44609</v>
      </c>
      <c r="Q956" t="str">
        <f t="shared" si="29"/>
        <v>Base salary</v>
      </c>
      <c r="R956">
        <v>3.85</v>
      </c>
      <c r="S956" t="s">
        <v>31</v>
      </c>
      <c r="T956" t="s">
        <v>68</v>
      </c>
      <c r="U956" t="s">
        <v>58</v>
      </c>
      <c r="V956">
        <v>0</v>
      </c>
    </row>
    <row r="957" spans="1:22" x14ac:dyDescent="0.3">
      <c r="A957" t="s">
        <v>1169</v>
      </c>
      <c r="B957" t="s">
        <v>60</v>
      </c>
      <c r="C957" t="s">
        <v>48</v>
      </c>
      <c r="D957" t="s">
        <v>183</v>
      </c>
      <c r="E957" t="s">
        <v>184</v>
      </c>
      <c r="F957" t="s">
        <v>89</v>
      </c>
      <c r="G957" t="s">
        <v>167</v>
      </c>
      <c r="H957">
        <v>2022</v>
      </c>
      <c r="I957" t="s">
        <v>27</v>
      </c>
      <c r="J957" t="s">
        <v>42</v>
      </c>
      <c r="K957">
        <v>2023</v>
      </c>
      <c r="L957" t="s">
        <v>29</v>
      </c>
      <c r="M957">
        <f t="shared" si="28"/>
        <v>1</v>
      </c>
      <c r="N957" t="s">
        <v>48</v>
      </c>
      <c r="O957" t="s">
        <v>258</v>
      </c>
      <c r="P957">
        <v>35117</v>
      </c>
      <c r="Q957" t="str">
        <f t="shared" si="29"/>
        <v>Base salary</v>
      </c>
      <c r="R957">
        <v>3.49</v>
      </c>
      <c r="S957" t="s">
        <v>80</v>
      </c>
      <c r="T957" t="s">
        <v>68</v>
      </c>
      <c r="U957" t="s">
        <v>33</v>
      </c>
      <c r="V957">
        <v>6</v>
      </c>
    </row>
    <row r="958" spans="1:22" x14ac:dyDescent="0.3">
      <c r="A958" t="s">
        <v>1170</v>
      </c>
      <c r="B958" t="s">
        <v>35</v>
      </c>
      <c r="C958" t="s">
        <v>49</v>
      </c>
      <c r="D958" t="s">
        <v>338</v>
      </c>
      <c r="E958" t="s">
        <v>339</v>
      </c>
      <c r="F958" t="s">
        <v>63</v>
      </c>
      <c r="G958" t="s">
        <v>167</v>
      </c>
      <c r="H958">
        <v>2023</v>
      </c>
      <c r="I958" t="s">
        <v>27</v>
      </c>
      <c r="J958" t="s">
        <v>53</v>
      </c>
      <c r="K958">
        <v>2024</v>
      </c>
      <c r="L958" t="s">
        <v>29</v>
      </c>
      <c r="M958">
        <f t="shared" si="28"/>
        <v>1</v>
      </c>
      <c r="N958" t="s">
        <v>49</v>
      </c>
      <c r="O958" t="s">
        <v>66</v>
      </c>
      <c r="P958">
        <v>124490</v>
      </c>
      <c r="Q958" t="str">
        <f t="shared" si="29"/>
        <v>High salary</v>
      </c>
      <c r="R958">
        <v>3.59</v>
      </c>
      <c r="S958" t="s">
        <v>31</v>
      </c>
      <c r="T958" t="s">
        <v>102</v>
      </c>
      <c r="U958" t="s">
        <v>46</v>
      </c>
      <c r="V958">
        <v>5.5</v>
      </c>
    </row>
    <row r="959" spans="1:22" x14ac:dyDescent="0.3">
      <c r="A959" t="s">
        <v>1171</v>
      </c>
      <c r="B959" t="s">
        <v>22</v>
      </c>
      <c r="C959" t="s">
        <v>49</v>
      </c>
      <c r="D959" t="s">
        <v>260</v>
      </c>
      <c r="E959" t="s">
        <v>261</v>
      </c>
      <c r="F959" t="s">
        <v>147</v>
      </c>
      <c r="G959" t="s">
        <v>64</v>
      </c>
      <c r="H959">
        <v>2022</v>
      </c>
      <c r="I959" t="s">
        <v>41</v>
      </c>
      <c r="J959" t="s">
        <v>74</v>
      </c>
      <c r="K959">
        <v>2023</v>
      </c>
      <c r="L959" t="s">
        <v>29</v>
      </c>
      <c r="M959">
        <f t="shared" si="28"/>
        <v>1</v>
      </c>
      <c r="N959" t="s">
        <v>49</v>
      </c>
      <c r="O959" t="s">
        <v>43</v>
      </c>
      <c r="P959">
        <v>85088</v>
      </c>
      <c r="Q959" t="str">
        <f t="shared" si="29"/>
        <v>Standard salary</v>
      </c>
      <c r="R959">
        <v>3.25</v>
      </c>
      <c r="S959" t="s">
        <v>91</v>
      </c>
      <c r="T959" t="s">
        <v>57</v>
      </c>
      <c r="U959" t="s">
        <v>33</v>
      </c>
      <c r="V959">
        <v>7</v>
      </c>
    </row>
    <row r="960" spans="1:22" x14ac:dyDescent="0.3">
      <c r="A960" t="s">
        <v>1172</v>
      </c>
      <c r="B960" t="s">
        <v>60</v>
      </c>
      <c r="C960" t="s">
        <v>70</v>
      </c>
      <c r="D960" t="s">
        <v>245</v>
      </c>
      <c r="E960" t="s">
        <v>246</v>
      </c>
      <c r="F960" t="s">
        <v>107</v>
      </c>
      <c r="G960" t="s">
        <v>97</v>
      </c>
      <c r="H960">
        <v>2021</v>
      </c>
      <c r="I960" t="s">
        <v>41</v>
      </c>
      <c r="J960" t="s">
        <v>74</v>
      </c>
      <c r="K960">
        <v>2022</v>
      </c>
      <c r="L960" t="s">
        <v>29</v>
      </c>
      <c r="M960">
        <f t="shared" si="28"/>
        <v>1</v>
      </c>
      <c r="N960" t="s">
        <v>70</v>
      </c>
      <c r="O960" t="s">
        <v>258</v>
      </c>
      <c r="P960">
        <v>131553</v>
      </c>
      <c r="Q960" t="str">
        <f t="shared" si="29"/>
        <v>High salary</v>
      </c>
      <c r="R960">
        <v>2.92</v>
      </c>
      <c r="S960" t="s">
        <v>56</v>
      </c>
      <c r="T960" t="s">
        <v>57</v>
      </c>
      <c r="U960" t="s">
        <v>58</v>
      </c>
      <c r="V960">
        <v>0</v>
      </c>
    </row>
    <row r="961" spans="1:22" x14ac:dyDescent="0.3">
      <c r="A961" t="s">
        <v>1173</v>
      </c>
      <c r="B961" t="s">
        <v>60</v>
      </c>
      <c r="C961" t="s">
        <v>21</v>
      </c>
      <c r="D961" t="s">
        <v>143</v>
      </c>
      <c r="E961" t="s">
        <v>144</v>
      </c>
      <c r="F961" t="s">
        <v>89</v>
      </c>
      <c r="G961" t="s">
        <v>40</v>
      </c>
      <c r="H961">
        <v>2019</v>
      </c>
      <c r="I961" t="s">
        <v>27</v>
      </c>
      <c r="J961" t="s">
        <v>65</v>
      </c>
      <c r="K961">
        <v>2021</v>
      </c>
      <c r="L961" t="s">
        <v>29</v>
      </c>
      <c r="M961">
        <f t="shared" si="28"/>
        <v>1</v>
      </c>
      <c r="N961" t="s">
        <v>21</v>
      </c>
      <c r="O961" t="s">
        <v>158</v>
      </c>
      <c r="P961">
        <v>58627</v>
      </c>
      <c r="Q961" t="str">
        <f t="shared" si="29"/>
        <v>Base salary</v>
      </c>
      <c r="R961">
        <v>3.32</v>
      </c>
      <c r="S961" t="s">
        <v>67</v>
      </c>
      <c r="T961" t="s">
        <v>68</v>
      </c>
      <c r="U961" t="s">
        <v>92</v>
      </c>
      <c r="V961">
        <v>7.9</v>
      </c>
    </row>
    <row r="962" spans="1:22" x14ac:dyDescent="0.3">
      <c r="A962" t="s">
        <v>1174</v>
      </c>
      <c r="B962" t="s">
        <v>22</v>
      </c>
      <c r="C962" t="s">
        <v>60</v>
      </c>
      <c r="D962" t="s">
        <v>104</v>
      </c>
      <c r="E962" t="s">
        <v>105</v>
      </c>
      <c r="F962" t="s">
        <v>73</v>
      </c>
      <c r="G962" t="s">
        <v>167</v>
      </c>
      <c r="H962">
        <v>2023</v>
      </c>
      <c r="I962" t="s">
        <v>41</v>
      </c>
      <c r="J962" t="s">
        <v>65</v>
      </c>
      <c r="K962">
        <v>2024</v>
      </c>
      <c r="L962" t="s">
        <v>54</v>
      </c>
      <c r="M962">
        <f t="shared" si="28"/>
        <v>0</v>
      </c>
      <c r="N962" t="s">
        <v>55</v>
      </c>
      <c r="O962" t="s">
        <v>55</v>
      </c>
      <c r="P962">
        <v>0</v>
      </c>
      <c r="Q962" t="str">
        <f t="shared" si="29"/>
        <v>Base salary</v>
      </c>
      <c r="R962">
        <v>3.59</v>
      </c>
      <c r="S962" t="s">
        <v>67</v>
      </c>
      <c r="T962" t="s">
        <v>57</v>
      </c>
      <c r="U962" t="s">
        <v>92</v>
      </c>
      <c r="V962">
        <v>8</v>
      </c>
    </row>
    <row r="963" spans="1:22" x14ac:dyDescent="0.3">
      <c r="A963" t="s">
        <v>1175</v>
      </c>
      <c r="B963" t="s">
        <v>94</v>
      </c>
      <c r="C963" t="s">
        <v>60</v>
      </c>
      <c r="D963" t="s">
        <v>104</v>
      </c>
      <c r="E963" t="s">
        <v>194</v>
      </c>
      <c r="F963" t="s">
        <v>131</v>
      </c>
      <c r="G963" t="s">
        <v>52</v>
      </c>
      <c r="H963">
        <v>2022</v>
      </c>
      <c r="I963" t="s">
        <v>41</v>
      </c>
      <c r="J963" t="s">
        <v>65</v>
      </c>
      <c r="K963">
        <v>2023</v>
      </c>
      <c r="L963" t="s">
        <v>29</v>
      </c>
      <c r="M963">
        <f t="shared" ref="M963:M1026" si="30">IF(L963="placed",1, 0)</f>
        <v>1</v>
      </c>
      <c r="N963" t="s">
        <v>60</v>
      </c>
      <c r="O963" t="s">
        <v>30</v>
      </c>
      <c r="P963">
        <v>119864</v>
      </c>
      <c r="Q963" t="str">
        <f t="shared" ref="Q963:Q1026" si="31">_xlfn.IFS(P963&lt;=70161,"Base salary",P963&lt;=110047,"Standard salary",P963&gt;110047,"High salary")</f>
        <v>High salary</v>
      </c>
      <c r="R963">
        <v>3.58</v>
      </c>
      <c r="S963" t="s">
        <v>80</v>
      </c>
      <c r="T963" t="s">
        <v>102</v>
      </c>
      <c r="U963" t="s">
        <v>92</v>
      </c>
      <c r="V963">
        <v>8.6</v>
      </c>
    </row>
    <row r="964" spans="1:22" x14ac:dyDescent="0.3">
      <c r="A964" t="s">
        <v>1176</v>
      </c>
      <c r="B964" t="s">
        <v>36</v>
      </c>
      <c r="C964" t="s">
        <v>48</v>
      </c>
      <c r="D964" t="s">
        <v>278</v>
      </c>
      <c r="E964" t="s">
        <v>279</v>
      </c>
      <c r="F964" t="s">
        <v>131</v>
      </c>
      <c r="G964" t="s">
        <v>25</v>
      </c>
      <c r="H964">
        <v>2020</v>
      </c>
      <c r="I964" t="s">
        <v>27</v>
      </c>
      <c r="J964" t="s">
        <v>65</v>
      </c>
      <c r="K964">
        <v>2023</v>
      </c>
      <c r="L964" t="s">
        <v>29</v>
      </c>
      <c r="M964">
        <f t="shared" si="30"/>
        <v>1</v>
      </c>
      <c r="N964" t="s">
        <v>48</v>
      </c>
      <c r="O964" t="s">
        <v>125</v>
      </c>
      <c r="P964">
        <v>77417</v>
      </c>
      <c r="Q964" t="str">
        <f t="shared" si="31"/>
        <v>Standard salary</v>
      </c>
      <c r="R964">
        <v>3.27</v>
      </c>
      <c r="S964" t="s">
        <v>56</v>
      </c>
      <c r="T964" t="s">
        <v>32</v>
      </c>
      <c r="U964" t="s">
        <v>85</v>
      </c>
      <c r="V964">
        <v>8.5</v>
      </c>
    </row>
    <row r="965" spans="1:22" x14ac:dyDescent="0.3">
      <c r="A965" t="s">
        <v>1177</v>
      </c>
      <c r="B965" t="s">
        <v>70</v>
      </c>
      <c r="C965" t="s">
        <v>22</v>
      </c>
      <c r="D965" t="s">
        <v>23</v>
      </c>
      <c r="E965" t="s">
        <v>130</v>
      </c>
      <c r="F965" t="s">
        <v>39</v>
      </c>
      <c r="G965" t="s">
        <v>64</v>
      </c>
      <c r="H965">
        <v>2023</v>
      </c>
      <c r="I965" t="s">
        <v>27</v>
      </c>
      <c r="J965" t="s">
        <v>28</v>
      </c>
      <c r="K965">
        <v>2024</v>
      </c>
      <c r="L965" t="s">
        <v>54</v>
      </c>
      <c r="M965">
        <f t="shared" si="30"/>
        <v>0</v>
      </c>
      <c r="N965" t="s">
        <v>55</v>
      </c>
      <c r="O965" t="s">
        <v>55</v>
      </c>
      <c r="P965">
        <v>0</v>
      </c>
      <c r="Q965" t="str">
        <f t="shared" si="31"/>
        <v>Base salary</v>
      </c>
      <c r="R965">
        <v>2.93</v>
      </c>
      <c r="S965" t="s">
        <v>80</v>
      </c>
      <c r="T965" t="s">
        <v>32</v>
      </c>
      <c r="U965" t="s">
        <v>58</v>
      </c>
      <c r="V965">
        <v>0</v>
      </c>
    </row>
    <row r="966" spans="1:22" x14ac:dyDescent="0.3">
      <c r="A966" t="s">
        <v>1178</v>
      </c>
      <c r="B966" t="s">
        <v>60</v>
      </c>
      <c r="C966" t="s">
        <v>49</v>
      </c>
      <c r="D966" t="s">
        <v>50</v>
      </c>
      <c r="E966" t="s">
        <v>136</v>
      </c>
      <c r="F966" t="s">
        <v>96</v>
      </c>
      <c r="G966" t="s">
        <v>167</v>
      </c>
      <c r="H966">
        <v>2019</v>
      </c>
      <c r="I966" t="s">
        <v>41</v>
      </c>
      <c r="J966" t="s">
        <v>74</v>
      </c>
      <c r="K966">
        <v>2021</v>
      </c>
      <c r="L966" t="s">
        <v>54</v>
      </c>
      <c r="M966">
        <f t="shared" si="30"/>
        <v>0</v>
      </c>
      <c r="N966" t="s">
        <v>55</v>
      </c>
      <c r="O966" t="s">
        <v>55</v>
      </c>
      <c r="P966">
        <v>0</v>
      </c>
      <c r="Q966" t="str">
        <f t="shared" si="31"/>
        <v>Base salary</v>
      </c>
      <c r="R966">
        <v>3.37</v>
      </c>
      <c r="S966" t="s">
        <v>31</v>
      </c>
      <c r="T966" t="s">
        <v>68</v>
      </c>
      <c r="U966" t="s">
        <v>33</v>
      </c>
      <c r="V966">
        <v>7.9</v>
      </c>
    </row>
    <row r="967" spans="1:22" x14ac:dyDescent="0.3">
      <c r="A967" t="s">
        <v>1179</v>
      </c>
      <c r="B967" t="s">
        <v>35</v>
      </c>
      <c r="C967" t="s">
        <v>36</v>
      </c>
      <c r="D967" t="s">
        <v>170</v>
      </c>
      <c r="E967" t="s">
        <v>336</v>
      </c>
      <c r="F967" t="s">
        <v>117</v>
      </c>
      <c r="G967" t="s">
        <v>26</v>
      </c>
      <c r="H967">
        <v>2021</v>
      </c>
      <c r="I967" t="s">
        <v>27</v>
      </c>
      <c r="J967" t="s">
        <v>65</v>
      </c>
      <c r="K967">
        <v>2024</v>
      </c>
      <c r="L967" t="s">
        <v>54</v>
      </c>
      <c r="M967">
        <f t="shared" si="30"/>
        <v>0</v>
      </c>
      <c r="N967" t="s">
        <v>55</v>
      </c>
      <c r="O967" t="s">
        <v>55</v>
      </c>
      <c r="P967">
        <v>0</v>
      </c>
      <c r="Q967" t="str">
        <f t="shared" si="31"/>
        <v>Base salary</v>
      </c>
      <c r="R967">
        <v>3.9</v>
      </c>
      <c r="S967" t="s">
        <v>44</v>
      </c>
      <c r="T967" t="s">
        <v>102</v>
      </c>
      <c r="U967" t="s">
        <v>92</v>
      </c>
      <c r="V967">
        <v>5.8</v>
      </c>
    </row>
    <row r="968" spans="1:22" x14ac:dyDescent="0.3">
      <c r="A968" t="s">
        <v>1180</v>
      </c>
      <c r="B968" t="s">
        <v>36</v>
      </c>
      <c r="C968" t="s">
        <v>60</v>
      </c>
      <c r="D968" t="s">
        <v>351</v>
      </c>
      <c r="E968" t="s">
        <v>352</v>
      </c>
      <c r="F968" t="s">
        <v>25</v>
      </c>
      <c r="G968" t="s">
        <v>26</v>
      </c>
      <c r="H968">
        <v>2022</v>
      </c>
      <c r="I968" t="s">
        <v>41</v>
      </c>
      <c r="J968" t="s">
        <v>53</v>
      </c>
      <c r="K968">
        <v>2023</v>
      </c>
      <c r="L968" t="s">
        <v>29</v>
      </c>
      <c r="M968">
        <f t="shared" si="30"/>
        <v>1</v>
      </c>
      <c r="N968" t="s">
        <v>60</v>
      </c>
      <c r="O968" t="s">
        <v>43</v>
      </c>
      <c r="P968">
        <v>116088</v>
      </c>
      <c r="Q968" t="str">
        <f t="shared" si="31"/>
        <v>High salary</v>
      </c>
      <c r="R968">
        <v>2.65</v>
      </c>
      <c r="S968" t="s">
        <v>80</v>
      </c>
      <c r="T968" t="s">
        <v>68</v>
      </c>
      <c r="U968" t="s">
        <v>92</v>
      </c>
      <c r="V968">
        <v>6</v>
      </c>
    </row>
    <row r="969" spans="1:22" x14ac:dyDescent="0.3">
      <c r="A969" t="s">
        <v>1181</v>
      </c>
      <c r="B969" t="s">
        <v>94</v>
      </c>
      <c r="C969" t="s">
        <v>60</v>
      </c>
      <c r="D969" t="s">
        <v>104</v>
      </c>
      <c r="E969" t="s">
        <v>116</v>
      </c>
      <c r="F969" t="s">
        <v>84</v>
      </c>
      <c r="G969" t="s">
        <v>25</v>
      </c>
      <c r="H969">
        <v>2023</v>
      </c>
      <c r="I969" t="s">
        <v>27</v>
      </c>
      <c r="J969" t="s">
        <v>28</v>
      </c>
      <c r="K969">
        <v>2026</v>
      </c>
      <c r="L969" t="s">
        <v>54</v>
      </c>
      <c r="M969">
        <f t="shared" si="30"/>
        <v>0</v>
      </c>
      <c r="N969" t="s">
        <v>55</v>
      </c>
      <c r="O969" t="s">
        <v>55</v>
      </c>
      <c r="P969">
        <v>0</v>
      </c>
      <c r="Q969" t="str">
        <f t="shared" si="31"/>
        <v>Base salary</v>
      </c>
      <c r="R969">
        <v>2.84</v>
      </c>
      <c r="S969" t="s">
        <v>44</v>
      </c>
      <c r="T969" t="s">
        <v>45</v>
      </c>
      <c r="U969" t="s">
        <v>58</v>
      </c>
      <c r="V969">
        <v>0</v>
      </c>
    </row>
    <row r="970" spans="1:22" x14ac:dyDescent="0.3">
      <c r="A970" t="s">
        <v>1182</v>
      </c>
      <c r="B970" t="s">
        <v>112</v>
      </c>
      <c r="C970" t="s">
        <v>70</v>
      </c>
      <c r="D970" t="s">
        <v>395</v>
      </c>
      <c r="E970" t="s">
        <v>396</v>
      </c>
      <c r="F970" t="s">
        <v>107</v>
      </c>
      <c r="G970" t="s">
        <v>64</v>
      </c>
      <c r="H970">
        <v>2023</v>
      </c>
      <c r="I970" t="s">
        <v>41</v>
      </c>
      <c r="J970" t="s">
        <v>28</v>
      </c>
      <c r="K970">
        <v>2025</v>
      </c>
      <c r="L970" t="s">
        <v>54</v>
      </c>
      <c r="M970">
        <f t="shared" si="30"/>
        <v>0</v>
      </c>
      <c r="N970" t="s">
        <v>55</v>
      </c>
      <c r="O970" t="s">
        <v>55</v>
      </c>
      <c r="P970">
        <v>0</v>
      </c>
      <c r="Q970" t="str">
        <f t="shared" si="31"/>
        <v>Base salary</v>
      </c>
      <c r="R970">
        <v>3.15</v>
      </c>
      <c r="S970" t="s">
        <v>91</v>
      </c>
      <c r="T970" t="s">
        <v>68</v>
      </c>
      <c r="U970" t="s">
        <v>58</v>
      </c>
      <c r="V970">
        <v>0</v>
      </c>
    </row>
    <row r="971" spans="1:22" x14ac:dyDescent="0.3">
      <c r="A971" t="s">
        <v>1183</v>
      </c>
      <c r="B971" t="s">
        <v>60</v>
      </c>
      <c r="C971" t="s">
        <v>70</v>
      </c>
      <c r="D971" t="s">
        <v>77</v>
      </c>
      <c r="E971" t="s">
        <v>78</v>
      </c>
      <c r="F971" t="s">
        <v>84</v>
      </c>
      <c r="G971" t="s">
        <v>117</v>
      </c>
      <c r="H971">
        <v>2023</v>
      </c>
      <c r="I971" t="s">
        <v>41</v>
      </c>
      <c r="J971" t="s">
        <v>74</v>
      </c>
      <c r="K971">
        <v>2025</v>
      </c>
      <c r="L971" t="s">
        <v>54</v>
      </c>
      <c r="M971">
        <f t="shared" si="30"/>
        <v>0</v>
      </c>
      <c r="N971" t="s">
        <v>55</v>
      </c>
      <c r="O971" t="s">
        <v>55</v>
      </c>
      <c r="P971">
        <v>0</v>
      </c>
      <c r="Q971" t="str">
        <f t="shared" si="31"/>
        <v>Base salary</v>
      </c>
      <c r="R971">
        <v>2.96</v>
      </c>
      <c r="S971" t="s">
        <v>31</v>
      </c>
      <c r="T971" t="s">
        <v>57</v>
      </c>
      <c r="U971" t="s">
        <v>92</v>
      </c>
      <c r="V971">
        <v>6.7</v>
      </c>
    </row>
    <row r="972" spans="1:22" x14ac:dyDescent="0.3">
      <c r="A972" t="s">
        <v>1184</v>
      </c>
      <c r="B972" t="s">
        <v>49</v>
      </c>
      <c r="C972" t="s">
        <v>36</v>
      </c>
      <c r="D972" t="s">
        <v>37</v>
      </c>
      <c r="E972" t="s">
        <v>38</v>
      </c>
      <c r="F972" t="s">
        <v>73</v>
      </c>
      <c r="G972" t="s">
        <v>117</v>
      </c>
      <c r="H972">
        <v>2020</v>
      </c>
      <c r="I972" t="s">
        <v>41</v>
      </c>
      <c r="J972" t="s">
        <v>65</v>
      </c>
      <c r="K972">
        <v>2021</v>
      </c>
      <c r="L972" t="s">
        <v>54</v>
      </c>
      <c r="M972">
        <f t="shared" si="30"/>
        <v>0</v>
      </c>
      <c r="N972" t="s">
        <v>55</v>
      </c>
      <c r="O972" t="s">
        <v>55</v>
      </c>
      <c r="P972">
        <v>0</v>
      </c>
      <c r="Q972" t="str">
        <f t="shared" si="31"/>
        <v>Base salary</v>
      </c>
      <c r="R972">
        <v>3.21</v>
      </c>
      <c r="S972" t="s">
        <v>91</v>
      </c>
      <c r="T972" t="s">
        <v>57</v>
      </c>
      <c r="U972" t="s">
        <v>58</v>
      </c>
      <c r="V972">
        <v>0</v>
      </c>
    </row>
    <row r="973" spans="1:22" x14ac:dyDescent="0.3">
      <c r="A973" t="s">
        <v>1185</v>
      </c>
      <c r="B973" t="s">
        <v>60</v>
      </c>
      <c r="C973" t="s">
        <v>48</v>
      </c>
      <c r="D973" t="s">
        <v>278</v>
      </c>
      <c r="E973" t="s">
        <v>279</v>
      </c>
      <c r="F973" t="s">
        <v>40</v>
      </c>
      <c r="G973" t="s">
        <v>64</v>
      </c>
      <c r="H973">
        <v>2020</v>
      </c>
      <c r="I973" t="s">
        <v>41</v>
      </c>
      <c r="J973" t="s">
        <v>42</v>
      </c>
      <c r="K973">
        <v>2021</v>
      </c>
      <c r="L973" t="s">
        <v>54</v>
      </c>
      <c r="M973">
        <f t="shared" si="30"/>
        <v>0</v>
      </c>
      <c r="N973" t="s">
        <v>55</v>
      </c>
      <c r="O973" t="s">
        <v>55</v>
      </c>
      <c r="P973">
        <v>0</v>
      </c>
      <c r="Q973" t="str">
        <f t="shared" si="31"/>
        <v>Base salary</v>
      </c>
      <c r="R973">
        <v>3.06</v>
      </c>
      <c r="S973" t="s">
        <v>91</v>
      </c>
      <c r="T973" t="s">
        <v>32</v>
      </c>
      <c r="U973" t="s">
        <v>85</v>
      </c>
      <c r="V973">
        <v>5.2</v>
      </c>
    </row>
    <row r="974" spans="1:22" x14ac:dyDescent="0.3">
      <c r="A974" t="s">
        <v>1186</v>
      </c>
      <c r="B974" t="s">
        <v>112</v>
      </c>
      <c r="C974" t="s">
        <v>21</v>
      </c>
      <c r="D974" t="s">
        <v>149</v>
      </c>
      <c r="E974" t="s">
        <v>150</v>
      </c>
      <c r="F974" t="s">
        <v>63</v>
      </c>
      <c r="G974" t="s">
        <v>167</v>
      </c>
      <c r="H974">
        <v>2022</v>
      </c>
      <c r="I974" t="s">
        <v>41</v>
      </c>
      <c r="J974" t="s">
        <v>42</v>
      </c>
      <c r="K974">
        <v>2025</v>
      </c>
      <c r="L974" t="s">
        <v>29</v>
      </c>
      <c r="M974">
        <f t="shared" si="30"/>
        <v>1</v>
      </c>
      <c r="N974" t="s">
        <v>21</v>
      </c>
      <c r="O974" t="s">
        <v>90</v>
      </c>
      <c r="P974">
        <v>77576</v>
      </c>
      <c r="Q974" t="str">
        <f t="shared" si="31"/>
        <v>Standard salary</v>
      </c>
      <c r="R974">
        <v>2.58</v>
      </c>
      <c r="S974" t="s">
        <v>91</v>
      </c>
      <c r="T974" t="s">
        <v>32</v>
      </c>
      <c r="U974" t="s">
        <v>46</v>
      </c>
      <c r="V974">
        <v>8.6999999999999993</v>
      </c>
    </row>
    <row r="975" spans="1:22" x14ac:dyDescent="0.3">
      <c r="A975" t="s">
        <v>1187</v>
      </c>
      <c r="B975" t="s">
        <v>60</v>
      </c>
      <c r="C975" t="s">
        <v>48</v>
      </c>
      <c r="D975" t="s">
        <v>278</v>
      </c>
      <c r="E975" t="s">
        <v>380</v>
      </c>
      <c r="F975" t="s">
        <v>107</v>
      </c>
      <c r="G975" t="s">
        <v>117</v>
      </c>
      <c r="H975">
        <v>2023</v>
      </c>
      <c r="I975" t="s">
        <v>41</v>
      </c>
      <c r="J975" t="s">
        <v>65</v>
      </c>
      <c r="K975">
        <v>2026</v>
      </c>
      <c r="L975" t="s">
        <v>29</v>
      </c>
      <c r="M975">
        <f t="shared" si="30"/>
        <v>1</v>
      </c>
      <c r="N975" t="s">
        <v>48</v>
      </c>
      <c r="O975" t="s">
        <v>30</v>
      </c>
      <c r="P975">
        <v>107196</v>
      </c>
      <c r="Q975" t="str">
        <f t="shared" si="31"/>
        <v>Standard salary</v>
      </c>
      <c r="R975">
        <v>3.46</v>
      </c>
      <c r="S975" t="s">
        <v>44</v>
      </c>
      <c r="T975" t="s">
        <v>45</v>
      </c>
      <c r="U975" t="s">
        <v>33</v>
      </c>
      <c r="V975">
        <v>8.9</v>
      </c>
    </row>
    <row r="976" spans="1:22" x14ac:dyDescent="0.3">
      <c r="A976" t="s">
        <v>1188</v>
      </c>
      <c r="B976" t="s">
        <v>49</v>
      </c>
      <c r="C976" t="s">
        <v>35</v>
      </c>
      <c r="D976" t="s">
        <v>87</v>
      </c>
      <c r="E976" t="s">
        <v>88</v>
      </c>
      <c r="F976" t="s">
        <v>39</v>
      </c>
      <c r="G976" t="s">
        <v>64</v>
      </c>
      <c r="H976">
        <v>2019</v>
      </c>
      <c r="I976" t="s">
        <v>27</v>
      </c>
      <c r="J976" t="s">
        <v>65</v>
      </c>
      <c r="K976">
        <v>2020</v>
      </c>
      <c r="L976" t="s">
        <v>54</v>
      </c>
      <c r="M976">
        <f t="shared" si="30"/>
        <v>0</v>
      </c>
      <c r="N976" t="s">
        <v>55</v>
      </c>
      <c r="O976" t="s">
        <v>55</v>
      </c>
      <c r="P976">
        <v>0</v>
      </c>
      <c r="Q976" t="str">
        <f t="shared" si="31"/>
        <v>Base salary</v>
      </c>
      <c r="R976">
        <v>3.62</v>
      </c>
      <c r="S976" t="s">
        <v>44</v>
      </c>
      <c r="T976" t="s">
        <v>102</v>
      </c>
      <c r="U976" t="s">
        <v>46</v>
      </c>
      <c r="V976">
        <v>6.7</v>
      </c>
    </row>
    <row r="977" spans="1:22" x14ac:dyDescent="0.3">
      <c r="A977" t="s">
        <v>1189</v>
      </c>
      <c r="B977" t="s">
        <v>36</v>
      </c>
      <c r="C977" t="s">
        <v>35</v>
      </c>
      <c r="D977" t="s">
        <v>82</v>
      </c>
      <c r="E977" t="s">
        <v>83</v>
      </c>
      <c r="F977" t="s">
        <v>147</v>
      </c>
      <c r="G977" t="s">
        <v>25</v>
      </c>
      <c r="H977">
        <v>2022</v>
      </c>
      <c r="I977" t="s">
        <v>27</v>
      </c>
      <c r="J977" t="s">
        <v>74</v>
      </c>
      <c r="K977">
        <v>2025</v>
      </c>
      <c r="L977" t="s">
        <v>29</v>
      </c>
      <c r="M977">
        <f t="shared" si="30"/>
        <v>1</v>
      </c>
      <c r="N977" t="s">
        <v>35</v>
      </c>
      <c r="O977" t="s">
        <v>154</v>
      </c>
      <c r="P977">
        <v>125925</v>
      </c>
      <c r="Q977" t="str">
        <f t="shared" si="31"/>
        <v>High salary</v>
      </c>
      <c r="R977">
        <v>2.93</v>
      </c>
      <c r="S977" t="s">
        <v>44</v>
      </c>
      <c r="T977" t="s">
        <v>45</v>
      </c>
      <c r="U977" t="s">
        <v>92</v>
      </c>
      <c r="V977">
        <v>8.6</v>
      </c>
    </row>
    <row r="978" spans="1:22" x14ac:dyDescent="0.3">
      <c r="A978" t="s">
        <v>1190</v>
      </c>
      <c r="B978" t="s">
        <v>21</v>
      </c>
      <c r="C978" t="s">
        <v>94</v>
      </c>
      <c r="D978" t="s">
        <v>109</v>
      </c>
      <c r="E978" t="s">
        <v>219</v>
      </c>
      <c r="F978" t="s">
        <v>84</v>
      </c>
      <c r="G978" t="s">
        <v>25</v>
      </c>
      <c r="H978">
        <v>2021</v>
      </c>
      <c r="I978" t="s">
        <v>41</v>
      </c>
      <c r="J978" t="s">
        <v>65</v>
      </c>
      <c r="K978">
        <v>2024</v>
      </c>
      <c r="L978" t="s">
        <v>29</v>
      </c>
      <c r="M978">
        <f t="shared" si="30"/>
        <v>1</v>
      </c>
      <c r="N978" t="s">
        <v>94</v>
      </c>
      <c r="O978" t="s">
        <v>98</v>
      </c>
      <c r="P978">
        <v>109826</v>
      </c>
      <c r="Q978" t="str">
        <f t="shared" si="31"/>
        <v>Standard salary</v>
      </c>
      <c r="R978">
        <v>3.75</v>
      </c>
      <c r="S978" t="s">
        <v>56</v>
      </c>
      <c r="T978" t="s">
        <v>102</v>
      </c>
      <c r="U978" t="s">
        <v>46</v>
      </c>
      <c r="V978">
        <v>6</v>
      </c>
    </row>
    <row r="979" spans="1:22" x14ac:dyDescent="0.3">
      <c r="A979" t="s">
        <v>1191</v>
      </c>
      <c r="B979" t="s">
        <v>60</v>
      </c>
      <c r="C979" t="s">
        <v>36</v>
      </c>
      <c r="D979" t="s">
        <v>170</v>
      </c>
      <c r="E979" t="s">
        <v>336</v>
      </c>
      <c r="F979" t="s">
        <v>117</v>
      </c>
      <c r="G979" t="s">
        <v>25</v>
      </c>
      <c r="H979">
        <v>2019</v>
      </c>
      <c r="I979" t="s">
        <v>41</v>
      </c>
      <c r="J979" t="s">
        <v>42</v>
      </c>
      <c r="K979">
        <v>2020</v>
      </c>
      <c r="L979" t="s">
        <v>54</v>
      </c>
      <c r="M979">
        <f t="shared" si="30"/>
        <v>0</v>
      </c>
      <c r="N979" t="s">
        <v>55</v>
      </c>
      <c r="O979" t="s">
        <v>55</v>
      </c>
      <c r="P979">
        <v>0</v>
      </c>
      <c r="Q979" t="str">
        <f t="shared" si="31"/>
        <v>Base salary</v>
      </c>
      <c r="R979">
        <v>3.78</v>
      </c>
      <c r="S979" t="s">
        <v>31</v>
      </c>
      <c r="T979" t="s">
        <v>102</v>
      </c>
      <c r="U979" t="s">
        <v>85</v>
      </c>
      <c r="V979">
        <v>6.6</v>
      </c>
    </row>
    <row r="980" spans="1:22" x14ac:dyDescent="0.3">
      <c r="A980" t="s">
        <v>1192</v>
      </c>
      <c r="B980" t="s">
        <v>35</v>
      </c>
      <c r="C980" t="s">
        <v>36</v>
      </c>
      <c r="D980" t="s">
        <v>71</v>
      </c>
      <c r="E980" t="s">
        <v>72</v>
      </c>
      <c r="F980" t="s">
        <v>79</v>
      </c>
      <c r="G980" t="s">
        <v>25</v>
      </c>
      <c r="H980">
        <v>2019</v>
      </c>
      <c r="I980" t="s">
        <v>41</v>
      </c>
      <c r="J980" t="s">
        <v>65</v>
      </c>
      <c r="K980">
        <v>2022</v>
      </c>
      <c r="L980" t="s">
        <v>54</v>
      </c>
      <c r="M980">
        <f t="shared" si="30"/>
        <v>0</v>
      </c>
      <c r="N980" t="s">
        <v>55</v>
      </c>
      <c r="O980" t="s">
        <v>55</v>
      </c>
      <c r="P980">
        <v>0</v>
      </c>
      <c r="Q980" t="str">
        <f t="shared" si="31"/>
        <v>Base salary</v>
      </c>
      <c r="R980">
        <v>3.53</v>
      </c>
      <c r="S980" t="s">
        <v>44</v>
      </c>
      <c r="T980" t="s">
        <v>102</v>
      </c>
      <c r="U980" t="s">
        <v>92</v>
      </c>
      <c r="V980">
        <v>5.2</v>
      </c>
    </row>
    <row r="981" spans="1:22" x14ac:dyDescent="0.3">
      <c r="A981" t="s">
        <v>1193</v>
      </c>
      <c r="B981" t="s">
        <v>94</v>
      </c>
      <c r="C981" t="s">
        <v>60</v>
      </c>
      <c r="D981" t="s">
        <v>173</v>
      </c>
      <c r="E981" t="s">
        <v>275</v>
      </c>
      <c r="F981" t="s">
        <v>25</v>
      </c>
      <c r="G981" t="s">
        <v>40</v>
      </c>
      <c r="H981">
        <v>2023</v>
      </c>
      <c r="I981" t="s">
        <v>41</v>
      </c>
      <c r="J981" t="s">
        <v>65</v>
      </c>
      <c r="K981">
        <v>2024</v>
      </c>
      <c r="L981" t="s">
        <v>54</v>
      </c>
      <c r="M981">
        <f t="shared" si="30"/>
        <v>0</v>
      </c>
      <c r="N981" t="s">
        <v>55</v>
      </c>
      <c r="O981" t="s">
        <v>55</v>
      </c>
      <c r="P981">
        <v>0</v>
      </c>
      <c r="Q981" t="str">
        <f t="shared" si="31"/>
        <v>Base salary</v>
      </c>
      <c r="R981">
        <v>3.75</v>
      </c>
      <c r="S981" t="s">
        <v>67</v>
      </c>
      <c r="T981" t="s">
        <v>102</v>
      </c>
      <c r="U981" t="s">
        <v>85</v>
      </c>
      <c r="V981">
        <v>5.4</v>
      </c>
    </row>
    <row r="982" spans="1:22" x14ac:dyDescent="0.3">
      <c r="A982" t="s">
        <v>1194</v>
      </c>
      <c r="B982" t="s">
        <v>48</v>
      </c>
      <c r="C982" t="s">
        <v>60</v>
      </c>
      <c r="D982" t="s">
        <v>104</v>
      </c>
      <c r="E982" t="s">
        <v>105</v>
      </c>
      <c r="F982" t="s">
        <v>89</v>
      </c>
      <c r="G982" t="s">
        <v>52</v>
      </c>
      <c r="H982">
        <v>2021</v>
      </c>
      <c r="I982" t="s">
        <v>27</v>
      </c>
      <c r="J982" t="s">
        <v>65</v>
      </c>
      <c r="K982">
        <v>2022</v>
      </c>
      <c r="L982" t="s">
        <v>29</v>
      </c>
      <c r="M982">
        <f t="shared" si="30"/>
        <v>1</v>
      </c>
      <c r="N982" t="s">
        <v>60</v>
      </c>
      <c r="O982" t="s">
        <v>66</v>
      </c>
      <c r="P982">
        <v>77898</v>
      </c>
      <c r="Q982" t="str">
        <f t="shared" si="31"/>
        <v>Standard salary</v>
      </c>
      <c r="R982">
        <v>3.76</v>
      </c>
      <c r="S982" t="s">
        <v>67</v>
      </c>
      <c r="T982" t="s">
        <v>68</v>
      </c>
      <c r="U982" t="s">
        <v>46</v>
      </c>
      <c r="V982">
        <v>7.1</v>
      </c>
    </row>
    <row r="983" spans="1:22" x14ac:dyDescent="0.3">
      <c r="A983" t="s">
        <v>1195</v>
      </c>
      <c r="B983" t="s">
        <v>22</v>
      </c>
      <c r="C983" t="s">
        <v>49</v>
      </c>
      <c r="D983" t="s">
        <v>127</v>
      </c>
      <c r="E983" t="s">
        <v>229</v>
      </c>
      <c r="F983" t="s">
        <v>147</v>
      </c>
      <c r="G983" t="s">
        <v>40</v>
      </c>
      <c r="H983">
        <v>2021</v>
      </c>
      <c r="I983" t="s">
        <v>41</v>
      </c>
      <c r="J983" t="s">
        <v>42</v>
      </c>
      <c r="K983">
        <v>2024</v>
      </c>
      <c r="L983" t="s">
        <v>54</v>
      </c>
      <c r="M983">
        <f t="shared" si="30"/>
        <v>0</v>
      </c>
      <c r="N983" t="s">
        <v>55</v>
      </c>
      <c r="O983" t="s">
        <v>55</v>
      </c>
      <c r="P983">
        <v>0</v>
      </c>
      <c r="Q983" t="str">
        <f t="shared" si="31"/>
        <v>Base salary</v>
      </c>
      <c r="R983">
        <v>2.5299999999999998</v>
      </c>
      <c r="S983" t="s">
        <v>67</v>
      </c>
      <c r="T983" t="s">
        <v>102</v>
      </c>
      <c r="U983" t="s">
        <v>58</v>
      </c>
      <c r="V983">
        <v>0</v>
      </c>
    </row>
    <row r="984" spans="1:22" x14ac:dyDescent="0.3">
      <c r="A984" t="s">
        <v>1196</v>
      </c>
      <c r="B984" t="s">
        <v>36</v>
      </c>
      <c r="C984" t="s">
        <v>112</v>
      </c>
      <c r="D984" t="s">
        <v>119</v>
      </c>
      <c r="E984" t="s">
        <v>197</v>
      </c>
      <c r="F984" t="s">
        <v>89</v>
      </c>
      <c r="G984" t="s">
        <v>64</v>
      </c>
      <c r="H984">
        <v>2020</v>
      </c>
      <c r="I984" t="s">
        <v>27</v>
      </c>
      <c r="J984" t="s">
        <v>74</v>
      </c>
      <c r="K984">
        <v>2023</v>
      </c>
      <c r="L984" t="s">
        <v>29</v>
      </c>
      <c r="M984">
        <f t="shared" si="30"/>
        <v>1</v>
      </c>
      <c r="N984" t="s">
        <v>112</v>
      </c>
      <c r="O984" t="s">
        <v>75</v>
      </c>
      <c r="P984">
        <v>132303</v>
      </c>
      <c r="Q984" t="str">
        <f t="shared" si="31"/>
        <v>High salary</v>
      </c>
      <c r="R984">
        <v>3.26</v>
      </c>
      <c r="S984" t="s">
        <v>80</v>
      </c>
      <c r="T984" t="s">
        <v>45</v>
      </c>
      <c r="U984" t="s">
        <v>33</v>
      </c>
      <c r="V984">
        <v>9</v>
      </c>
    </row>
    <row r="985" spans="1:22" x14ac:dyDescent="0.3">
      <c r="A985" t="s">
        <v>1197</v>
      </c>
      <c r="B985" t="s">
        <v>49</v>
      </c>
      <c r="C985" t="s">
        <v>70</v>
      </c>
      <c r="D985" t="s">
        <v>301</v>
      </c>
      <c r="E985" t="s">
        <v>302</v>
      </c>
      <c r="F985" t="s">
        <v>96</v>
      </c>
      <c r="G985" t="s">
        <v>64</v>
      </c>
      <c r="H985">
        <v>2020</v>
      </c>
      <c r="I985" t="s">
        <v>27</v>
      </c>
      <c r="J985" t="s">
        <v>74</v>
      </c>
      <c r="K985">
        <v>2021</v>
      </c>
      <c r="L985" t="s">
        <v>29</v>
      </c>
      <c r="M985">
        <f t="shared" si="30"/>
        <v>1</v>
      </c>
      <c r="N985" t="s">
        <v>70</v>
      </c>
      <c r="O985" t="s">
        <v>258</v>
      </c>
      <c r="P985">
        <v>76291</v>
      </c>
      <c r="Q985" t="str">
        <f t="shared" si="31"/>
        <v>Standard salary</v>
      </c>
      <c r="R985">
        <v>3.05</v>
      </c>
      <c r="S985" t="s">
        <v>56</v>
      </c>
      <c r="T985" t="s">
        <v>45</v>
      </c>
      <c r="U985" t="s">
        <v>46</v>
      </c>
      <c r="V985">
        <v>9</v>
      </c>
    </row>
    <row r="986" spans="1:22" x14ac:dyDescent="0.3">
      <c r="A986" t="s">
        <v>1198</v>
      </c>
      <c r="B986" t="s">
        <v>21</v>
      </c>
      <c r="C986" t="s">
        <v>112</v>
      </c>
      <c r="D986" t="s">
        <v>165</v>
      </c>
      <c r="E986" t="s">
        <v>166</v>
      </c>
      <c r="F986" t="s">
        <v>145</v>
      </c>
      <c r="G986" t="s">
        <v>52</v>
      </c>
      <c r="H986">
        <v>2021</v>
      </c>
      <c r="I986" t="s">
        <v>27</v>
      </c>
      <c r="J986" t="s">
        <v>65</v>
      </c>
      <c r="K986">
        <v>2024</v>
      </c>
      <c r="L986" t="s">
        <v>29</v>
      </c>
      <c r="M986">
        <f t="shared" si="30"/>
        <v>1</v>
      </c>
      <c r="N986" t="s">
        <v>112</v>
      </c>
      <c r="O986" t="s">
        <v>121</v>
      </c>
      <c r="P986">
        <v>137231</v>
      </c>
      <c r="Q986" t="str">
        <f t="shared" si="31"/>
        <v>High salary</v>
      </c>
      <c r="R986">
        <v>2.52</v>
      </c>
      <c r="S986" t="s">
        <v>67</v>
      </c>
      <c r="T986" t="s">
        <v>32</v>
      </c>
      <c r="U986" t="s">
        <v>46</v>
      </c>
      <c r="V986">
        <v>5.0999999999999996</v>
      </c>
    </row>
    <row r="987" spans="1:22" x14ac:dyDescent="0.3">
      <c r="A987" t="s">
        <v>1199</v>
      </c>
      <c r="B987" t="s">
        <v>112</v>
      </c>
      <c r="C987" t="s">
        <v>48</v>
      </c>
      <c r="D987" t="s">
        <v>278</v>
      </c>
      <c r="E987" t="s">
        <v>306</v>
      </c>
      <c r="F987" t="s">
        <v>79</v>
      </c>
      <c r="G987" t="s">
        <v>25</v>
      </c>
      <c r="H987">
        <v>2019</v>
      </c>
      <c r="I987" t="s">
        <v>27</v>
      </c>
      <c r="J987" t="s">
        <v>42</v>
      </c>
      <c r="K987">
        <v>2021</v>
      </c>
      <c r="L987" t="s">
        <v>29</v>
      </c>
      <c r="M987">
        <f t="shared" si="30"/>
        <v>1</v>
      </c>
      <c r="N987" t="s">
        <v>48</v>
      </c>
      <c r="O987" t="s">
        <v>43</v>
      </c>
      <c r="P987">
        <v>83262</v>
      </c>
      <c r="Q987" t="str">
        <f t="shared" si="31"/>
        <v>Standard salary</v>
      </c>
      <c r="R987">
        <v>3.2</v>
      </c>
      <c r="S987" t="s">
        <v>31</v>
      </c>
      <c r="T987" t="s">
        <v>102</v>
      </c>
      <c r="U987" t="s">
        <v>33</v>
      </c>
      <c r="V987">
        <v>6.9</v>
      </c>
    </row>
    <row r="988" spans="1:22" x14ac:dyDescent="0.3">
      <c r="A988" t="s">
        <v>1200</v>
      </c>
      <c r="B988" t="s">
        <v>48</v>
      </c>
      <c r="C988" t="s">
        <v>49</v>
      </c>
      <c r="D988" t="s">
        <v>338</v>
      </c>
      <c r="E988" t="s">
        <v>339</v>
      </c>
      <c r="F988" t="s">
        <v>39</v>
      </c>
      <c r="G988" t="s">
        <v>52</v>
      </c>
      <c r="H988">
        <v>2020</v>
      </c>
      <c r="I988" t="s">
        <v>27</v>
      </c>
      <c r="J988" t="s">
        <v>65</v>
      </c>
      <c r="K988">
        <v>2022</v>
      </c>
      <c r="L988" t="s">
        <v>54</v>
      </c>
      <c r="M988">
        <f t="shared" si="30"/>
        <v>0</v>
      </c>
      <c r="N988" t="s">
        <v>55</v>
      </c>
      <c r="O988" t="s">
        <v>55</v>
      </c>
      <c r="P988">
        <v>0</v>
      </c>
      <c r="Q988" t="str">
        <f t="shared" si="31"/>
        <v>Base salary</v>
      </c>
      <c r="R988">
        <v>2.5299999999999998</v>
      </c>
      <c r="S988" t="s">
        <v>31</v>
      </c>
      <c r="T988" t="s">
        <v>32</v>
      </c>
      <c r="U988" t="s">
        <v>46</v>
      </c>
      <c r="V988">
        <v>8.1</v>
      </c>
    </row>
    <row r="989" spans="1:22" x14ac:dyDescent="0.3">
      <c r="A989" t="s">
        <v>1201</v>
      </c>
      <c r="B989" t="s">
        <v>49</v>
      </c>
      <c r="C989" t="s">
        <v>60</v>
      </c>
      <c r="D989" t="s">
        <v>104</v>
      </c>
      <c r="E989" t="s">
        <v>194</v>
      </c>
      <c r="F989" t="s">
        <v>73</v>
      </c>
      <c r="G989" t="s">
        <v>26</v>
      </c>
      <c r="H989">
        <v>2023</v>
      </c>
      <c r="I989" t="s">
        <v>41</v>
      </c>
      <c r="J989" t="s">
        <v>74</v>
      </c>
      <c r="K989">
        <v>2026</v>
      </c>
      <c r="L989" t="s">
        <v>54</v>
      </c>
      <c r="M989">
        <f t="shared" si="30"/>
        <v>0</v>
      </c>
      <c r="N989" t="s">
        <v>55</v>
      </c>
      <c r="O989" t="s">
        <v>55</v>
      </c>
      <c r="P989">
        <v>0</v>
      </c>
      <c r="Q989" t="str">
        <f t="shared" si="31"/>
        <v>Base salary</v>
      </c>
      <c r="R989">
        <v>3.31</v>
      </c>
      <c r="S989" t="s">
        <v>91</v>
      </c>
      <c r="T989" t="s">
        <v>102</v>
      </c>
      <c r="U989" t="s">
        <v>85</v>
      </c>
      <c r="V989">
        <v>5.9</v>
      </c>
    </row>
    <row r="990" spans="1:22" x14ac:dyDescent="0.3">
      <c r="A990" t="s">
        <v>1202</v>
      </c>
      <c r="B990" t="s">
        <v>21</v>
      </c>
      <c r="C990" t="s">
        <v>49</v>
      </c>
      <c r="D990" t="s">
        <v>459</v>
      </c>
      <c r="E990" t="s">
        <v>460</v>
      </c>
      <c r="F990" t="s">
        <v>96</v>
      </c>
      <c r="G990" t="s">
        <v>25</v>
      </c>
      <c r="H990">
        <v>2023</v>
      </c>
      <c r="I990" t="s">
        <v>41</v>
      </c>
      <c r="J990" t="s">
        <v>53</v>
      </c>
      <c r="K990">
        <v>2025</v>
      </c>
      <c r="L990" t="s">
        <v>54</v>
      </c>
      <c r="M990">
        <f t="shared" si="30"/>
        <v>0</v>
      </c>
      <c r="N990" t="s">
        <v>55</v>
      </c>
      <c r="O990" t="s">
        <v>55</v>
      </c>
      <c r="P990">
        <v>0</v>
      </c>
      <c r="Q990" t="str">
        <f t="shared" si="31"/>
        <v>Base salary</v>
      </c>
      <c r="R990">
        <v>2.67</v>
      </c>
      <c r="S990" t="s">
        <v>80</v>
      </c>
      <c r="T990" t="s">
        <v>57</v>
      </c>
      <c r="U990" t="s">
        <v>58</v>
      </c>
      <c r="V990">
        <v>0</v>
      </c>
    </row>
    <row r="991" spans="1:22" x14ac:dyDescent="0.3">
      <c r="A991" t="s">
        <v>1203</v>
      </c>
      <c r="B991" t="s">
        <v>22</v>
      </c>
      <c r="C991" t="s">
        <v>60</v>
      </c>
      <c r="D991" t="s">
        <v>173</v>
      </c>
      <c r="E991" t="s">
        <v>275</v>
      </c>
      <c r="F991" t="s">
        <v>147</v>
      </c>
      <c r="G991" t="s">
        <v>64</v>
      </c>
      <c r="H991">
        <v>2022</v>
      </c>
      <c r="I991" t="s">
        <v>41</v>
      </c>
      <c r="J991" t="s">
        <v>53</v>
      </c>
      <c r="K991">
        <v>2024</v>
      </c>
      <c r="L991" t="s">
        <v>54</v>
      </c>
      <c r="M991">
        <f t="shared" si="30"/>
        <v>0</v>
      </c>
      <c r="N991" t="s">
        <v>55</v>
      </c>
      <c r="O991" t="s">
        <v>55</v>
      </c>
      <c r="P991">
        <v>0</v>
      </c>
      <c r="Q991" t="str">
        <f t="shared" si="31"/>
        <v>Base salary</v>
      </c>
      <c r="R991">
        <v>3.68</v>
      </c>
      <c r="S991" t="s">
        <v>31</v>
      </c>
      <c r="T991" t="s">
        <v>45</v>
      </c>
      <c r="U991" t="s">
        <v>46</v>
      </c>
      <c r="V991">
        <v>5.7</v>
      </c>
    </row>
    <row r="992" spans="1:22" x14ac:dyDescent="0.3">
      <c r="A992" t="s">
        <v>1204</v>
      </c>
      <c r="B992" t="s">
        <v>21</v>
      </c>
      <c r="C992" t="s">
        <v>22</v>
      </c>
      <c r="D992" t="s">
        <v>23</v>
      </c>
      <c r="E992" t="s">
        <v>130</v>
      </c>
      <c r="F992" t="s">
        <v>79</v>
      </c>
      <c r="G992" t="s">
        <v>117</v>
      </c>
      <c r="H992">
        <v>2023</v>
      </c>
      <c r="I992" t="s">
        <v>41</v>
      </c>
      <c r="J992" t="s">
        <v>28</v>
      </c>
      <c r="K992">
        <v>2025</v>
      </c>
      <c r="L992" t="s">
        <v>54</v>
      </c>
      <c r="M992">
        <f t="shared" si="30"/>
        <v>0</v>
      </c>
      <c r="N992" t="s">
        <v>55</v>
      </c>
      <c r="O992" t="s">
        <v>55</v>
      </c>
      <c r="P992">
        <v>0</v>
      </c>
      <c r="Q992" t="str">
        <f t="shared" si="31"/>
        <v>Base salary</v>
      </c>
      <c r="R992">
        <v>3</v>
      </c>
      <c r="S992" t="s">
        <v>56</v>
      </c>
      <c r="T992" t="s">
        <v>102</v>
      </c>
      <c r="U992" t="s">
        <v>33</v>
      </c>
      <c r="V992">
        <v>8.8000000000000007</v>
      </c>
    </row>
    <row r="993" spans="1:22" x14ac:dyDescent="0.3">
      <c r="A993" t="s">
        <v>1205</v>
      </c>
      <c r="B993" t="s">
        <v>49</v>
      </c>
      <c r="C993" t="s">
        <v>35</v>
      </c>
      <c r="D993" t="s">
        <v>82</v>
      </c>
      <c r="E993" t="s">
        <v>83</v>
      </c>
      <c r="F993" t="s">
        <v>145</v>
      </c>
      <c r="G993" t="s">
        <v>52</v>
      </c>
      <c r="H993">
        <v>2020</v>
      </c>
      <c r="I993" t="s">
        <v>41</v>
      </c>
      <c r="J993" t="s">
        <v>53</v>
      </c>
      <c r="K993">
        <v>2021</v>
      </c>
      <c r="L993" t="s">
        <v>29</v>
      </c>
      <c r="M993">
        <f t="shared" si="30"/>
        <v>1</v>
      </c>
      <c r="N993" t="s">
        <v>35</v>
      </c>
      <c r="O993" t="s">
        <v>30</v>
      </c>
      <c r="P993">
        <v>58208</v>
      </c>
      <c r="Q993" t="str">
        <f t="shared" si="31"/>
        <v>Base salary</v>
      </c>
      <c r="R993">
        <v>3.68</v>
      </c>
      <c r="S993" t="s">
        <v>80</v>
      </c>
      <c r="T993" t="s">
        <v>32</v>
      </c>
      <c r="U993" t="s">
        <v>92</v>
      </c>
      <c r="V993">
        <v>8.3000000000000007</v>
      </c>
    </row>
    <row r="994" spans="1:22" x14ac:dyDescent="0.3">
      <c r="A994" t="s">
        <v>1206</v>
      </c>
      <c r="B994" t="s">
        <v>35</v>
      </c>
      <c r="C994" t="s">
        <v>112</v>
      </c>
      <c r="D994" t="s">
        <v>199</v>
      </c>
      <c r="E994" t="s">
        <v>291</v>
      </c>
      <c r="F994" t="s">
        <v>40</v>
      </c>
      <c r="G994" t="s">
        <v>64</v>
      </c>
      <c r="H994">
        <v>2019</v>
      </c>
      <c r="I994" t="s">
        <v>27</v>
      </c>
      <c r="J994" t="s">
        <v>65</v>
      </c>
      <c r="K994">
        <v>2020</v>
      </c>
      <c r="L994" t="s">
        <v>29</v>
      </c>
      <c r="M994">
        <f t="shared" si="30"/>
        <v>1</v>
      </c>
      <c r="N994" t="s">
        <v>112</v>
      </c>
      <c r="O994" t="s">
        <v>140</v>
      </c>
      <c r="P994">
        <v>76225</v>
      </c>
      <c r="Q994" t="str">
        <f t="shared" si="31"/>
        <v>Standard salary</v>
      </c>
      <c r="R994">
        <v>2.88</v>
      </c>
      <c r="S994" t="s">
        <v>67</v>
      </c>
      <c r="T994" t="s">
        <v>57</v>
      </c>
      <c r="U994" t="s">
        <v>92</v>
      </c>
      <c r="V994">
        <v>6.2</v>
      </c>
    </row>
    <row r="995" spans="1:22" x14ac:dyDescent="0.3">
      <c r="A995" t="s">
        <v>1207</v>
      </c>
      <c r="B995" t="s">
        <v>94</v>
      </c>
      <c r="C995" t="s">
        <v>36</v>
      </c>
      <c r="D995" t="s">
        <v>170</v>
      </c>
      <c r="E995" t="s">
        <v>171</v>
      </c>
      <c r="F995" t="s">
        <v>63</v>
      </c>
      <c r="G995" t="s">
        <v>64</v>
      </c>
      <c r="H995">
        <v>2019</v>
      </c>
      <c r="I995" t="s">
        <v>27</v>
      </c>
      <c r="J995" t="s">
        <v>74</v>
      </c>
      <c r="K995">
        <v>2020</v>
      </c>
      <c r="L995" t="s">
        <v>54</v>
      </c>
      <c r="M995">
        <f t="shared" si="30"/>
        <v>0</v>
      </c>
      <c r="N995" t="s">
        <v>55</v>
      </c>
      <c r="O995" t="s">
        <v>55</v>
      </c>
      <c r="P995">
        <v>0</v>
      </c>
      <c r="Q995" t="str">
        <f t="shared" si="31"/>
        <v>Base salary</v>
      </c>
      <c r="R995">
        <v>2.9</v>
      </c>
      <c r="S995" t="s">
        <v>67</v>
      </c>
      <c r="T995" t="s">
        <v>32</v>
      </c>
      <c r="U995" t="s">
        <v>58</v>
      </c>
      <c r="V995">
        <v>0</v>
      </c>
    </row>
    <row r="996" spans="1:22" x14ac:dyDescent="0.3">
      <c r="A996" t="s">
        <v>1208</v>
      </c>
      <c r="B996" t="s">
        <v>48</v>
      </c>
      <c r="C996" t="s">
        <v>49</v>
      </c>
      <c r="D996" t="s">
        <v>260</v>
      </c>
      <c r="E996" t="s">
        <v>261</v>
      </c>
      <c r="F996" t="s">
        <v>25</v>
      </c>
      <c r="G996" t="s">
        <v>97</v>
      </c>
      <c r="H996">
        <v>2020</v>
      </c>
      <c r="I996" t="s">
        <v>41</v>
      </c>
      <c r="J996" t="s">
        <v>28</v>
      </c>
      <c r="K996">
        <v>2022</v>
      </c>
      <c r="L996" t="s">
        <v>54</v>
      </c>
      <c r="M996">
        <f t="shared" si="30"/>
        <v>0</v>
      </c>
      <c r="N996" t="s">
        <v>55</v>
      </c>
      <c r="O996" t="s">
        <v>55</v>
      </c>
      <c r="P996">
        <v>0</v>
      </c>
      <c r="Q996" t="str">
        <f t="shared" si="31"/>
        <v>Base salary</v>
      </c>
      <c r="R996">
        <v>2.9</v>
      </c>
      <c r="S996" t="s">
        <v>44</v>
      </c>
      <c r="T996" t="s">
        <v>45</v>
      </c>
      <c r="U996" t="s">
        <v>92</v>
      </c>
      <c r="V996">
        <v>5.7</v>
      </c>
    </row>
    <row r="997" spans="1:22" x14ac:dyDescent="0.3">
      <c r="A997" t="s">
        <v>1209</v>
      </c>
      <c r="B997" t="s">
        <v>49</v>
      </c>
      <c r="C997" t="s">
        <v>60</v>
      </c>
      <c r="D997" t="s">
        <v>104</v>
      </c>
      <c r="E997" t="s">
        <v>192</v>
      </c>
      <c r="F997" t="s">
        <v>145</v>
      </c>
      <c r="G997" t="s">
        <v>167</v>
      </c>
      <c r="H997">
        <v>2023</v>
      </c>
      <c r="I997" t="s">
        <v>41</v>
      </c>
      <c r="J997" t="s">
        <v>53</v>
      </c>
      <c r="K997">
        <v>2024</v>
      </c>
      <c r="L997" t="s">
        <v>54</v>
      </c>
      <c r="M997">
        <f t="shared" si="30"/>
        <v>0</v>
      </c>
      <c r="N997" t="s">
        <v>55</v>
      </c>
      <c r="O997" t="s">
        <v>55</v>
      </c>
      <c r="P997">
        <v>0</v>
      </c>
      <c r="Q997" t="str">
        <f t="shared" si="31"/>
        <v>Base salary</v>
      </c>
      <c r="R997">
        <v>3.58</v>
      </c>
      <c r="S997" t="s">
        <v>56</v>
      </c>
      <c r="T997" t="s">
        <v>45</v>
      </c>
      <c r="U997" t="s">
        <v>58</v>
      </c>
      <c r="V997">
        <v>0</v>
      </c>
    </row>
    <row r="998" spans="1:22" x14ac:dyDescent="0.3">
      <c r="A998" t="s">
        <v>1210</v>
      </c>
      <c r="B998" t="s">
        <v>49</v>
      </c>
      <c r="C998" t="s">
        <v>48</v>
      </c>
      <c r="D998" t="s">
        <v>278</v>
      </c>
      <c r="E998" t="s">
        <v>425</v>
      </c>
      <c r="F998" t="s">
        <v>107</v>
      </c>
      <c r="G998" t="s">
        <v>167</v>
      </c>
      <c r="H998">
        <v>2021</v>
      </c>
      <c r="I998" t="s">
        <v>27</v>
      </c>
      <c r="J998" t="s">
        <v>53</v>
      </c>
      <c r="K998">
        <v>2023</v>
      </c>
      <c r="L998" t="s">
        <v>54</v>
      </c>
      <c r="M998">
        <f t="shared" si="30"/>
        <v>0</v>
      </c>
      <c r="N998" t="s">
        <v>55</v>
      </c>
      <c r="O998" t="s">
        <v>55</v>
      </c>
      <c r="P998">
        <v>0</v>
      </c>
      <c r="Q998" t="str">
        <f t="shared" si="31"/>
        <v>Base salary</v>
      </c>
      <c r="R998">
        <v>3.08</v>
      </c>
      <c r="S998" t="s">
        <v>91</v>
      </c>
      <c r="T998" t="s">
        <v>57</v>
      </c>
      <c r="U998" t="s">
        <v>46</v>
      </c>
      <c r="V998">
        <v>8.6999999999999993</v>
      </c>
    </row>
    <row r="999" spans="1:22" x14ac:dyDescent="0.3">
      <c r="A999" t="s">
        <v>1211</v>
      </c>
      <c r="B999" t="s">
        <v>22</v>
      </c>
      <c r="C999" t="s">
        <v>70</v>
      </c>
      <c r="D999" t="s">
        <v>138</v>
      </c>
      <c r="E999" t="s">
        <v>285</v>
      </c>
      <c r="F999" t="s">
        <v>63</v>
      </c>
      <c r="G999" t="s">
        <v>64</v>
      </c>
      <c r="H999">
        <v>2019</v>
      </c>
      <c r="I999" t="s">
        <v>27</v>
      </c>
      <c r="J999" t="s">
        <v>28</v>
      </c>
      <c r="K999">
        <v>2021</v>
      </c>
      <c r="L999" t="s">
        <v>54</v>
      </c>
      <c r="M999">
        <f t="shared" si="30"/>
        <v>0</v>
      </c>
      <c r="N999" t="s">
        <v>55</v>
      </c>
      <c r="O999" t="s">
        <v>55</v>
      </c>
      <c r="P999">
        <v>0</v>
      </c>
      <c r="Q999" t="str">
        <f t="shared" si="31"/>
        <v>Base salary</v>
      </c>
      <c r="R999">
        <v>3.41</v>
      </c>
      <c r="S999" t="s">
        <v>31</v>
      </c>
      <c r="T999" t="s">
        <v>32</v>
      </c>
      <c r="U999" t="s">
        <v>46</v>
      </c>
      <c r="V999">
        <v>8.4</v>
      </c>
    </row>
    <row r="1000" spans="1:22" x14ac:dyDescent="0.3">
      <c r="A1000" t="s">
        <v>1212</v>
      </c>
      <c r="B1000" t="s">
        <v>70</v>
      </c>
      <c r="C1000" t="s">
        <v>48</v>
      </c>
      <c r="D1000" t="s">
        <v>278</v>
      </c>
      <c r="E1000" t="s">
        <v>425</v>
      </c>
      <c r="F1000" t="s">
        <v>84</v>
      </c>
      <c r="G1000" t="s">
        <v>64</v>
      </c>
      <c r="H1000">
        <v>2020</v>
      </c>
      <c r="I1000" t="s">
        <v>27</v>
      </c>
      <c r="J1000" t="s">
        <v>53</v>
      </c>
      <c r="K1000">
        <v>2022</v>
      </c>
      <c r="L1000" t="s">
        <v>54</v>
      </c>
      <c r="M1000">
        <f t="shared" si="30"/>
        <v>0</v>
      </c>
      <c r="N1000" t="s">
        <v>55</v>
      </c>
      <c r="O1000" t="s">
        <v>55</v>
      </c>
      <c r="P1000">
        <v>0</v>
      </c>
      <c r="Q1000" t="str">
        <f t="shared" si="31"/>
        <v>Base salary</v>
      </c>
      <c r="R1000">
        <v>3.82</v>
      </c>
      <c r="S1000" t="s">
        <v>67</v>
      </c>
      <c r="T1000" t="s">
        <v>32</v>
      </c>
      <c r="U1000" t="s">
        <v>33</v>
      </c>
      <c r="V1000">
        <v>5.5</v>
      </c>
    </row>
    <row r="1001" spans="1:22" x14ac:dyDescent="0.3">
      <c r="A1001" t="s">
        <v>1213</v>
      </c>
      <c r="B1001" t="s">
        <v>60</v>
      </c>
      <c r="C1001" t="s">
        <v>22</v>
      </c>
      <c r="D1001" t="s">
        <v>256</v>
      </c>
      <c r="E1001" t="s">
        <v>257</v>
      </c>
      <c r="F1001" t="s">
        <v>96</v>
      </c>
      <c r="G1001" t="s">
        <v>97</v>
      </c>
      <c r="H1001">
        <v>2022</v>
      </c>
      <c r="I1001" t="s">
        <v>27</v>
      </c>
      <c r="J1001" t="s">
        <v>65</v>
      </c>
      <c r="K1001">
        <v>2023</v>
      </c>
      <c r="L1001" t="s">
        <v>54</v>
      </c>
      <c r="M1001">
        <f t="shared" si="30"/>
        <v>0</v>
      </c>
      <c r="N1001" t="s">
        <v>55</v>
      </c>
      <c r="O1001" t="s">
        <v>55</v>
      </c>
      <c r="P1001">
        <v>0</v>
      </c>
      <c r="Q1001" t="str">
        <f t="shared" si="31"/>
        <v>Base salary</v>
      </c>
      <c r="R1001">
        <v>3.35</v>
      </c>
      <c r="S1001" t="s">
        <v>67</v>
      </c>
      <c r="T1001" t="s">
        <v>102</v>
      </c>
      <c r="U1001" t="s">
        <v>46</v>
      </c>
      <c r="V1001">
        <v>5</v>
      </c>
    </row>
    <row r="1002" spans="1:22" x14ac:dyDescent="0.3">
      <c r="A1002" t="s">
        <v>1214</v>
      </c>
      <c r="B1002" t="s">
        <v>94</v>
      </c>
      <c r="C1002" t="s">
        <v>49</v>
      </c>
      <c r="D1002" t="s">
        <v>260</v>
      </c>
      <c r="E1002" t="s">
        <v>261</v>
      </c>
      <c r="F1002" t="s">
        <v>79</v>
      </c>
      <c r="G1002" t="s">
        <v>25</v>
      </c>
      <c r="H1002">
        <v>2022</v>
      </c>
      <c r="I1002" t="s">
        <v>27</v>
      </c>
      <c r="J1002" t="s">
        <v>28</v>
      </c>
      <c r="K1002">
        <v>2023</v>
      </c>
      <c r="L1002" t="s">
        <v>29</v>
      </c>
      <c r="M1002">
        <f t="shared" si="30"/>
        <v>1</v>
      </c>
      <c r="N1002" t="s">
        <v>49</v>
      </c>
      <c r="O1002" t="s">
        <v>158</v>
      </c>
      <c r="P1002">
        <v>43057</v>
      </c>
      <c r="Q1002" t="str">
        <f t="shared" si="31"/>
        <v>Base salary</v>
      </c>
      <c r="R1002">
        <v>2.87</v>
      </c>
      <c r="S1002" t="s">
        <v>80</v>
      </c>
      <c r="T1002" t="s">
        <v>32</v>
      </c>
      <c r="U1002" t="s">
        <v>46</v>
      </c>
      <c r="V1002">
        <v>8.1</v>
      </c>
    </row>
    <row r="1003" spans="1:22" x14ac:dyDescent="0.3">
      <c r="A1003" t="s">
        <v>1215</v>
      </c>
      <c r="B1003" t="s">
        <v>70</v>
      </c>
      <c r="C1003" t="s">
        <v>21</v>
      </c>
      <c r="D1003" t="s">
        <v>225</v>
      </c>
      <c r="E1003" t="s">
        <v>226</v>
      </c>
      <c r="F1003" t="s">
        <v>39</v>
      </c>
      <c r="G1003" t="s">
        <v>40</v>
      </c>
      <c r="H1003">
        <v>2020</v>
      </c>
      <c r="I1003" t="s">
        <v>27</v>
      </c>
      <c r="J1003" t="s">
        <v>74</v>
      </c>
      <c r="K1003">
        <v>2021</v>
      </c>
      <c r="L1003" t="s">
        <v>54</v>
      </c>
      <c r="M1003">
        <f t="shared" si="30"/>
        <v>0</v>
      </c>
      <c r="N1003" t="s">
        <v>55</v>
      </c>
      <c r="O1003" t="s">
        <v>55</v>
      </c>
      <c r="P1003">
        <v>0</v>
      </c>
      <c r="Q1003" t="str">
        <f t="shared" si="31"/>
        <v>Base salary</v>
      </c>
      <c r="R1003">
        <v>3.09</v>
      </c>
      <c r="S1003" t="s">
        <v>31</v>
      </c>
      <c r="T1003" t="s">
        <v>68</v>
      </c>
      <c r="U1003" t="s">
        <v>58</v>
      </c>
      <c r="V1003">
        <v>0</v>
      </c>
    </row>
    <row r="1004" spans="1:22" x14ac:dyDescent="0.3">
      <c r="A1004" t="s">
        <v>1216</v>
      </c>
      <c r="B1004" t="s">
        <v>60</v>
      </c>
      <c r="C1004" t="s">
        <v>48</v>
      </c>
      <c r="D1004" t="s">
        <v>278</v>
      </c>
      <c r="E1004" t="s">
        <v>380</v>
      </c>
      <c r="F1004" t="s">
        <v>131</v>
      </c>
      <c r="G1004" t="s">
        <v>25</v>
      </c>
      <c r="H1004">
        <v>2023</v>
      </c>
      <c r="I1004" t="s">
        <v>27</v>
      </c>
      <c r="J1004" t="s">
        <v>42</v>
      </c>
      <c r="K1004">
        <v>2025</v>
      </c>
      <c r="L1004" t="s">
        <v>54</v>
      </c>
      <c r="M1004">
        <f t="shared" si="30"/>
        <v>0</v>
      </c>
      <c r="N1004" t="s">
        <v>55</v>
      </c>
      <c r="O1004" t="s">
        <v>55</v>
      </c>
      <c r="P1004">
        <v>0</v>
      </c>
      <c r="Q1004" t="str">
        <f t="shared" si="31"/>
        <v>Base salary</v>
      </c>
      <c r="R1004">
        <v>3.13</v>
      </c>
      <c r="S1004" t="s">
        <v>56</v>
      </c>
      <c r="T1004" t="s">
        <v>32</v>
      </c>
      <c r="U1004" t="s">
        <v>46</v>
      </c>
      <c r="V1004">
        <v>8.6999999999999993</v>
      </c>
    </row>
    <row r="1005" spans="1:22" x14ac:dyDescent="0.3">
      <c r="A1005" t="s">
        <v>1217</v>
      </c>
      <c r="B1005" t="s">
        <v>35</v>
      </c>
      <c r="C1005" t="s">
        <v>70</v>
      </c>
      <c r="D1005" t="s">
        <v>301</v>
      </c>
      <c r="E1005" t="s">
        <v>302</v>
      </c>
      <c r="F1005" t="s">
        <v>131</v>
      </c>
      <c r="G1005" t="s">
        <v>26</v>
      </c>
      <c r="H1005">
        <v>2021</v>
      </c>
      <c r="I1005" t="s">
        <v>41</v>
      </c>
      <c r="J1005" t="s">
        <v>65</v>
      </c>
      <c r="K1005">
        <v>2023</v>
      </c>
      <c r="L1005" t="s">
        <v>29</v>
      </c>
      <c r="M1005">
        <f t="shared" si="30"/>
        <v>1</v>
      </c>
      <c r="N1005" t="s">
        <v>70</v>
      </c>
      <c r="O1005" t="s">
        <v>75</v>
      </c>
      <c r="P1005">
        <v>30918</v>
      </c>
      <c r="Q1005" t="str">
        <f t="shared" si="31"/>
        <v>Base salary</v>
      </c>
      <c r="R1005">
        <v>3.55</v>
      </c>
      <c r="S1005" t="s">
        <v>44</v>
      </c>
      <c r="T1005" t="s">
        <v>45</v>
      </c>
      <c r="U1005" t="s">
        <v>33</v>
      </c>
      <c r="V1005">
        <v>8.5</v>
      </c>
    </row>
    <row r="1006" spans="1:22" x14ac:dyDescent="0.3">
      <c r="A1006" t="s">
        <v>1218</v>
      </c>
      <c r="B1006" t="s">
        <v>49</v>
      </c>
      <c r="C1006" t="s">
        <v>112</v>
      </c>
      <c r="D1006" t="s">
        <v>165</v>
      </c>
      <c r="E1006" t="s">
        <v>166</v>
      </c>
      <c r="F1006" t="s">
        <v>147</v>
      </c>
      <c r="G1006" t="s">
        <v>97</v>
      </c>
      <c r="H1006">
        <v>2020</v>
      </c>
      <c r="I1006" t="s">
        <v>41</v>
      </c>
      <c r="J1006" t="s">
        <v>42</v>
      </c>
      <c r="K1006">
        <v>2023</v>
      </c>
      <c r="L1006" t="s">
        <v>29</v>
      </c>
      <c r="M1006">
        <f t="shared" si="30"/>
        <v>1</v>
      </c>
      <c r="N1006" t="s">
        <v>112</v>
      </c>
      <c r="O1006" t="s">
        <v>43</v>
      </c>
      <c r="P1006">
        <v>42254</v>
      </c>
      <c r="Q1006" t="str">
        <f t="shared" si="31"/>
        <v>Base salary</v>
      </c>
      <c r="R1006">
        <v>3.56</v>
      </c>
      <c r="S1006" t="s">
        <v>91</v>
      </c>
      <c r="T1006" t="s">
        <v>57</v>
      </c>
      <c r="U1006" t="s">
        <v>46</v>
      </c>
      <c r="V1006">
        <v>6.4</v>
      </c>
    </row>
    <row r="1007" spans="1:22" x14ac:dyDescent="0.3">
      <c r="A1007" t="s">
        <v>1219</v>
      </c>
      <c r="B1007" t="s">
        <v>60</v>
      </c>
      <c r="C1007" t="s">
        <v>70</v>
      </c>
      <c r="D1007" t="s">
        <v>245</v>
      </c>
      <c r="E1007" t="s">
        <v>246</v>
      </c>
      <c r="F1007" t="s">
        <v>79</v>
      </c>
      <c r="G1007" t="s">
        <v>97</v>
      </c>
      <c r="H1007">
        <v>2019</v>
      </c>
      <c r="I1007" t="s">
        <v>41</v>
      </c>
      <c r="J1007" t="s">
        <v>42</v>
      </c>
      <c r="K1007">
        <v>2021</v>
      </c>
      <c r="L1007" t="s">
        <v>54</v>
      </c>
      <c r="M1007">
        <f t="shared" si="30"/>
        <v>0</v>
      </c>
      <c r="N1007" t="s">
        <v>55</v>
      </c>
      <c r="O1007" t="s">
        <v>55</v>
      </c>
      <c r="P1007">
        <v>0</v>
      </c>
      <c r="Q1007" t="str">
        <f t="shared" si="31"/>
        <v>Base salary</v>
      </c>
      <c r="R1007">
        <v>3.32</v>
      </c>
      <c r="S1007" t="s">
        <v>44</v>
      </c>
      <c r="T1007" t="s">
        <v>57</v>
      </c>
      <c r="U1007" t="s">
        <v>58</v>
      </c>
      <c r="V1007">
        <v>0</v>
      </c>
    </row>
    <row r="1008" spans="1:22" x14ac:dyDescent="0.3">
      <c r="A1008" t="s">
        <v>1220</v>
      </c>
      <c r="B1008" t="s">
        <v>36</v>
      </c>
      <c r="C1008" t="s">
        <v>49</v>
      </c>
      <c r="D1008" t="s">
        <v>127</v>
      </c>
      <c r="E1008" t="s">
        <v>229</v>
      </c>
      <c r="F1008" t="s">
        <v>96</v>
      </c>
      <c r="G1008" t="s">
        <v>97</v>
      </c>
      <c r="H1008">
        <v>2023</v>
      </c>
      <c r="I1008" t="s">
        <v>27</v>
      </c>
      <c r="J1008" t="s">
        <v>53</v>
      </c>
      <c r="K1008">
        <v>2025</v>
      </c>
      <c r="L1008" t="s">
        <v>29</v>
      </c>
      <c r="M1008">
        <f t="shared" si="30"/>
        <v>1</v>
      </c>
      <c r="N1008" t="s">
        <v>49</v>
      </c>
      <c r="O1008" t="s">
        <v>90</v>
      </c>
      <c r="P1008">
        <v>86357</v>
      </c>
      <c r="Q1008" t="str">
        <f t="shared" si="31"/>
        <v>Standard salary</v>
      </c>
      <c r="R1008">
        <v>2.98</v>
      </c>
      <c r="S1008" t="s">
        <v>67</v>
      </c>
      <c r="T1008" t="s">
        <v>57</v>
      </c>
      <c r="U1008" t="s">
        <v>46</v>
      </c>
      <c r="V1008">
        <v>8.4</v>
      </c>
    </row>
    <row r="1009" spans="1:22" x14ac:dyDescent="0.3">
      <c r="A1009" t="s">
        <v>1221</v>
      </c>
      <c r="B1009" t="s">
        <v>94</v>
      </c>
      <c r="C1009" t="s">
        <v>35</v>
      </c>
      <c r="D1009" t="s">
        <v>127</v>
      </c>
      <c r="E1009" t="s">
        <v>206</v>
      </c>
      <c r="F1009" t="s">
        <v>190</v>
      </c>
      <c r="G1009" t="s">
        <v>26</v>
      </c>
      <c r="H1009">
        <v>2022</v>
      </c>
      <c r="I1009" t="s">
        <v>41</v>
      </c>
      <c r="J1009" t="s">
        <v>28</v>
      </c>
      <c r="K1009">
        <v>2025</v>
      </c>
      <c r="L1009" t="s">
        <v>29</v>
      </c>
      <c r="M1009">
        <f t="shared" si="30"/>
        <v>1</v>
      </c>
      <c r="N1009" t="s">
        <v>35</v>
      </c>
      <c r="O1009" t="s">
        <v>30</v>
      </c>
      <c r="P1009">
        <v>40083</v>
      </c>
      <c r="Q1009" t="str">
        <f t="shared" si="31"/>
        <v>Base salary</v>
      </c>
      <c r="R1009">
        <v>2.98</v>
      </c>
      <c r="S1009" t="s">
        <v>44</v>
      </c>
      <c r="T1009" t="s">
        <v>45</v>
      </c>
      <c r="U1009" t="s">
        <v>33</v>
      </c>
      <c r="V1009">
        <v>7.1</v>
      </c>
    </row>
    <row r="1010" spans="1:22" x14ac:dyDescent="0.3">
      <c r="A1010" t="s">
        <v>1222</v>
      </c>
      <c r="B1010" t="s">
        <v>36</v>
      </c>
      <c r="C1010" t="s">
        <v>35</v>
      </c>
      <c r="D1010" t="s">
        <v>127</v>
      </c>
      <c r="E1010" t="s">
        <v>206</v>
      </c>
      <c r="F1010" t="s">
        <v>145</v>
      </c>
      <c r="G1010" t="s">
        <v>117</v>
      </c>
      <c r="H1010">
        <v>2022</v>
      </c>
      <c r="I1010" t="s">
        <v>27</v>
      </c>
      <c r="J1010" t="s">
        <v>65</v>
      </c>
      <c r="K1010">
        <v>2024</v>
      </c>
      <c r="L1010" t="s">
        <v>29</v>
      </c>
      <c r="M1010">
        <f t="shared" si="30"/>
        <v>1</v>
      </c>
      <c r="N1010" t="s">
        <v>35</v>
      </c>
      <c r="O1010" t="s">
        <v>158</v>
      </c>
      <c r="P1010">
        <v>149899</v>
      </c>
      <c r="Q1010" t="str">
        <f t="shared" si="31"/>
        <v>High salary</v>
      </c>
      <c r="R1010">
        <v>3.38</v>
      </c>
      <c r="S1010" t="s">
        <v>91</v>
      </c>
      <c r="T1010" t="s">
        <v>102</v>
      </c>
      <c r="U1010" t="s">
        <v>46</v>
      </c>
      <c r="V1010">
        <v>5.4</v>
      </c>
    </row>
    <row r="1011" spans="1:22" x14ac:dyDescent="0.3">
      <c r="A1011" t="s">
        <v>1223</v>
      </c>
      <c r="B1011" t="s">
        <v>70</v>
      </c>
      <c r="C1011" t="s">
        <v>35</v>
      </c>
      <c r="D1011" t="s">
        <v>176</v>
      </c>
      <c r="E1011" t="s">
        <v>177</v>
      </c>
      <c r="F1011" t="s">
        <v>107</v>
      </c>
      <c r="G1011" t="s">
        <v>40</v>
      </c>
      <c r="H1011">
        <v>2022</v>
      </c>
      <c r="I1011" t="s">
        <v>27</v>
      </c>
      <c r="J1011" t="s">
        <v>74</v>
      </c>
      <c r="K1011">
        <v>2023</v>
      </c>
      <c r="L1011" t="s">
        <v>29</v>
      </c>
      <c r="M1011">
        <f t="shared" si="30"/>
        <v>1</v>
      </c>
      <c r="N1011" t="s">
        <v>35</v>
      </c>
      <c r="O1011" t="s">
        <v>121</v>
      </c>
      <c r="P1011">
        <v>116246</v>
      </c>
      <c r="Q1011" t="str">
        <f t="shared" si="31"/>
        <v>High salary</v>
      </c>
      <c r="R1011">
        <v>3.34</v>
      </c>
      <c r="S1011" t="s">
        <v>67</v>
      </c>
      <c r="T1011" t="s">
        <v>57</v>
      </c>
      <c r="U1011" t="s">
        <v>85</v>
      </c>
      <c r="V1011">
        <v>6.3</v>
      </c>
    </row>
    <row r="1012" spans="1:22" x14ac:dyDescent="0.3">
      <c r="A1012" t="s">
        <v>1224</v>
      </c>
      <c r="B1012" t="s">
        <v>22</v>
      </c>
      <c r="C1012" t="s">
        <v>70</v>
      </c>
      <c r="D1012" t="s">
        <v>282</v>
      </c>
      <c r="E1012" t="s">
        <v>283</v>
      </c>
      <c r="F1012" t="s">
        <v>79</v>
      </c>
      <c r="G1012" t="s">
        <v>117</v>
      </c>
      <c r="H1012">
        <v>2023</v>
      </c>
      <c r="I1012" t="s">
        <v>41</v>
      </c>
      <c r="J1012" t="s">
        <v>74</v>
      </c>
      <c r="K1012">
        <v>2024</v>
      </c>
      <c r="L1012" t="s">
        <v>54</v>
      </c>
      <c r="M1012">
        <f t="shared" si="30"/>
        <v>0</v>
      </c>
      <c r="N1012" t="s">
        <v>55</v>
      </c>
      <c r="O1012" t="s">
        <v>55</v>
      </c>
      <c r="P1012">
        <v>0</v>
      </c>
      <c r="Q1012" t="str">
        <f t="shared" si="31"/>
        <v>Base salary</v>
      </c>
      <c r="R1012">
        <v>3.04</v>
      </c>
      <c r="S1012" t="s">
        <v>44</v>
      </c>
      <c r="T1012" t="s">
        <v>45</v>
      </c>
      <c r="U1012" t="s">
        <v>46</v>
      </c>
      <c r="V1012">
        <v>7.1</v>
      </c>
    </row>
    <row r="1013" spans="1:22" x14ac:dyDescent="0.3">
      <c r="A1013" t="s">
        <v>1225</v>
      </c>
      <c r="B1013" t="s">
        <v>70</v>
      </c>
      <c r="C1013" t="s">
        <v>21</v>
      </c>
      <c r="D1013" t="s">
        <v>225</v>
      </c>
      <c r="E1013" t="s">
        <v>226</v>
      </c>
      <c r="F1013" t="s">
        <v>25</v>
      </c>
      <c r="G1013" t="s">
        <v>26</v>
      </c>
      <c r="H1013">
        <v>2022</v>
      </c>
      <c r="I1013" t="s">
        <v>41</v>
      </c>
      <c r="J1013" t="s">
        <v>28</v>
      </c>
      <c r="K1013">
        <v>2023</v>
      </c>
      <c r="L1013" t="s">
        <v>54</v>
      </c>
      <c r="M1013">
        <f t="shared" si="30"/>
        <v>0</v>
      </c>
      <c r="N1013" t="s">
        <v>55</v>
      </c>
      <c r="O1013" t="s">
        <v>55</v>
      </c>
      <c r="P1013">
        <v>0</v>
      </c>
      <c r="Q1013" t="str">
        <f t="shared" si="31"/>
        <v>Base salary</v>
      </c>
      <c r="R1013">
        <v>3.77</v>
      </c>
      <c r="S1013" t="s">
        <v>31</v>
      </c>
      <c r="T1013" t="s">
        <v>32</v>
      </c>
      <c r="U1013" t="s">
        <v>46</v>
      </c>
      <c r="V1013">
        <v>6.6</v>
      </c>
    </row>
    <row r="1014" spans="1:22" x14ac:dyDescent="0.3">
      <c r="A1014" t="s">
        <v>1226</v>
      </c>
      <c r="B1014" t="s">
        <v>60</v>
      </c>
      <c r="C1014" t="s">
        <v>49</v>
      </c>
      <c r="D1014" t="s">
        <v>50</v>
      </c>
      <c r="E1014" t="s">
        <v>51</v>
      </c>
      <c r="F1014" t="s">
        <v>147</v>
      </c>
      <c r="G1014" t="s">
        <v>40</v>
      </c>
      <c r="H1014">
        <v>2020</v>
      </c>
      <c r="I1014" t="s">
        <v>41</v>
      </c>
      <c r="J1014" t="s">
        <v>53</v>
      </c>
      <c r="K1014">
        <v>2021</v>
      </c>
      <c r="L1014" t="s">
        <v>54</v>
      </c>
      <c r="M1014">
        <f t="shared" si="30"/>
        <v>0</v>
      </c>
      <c r="N1014" t="s">
        <v>55</v>
      </c>
      <c r="O1014" t="s">
        <v>55</v>
      </c>
      <c r="P1014">
        <v>0</v>
      </c>
      <c r="Q1014" t="str">
        <f t="shared" si="31"/>
        <v>Base salary</v>
      </c>
      <c r="R1014">
        <v>3.96</v>
      </c>
      <c r="S1014" t="s">
        <v>44</v>
      </c>
      <c r="T1014" t="s">
        <v>32</v>
      </c>
      <c r="U1014" t="s">
        <v>58</v>
      </c>
      <c r="V1014">
        <v>0</v>
      </c>
    </row>
    <row r="1015" spans="1:22" x14ac:dyDescent="0.3">
      <c r="A1015" t="s">
        <v>1227</v>
      </c>
      <c r="B1015" t="s">
        <v>60</v>
      </c>
      <c r="C1015" t="s">
        <v>94</v>
      </c>
      <c r="D1015" t="s">
        <v>187</v>
      </c>
      <c r="E1015" t="s">
        <v>188</v>
      </c>
      <c r="F1015" t="s">
        <v>190</v>
      </c>
      <c r="G1015" t="s">
        <v>117</v>
      </c>
      <c r="H1015">
        <v>2021</v>
      </c>
      <c r="I1015" t="s">
        <v>41</v>
      </c>
      <c r="J1015" t="s">
        <v>28</v>
      </c>
      <c r="K1015">
        <v>2023</v>
      </c>
      <c r="L1015" t="s">
        <v>29</v>
      </c>
      <c r="M1015">
        <f t="shared" si="30"/>
        <v>1</v>
      </c>
      <c r="N1015" t="s">
        <v>94</v>
      </c>
      <c r="O1015" t="s">
        <v>185</v>
      </c>
      <c r="P1015">
        <v>146894</v>
      </c>
      <c r="Q1015" t="str">
        <f t="shared" si="31"/>
        <v>High salary</v>
      </c>
      <c r="R1015">
        <v>3.05</v>
      </c>
      <c r="S1015" t="s">
        <v>91</v>
      </c>
      <c r="T1015" t="s">
        <v>32</v>
      </c>
      <c r="U1015" t="s">
        <v>85</v>
      </c>
      <c r="V1015">
        <v>8.1</v>
      </c>
    </row>
    <row r="1016" spans="1:22" x14ac:dyDescent="0.3">
      <c r="A1016" t="s">
        <v>1228</v>
      </c>
      <c r="B1016" t="s">
        <v>70</v>
      </c>
      <c r="C1016" t="s">
        <v>22</v>
      </c>
      <c r="D1016" t="s">
        <v>23</v>
      </c>
      <c r="E1016" t="s">
        <v>95</v>
      </c>
      <c r="F1016" t="s">
        <v>131</v>
      </c>
      <c r="G1016" t="s">
        <v>167</v>
      </c>
      <c r="H1016">
        <v>2020</v>
      </c>
      <c r="I1016" t="s">
        <v>41</v>
      </c>
      <c r="J1016" t="s">
        <v>53</v>
      </c>
      <c r="K1016">
        <v>2023</v>
      </c>
      <c r="L1016" t="s">
        <v>29</v>
      </c>
      <c r="M1016">
        <f t="shared" si="30"/>
        <v>1</v>
      </c>
      <c r="N1016" t="s">
        <v>22</v>
      </c>
      <c r="O1016" t="s">
        <v>90</v>
      </c>
      <c r="P1016">
        <v>47126</v>
      </c>
      <c r="Q1016" t="str">
        <f t="shared" si="31"/>
        <v>Base salary</v>
      </c>
      <c r="R1016">
        <v>3.03</v>
      </c>
      <c r="S1016" t="s">
        <v>44</v>
      </c>
      <c r="T1016" t="s">
        <v>68</v>
      </c>
      <c r="U1016" t="s">
        <v>33</v>
      </c>
      <c r="V1016">
        <v>6.5</v>
      </c>
    </row>
    <row r="1017" spans="1:22" x14ac:dyDescent="0.3">
      <c r="A1017" t="s">
        <v>1229</v>
      </c>
      <c r="B1017" t="s">
        <v>22</v>
      </c>
      <c r="C1017" t="s">
        <v>112</v>
      </c>
      <c r="D1017" t="s">
        <v>165</v>
      </c>
      <c r="E1017" t="s">
        <v>166</v>
      </c>
      <c r="F1017" t="s">
        <v>39</v>
      </c>
      <c r="G1017" t="s">
        <v>25</v>
      </c>
      <c r="H1017">
        <v>2023</v>
      </c>
      <c r="I1017" t="s">
        <v>27</v>
      </c>
      <c r="J1017" t="s">
        <v>42</v>
      </c>
      <c r="K1017">
        <v>2026</v>
      </c>
      <c r="L1017" t="s">
        <v>54</v>
      </c>
      <c r="M1017">
        <f t="shared" si="30"/>
        <v>0</v>
      </c>
      <c r="N1017" t="s">
        <v>55</v>
      </c>
      <c r="O1017" t="s">
        <v>55</v>
      </c>
      <c r="P1017">
        <v>0</v>
      </c>
      <c r="Q1017" t="str">
        <f t="shared" si="31"/>
        <v>Base salary</v>
      </c>
      <c r="R1017">
        <v>3.16</v>
      </c>
      <c r="S1017" t="s">
        <v>91</v>
      </c>
      <c r="T1017" t="s">
        <v>68</v>
      </c>
      <c r="U1017" t="s">
        <v>33</v>
      </c>
      <c r="V1017">
        <v>7.2</v>
      </c>
    </row>
    <row r="1018" spans="1:22" x14ac:dyDescent="0.3">
      <c r="A1018" t="s">
        <v>1230</v>
      </c>
      <c r="B1018" t="s">
        <v>22</v>
      </c>
      <c r="C1018" t="s">
        <v>60</v>
      </c>
      <c r="D1018" t="s">
        <v>173</v>
      </c>
      <c r="E1018" t="s">
        <v>174</v>
      </c>
      <c r="F1018" t="s">
        <v>89</v>
      </c>
      <c r="G1018" t="s">
        <v>117</v>
      </c>
      <c r="H1018">
        <v>2022</v>
      </c>
      <c r="I1018" t="s">
        <v>27</v>
      </c>
      <c r="J1018" t="s">
        <v>42</v>
      </c>
      <c r="K1018">
        <v>2025</v>
      </c>
      <c r="L1018" t="s">
        <v>29</v>
      </c>
      <c r="M1018">
        <f t="shared" si="30"/>
        <v>1</v>
      </c>
      <c r="N1018" t="s">
        <v>60</v>
      </c>
      <c r="O1018" t="s">
        <v>125</v>
      </c>
      <c r="P1018">
        <v>128645</v>
      </c>
      <c r="Q1018" t="str">
        <f t="shared" si="31"/>
        <v>High salary</v>
      </c>
      <c r="R1018">
        <v>3.84</v>
      </c>
      <c r="S1018" t="s">
        <v>44</v>
      </c>
      <c r="T1018" t="s">
        <v>57</v>
      </c>
      <c r="U1018" t="s">
        <v>46</v>
      </c>
      <c r="V1018">
        <v>8.1</v>
      </c>
    </row>
    <row r="1019" spans="1:22" x14ac:dyDescent="0.3">
      <c r="A1019" t="s">
        <v>1231</v>
      </c>
      <c r="B1019" t="s">
        <v>94</v>
      </c>
      <c r="C1019" t="s">
        <v>70</v>
      </c>
      <c r="D1019" t="s">
        <v>77</v>
      </c>
      <c r="E1019" t="s">
        <v>78</v>
      </c>
      <c r="F1019" t="s">
        <v>63</v>
      </c>
      <c r="G1019" t="s">
        <v>25</v>
      </c>
      <c r="H1019">
        <v>2022</v>
      </c>
      <c r="I1019" t="s">
        <v>41</v>
      </c>
      <c r="J1019" t="s">
        <v>42</v>
      </c>
      <c r="K1019">
        <v>2024</v>
      </c>
      <c r="L1019" t="s">
        <v>29</v>
      </c>
      <c r="M1019">
        <f t="shared" si="30"/>
        <v>1</v>
      </c>
      <c r="N1019" t="s">
        <v>70</v>
      </c>
      <c r="O1019" t="s">
        <v>121</v>
      </c>
      <c r="P1019">
        <v>126297</v>
      </c>
      <c r="Q1019" t="str">
        <f t="shared" si="31"/>
        <v>High salary</v>
      </c>
      <c r="R1019">
        <v>2.72</v>
      </c>
      <c r="S1019" t="s">
        <v>67</v>
      </c>
      <c r="T1019" t="s">
        <v>45</v>
      </c>
      <c r="U1019" t="s">
        <v>58</v>
      </c>
      <c r="V1019">
        <v>0</v>
      </c>
    </row>
    <row r="1020" spans="1:22" x14ac:dyDescent="0.3">
      <c r="A1020" t="s">
        <v>1232</v>
      </c>
      <c r="B1020" t="s">
        <v>36</v>
      </c>
      <c r="C1020" t="s">
        <v>49</v>
      </c>
      <c r="D1020" t="s">
        <v>260</v>
      </c>
      <c r="E1020" t="s">
        <v>261</v>
      </c>
      <c r="F1020" t="s">
        <v>39</v>
      </c>
      <c r="G1020" t="s">
        <v>97</v>
      </c>
      <c r="H1020">
        <v>2021</v>
      </c>
      <c r="I1020" t="s">
        <v>27</v>
      </c>
      <c r="J1020" t="s">
        <v>53</v>
      </c>
      <c r="K1020">
        <v>2023</v>
      </c>
      <c r="L1020" t="s">
        <v>29</v>
      </c>
      <c r="M1020">
        <f t="shared" si="30"/>
        <v>1</v>
      </c>
      <c r="N1020" t="s">
        <v>49</v>
      </c>
      <c r="O1020" t="s">
        <v>140</v>
      </c>
      <c r="P1020">
        <v>112690</v>
      </c>
      <c r="Q1020" t="str">
        <f t="shared" si="31"/>
        <v>High salary</v>
      </c>
      <c r="R1020">
        <v>3.75</v>
      </c>
      <c r="S1020" t="s">
        <v>67</v>
      </c>
      <c r="T1020" t="s">
        <v>32</v>
      </c>
      <c r="U1020" t="s">
        <v>58</v>
      </c>
      <c r="V1020">
        <v>0</v>
      </c>
    </row>
    <row r="1021" spans="1:22" x14ac:dyDescent="0.3">
      <c r="A1021" t="s">
        <v>1233</v>
      </c>
      <c r="B1021" t="s">
        <v>22</v>
      </c>
      <c r="C1021" t="s">
        <v>60</v>
      </c>
      <c r="D1021" t="s">
        <v>173</v>
      </c>
      <c r="E1021" t="s">
        <v>174</v>
      </c>
      <c r="F1021" t="s">
        <v>96</v>
      </c>
      <c r="G1021" t="s">
        <v>117</v>
      </c>
      <c r="H1021">
        <v>2021</v>
      </c>
      <c r="I1021" t="s">
        <v>41</v>
      </c>
      <c r="J1021" t="s">
        <v>74</v>
      </c>
      <c r="K1021">
        <v>2022</v>
      </c>
      <c r="L1021" t="s">
        <v>54</v>
      </c>
      <c r="M1021">
        <f t="shared" si="30"/>
        <v>0</v>
      </c>
      <c r="N1021" t="s">
        <v>55</v>
      </c>
      <c r="O1021" t="s">
        <v>55</v>
      </c>
      <c r="P1021">
        <v>0</v>
      </c>
      <c r="Q1021" t="str">
        <f t="shared" si="31"/>
        <v>Base salary</v>
      </c>
      <c r="R1021">
        <v>3.59</v>
      </c>
      <c r="S1021" t="s">
        <v>56</v>
      </c>
      <c r="T1021" t="s">
        <v>32</v>
      </c>
      <c r="U1021" t="s">
        <v>33</v>
      </c>
      <c r="V1021">
        <v>7.5</v>
      </c>
    </row>
    <row r="1022" spans="1:22" x14ac:dyDescent="0.3">
      <c r="A1022" t="s">
        <v>1234</v>
      </c>
      <c r="B1022" t="s">
        <v>49</v>
      </c>
      <c r="C1022" t="s">
        <v>35</v>
      </c>
      <c r="D1022" t="s">
        <v>87</v>
      </c>
      <c r="E1022" t="s">
        <v>88</v>
      </c>
      <c r="F1022" t="s">
        <v>39</v>
      </c>
      <c r="G1022" t="s">
        <v>97</v>
      </c>
      <c r="H1022">
        <v>2020</v>
      </c>
      <c r="I1022" t="s">
        <v>27</v>
      </c>
      <c r="J1022" t="s">
        <v>65</v>
      </c>
      <c r="K1022">
        <v>2021</v>
      </c>
      <c r="L1022" t="s">
        <v>29</v>
      </c>
      <c r="M1022">
        <f t="shared" si="30"/>
        <v>1</v>
      </c>
      <c r="N1022" t="s">
        <v>35</v>
      </c>
      <c r="O1022" t="s">
        <v>90</v>
      </c>
      <c r="P1022">
        <v>37475</v>
      </c>
      <c r="Q1022" t="str">
        <f t="shared" si="31"/>
        <v>Base salary</v>
      </c>
      <c r="R1022">
        <v>2.62</v>
      </c>
      <c r="S1022" t="s">
        <v>44</v>
      </c>
      <c r="T1022" t="s">
        <v>68</v>
      </c>
      <c r="U1022" t="s">
        <v>58</v>
      </c>
      <c r="V1022">
        <v>0</v>
      </c>
    </row>
    <row r="1023" spans="1:22" x14ac:dyDescent="0.3">
      <c r="A1023" t="s">
        <v>1235</v>
      </c>
      <c r="B1023" t="s">
        <v>60</v>
      </c>
      <c r="C1023" t="s">
        <v>36</v>
      </c>
      <c r="D1023" t="s">
        <v>213</v>
      </c>
      <c r="E1023" t="s">
        <v>265</v>
      </c>
      <c r="F1023" t="s">
        <v>96</v>
      </c>
      <c r="G1023" t="s">
        <v>167</v>
      </c>
      <c r="H1023">
        <v>2019</v>
      </c>
      <c r="I1023" t="s">
        <v>27</v>
      </c>
      <c r="J1023" t="s">
        <v>42</v>
      </c>
      <c r="K1023">
        <v>2020</v>
      </c>
      <c r="L1023" t="s">
        <v>54</v>
      </c>
      <c r="M1023">
        <f t="shared" si="30"/>
        <v>0</v>
      </c>
      <c r="N1023" t="s">
        <v>55</v>
      </c>
      <c r="O1023" t="s">
        <v>55</v>
      </c>
      <c r="P1023">
        <v>0</v>
      </c>
      <c r="Q1023" t="str">
        <f t="shared" si="31"/>
        <v>Base salary</v>
      </c>
      <c r="R1023">
        <v>3.16</v>
      </c>
      <c r="S1023" t="s">
        <v>67</v>
      </c>
      <c r="T1023" t="s">
        <v>32</v>
      </c>
      <c r="U1023" t="s">
        <v>85</v>
      </c>
      <c r="V1023">
        <v>5.9</v>
      </c>
    </row>
    <row r="1024" spans="1:22" x14ac:dyDescent="0.3">
      <c r="A1024" t="s">
        <v>1236</v>
      </c>
      <c r="B1024" t="s">
        <v>21</v>
      </c>
      <c r="C1024" t="s">
        <v>35</v>
      </c>
      <c r="D1024" t="s">
        <v>123</v>
      </c>
      <c r="E1024" t="s">
        <v>124</v>
      </c>
      <c r="F1024" t="s">
        <v>117</v>
      </c>
      <c r="G1024" t="s">
        <v>97</v>
      </c>
      <c r="H1024">
        <v>2021</v>
      </c>
      <c r="I1024" t="s">
        <v>41</v>
      </c>
      <c r="J1024" t="s">
        <v>53</v>
      </c>
      <c r="K1024">
        <v>2022</v>
      </c>
      <c r="L1024" t="s">
        <v>54</v>
      </c>
      <c r="M1024">
        <f t="shared" si="30"/>
        <v>0</v>
      </c>
      <c r="N1024" t="s">
        <v>55</v>
      </c>
      <c r="O1024" t="s">
        <v>55</v>
      </c>
      <c r="P1024">
        <v>0</v>
      </c>
      <c r="Q1024" t="str">
        <f t="shared" si="31"/>
        <v>Base salary</v>
      </c>
      <c r="R1024">
        <v>3.04</v>
      </c>
      <c r="S1024" t="s">
        <v>56</v>
      </c>
      <c r="T1024" t="s">
        <v>102</v>
      </c>
      <c r="U1024" t="s">
        <v>33</v>
      </c>
      <c r="V1024">
        <v>5.4</v>
      </c>
    </row>
    <row r="1025" spans="1:22" x14ac:dyDescent="0.3">
      <c r="A1025" t="s">
        <v>1237</v>
      </c>
      <c r="B1025" t="s">
        <v>70</v>
      </c>
      <c r="C1025" t="s">
        <v>22</v>
      </c>
      <c r="D1025" t="s">
        <v>23</v>
      </c>
      <c r="E1025" t="s">
        <v>95</v>
      </c>
      <c r="F1025" t="s">
        <v>40</v>
      </c>
      <c r="G1025" t="s">
        <v>25</v>
      </c>
      <c r="H1025">
        <v>2021</v>
      </c>
      <c r="I1025" t="s">
        <v>27</v>
      </c>
      <c r="J1025" t="s">
        <v>42</v>
      </c>
      <c r="K1025">
        <v>2022</v>
      </c>
      <c r="L1025" t="s">
        <v>54</v>
      </c>
      <c r="M1025">
        <f t="shared" si="30"/>
        <v>0</v>
      </c>
      <c r="N1025" t="s">
        <v>55</v>
      </c>
      <c r="O1025" t="s">
        <v>55</v>
      </c>
      <c r="P1025">
        <v>0</v>
      </c>
      <c r="Q1025" t="str">
        <f t="shared" si="31"/>
        <v>Base salary</v>
      </c>
      <c r="R1025">
        <v>3.3</v>
      </c>
      <c r="S1025" t="s">
        <v>56</v>
      </c>
      <c r="T1025" t="s">
        <v>57</v>
      </c>
      <c r="U1025" t="s">
        <v>46</v>
      </c>
      <c r="V1025">
        <v>5.8</v>
      </c>
    </row>
    <row r="1026" spans="1:22" x14ac:dyDescent="0.3">
      <c r="A1026" t="s">
        <v>1238</v>
      </c>
      <c r="B1026" t="s">
        <v>36</v>
      </c>
      <c r="C1026" t="s">
        <v>22</v>
      </c>
      <c r="D1026" t="s">
        <v>23</v>
      </c>
      <c r="E1026" t="s">
        <v>95</v>
      </c>
      <c r="F1026" t="s">
        <v>25</v>
      </c>
      <c r="G1026" t="s">
        <v>117</v>
      </c>
      <c r="H1026">
        <v>2019</v>
      </c>
      <c r="I1026" t="s">
        <v>41</v>
      </c>
      <c r="J1026" t="s">
        <v>42</v>
      </c>
      <c r="K1026">
        <v>2021</v>
      </c>
      <c r="L1026" t="s">
        <v>54</v>
      </c>
      <c r="M1026">
        <f t="shared" si="30"/>
        <v>0</v>
      </c>
      <c r="N1026" t="s">
        <v>55</v>
      </c>
      <c r="O1026" t="s">
        <v>55</v>
      </c>
      <c r="P1026">
        <v>0</v>
      </c>
      <c r="Q1026" t="str">
        <f t="shared" si="31"/>
        <v>Base salary</v>
      </c>
      <c r="R1026">
        <v>3.19</v>
      </c>
      <c r="S1026" t="s">
        <v>56</v>
      </c>
      <c r="T1026" t="s">
        <v>57</v>
      </c>
      <c r="U1026" t="s">
        <v>46</v>
      </c>
      <c r="V1026">
        <v>7.4</v>
      </c>
    </row>
    <row r="1027" spans="1:22" x14ac:dyDescent="0.3">
      <c r="A1027" t="s">
        <v>1239</v>
      </c>
      <c r="B1027" t="s">
        <v>36</v>
      </c>
      <c r="C1027" t="s">
        <v>48</v>
      </c>
      <c r="D1027" t="s">
        <v>278</v>
      </c>
      <c r="E1027" t="s">
        <v>306</v>
      </c>
      <c r="F1027" t="s">
        <v>117</v>
      </c>
      <c r="G1027" t="s">
        <v>26</v>
      </c>
      <c r="H1027">
        <v>2021</v>
      </c>
      <c r="I1027" t="s">
        <v>27</v>
      </c>
      <c r="J1027" t="s">
        <v>74</v>
      </c>
      <c r="K1027">
        <v>2023</v>
      </c>
      <c r="L1027" t="s">
        <v>29</v>
      </c>
      <c r="M1027">
        <f t="shared" ref="M1027:M1090" si="32">IF(L1027="placed",1, 0)</f>
        <v>1</v>
      </c>
      <c r="N1027" t="s">
        <v>48</v>
      </c>
      <c r="O1027" t="s">
        <v>185</v>
      </c>
      <c r="P1027">
        <v>83025</v>
      </c>
      <c r="Q1027" t="str">
        <f t="shared" ref="Q1027:Q1090" si="33">_xlfn.IFS(P1027&lt;=70161,"Base salary",P1027&lt;=110047,"Standard salary",P1027&gt;110047,"High salary")</f>
        <v>Standard salary</v>
      </c>
      <c r="R1027">
        <v>3.13</v>
      </c>
      <c r="S1027" t="s">
        <v>31</v>
      </c>
      <c r="T1027" t="s">
        <v>57</v>
      </c>
      <c r="U1027" t="s">
        <v>58</v>
      </c>
      <c r="V1027">
        <v>0</v>
      </c>
    </row>
    <row r="1028" spans="1:22" x14ac:dyDescent="0.3">
      <c r="A1028" t="s">
        <v>1240</v>
      </c>
      <c r="B1028" t="s">
        <v>21</v>
      </c>
      <c r="C1028" t="s">
        <v>94</v>
      </c>
      <c r="D1028" t="s">
        <v>187</v>
      </c>
      <c r="E1028" t="s">
        <v>188</v>
      </c>
      <c r="F1028" t="s">
        <v>63</v>
      </c>
      <c r="G1028" t="s">
        <v>40</v>
      </c>
      <c r="H1028">
        <v>2023</v>
      </c>
      <c r="I1028" t="s">
        <v>41</v>
      </c>
      <c r="J1028" t="s">
        <v>28</v>
      </c>
      <c r="K1028">
        <v>2025</v>
      </c>
      <c r="L1028" t="s">
        <v>29</v>
      </c>
      <c r="M1028">
        <f t="shared" si="32"/>
        <v>1</v>
      </c>
      <c r="N1028" t="s">
        <v>94</v>
      </c>
      <c r="O1028" t="s">
        <v>125</v>
      </c>
      <c r="P1028">
        <v>102718</v>
      </c>
      <c r="Q1028" t="str">
        <f t="shared" si="33"/>
        <v>Standard salary</v>
      </c>
      <c r="R1028">
        <v>3.16</v>
      </c>
      <c r="S1028" t="s">
        <v>31</v>
      </c>
      <c r="T1028" t="s">
        <v>68</v>
      </c>
      <c r="U1028" t="s">
        <v>33</v>
      </c>
      <c r="V1028">
        <v>7.1</v>
      </c>
    </row>
    <row r="1029" spans="1:22" x14ac:dyDescent="0.3">
      <c r="A1029" t="s">
        <v>1241</v>
      </c>
      <c r="B1029" t="s">
        <v>21</v>
      </c>
      <c r="C1029" t="s">
        <v>22</v>
      </c>
      <c r="D1029" t="s">
        <v>23</v>
      </c>
      <c r="E1029" t="s">
        <v>298</v>
      </c>
      <c r="F1029" t="s">
        <v>40</v>
      </c>
      <c r="G1029" t="s">
        <v>40</v>
      </c>
      <c r="H1029">
        <v>2022</v>
      </c>
      <c r="I1029" t="s">
        <v>41</v>
      </c>
      <c r="J1029" t="s">
        <v>65</v>
      </c>
      <c r="K1029">
        <v>2024</v>
      </c>
      <c r="L1029" t="s">
        <v>29</v>
      </c>
      <c r="M1029">
        <f t="shared" si="32"/>
        <v>1</v>
      </c>
      <c r="N1029" t="s">
        <v>22</v>
      </c>
      <c r="O1029" t="s">
        <v>43</v>
      </c>
      <c r="P1029">
        <v>35207</v>
      </c>
      <c r="Q1029" t="str">
        <f t="shared" si="33"/>
        <v>Base salary</v>
      </c>
      <c r="R1029">
        <v>3.38</v>
      </c>
      <c r="S1029" t="s">
        <v>67</v>
      </c>
      <c r="T1029" t="s">
        <v>32</v>
      </c>
      <c r="U1029" t="s">
        <v>33</v>
      </c>
      <c r="V1029">
        <v>8.1</v>
      </c>
    </row>
    <row r="1030" spans="1:22" x14ac:dyDescent="0.3">
      <c r="A1030" t="s">
        <v>1242</v>
      </c>
      <c r="B1030" t="s">
        <v>21</v>
      </c>
      <c r="C1030" t="s">
        <v>49</v>
      </c>
      <c r="D1030" t="s">
        <v>242</v>
      </c>
      <c r="E1030" t="s">
        <v>243</v>
      </c>
      <c r="F1030" t="s">
        <v>84</v>
      </c>
      <c r="G1030" t="s">
        <v>117</v>
      </c>
      <c r="H1030">
        <v>2023</v>
      </c>
      <c r="I1030" t="s">
        <v>27</v>
      </c>
      <c r="J1030" t="s">
        <v>74</v>
      </c>
      <c r="K1030">
        <v>2024</v>
      </c>
      <c r="L1030" t="s">
        <v>29</v>
      </c>
      <c r="M1030">
        <f t="shared" si="32"/>
        <v>1</v>
      </c>
      <c r="N1030" t="s">
        <v>49</v>
      </c>
      <c r="O1030" t="s">
        <v>43</v>
      </c>
      <c r="P1030">
        <v>85025</v>
      </c>
      <c r="Q1030" t="str">
        <f t="shared" si="33"/>
        <v>Standard salary</v>
      </c>
      <c r="R1030">
        <v>3.04</v>
      </c>
      <c r="S1030" t="s">
        <v>80</v>
      </c>
      <c r="T1030" t="s">
        <v>57</v>
      </c>
      <c r="U1030" t="s">
        <v>58</v>
      </c>
      <c r="V1030">
        <v>0</v>
      </c>
    </row>
    <row r="1031" spans="1:22" x14ac:dyDescent="0.3">
      <c r="A1031" t="s">
        <v>1243</v>
      </c>
      <c r="B1031" t="s">
        <v>35</v>
      </c>
      <c r="C1031" t="s">
        <v>49</v>
      </c>
      <c r="D1031" t="s">
        <v>127</v>
      </c>
      <c r="E1031" t="s">
        <v>229</v>
      </c>
      <c r="F1031" t="s">
        <v>147</v>
      </c>
      <c r="G1031" t="s">
        <v>52</v>
      </c>
      <c r="H1031">
        <v>2022</v>
      </c>
      <c r="I1031" t="s">
        <v>27</v>
      </c>
      <c r="J1031" t="s">
        <v>74</v>
      </c>
      <c r="K1031">
        <v>2025</v>
      </c>
      <c r="L1031" t="s">
        <v>29</v>
      </c>
      <c r="M1031">
        <f t="shared" si="32"/>
        <v>1</v>
      </c>
      <c r="N1031" t="s">
        <v>49</v>
      </c>
      <c r="O1031" t="s">
        <v>66</v>
      </c>
      <c r="P1031">
        <v>119507</v>
      </c>
      <c r="Q1031" t="str">
        <f t="shared" si="33"/>
        <v>High salary</v>
      </c>
      <c r="R1031">
        <v>3.8</v>
      </c>
      <c r="S1031" t="s">
        <v>44</v>
      </c>
      <c r="T1031" t="s">
        <v>32</v>
      </c>
      <c r="U1031" t="s">
        <v>85</v>
      </c>
      <c r="V1031">
        <v>6.5</v>
      </c>
    </row>
    <row r="1032" spans="1:22" x14ac:dyDescent="0.3">
      <c r="A1032" t="s">
        <v>1244</v>
      </c>
      <c r="B1032" t="s">
        <v>112</v>
      </c>
      <c r="C1032" t="s">
        <v>35</v>
      </c>
      <c r="D1032" t="s">
        <v>127</v>
      </c>
      <c r="E1032" t="s">
        <v>128</v>
      </c>
      <c r="F1032" t="s">
        <v>84</v>
      </c>
      <c r="G1032" t="s">
        <v>64</v>
      </c>
      <c r="H1032">
        <v>2021</v>
      </c>
      <c r="I1032" t="s">
        <v>41</v>
      </c>
      <c r="J1032" t="s">
        <v>53</v>
      </c>
      <c r="K1032">
        <v>2023</v>
      </c>
      <c r="L1032" t="s">
        <v>54</v>
      </c>
      <c r="M1032">
        <f t="shared" si="32"/>
        <v>0</v>
      </c>
      <c r="N1032" t="s">
        <v>55</v>
      </c>
      <c r="O1032" t="s">
        <v>55</v>
      </c>
      <c r="P1032">
        <v>0</v>
      </c>
      <c r="Q1032" t="str">
        <f t="shared" si="33"/>
        <v>Base salary</v>
      </c>
      <c r="R1032">
        <v>3.31</v>
      </c>
      <c r="S1032" t="s">
        <v>44</v>
      </c>
      <c r="T1032" t="s">
        <v>57</v>
      </c>
      <c r="U1032" t="s">
        <v>58</v>
      </c>
      <c r="V1032">
        <v>0</v>
      </c>
    </row>
    <row r="1033" spans="1:22" x14ac:dyDescent="0.3">
      <c r="A1033" t="s">
        <v>1245</v>
      </c>
      <c r="B1033" t="s">
        <v>60</v>
      </c>
      <c r="C1033" t="s">
        <v>112</v>
      </c>
      <c r="D1033" t="s">
        <v>119</v>
      </c>
      <c r="E1033" t="s">
        <v>197</v>
      </c>
      <c r="F1033" t="s">
        <v>79</v>
      </c>
      <c r="G1033" t="s">
        <v>40</v>
      </c>
      <c r="H1033">
        <v>2022</v>
      </c>
      <c r="I1033" t="s">
        <v>41</v>
      </c>
      <c r="J1033" t="s">
        <v>28</v>
      </c>
      <c r="K1033">
        <v>2025</v>
      </c>
      <c r="L1033" t="s">
        <v>29</v>
      </c>
      <c r="M1033">
        <f t="shared" si="32"/>
        <v>1</v>
      </c>
      <c r="N1033" t="s">
        <v>112</v>
      </c>
      <c r="O1033" t="s">
        <v>158</v>
      </c>
      <c r="P1033">
        <v>33145</v>
      </c>
      <c r="Q1033" t="str">
        <f t="shared" si="33"/>
        <v>Base salary</v>
      </c>
      <c r="R1033">
        <v>3.93</v>
      </c>
      <c r="S1033" t="s">
        <v>31</v>
      </c>
      <c r="T1033" t="s">
        <v>32</v>
      </c>
      <c r="U1033" t="s">
        <v>92</v>
      </c>
      <c r="V1033">
        <v>5.5</v>
      </c>
    </row>
    <row r="1034" spans="1:22" x14ac:dyDescent="0.3">
      <c r="A1034" t="s">
        <v>1246</v>
      </c>
      <c r="B1034" t="s">
        <v>70</v>
      </c>
      <c r="C1034" t="s">
        <v>48</v>
      </c>
      <c r="D1034" t="s">
        <v>183</v>
      </c>
      <c r="E1034" t="s">
        <v>184</v>
      </c>
      <c r="F1034" t="s">
        <v>107</v>
      </c>
      <c r="G1034" t="s">
        <v>25</v>
      </c>
      <c r="H1034">
        <v>2021</v>
      </c>
      <c r="I1034" t="s">
        <v>41</v>
      </c>
      <c r="J1034" t="s">
        <v>53</v>
      </c>
      <c r="K1034">
        <v>2022</v>
      </c>
      <c r="L1034" t="s">
        <v>54</v>
      </c>
      <c r="M1034">
        <f t="shared" si="32"/>
        <v>0</v>
      </c>
      <c r="N1034" t="s">
        <v>55</v>
      </c>
      <c r="O1034" t="s">
        <v>55</v>
      </c>
      <c r="P1034">
        <v>0</v>
      </c>
      <c r="Q1034" t="str">
        <f t="shared" si="33"/>
        <v>Base salary</v>
      </c>
      <c r="R1034">
        <v>3.01</v>
      </c>
      <c r="S1034" t="s">
        <v>56</v>
      </c>
      <c r="T1034" t="s">
        <v>57</v>
      </c>
      <c r="U1034" t="s">
        <v>92</v>
      </c>
      <c r="V1034">
        <v>5.3</v>
      </c>
    </row>
    <row r="1035" spans="1:22" x14ac:dyDescent="0.3">
      <c r="A1035" t="s">
        <v>1247</v>
      </c>
      <c r="B1035" t="s">
        <v>48</v>
      </c>
      <c r="C1035" t="s">
        <v>60</v>
      </c>
      <c r="D1035" t="s">
        <v>173</v>
      </c>
      <c r="E1035" t="s">
        <v>275</v>
      </c>
      <c r="F1035" t="s">
        <v>107</v>
      </c>
      <c r="G1035" t="s">
        <v>117</v>
      </c>
      <c r="H1035">
        <v>2021</v>
      </c>
      <c r="I1035" t="s">
        <v>27</v>
      </c>
      <c r="J1035" t="s">
        <v>42</v>
      </c>
      <c r="K1035">
        <v>2024</v>
      </c>
      <c r="L1035" t="s">
        <v>54</v>
      </c>
      <c r="M1035">
        <f t="shared" si="32"/>
        <v>0</v>
      </c>
      <c r="N1035" t="s">
        <v>55</v>
      </c>
      <c r="O1035" t="s">
        <v>55</v>
      </c>
      <c r="P1035">
        <v>0</v>
      </c>
      <c r="Q1035" t="str">
        <f t="shared" si="33"/>
        <v>Base salary</v>
      </c>
      <c r="R1035">
        <v>2.69</v>
      </c>
      <c r="S1035" t="s">
        <v>91</v>
      </c>
      <c r="T1035" t="s">
        <v>102</v>
      </c>
      <c r="U1035" t="s">
        <v>85</v>
      </c>
      <c r="V1035">
        <v>5.7</v>
      </c>
    </row>
    <row r="1036" spans="1:22" x14ac:dyDescent="0.3">
      <c r="A1036" t="s">
        <v>1248</v>
      </c>
      <c r="B1036" t="s">
        <v>22</v>
      </c>
      <c r="C1036" t="s">
        <v>112</v>
      </c>
      <c r="D1036" t="s">
        <v>119</v>
      </c>
      <c r="E1036" t="s">
        <v>197</v>
      </c>
      <c r="F1036" t="s">
        <v>63</v>
      </c>
      <c r="G1036" t="s">
        <v>52</v>
      </c>
      <c r="H1036">
        <v>2019</v>
      </c>
      <c r="I1036" t="s">
        <v>41</v>
      </c>
      <c r="J1036" t="s">
        <v>65</v>
      </c>
      <c r="K1036">
        <v>2021</v>
      </c>
      <c r="L1036" t="s">
        <v>54</v>
      </c>
      <c r="M1036">
        <f t="shared" si="32"/>
        <v>0</v>
      </c>
      <c r="N1036" t="s">
        <v>55</v>
      </c>
      <c r="O1036" t="s">
        <v>55</v>
      </c>
      <c r="P1036">
        <v>0</v>
      </c>
      <c r="Q1036" t="str">
        <f t="shared" si="33"/>
        <v>Base salary</v>
      </c>
      <c r="R1036">
        <v>3.42</v>
      </c>
      <c r="S1036" t="s">
        <v>44</v>
      </c>
      <c r="T1036" t="s">
        <v>57</v>
      </c>
      <c r="U1036" t="s">
        <v>85</v>
      </c>
      <c r="V1036">
        <v>5.9</v>
      </c>
    </row>
    <row r="1037" spans="1:22" x14ac:dyDescent="0.3">
      <c r="A1037" t="s">
        <v>1249</v>
      </c>
      <c r="B1037" t="s">
        <v>22</v>
      </c>
      <c r="C1037" t="s">
        <v>35</v>
      </c>
      <c r="D1037" t="s">
        <v>127</v>
      </c>
      <c r="E1037" t="s">
        <v>206</v>
      </c>
      <c r="F1037" t="s">
        <v>39</v>
      </c>
      <c r="G1037" t="s">
        <v>167</v>
      </c>
      <c r="H1037">
        <v>2020</v>
      </c>
      <c r="I1037" t="s">
        <v>27</v>
      </c>
      <c r="J1037" t="s">
        <v>28</v>
      </c>
      <c r="K1037">
        <v>2023</v>
      </c>
      <c r="L1037" t="s">
        <v>29</v>
      </c>
      <c r="M1037">
        <f t="shared" si="32"/>
        <v>1</v>
      </c>
      <c r="N1037" t="s">
        <v>35</v>
      </c>
      <c r="O1037" t="s">
        <v>158</v>
      </c>
      <c r="P1037">
        <v>118926</v>
      </c>
      <c r="Q1037" t="str">
        <f t="shared" si="33"/>
        <v>High salary</v>
      </c>
      <c r="R1037">
        <v>2.94</v>
      </c>
      <c r="S1037" t="s">
        <v>91</v>
      </c>
      <c r="T1037" t="s">
        <v>45</v>
      </c>
      <c r="U1037" t="s">
        <v>58</v>
      </c>
      <c r="V1037">
        <v>0</v>
      </c>
    </row>
    <row r="1038" spans="1:22" x14ac:dyDescent="0.3">
      <c r="A1038" t="s">
        <v>1250</v>
      </c>
      <c r="B1038" t="s">
        <v>21</v>
      </c>
      <c r="C1038" t="s">
        <v>48</v>
      </c>
      <c r="D1038" t="s">
        <v>183</v>
      </c>
      <c r="E1038" t="s">
        <v>184</v>
      </c>
      <c r="F1038" t="s">
        <v>84</v>
      </c>
      <c r="G1038" t="s">
        <v>97</v>
      </c>
      <c r="H1038">
        <v>2019</v>
      </c>
      <c r="I1038" t="s">
        <v>27</v>
      </c>
      <c r="J1038" t="s">
        <v>28</v>
      </c>
      <c r="K1038">
        <v>2021</v>
      </c>
      <c r="L1038" t="s">
        <v>54</v>
      </c>
      <c r="M1038">
        <f t="shared" si="32"/>
        <v>0</v>
      </c>
      <c r="N1038" t="s">
        <v>55</v>
      </c>
      <c r="O1038" t="s">
        <v>55</v>
      </c>
      <c r="P1038">
        <v>0</v>
      </c>
      <c r="Q1038" t="str">
        <f t="shared" si="33"/>
        <v>Base salary</v>
      </c>
      <c r="R1038">
        <v>3.49</v>
      </c>
      <c r="S1038" t="s">
        <v>44</v>
      </c>
      <c r="T1038" t="s">
        <v>68</v>
      </c>
      <c r="U1038" t="s">
        <v>58</v>
      </c>
      <c r="V1038">
        <v>0</v>
      </c>
    </row>
    <row r="1039" spans="1:22" x14ac:dyDescent="0.3">
      <c r="A1039" t="s">
        <v>1251</v>
      </c>
      <c r="B1039" t="s">
        <v>94</v>
      </c>
      <c r="C1039" t="s">
        <v>70</v>
      </c>
      <c r="D1039" t="s">
        <v>245</v>
      </c>
      <c r="E1039" t="s">
        <v>246</v>
      </c>
      <c r="F1039" t="s">
        <v>117</v>
      </c>
      <c r="G1039" t="s">
        <v>25</v>
      </c>
      <c r="H1039">
        <v>2021</v>
      </c>
      <c r="I1039" t="s">
        <v>27</v>
      </c>
      <c r="J1039" t="s">
        <v>28</v>
      </c>
      <c r="K1039">
        <v>2022</v>
      </c>
      <c r="L1039" t="s">
        <v>54</v>
      </c>
      <c r="M1039">
        <f t="shared" si="32"/>
        <v>0</v>
      </c>
      <c r="N1039" t="s">
        <v>55</v>
      </c>
      <c r="O1039" t="s">
        <v>55</v>
      </c>
      <c r="P1039">
        <v>0</v>
      </c>
      <c r="Q1039" t="str">
        <f t="shared" si="33"/>
        <v>Base salary</v>
      </c>
      <c r="R1039">
        <v>2.97</v>
      </c>
      <c r="S1039" t="s">
        <v>91</v>
      </c>
      <c r="T1039" t="s">
        <v>57</v>
      </c>
      <c r="U1039" t="s">
        <v>85</v>
      </c>
      <c r="V1039">
        <v>5.2</v>
      </c>
    </row>
    <row r="1040" spans="1:22" x14ac:dyDescent="0.3">
      <c r="A1040" t="s">
        <v>1252</v>
      </c>
      <c r="B1040" t="s">
        <v>94</v>
      </c>
      <c r="C1040" t="s">
        <v>60</v>
      </c>
      <c r="D1040" t="s">
        <v>104</v>
      </c>
      <c r="E1040" t="s">
        <v>192</v>
      </c>
      <c r="F1040" t="s">
        <v>25</v>
      </c>
      <c r="G1040" t="s">
        <v>97</v>
      </c>
      <c r="H1040">
        <v>2022</v>
      </c>
      <c r="I1040" t="s">
        <v>27</v>
      </c>
      <c r="J1040" t="s">
        <v>74</v>
      </c>
      <c r="K1040">
        <v>2025</v>
      </c>
      <c r="L1040" t="s">
        <v>54</v>
      </c>
      <c r="M1040">
        <f t="shared" si="32"/>
        <v>0</v>
      </c>
      <c r="N1040" t="s">
        <v>55</v>
      </c>
      <c r="O1040" t="s">
        <v>55</v>
      </c>
      <c r="P1040">
        <v>0</v>
      </c>
      <c r="Q1040" t="str">
        <f t="shared" si="33"/>
        <v>Base salary</v>
      </c>
      <c r="R1040">
        <v>3.8</v>
      </c>
      <c r="S1040" t="s">
        <v>44</v>
      </c>
      <c r="T1040" t="s">
        <v>32</v>
      </c>
      <c r="U1040" t="s">
        <v>85</v>
      </c>
      <c r="V1040">
        <v>5.8</v>
      </c>
    </row>
    <row r="1041" spans="1:22" x14ac:dyDescent="0.3">
      <c r="A1041" t="s">
        <v>1253</v>
      </c>
      <c r="B1041" t="s">
        <v>35</v>
      </c>
      <c r="C1041" t="s">
        <v>70</v>
      </c>
      <c r="D1041" t="s">
        <v>245</v>
      </c>
      <c r="E1041" t="s">
        <v>246</v>
      </c>
      <c r="F1041" t="s">
        <v>89</v>
      </c>
      <c r="G1041" t="s">
        <v>25</v>
      </c>
      <c r="H1041">
        <v>2020</v>
      </c>
      <c r="I1041" t="s">
        <v>41</v>
      </c>
      <c r="J1041" t="s">
        <v>53</v>
      </c>
      <c r="K1041">
        <v>2023</v>
      </c>
      <c r="L1041" t="s">
        <v>54</v>
      </c>
      <c r="M1041">
        <f t="shared" si="32"/>
        <v>0</v>
      </c>
      <c r="N1041" t="s">
        <v>55</v>
      </c>
      <c r="O1041" t="s">
        <v>55</v>
      </c>
      <c r="P1041">
        <v>0</v>
      </c>
      <c r="Q1041" t="str">
        <f t="shared" si="33"/>
        <v>Base salary</v>
      </c>
      <c r="R1041">
        <v>3.18</v>
      </c>
      <c r="S1041" t="s">
        <v>91</v>
      </c>
      <c r="T1041" t="s">
        <v>102</v>
      </c>
      <c r="U1041" t="s">
        <v>33</v>
      </c>
      <c r="V1041">
        <v>8.6</v>
      </c>
    </row>
    <row r="1042" spans="1:22" x14ac:dyDescent="0.3">
      <c r="A1042" t="s">
        <v>1254</v>
      </c>
      <c r="B1042" t="s">
        <v>112</v>
      </c>
      <c r="C1042" t="s">
        <v>70</v>
      </c>
      <c r="D1042" t="s">
        <v>138</v>
      </c>
      <c r="E1042" t="s">
        <v>285</v>
      </c>
      <c r="F1042" t="s">
        <v>39</v>
      </c>
      <c r="G1042" t="s">
        <v>64</v>
      </c>
      <c r="H1042">
        <v>2020</v>
      </c>
      <c r="I1042" t="s">
        <v>41</v>
      </c>
      <c r="J1042" t="s">
        <v>42</v>
      </c>
      <c r="K1042">
        <v>2023</v>
      </c>
      <c r="L1042" t="s">
        <v>54</v>
      </c>
      <c r="M1042">
        <f t="shared" si="32"/>
        <v>0</v>
      </c>
      <c r="N1042" t="s">
        <v>55</v>
      </c>
      <c r="O1042" t="s">
        <v>55</v>
      </c>
      <c r="P1042">
        <v>0</v>
      </c>
      <c r="Q1042" t="str">
        <f t="shared" si="33"/>
        <v>Base salary</v>
      </c>
      <c r="R1042">
        <v>2.67</v>
      </c>
      <c r="S1042" t="s">
        <v>91</v>
      </c>
      <c r="T1042" t="s">
        <v>45</v>
      </c>
      <c r="U1042" t="s">
        <v>33</v>
      </c>
      <c r="V1042">
        <v>7.1</v>
      </c>
    </row>
    <row r="1043" spans="1:22" x14ac:dyDescent="0.3">
      <c r="A1043" t="s">
        <v>1255</v>
      </c>
      <c r="B1043" t="s">
        <v>22</v>
      </c>
      <c r="C1043" t="s">
        <v>48</v>
      </c>
      <c r="D1043" t="s">
        <v>278</v>
      </c>
      <c r="E1043" t="s">
        <v>279</v>
      </c>
      <c r="F1043" t="s">
        <v>131</v>
      </c>
      <c r="G1043" t="s">
        <v>117</v>
      </c>
      <c r="H1043">
        <v>2021</v>
      </c>
      <c r="I1043" t="s">
        <v>27</v>
      </c>
      <c r="J1043" t="s">
        <v>53</v>
      </c>
      <c r="K1043">
        <v>2023</v>
      </c>
      <c r="L1043" t="s">
        <v>54</v>
      </c>
      <c r="M1043">
        <f t="shared" si="32"/>
        <v>0</v>
      </c>
      <c r="N1043" t="s">
        <v>55</v>
      </c>
      <c r="O1043" t="s">
        <v>55</v>
      </c>
      <c r="P1043">
        <v>0</v>
      </c>
      <c r="Q1043" t="str">
        <f t="shared" si="33"/>
        <v>Base salary</v>
      </c>
      <c r="R1043">
        <v>3.41</v>
      </c>
      <c r="S1043" t="s">
        <v>44</v>
      </c>
      <c r="T1043" t="s">
        <v>45</v>
      </c>
      <c r="U1043" t="s">
        <v>33</v>
      </c>
      <c r="V1043">
        <v>5</v>
      </c>
    </row>
    <row r="1044" spans="1:22" x14ac:dyDescent="0.3">
      <c r="A1044" t="s">
        <v>1256</v>
      </c>
      <c r="B1044" t="s">
        <v>60</v>
      </c>
      <c r="C1044" t="s">
        <v>22</v>
      </c>
      <c r="D1044" t="s">
        <v>256</v>
      </c>
      <c r="E1044" t="s">
        <v>257</v>
      </c>
      <c r="F1044" t="s">
        <v>73</v>
      </c>
      <c r="G1044" t="s">
        <v>97</v>
      </c>
      <c r="H1044">
        <v>2022</v>
      </c>
      <c r="I1044" t="s">
        <v>27</v>
      </c>
      <c r="J1044" t="s">
        <v>53</v>
      </c>
      <c r="K1044">
        <v>2023</v>
      </c>
      <c r="L1044" t="s">
        <v>54</v>
      </c>
      <c r="M1044">
        <f t="shared" si="32"/>
        <v>0</v>
      </c>
      <c r="N1044" t="s">
        <v>55</v>
      </c>
      <c r="O1044" t="s">
        <v>55</v>
      </c>
      <c r="P1044">
        <v>0</v>
      </c>
      <c r="Q1044" t="str">
        <f t="shared" si="33"/>
        <v>Base salary</v>
      </c>
      <c r="R1044">
        <v>3.04</v>
      </c>
      <c r="S1044" t="s">
        <v>67</v>
      </c>
      <c r="T1044" t="s">
        <v>32</v>
      </c>
      <c r="U1044" t="s">
        <v>92</v>
      </c>
      <c r="V1044">
        <v>7.8</v>
      </c>
    </row>
    <row r="1045" spans="1:22" x14ac:dyDescent="0.3">
      <c r="A1045" t="s">
        <v>1257</v>
      </c>
      <c r="B1045" t="s">
        <v>21</v>
      </c>
      <c r="C1045" t="s">
        <v>49</v>
      </c>
      <c r="D1045" t="s">
        <v>459</v>
      </c>
      <c r="E1045" t="s">
        <v>460</v>
      </c>
      <c r="F1045" t="s">
        <v>190</v>
      </c>
      <c r="G1045" t="s">
        <v>167</v>
      </c>
      <c r="H1045">
        <v>2019</v>
      </c>
      <c r="I1045" t="s">
        <v>41</v>
      </c>
      <c r="J1045" t="s">
        <v>42</v>
      </c>
      <c r="K1045">
        <v>2022</v>
      </c>
      <c r="L1045" t="s">
        <v>54</v>
      </c>
      <c r="M1045">
        <f t="shared" si="32"/>
        <v>0</v>
      </c>
      <c r="N1045" t="s">
        <v>55</v>
      </c>
      <c r="O1045" t="s">
        <v>55</v>
      </c>
      <c r="P1045">
        <v>0</v>
      </c>
      <c r="Q1045" t="str">
        <f t="shared" si="33"/>
        <v>Base salary</v>
      </c>
      <c r="R1045">
        <v>2.97</v>
      </c>
      <c r="S1045" t="s">
        <v>91</v>
      </c>
      <c r="T1045" t="s">
        <v>102</v>
      </c>
      <c r="U1045" t="s">
        <v>33</v>
      </c>
      <c r="V1045">
        <v>7.8</v>
      </c>
    </row>
    <row r="1046" spans="1:22" x14ac:dyDescent="0.3">
      <c r="A1046" t="s">
        <v>1258</v>
      </c>
      <c r="B1046" t="s">
        <v>112</v>
      </c>
      <c r="C1046" t="s">
        <v>36</v>
      </c>
      <c r="D1046" t="s">
        <v>71</v>
      </c>
      <c r="E1046" t="s">
        <v>72</v>
      </c>
      <c r="F1046" t="s">
        <v>79</v>
      </c>
      <c r="G1046" t="s">
        <v>40</v>
      </c>
      <c r="H1046">
        <v>2022</v>
      </c>
      <c r="I1046" t="s">
        <v>27</v>
      </c>
      <c r="J1046" t="s">
        <v>65</v>
      </c>
      <c r="K1046">
        <v>2025</v>
      </c>
      <c r="L1046" t="s">
        <v>54</v>
      </c>
      <c r="M1046">
        <f t="shared" si="32"/>
        <v>0</v>
      </c>
      <c r="N1046" t="s">
        <v>55</v>
      </c>
      <c r="O1046" t="s">
        <v>55</v>
      </c>
      <c r="P1046">
        <v>0</v>
      </c>
      <c r="Q1046" t="str">
        <f t="shared" si="33"/>
        <v>Base salary</v>
      </c>
      <c r="R1046">
        <v>2.68</v>
      </c>
      <c r="S1046" t="s">
        <v>67</v>
      </c>
      <c r="T1046" t="s">
        <v>68</v>
      </c>
      <c r="U1046" t="s">
        <v>46</v>
      </c>
      <c r="V1046">
        <v>6.4</v>
      </c>
    </row>
    <row r="1047" spans="1:22" x14ac:dyDescent="0.3">
      <c r="A1047" t="s">
        <v>1259</v>
      </c>
      <c r="B1047" t="s">
        <v>35</v>
      </c>
      <c r="C1047" t="s">
        <v>70</v>
      </c>
      <c r="D1047" t="s">
        <v>138</v>
      </c>
      <c r="E1047" t="s">
        <v>285</v>
      </c>
      <c r="F1047" t="s">
        <v>145</v>
      </c>
      <c r="G1047" t="s">
        <v>167</v>
      </c>
      <c r="H1047">
        <v>2019</v>
      </c>
      <c r="I1047" t="s">
        <v>41</v>
      </c>
      <c r="J1047" t="s">
        <v>42</v>
      </c>
      <c r="K1047">
        <v>2021</v>
      </c>
      <c r="L1047" t="s">
        <v>29</v>
      </c>
      <c r="M1047">
        <f t="shared" si="32"/>
        <v>1</v>
      </c>
      <c r="N1047" t="s">
        <v>70</v>
      </c>
      <c r="O1047" t="s">
        <v>98</v>
      </c>
      <c r="P1047">
        <v>131361</v>
      </c>
      <c r="Q1047" t="str">
        <f t="shared" si="33"/>
        <v>High salary</v>
      </c>
      <c r="R1047">
        <v>2.74</v>
      </c>
      <c r="S1047" t="s">
        <v>56</v>
      </c>
      <c r="T1047" t="s">
        <v>102</v>
      </c>
      <c r="U1047" t="s">
        <v>85</v>
      </c>
      <c r="V1047">
        <v>5.4</v>
      </c>
    </row>
    <row r="1048" spans="1:22" x14ac:dyDescent="0.3">
      <c r="A1048" t="s">
        <v>1260</v>
      </c>
      <c r="B1048" t="s">
        <v>21</v>
      </c>
      <c r="C1048" t="s">
        <v>49</v>
      </c>
      <c r="D1048" t="s">
        <v>260</v>
      </c>
      <c r="E1048" t="s">
        <v>261</v>
      </c>
      <c r="F1048" t="s">
        <v>84</v>
      </c>
      <c r="G1048" t="s">
        <v>52</v>
      </c>
      <c r="H1048">
        <v>2023</v>
      </c>
      <c r="I1048" t="s">
        <v>27</v>
      </c>
      <c r="J1048" t="s">
        <v>74</v>
      </c>
      <c r="K1048">
        <v>2026</v>
      </c>
      <c r="L1048" t="s">
        <v>29</v>
      </c>
      <c r="M1048">
        <f t="shared" si="32"/>
        <v>1</v>
      </c>
      <c r="N1048" t="s">
        <v>49</v>
      </c>
      <c r="O1048" t="s">
        <v>75</v>
      </c>
      <c r="P1048">
        <v>102153</v>
      </c>
      <c r="Q1048" t="str">
        <f t="shared" si="33"/>
        <v>Standard salary</v>
      </c>
      <c r="R1048">
        <v>3.55</v>
      </c>
      <c r="S1048" t="s">
        <v>91</v>
      </c>
      <c r="T1048" t="s">
        <v>57</v>
      </c>
      <c r="U1048" t="s">
        <v>46</v>
      </c>
      <c r="V1048">
        <v>6.1</v>
      </c>
    </row>
    <row r="1049" spans="1:22" x14ac:dyDescent="0.3">
      <c r="A1049" t="s">
        <v>1261</v>
      </c>
      <c r="B1049" t="s">
        <v>112</v>
      </c>
      <c r="C1049" t="s">
        <v>35</v>
      </c>
      <c r="D1049" t="s">
        <v>127</v>
      </c>
      <c r="E1049" t="s">
        <v>156</v>
      </c>
      <c r="F1049" t="s">
        <v>190</v>
      </c>
      <c r="G1049" t="s">
        <v>117</v>
      </c>
      <c r="H1049">
        <v>2019</v>
      </c>
      <c r="I1049" t="s">
        <v>41</v>
      </c>
      <c r="J1049" t="s">
        <v>74</v>
      </c>
      <c r="K1049">
        <v>2021</v>
      </c>
      <c r="L1049" t="s">
        <v>54</v>
      </c>
      <c r="M1049">
        <f t="shared" si="32"/>
        <v>0</v>
      </c>
      <c r="N1049" t="s">
        <v>55</v>
      </c>
      <c r="O1049" t="s">
        <v>55</v>
      </c>
      <c r="P1049">
        <v>0</v>
      </c>
      <c r="Q1049" t="str">
        <f t="shared" si="33"/>
        <v>Base salary</v>
      </c>
      <c r="R1049">
        <v>2.95</v>
      </c>
      <c r="S1049" t="s">
        <v>80</v>
      </c>
      <c r="T1049" t="s">
        <v>68</v>
      </c>
      <c r="U1049" t="s">
        <v>85</v>
      </c>
      <c r="V1049">
        <v>6.6</v>
      </c>
    </row>
    <row r="1050" spans="1:22" x14ac:dyDescent="0.3">
      <c r="A1050" t="s">
        <v>1262</v>
      </c>
      <c r="B1050" t="s">
        <v>70</v>
      </c>
      <c r="C1050" t="s">
        <v>35</v>
      </c>
      <c r="D1050" t="s">
        <v>87</v>
      </c>
      <c r="E1050" t="s">
        <v>88</v>
      </c>
      <c r="F1050" t="s">
        <v>89</v>
      </c>
      <c r="G1050" t="s">
        <v>64</v>
      </c>
      <c r="H1050">
        <v>2021</v>
      </c>
      <c r="I1050" t="s">
        <v>27</v>
      </c>
      <c r="J1050" t="s">
        <v>28</v>
      </c>
      <c r="K1050">
        <v>2022</v>
      </c>
      <c r="L1050" t="s">
        <v>54</v>
      </c>
      <c r="M1050">
        <f t="shared" si="32"/>
        <v>0</v>
      </c>
      <c r="N1050" t="s">
        <v>55</v>
      </c>
      <c r="O1050" t="s">
        <v>55</v>
      </c>
      <c r="P1050">
        <v>0</v>
      </c>
      <c r="Q1050" t="str">
        <f t="shared" si="33"/>
        <v>Base salary</v>
      </c>
      <c r="R1050">
        <v>3.87</v>
      </c>
      <c r="S1050" t="s">
        <v>31</v>
      </c>
      <c r="T1050" t="s">
        <v>57</v>
      </c>
      <c r="U1050" t="s">
        <v>33</v>
      </c>
      <c r="V1050">
        <v>5.5</v>
      </c>
    </row>
    <row r="1051" spans="1:22" x14ac:dyDescent="0.3">
      <c r="A1051" t="s">
        <v>1263</v>
      </c>
      <c r="B1051" t="s">
        <v>21</v>
      </c>
      <c r="C1051" t="s">
        <v>112</v>
      </c>
      <c r="D1051" t="s">
        <v>165</v>
      </c>
      <c r="E1051" t="s">
        <v>166</v>
      </c>
      <c r="F1051" t="s">
        <v>117</v>
      </c>
      <c r="G1051" t="s">
        <v>40</v>
      </c>
      <c r="H1051">
        <v>2020</v>
      </c>
      <c r="I1051" t="s">
        <v>41</v>
      </c>
      <c r="J1051" t="s">
        <v>53</v>
      </c>
      <c r="K1051">
        <v>2022</v>
      </c>
      <c r="L1051" t="s">
        <v>29</v>
      </c>
      <c r="M1051">
        <f t="shared" si="32"/>
        <v>1</v>
      </c>
      <c r="N1051" t="s">
        <v>112</v>
      </c>
      <c r="O1051" t="s">
        <v>66</v>
      </c>
      <c r="P1051">
        <v>148289</v>
      </c>
      <c r="Q1051" t="str">
        <f t="shared" si="33"/>
        <v>High salary</v>
      </c>
      <c r="R1051">
        <v>2.77</v>
      </c>
      <c r="S1051" t="s">
        <v>31</v>
      </c>
      <c r="T1051" t="s">
        <v>102</v>
      </c>
      <c r="U1051" t="s">
        <v>46</v>
      </c>
      <c r="V1051">
        <v>7.8</v>
      </c>
    </row>
    <row r="1052" spans="1:22" x14ac:dyDescent="0.3">
      <c r="A1052" t="s">
        <v>1264</v>
      </c>
      <c r="B1052" t="s">
        <v>49</v>
      </c>
      <c r="C1052" t="s">
        <v>36</v>
      </c>
      <c r="D1052" t="s">
        <v>170</v>
      </c>
      <c r="E1052" t="s">
        <v>336</v>
      </c>
      <c r="F1052" t="s">
        <v>40</v>
      </c>
      <c r="G1052" t="s">
        <v>64</v>
      </c>
      <c r="H1052">
        <v>2020</v>
      </c>
      <c r="I1052" t="s">
        <v>27</v>
      </c>
      <c r="J1052" t="s">
        <v>53</v>
      </c>
      <c r="K1052">
        <v>2023</v>
      </c>
      <c r="L1052" t="s">
        <v>29</v>
      </c>
      <c r="M1052">
        <f t="shared" si="32"/>
        <v>1</v>
      </c>
      <c r="N1052" t="s">
        <v>36</v>
      </c>
      <c r="O1052" t="s">
        <v>258</v>
      </c>
      <c r="P1052">
        <v>66353</v>
      </c>
      <c r="Q1052" t="str">
        <f t="shared" si="33"/>
        <v>Base salary</v>
      </c>
      <c r="R1052">
        <v>2.72</v>
      </c>
      <c r="S1052" t="s">
        <v>56</v>
      </c>
      <c r="T1052" t="s">
        <v>57</v>
      </c>
      <c r="U1052" t="s">
        <v>46</v>
      </c>
      <c r="V1052">
        <v>7.3</v>
      </c>
    </row>
    <row r="1053" spans="1:22" x14ac:dyDescent="0.3">
      <c r="A1053" t="s">
        <v>1265</v>
      </c>
      <c r="B1053" t="s">
        <v>48</v>
      </c>
      <c r="C1053" t="s">
        <v>49</v>
      </c>
      <c r="D1053" t="s">
        <v>235</v>
      </c>
      <c r="E1053" t="s">
        <v>236</v>
      </c>
      <c r="F1053" t="s">
        <v>63</v>
      </c>
      <c r="G1053" t="s">
        <v>25</v>
      </c>
      <c r="H1053">
        <v>2019</v>
      </c>
      <c r="I1053" t="s">
        <v>27</v>
      </c>
      <c r="J1053" t="s">
        <v>74</v>
      </c>
      <c r="K1053">
        <v>2021</v>
      </c>
      <c r="L1053" t="s">
        <v>54</v>
      </c>
      <c r="M1053">
        <f t="shared" si="32"/>
        <v>0</v>
      </c>
      <c r="N1053" t="s">
        <v>55</v>
      </c>
      <c r="O1053" t="s">
        <v>55</v>
      </c>
      <c r="P1053">
        <v>0</v>
      </c>
      <c r="Q1053" t="str">
        <f t="shared" si="33"/>
        <v>Base salary</v>
      </c>
      <c r="R1053">
        <v>3.93</v>
      </c>
      <c r="S1053" t="s">
        <v>91</v>
      </c>
      <c r="T1053" t="s">
        <v>68</v>
      </c>
      <c r="U1053" t="s">
        <v>33</v>
      </c>
      <c r="V1053">
        <v>6.6</v>
      </c>
    </row>
    <row r="1054" spans="1:22" x14ac:dyDescent="0.3">
      <c r="A1054" t="s">
        <v>1266</v>
      </c>
      <c r="B1054" t="s">
        <v>35</v>
      </c>
      <c r="C1054" t="s">
        <v>60</v>
      </c>
      <c r="D1054" t="s">
        <v>104</v>
      </c>
      <c r="E1054" t="s">
        <v>192</v>
      </c>
      <c r="F1054" t="s">
        <v>107</v>
      </c>
      <c r="G1054" t="s">
        <v>40</v>
      </c>
      <c r="H1054">
        <v>2019</v>
      </c>
      <c r="I1054" t="s">
        <v>41</v>
      </c>
      <c r="J1054" t="s">
        <v>65</v>
      </c>
      <c r="K1054">
        <v>2022</v>
      </c>
      <c r="L1054" t="s">
        <v>54</v>
      </c>
      <c r="M1054">
        <f t="shared" si="32"/>
        <v>0</v>
      </c>
      <c r="N1054" t="s">
        <v>55</v>
      </c>
      <c r="O1054" t="s">
        <v>55</v>
      </c>
      <c r="P1054">
        <v>0</v>
      </c>
      <c r="Q1054" t="str">
        <f t="shared" si="33"/>
        <v>Base salary</v>
      </c>
      <c r="R1054">
        <v>3.62</v>
      </c>
      <c r="S1054" t="s">
        <v>31</v>
      </c>
      <c r="T1054" t="s">
        <v>45</v>
      </c>
      <c r="U1054" t="s">
        <v>85</v>
      </c>
      <c r="V1054">
        <v>5.7</v>
      </c>
    </row>
    <row r="1055" spans="1:22" x14ac:dyDescent="0.3">
      <c r="A1055" t="s">
        <v>1267</v>
      </c>
      <c r="B1055" t="s">
        <v>22</v>
      </c>
      <c r="C1055" t="s">
        <v>70</v>
      </c>
      <c r="D1055" t="s">
        <v>282</v>
      </c>
      <c r="E1055" t="s">
        <v>283</v>
      </c>
      <c r="F1055" t="s">
        <v>89</v>
      </c>
      <c r="G1055" t="s">
        <v>52</v>
      </c>
      <c r="H1055">
        <v>2022</v>
      </c>
      <c r="I1055" t="s">
        <v>41</v>
      </c>
      <c r="J1055" t="s">
        <v>65</v>
      </c>
      <c r="K1055">
        <v>2025</v>
      </c>
      <c r="L1055" t="s">
        <v>29</v>
      </c>
      <c r="M1055">
        <f t="shared" si="32"/>
        <v>1</v>
      </c>
      <c r="N1055" t="s">
        <v>70</v>
      </c>
      <c r="O1055" t="s">
        <v>30</v>
      </c>
      <c r="P1055">
        <v>121915</v>
      </c>
      <c r="Q1055" t="str">
        <f t="shared" si="33"/>
        <v>High salary</v>
      </c>
      <c r="R1055">
        <v>3.41</v>
      </c>
      <c r="S1055" t="s">
        <v>91</v>
      </c>
      <c r="T1055" t="s">
        <v>57</v>
      </c>
      <c r="U1055" t="s">
        <v>58</v>
      </c>
      <c r="V1055">
        <v>0</v>
      </c>
    </row>
    <row r="1056" spans="1:22" x14ac:dyDescent="0.3">
      <c r="A1056" t="s">
        <v>1268</v>
      </c>
      <c r="B1056" t="s">
        <v>21</v>
      </c>
      <c r="C1056" t="s">
        <v>60</v>
      </c>
      <c r="D1056" t="s">
        <v>104</v>
      </c>
      <c r="E1056" t="s">
        <v>194</v>
      </c>
      <c r="F1056" t="s">
        <v>147</v>
      </c>
      <c r="G1056" t="s">
        <v>117</v>
      </c>
      <c r="H1056">
        <v>2019</v>
      </c>
      <c r="I1056" t="s">
        <v>27</v>
      </c>
      <c r="J1056" t="s">
        <v>65</v>
      </c>
      <c r="K1056">
        <v>2022</v>
      </c>
      <c r="L1056" t="s">
        <v>29</v>
      </c>
      <c r="M1056">
        <f t="shared" si="32"/>
        <v>1</v>
      </c>
      <c r="N1056" t="s">
        <v>60</v>
      </c>
      <c r="O1056" t="s">
        <v>140</v>
      </c>
      <c r="P1056">
        <v>83657</v>
      </c>
      <c r="Q1056" t="str">
        <f t="shared" si="33"/>
        <v>Standard salary</v>
      </c>
      <c r="R1056">
        <v>3.52</v>
      </c>
      <c r="S1056" t="s">
        <v>56</v>
      </c>
      <c r="T1056" t="s">
        <v>102</v>
      </c>
      <c r="U1056" t="s">
        <v>92</v>
      </c>
      <c r="V1056">
        <v>8.1999999999999993</v>
      </c>
    </row>
    <row r="1057" spans="1:22" x14ac:dyDescent="0.3">
      <c r="A1057" t="s">
        <v>1269</v>
      </c>
      <c r="B1057" t="s">
        <v>21</v>
      </c>
      <c r="C1057" t="s">
        <v>49</v>
      </c>
      <c r="D1057" t="s">
        <v>260</v>
      </c>
      <c r="E1057" t="s">
        <v>261</v>
      </c>
      <c r="F1057" t="s">
        <v>96</v>
      </c>
      <c r="G1057" t="s">
        <v>167</v>
      </c>
      <c r="H1057">
        <v>2022</v>
      </c>
      <c r="I1057" t="s">
        <v>27</v>
      </c>
      <c r="J1057" t="s">
        <v>28</v>
      </c>
      <c r="K1057">
        <v>2024</v>
      </c>
      <c r="L1057" t="s">
        <v>29</v>
      </c>
      <c r="M1057">
        <f t="shared" si="32"/>
        <v>1</v>
      </c>
      <c r="N1057" t="s">
        <v>49</v>
      </c>
      <c r="O1057" t="s">
        <v>66</v>
      </c>
      <c r="P1057">
        <v>122619</v>
      </c>
      <c r="Q1057" t="str">
        <f t="shared" si="33"/>
        <v>High salary</v>
      </c>
      <c r="R1057">
        <v>3.92</v>
      </c>
      <c r="S1057" t="s">
        <v>31</v>
      </c>
      <c r="T1057" t="s">
        <v>32</v>
      </c>
      <c r="U1057" t="s">
        <v>58</v>
      </c>
      <c r="V1057">
        <v>0</v>
      </c>
    </row>
    <row r="1058" spans="1:22" x14ac:dyDescent="0.3">
      <c r="A1058" t="s">
        <v>1270</v>
      </c>
      <c r="B1058" t="s">
        <v>70</v>
      </c>
      <c r="C1058" t="s">
        <v>21</v>
      </c>
      <c r="D1058" t="s">
        <v>225</v>
      </c>
      <c r="E1058" t="s">
        <v>226</v>
      </c>
      <c r="F1058" t="s">
        <v>190</v>
      </c>
      <c r="G1058" t="s">
        <v>52</v>
      </c>
      <c r="H1058">
        <v>2020</v>
      </c>
      <c r="I1058" t="s">
        <v>41</v>
      </c>
      <c r="J1058" t="s">
        <v>42</v>
      </c>
      <c r="K1058">
        <v>2023</v>
      </c>
      <c r="L1058" t="s">
        <v>54</v>
      </c>
      <c r="M1058">
        <f t="shared" si="32"/>
        <v>0</v>
      </c>
      <c r="N1058" t="s">
        <v>55</v>
      </c>
      <c r="O1058" t="s">
        <v>55</v>
      </c>
      <c r="P1058">
        <v>0</v>
      </c>
      <c r="Q1058" t="str">
        <f t="shared" si="33"/>
        <v>Base salary</v>
      </c>
      <c r="R1058">
        <v>3.98</v>
      </c>
      <c r="S1058" t="s">
        <v>67</v>
      </c>
      <c r="T1058" t="s">
        <v>102</v>
      </c>
      <c r="U1058" t="s">
        <v>33</v>
      </c>
      <c r="V1058">
        <v>5.7</v>
      </c>
    </row>
    <row r="1059" spans="1:22" x14ac:dyDescent="0.3">
      <c r="A1059" t="s">
        <v>1271</v>
      </c>
      <c r="B1059" t="s">
        <v>22</v>
      </c>
      <c r="C1059" t="s">
        <v>60</v>
      </c>
      <c r="D1059" t="s">
        <v>173</v>
      </c>
      <c r="E1059" t="s">
        <v>275</v>
      </c>
      <c r="F1059" t="s">
        <v>39</v>
      </c>
      <c r="G1059" t="s">
        <v>97</v>
      </c>
      <c r="H1059">
        <v>2019</v>
      </c>
      <c r="I1059" t="s">
        <v>41</v>
      </c>
      <c r="J1059" t="s">
        <v>42</v>
      </c>
      <c r="K1059">
        <v>2020</v>
      </c>
      <c r="L1059" t="s">
        <v>54</v>
      </c>
      <c r="M1059">
        <f t="shared" si="32"/>
        <v>0</v>
      </c>
      <c r="N1059" t="s">
        <v>55</v>
      </c>
      <c r="O1059" t="s">
        <v>55</v>
      </c>
      <c r="P1059">
        <v>0</v>
      </c>
      <c r="Q1059" t="str">
        <f t="shared" si="33"/>
        <v>Base salary</v>
      </c>
      <c r="R1059">
        <v>3.87</v>
      </c>
      <c r="S1059" t="s">
        <v>56</v>
      </c>
      <c r="T1059" t="s">
        <v>102</v>
      </c>
      <c r="U1059" t="s">
        <v>85</v>
      </c>
      <c r="V1059">
        <v>5.4</v>
      </c>
    </row>
    <row r="1060" spans="1:22" x14ac:dyDescent="0.3">
      <c r="A1060" t="s">
        <v>1272</v>
      </c>
      <c r="B1060" t="s">
        <v>48</v>
      </c>
      <c r="C1060" t="s">
        <v>60</v>
      </c>
      <c r="D1060" t="s">
        <v>104</v>
      </c>
      <c r="E1060" t="s">
        <v>194</v>
      </c>
      <c r="F1060" t="s">
        <v>107</v>
      </c>
      <c r="G1060" t="s">
        <v>26</v>
      </c>
      <c r="H1060">
        <v>2019</v>
      </c>
      <c r="I1060" t="s">
        <v>41</v>
      </c>
      <c r="J1060" t="s">
        <v>28</v>
      </c>
      <c r="K1060">
        <v>2022</v>
      </c>
      <c r="L1060" t="s">
        <v>54</v>
      </c>
      <c r="M1060">
        <f t="shared" si="32"/>
        <v>0</v>
      </c>
      <c r="N1060" t="s">
        <v>55</v>
      </c>
      <c r="O1060" t="s">
        <v>55</v>
      </c>
      <c r="P1060">
        <v>0</v>
      </c>
      <c r="Q1060" t="str">
        <f t="shared" si="33"/>
        <v>Base salary</v>
      </c>
      <c r="R1060">
        <v>3.37</v>
      </c>
      <c r="S1060" t="s">
        <v>80</v>
      </c>
      <c r="T1060" t="s">
        <v>45</v>
      </c>
      <c r="U1060" t="s">
        <v>58</v>
      </c>
      <c r="V1060">
        <v>0</v>
      </c>
    </row>
    <row r="1061" spans="1:22" x14ac:dyDescent="0.3">
      <c r="A1061" t="s">
        <v>1273</v>
      </c>
      <c r="B1061" t="s">
        <v>22</v>
      </c>
      <c r="C1061" t="s">
        <v>36</v>
      </c>
      <c r="D1061" t="s">
        <v>213</v>
      </c>
      <c r="E1061" t="s">
        <v>214</v>
      </c>
      <c r="F1061" t="s">
        <v>145</v>
      </c>
      <c r="G1061" t="s">
        <v>97</v>
      </c>
      <c r="H1061">
        <v>2020</v>
      </c>
      <c r="I1061" t="s">
        <v>41</v>
      </c>
      <c r="J1061" t="s">
        <v>65</v>
      </c>
      <c r="K1061">
        <v>2021</v>
      </c>
      <c r="L1061" t="s">
        <v>54</v>
      </c>
      <c r="M1061">
        <f t="shared" si="32"/>
        <v>0</v>
      </c>
      <c r="N1061" t="s">
        <v>55</v>
      </c>
      <c r="O1061" t="s">
        <v>55</v>
      </c>
      <c r="P1061">
        <v>0</v>
      </c>
      <c r="Q1061" t="str">
        <f t="shared" si="33"/>
        <v>Base salary</v>
      </c>
      <c r="R1061">
        <v>3.83</v>
      </c>
      <c r="S1061" t="s">
        <v>91</v>
      </c>
      <c r="T1061" t="s">
        <v>32</v>
      </c>
      <c r="U1061" t="s">
        <v>85</v>
      </c>
      <c r="V1061">
        <v>8.5</v>
      </c>
    </row>
    <row r="1062" spans="1:22" x14ac:dyDescent="0.3">
      <c r="A1062" t="s">
        <v>1274</v>
      </c>
      <c r="B1062" t="s">
        <v>112</v>
      </c>
      <c r="C1062" t="s">
        <v>35</v>
      </c>
      <c r="D1062" t="s">
        <v>127</v>
      </c>
      <c r="E1062" t="s">
        <v>156</v>
      </c>
      <c r="F1062" t="s">
        <v>107</v>
      </c>
      <c r="G1062" t="s">
        <v>25</v>
      </c>
      <c r="H1062">
        <v>2022</v>
      </c>
      <c r="I1062" t="s">
        <v>27</v>
      </c>
      <c r="J1062" t="s">
        <v>65</v>
      </c>
      <c r="K1062">
        <v>2025</v>
      </c>
      <c r="L1062" t="s">
        <v>29</v>
      </c>
      <c r="M1062">
        <f t="shared" si="32"/>
        <v>1</v>
      </c>
      <c r="N1062" t="s">
        <v>35</v>
      </c>
      <c r="O1062" t="s">
        <v>185</v>
      </c>
      <c r="P1062">
        <v>81825</v>
      </c>
      <c r="Q1062" t="str">
        <f t="shared" si="33"/>
        <v>Standard salary</v>
      </c>
      <c r="R1062">
        <v>3.44</v>
      </c>
      <c r="S1062" t="s">
        <v>44</v>
      </c>
      <c r="T1062" t="s">
        <v>57</v>
      </c>
      <c r="U1062" t="s">
        <v>33</v>
      </c>
      <c r="V1062">
        <v>5.3</v>
      </c>
    </row>
    <row r="1063" spans="1:22" x14ac:dyDescent="0.3">
      <c r="A1063" t="s">
        <v>1275</v>
      </c>
      <c r="B1063" t="s">
        <v>70</v>
      </c>
      <c r="C1063" t="s">
        <v>35</v>
      </c>
      <c r="D1063" t="s">
        <v>123</v>
      </c>
      <c r="E1063" t="s">
        <v>124</v>
      </c>
      <c r="F1063" t="s">
        <v>145</v>
      </c>
      <c r="G1063" t="s">
        <v>25</v>
      </c>
      <c r="H1063">
        <v>2020</v>
      </c>
      <c r="I1063" t="s">
        <v>41</v>
      </c>
      <c r="J1063" t="s">
        <v>28</v>
      </c>
      <c r="K1063">
        <v>2023</v>
      </c>
      <c r="L1063" t="s">
        <v>29</v>
      </c>
      <c r="M1063">
        <f t="shared" si="32"/>
        <v>1</v>
      </c>
      <c r="N1063" t="s">
        <v>35</v>
      </c>
      <c r="O1063" t="s">
        <v>158</v>
      </c>
      <c r="P1063">
        <v>126422</v>
      </c>
      <c r="Q1063" t="str">
        <f t="shared" si="33"/>
        <v>High salary</v>
      </c>
      <c r="R1063">
        <v>3.45</v>
      </c>
      <c r="S1063" t="s">
        <v>44</v>
      </c>
      <c r="T1063" t="s">
        <v>68</v>
      </c>
      <c r="U1063" t="s">
        <v>92</v>
      </c>
      <c r="V1063">
        <v>6.9</v>
      </c>
    </row>
    <row r="1064" spans="1:22" x14ac:dyDescent="0.3">
      <c r="A1064" t="s">
        <v>1276</v>
      </c>
      <c r="B1064" t="s">
        <v>60</v>
      </c>
      <c r="C1064" t="s">
        <v>35</v>
      </c>
      <c r="D1064" t="s">
        <v>82</v>
      </c>
      <c r="E1064" t="s">
        <v>83</v>
      </c>
      <c r="F1064" t="s">
        <v>89</v>
      </c>
      <c r="G1064" t="s">
        <v>117</v>
      </c>
      <c r="H1064">
        <v>2020</v>
      </c>
      <c r="I1064" t="s">
        <v>41</v>
      </c>
      <c r="J1064" t="s">
        <v>65</v>
      </c>
      <c r="K1064">
        <v>2022</v>
      </c>
      <c r="L1064" t="s">
        <v>29</v>
      </c>
      <c r="M1064">
        <f t="shared" si="32"/>
        <v>1</v>
      </c>
      <c r="N1064" t="s">
        <v>35</v>
      </c>
      <c r="O1064" t="s">
        <v>258</v>
      </c>
      <c r="P1064">
        <v>92889</v>
      </c>
      <c r="Q1064" t="str">
        <f t="shared" si="33"/>
        <v>Standard salary</v>
      </c>
      <c r="R1064">
        <v>3.21</v>
      </c>
      <c r="S1064" t="s">
        <v>80</v>
      </c>
      <c r="T1064" t="s">
        <v>57</v>
      </c>
      <c r="U1064" t="s">
        <v>92</v>
      </c>
      <c r="V1064">
        <v>6.4</v>
      </c>
    </row>
    <row r="1065" spans="1:22" x14ac:dyDescent="0.3">
      <c r="A1065" t="s">
        <v>1277</v>
      </c>
      <c r="B1065" t="s">
        <v>36</v>
      </c>
      <c r="C1065" t="s">
        <v>112</v>
      </c>
      <c r="D1065" t="s">
        <v>113</v>
      </c>
      <c r="E1065" t="s">
        <v>114</v>
      </c>
      <c r="F1065" t="s">
        <v>73</v>
      </c>
      <c r="G1065" t="s">
        <v>117</v>
      </c>
      <c r="H1065">
        <v>2019</v>
      </c>
      <c r="I1065" t="s">
        <v>41</v>
      </c>
      <c r="J1065" t="s">
        <v>42</v>
      </c>
      <c r="K1065">
        <v>2022</v>
      </c>
      <c r="L1065" t="s">
        <v>29</v>
      </c>
      <c r="M1065">
        <f t="shared" si="32"/>
        <v>1</v>
      </c>
      <c r="N1065" t="s">
        <v>112</v>
      </c>
      <c r="O1065" t="s">
        <v>75</v>
      </c>
      <c r="P1065">
        <v>60465</v>
      </c>
      <c r="Q1065" t="str">
        <f t="shared" si="33"/>
        <v>Base salary</v>
      </c>
      <c r="R1065">
        <v>2.76</v>
      </c>
      <c r="S1065" t="s">
        <v>44</v>
      </c>
      <c r="T1065" t="s">
        <v>32</v>
      </c>
      <c r="U1065" t="s">
        <v>92</v>
      </c>
      <c r="V1065">
        <v>6.2</v>
      </c>
    </row>
    <row r="1066" spans="1:22" x14ac:dyDescent="0.3">
      <c r="A1066" t="s">
        <v>1278</v>
      </c>
      <c r="B1066" t="s">
        <v>49</v>
      </c>
      <c r="C1066" t="s">
        <v>35</v>
      </c>
      <c r="D1066" t="s">
        <v>87</v>
      </c>
      <c r="E1066" t="s">
        <v>88</v>
      </c>
      <c r="F1066" t="s">
        <v>190</v>
      </c>
      <c r="G1066" t="s">
        <v>25</v>
      </c>
      <c r="H1066">
        <v>2019</v>
      </c>
      <c r="I1066" t="s">
        <v>41</v>
      </c>
      <c r="J1066" t="s">
        <v>53</v>
      </c>
      <c r="K1066">
        <v>2022</v>
      </c>
      <c r="L1066" t="s">
        <v>29</v>
      </c>
      <c r="M1066">
        <f t="shared" si="32"/>
        <v>1</v>
      </c>
      <c r="N1066" t="s">
        <v>35</v>
      </c>
      <c r="O1066" t="s">
        <v>30</v>
      </c>
      <c r="P1066">
        <v>67689</v>
      </c>
      <c r="Q1066" t="str">
        <f t="shared" si="33"/>
        <v>Base salary</v>
      </c>
      <c r="R1066">
        <v>3</v>
      </c>
      <c r="S1066" t="s">
        <v>80</v>
      </c>
      <c r="T1066" t="s">
        <v>57</v>
      </c>
      <c r="U1066" t="s">
        <v>85</v>
      </c>
      <c r="V1066">
        <v>6.6</v>
      </c>
    </row>
    <row r="1067" spans="1:22" x14ac:dyDescent="0.3">
      <c r="A1067" t="s">
        <v>1279</v>
      </c>
      <c r="B1067" t="s">
        <v>48</v>
      </c>
      <c r="C1067" t="s">
        <v>94</v>
      </c>
      <c r="D1067" t="s">
        <v>180</v>
      </c>
      <c r="E1067" t="s">
        <v>181</v>
      </c>
      <c r="F1067" t="s">
        <v>89</v>
      </c>
      <c r="G1067" t="s">
        <v>167</v>
      </c>
      <c r="H1067">
        <v>2020</v>
      </c>
      <c r="I1067" t="s">
        <v>41</v>
      </c>
      <c r="J1067" t="s">
        <v>53</v>
      </c>
      <c r="K1067">
        <v>2022</v>
      </c>
      <c r="L1067" t="s">
        <v>29</v>
      </c>
      <c r="M1067">
        <f t="shared" si="32"/>
        <v>1</v>
      </c>
      <c r="N1067" t="s">
        <v>94</v>
      </c>
      <c r="O1067" t="s">
        <v>125</v>
      </c>
      <c r="P1067">
        <v>123765</v>
      </c>
      <c r="Q1067" t="str">
        <f t="shared" si="33"/>
        <v>High salary</v>
      </c>
      <c r="R1067">
        <v>3.44</v>
      </c>
      <c r="S1067" t="s">
        <v>44</v>
      </c>
      <c r="T1067" t="s">
        <v>68</v>
      </c>
      <c r="U1067" t="s">
        <v>58</v>
      </c>
      <c r="V1067">
        <v>0</v>
      </c>
    </row>
    <row r="1068" spans="1:22" x14ac:dyDescent="0.3">
      <c r="A1068" t="s">
        <v>1280</v>
      </c>
      <c r="B1068" t="s">
        <v>94</v>
      </c>
      <c r="C1068" t="s">
        <v>49</v>
      </c>
      <c r="D1068" t="s">
        <v>260</v>
      </c>
      <c r="E1068" t="s">
        <v>261</v>
      </c>
      <c r="F1068" t="s">
        <v>147</v>
      </c>
      <c r="G1068" t="s">
        <v>40</v>
      </c>
      <c r="H1068">
        <v>2020</v>
      </c>
      <c r="I1068" t="s">
        <v>27</v>
      </c>
      <c r="J1068" t="s">
        <v>42</v>
      </c>
      <c r="K1068">
        <v>2023</v>
      </c>
      <c r="L1068" t="s">
        <v>29</v>
      </c>
      <c r="M1068">
        <f t="shared" si="32"/>
        <v>1</v>
      </c>
      <c r="N1068" t="s">
        <v>49</v>
      </c>
      <c r="O1068" t="s">
        <v>98</v>
      </c>
      <c r="P1068">
        <v>134302</v>
      </c>
      <c r="Q1068" t="str">
        <f t="shared" si="33"/>
        <v>High salary</v>
      </c>
      <c r="R1068">
        <v>3.35</v>
      </c>
      <c r="S1068" t="s">
        <v>80</v>
      </c>
      <c r="T1068" t="s">
        <v>102</v>
      </c>
      <c r="U1068" t="s">
        <v>46</v>
      </c>
      <c r="V1068">
        <v>6.3</v>
      </c>
    </row>
    <row r="1069" spans="1:22" x14ac:dyDescent="0.3">
      <c r="A1069" t="s">
        <v>1281</v>
      </c>
      <c r="B1069" t="s">
        <v>48</v>
      </c>
      <c r="C1069" t="s">
        <v>49</v>
      </c>
      <c r="D1069" t="s">
        <v>338</v>
      </c>
      <c r="E1069" t="s">
        <v>339</v>
      </c>
      <c r="F1069" t="s">
        <v>147</v>
      </c>
      <c r="G1069" t="s">
        <v>26</v>
      </c>
      <c r="H1069">
        <v>2023</v>
      </c>
      <c r="I1069" t="s">
        <v>27</v>
      </c>
      <c r="J1069" t="s">
        <v>74</v>
      </c>
      <c r="K1069">
        <v>2024</v>
      </c>
      <c r="L1069" t="s">
        <v>29</v>
      </c>
      <c r="M1069">
        <f t="shared" si="32"/>
        <v>1</v>
      </c>
      <c r="N1069" t="s">
        <v>49</v>
      </c>
      <c r="O1069" t="s">
        <v>154</v>
      </c>
      <c r="P1069">
        <v>90507</v>
      </c>
      <c r="Q1069" t="str">
        <f t="shared" si="33"/>
        <v>Standard salary</v>
      </c>
      <c r="R1069">
        <v>4</v>
      </c>
      <c r="S1069" t="s">
        <v>67</v>
      </c>
      <c r="T1069" t="s">
        <v>102</v>
      </c>
      <c r="U1069" t="s">
        <v>85</v>
      </c>
      <c r="V1069">
        <v>6</v>
      </c>
    </row>
    <row r="1070" spans="1:22" x14ac:dyDescent="0.3">
      <c r="A1070" t="s">
        <v>1282</v>
      </c>
      <c r="B1070" t="s">
        <v>70</v>
      </c>
      <c r="C1070" t="s">
        <v>35</v>
      </c>
      <c r="D1070" t="s">
        <v>123</v>
      </c>
      <c r="E1070" t="s">
        <v>124</v>
      </c>
      <c r="F1070" t="s">
        <v>107</v>
      </c>
      <c r="G1070" t="s">
        <v>40</v>
      </c>
      <c r="H1070">
        <v>2023</v>
      </c>
      <c r="I1070" t="s">
        <v>41</v>
      </c>
      <c r="J1070" t="s">
        <v>28</v>
      </c>
      <c r="K1070">
        <v>2026</v>
      </c>
      <c r="L1070" t="s">
        <v>29</v>
      </c>
      <c r="M1070">
        <f t="shared" si="32"/>
        <v>1</v>
      </c>
      <c r="N1070" t="s">
        <v>35</v>
      </c>
      <c r="O1070" t="s">
        <v>90</v>
      </c>
      <c r="P1070">
        <v>96047</v>
      </c>
      <c r="Q1070" t="str">
        <f t="shared" si="33"/>
        <v>Standard salary</v>
      </c>
      <c r="R1070">
        <v>2.61</v>
      </c>
      <c r="S1070" t="s">
        <v>44</v>
      </c>
      <c r="T1070" t="s">
        <v>57</v>
      </c>
      <c r="U1070" t="s">
        <v>92</v>
      </c>
      <c r="V1070">
        <v>6.9</v>
      </c>
    </row>
    <row r="1071" spans="1:22" x14ac:dyDescent="0.3">
      <c r="A1071" t="s">
        <v>1283</v>
      </c>
      <c r="B1071" t="s">
        <v>94</v>
      </c>
      <c r="C1071" t="s">
        <v>70</v>
      </c>
      <c r="D1071" t="s">
        <v>245</v>
      </c>
      <c r="E1071" t="s">
        <v>246</v>
      </c>
      <c r="F1071" t="s">
        <v>39</v>
      </c>
      <c r="G1071" t="s">
        <v>25</v>
      </c>
      <c r="H1071">
        <v>2023</v>
      </c>
      <c r="I1071" t="s">
        <v>41</v>
      </c>
      <c r="J1071" t="s">
        <v>28</v>
      </c>
      <c r="K1071">
        <v>2025</v>
      </c>
      <c r="L1071" t="s">
        <v>54</v>
      </c>
      <c r="M1071">
        <f t="shared" si="32"/>
        <v>0</v>
      </c>
      <c r="N1071" t="s">
        <v>55</v>
      </c>
      <c r="O1071" t="s">
        <v>55</v>
      </c>
      <c r="P1071">
        <v>0</v>
      </c>
      <c r="Q1071" t="str">
        <f t="shared" si="33"/>
        <v>Base salary</v>
      </c>
      <c r="R1071">
        <v>3.6</v>
      </c>
      <c r="S1071" t="s">
        <v>80</v>
      </c>
      <c r="T1071" t="s">
        <v>102</v>
      </c>
      <c r="U1071" t="s">
        <v>85</v>
      </c>
      <c r="V1071">
        <v>7.9</v>
      </c>
    </row>
    <row r="1072" spans="1:22" x14ac:dyDescent="0.3">
      <c r="A1072" t="s">
        <v>1284</v>
      </c>
      <c r="B1072" t="s">
        <v>112</v>
      </c>
      <c r="C1072" t="s">
        <v>48</v>
      </c>
      <c r="D1072" t="s">
        <v>324</v>
      </c>
      <c r="E1072" t="s">
        <v>325</v>
      </c>
      <c r="F1072" t="s">
        <v>63</v>
      </c>
      <c r="G1072" t="s">
        <v>25</v>
      </c>
      <c r="H1072">
        <v>2023</v>
      </c>
      <c r="I1072" t="s">
        <v>41</v>
      </c>
      <c r="J1072" t="s">
        <v>74</v>
      </c>
      <c r="K1072">
        <v>2026</v>
      </c>
      <c r="L1072" t="s">
        <v>29</v>
      </c>
      <c r="M1072">
        <f t="shared" si="32"/>
        <v>1</v>
      </c>
      <c r="N1072" t="s">
        <v>48</v>
      </c>
      <c r="O1072" t="s">
        <v>43</v>
      </c>
      <c r="P1072">
        <v>110965</v>
      </c>
      <c r="Q1072" t="str">
        <f t="shared" si="33"/>
        <v>High salary</v>
      </c>
      <c r="R1072">
        <v>3.31</v>
      </c>
      <c r="S1072" t="s">
        <v>44</v>
      </c>
      <c r="T1072" t="s">
        <v>68</v>
      </c>
      <c r="U1072" t="s">
        <v>46</v>
      </c>
      <c r="V1072">
        <v>7</v>
      </c>
    </row>
    <row r="1073" spans="1:22" x14ac:dyDescent="0.3">
      <c r="A1073" t="s">
        <v>1285</v>
      </c>
      <c r="B1073" t="s">
        <v>48</v>
      </c>
      <c r="C1073" t="s">
        <v>22</v>
      </c>
      <c r="D1073" t="s">
        <v>23</v>
      </c>
      <c r="E1073" t="s">
        <v>298</v>
      </c>
      <c r="F1073" t="s">
        <v>107</v>
      </c>
      <c r="G1073" t="s">
        <v>97</v>
      </c>
      <c r="H1073">
        <v>2019</v>
      </c>
      <c r="I1073" t="s">
        <v>27</v>
      </c>
      <c r="J1073" t="s">
        <v>53</v>
      </c>
      <c r="K1073">
        <v>2021</v>
      </c>
      <c r="L1073" t="s">
        <v>29</v>
      </c>
      <c r="M1073">
        <f t="shared" si="32"/>
        <v>1</v>
      </c>
      <c r="N1073" t="s">
        <v>22</v>
      </c>
      <c r="O1073" t="s">
        <v>185</v>
      </c>
      <c r="P1073">
        <v>131611</v>
      </c>
      <c r="Q1073" t="str">
        <f t="shared" si="33"/>
        <v>High salary</v>
      </c>
      <c r="R1073">
        <v>2.87</v>
      </c>
      <c r="S1073" t="s">
        <v>31</v>
      </c>
      <c r="T1073" t="s">
        <v>57</v>
      </c>
      <c r="U1073" t="s">
        <v>85</v>
      </c>
      <c r="V1073">
        <v>8.1999999999999993</v>
      </c>
    </row>
    <row r="1074" spans="1:22" x14ac:dyDescent="0.3">
      <c r="A1074" t="s">
        <v>1286</v>
      </c>
      <c r="B1074" t="s">
        <v>60</v>
      </c>
      <c r="C1074" t="s">
        <v>49</v>
      </c>
      <c r="D1074" t="s">
        <v>260</v>
      </c>
      <c r="E1074" t="s">
        <v>261</v>
      </c>
      <c r="F1074" t="s">
        <v>39</v>
      </c>
      <c r="G1074" t="s">
        <v>26</v>
      </c>
      <c r="H1074">
        <v>2020</v>
      </c>
      <c r="I1074" t="s">
        <v>27</v>
      </c>
      <c r="J1074" t="s">
        <v>28</v>
      </c>
      <c r="K1074">
        <v>2022</v>
      </c>
      <c r="L1074" t="s">
        <v>54</v>
      </c>
      <c r="M1074">
        <f t="shared" si="32"/>
        <v>0</v>
      </c>
      <c r="N1074" t="s">
        <v>55</v>
      </c>
      <c r="O1074" t="s">
        <v>55</v>
      </c>
      <c r="P1074">
        <v>0</v>
      </c>
      <c r="Q1074" t="str">
        <f t="shared" si="33"/>
        <v>Base salary</v>
      </c>
      <c r="R1074">
        <v>3.09</v>
      </c>
      <c r="S1074" t="s">
        <v>44</v>
      </c>
      <c r="T1074" t="s">
        <v>102</v>
      </c>
      <c r="U1074" t="s">
        <v>46</v>
      </c>
      <c r="V1074">
        <v>7.6</v>
      </c>
    </row>
    <row r="1075" spans="1:22" x14ac:dyDescent="0.3">
      <c r="A1075" t="s">
        <v>1287</v>
      </c>
      <c r="B1075" t="s">
        <v>94</v>
      </c>
      <c r="C1075" t="s">
        <v>49</v>
      </c>
      <c r="D1075" t="s">
        <v>338</v>
      </c>
      <c r="E1075" t="s">
        <v>339</v>
      </c>
      <c r="F1075" t="s">
        <v>147</v>
      </c>
      <c r="G1075" t="s">
        <v>167</v>
      </c>
      <c r="H1075">
        <v>2020</v>
      </c>
      <c r="I1075" t="s">
        <v>27</v>
      </c>
      <c r="J1075" t="s">
        <v>53</v>
      </c>
      <c r="K1075">
        <v>2021</v>
      </c>
      <c r="L1075" t="s">
        <v>54</v>
      </c>
      <c r="M1075">
        <f t="shared" si="32"/>
        <v>0</v>
      </c>
      <c r="N1075" t="s">
        <v>55</v>
      </c>
      <c r="O1075" t="s">
        <v>55</v>
      </c>
      <c r="P1075">
        <v>0</v>
      </c>
      <c r="Q1075" t="str">
        <f t="shared" si="33"/>
        <v>Base salary</v>
      </c>
      <c r="R1075">
        <v>3.16</v>
      </c>
      <c r="S1075" t="s">
        <v>44</v>
      </c>
      <c r="T1075" t="s">
        <v>102</v>
      </c>
      <c r="U1075" t="s">
        <v>58</v>
      </c>
      <c r="V1075">
        <v>0</v>
      </c>
    </row>
    <row r="1076" spans="1:22" x14ac:dyDescent="0.3">
      <c r="A1076" t="s">
        <v>1288</v>
      </c>
      <c r="B1076" t="s">
        <v>35</v>
      </c>
      <c r="C1076" t="s">
        <v>36</v>
      </c>
      <c r="D1076" t="s">
        <v>213</v>
      </c>
      <c r="E1076" t="s">
        <v>265</v>
      </c>
      <c r="F1076" t="s">
        <v>117</v>
      </c>
      <c r="G1076" t="s">
        <v>167</v>
      </c>
      <c r="H1076">
        <v>2019</v>
      </c>
      <c r="I1076" t="s">
        <v>27</v>
      </c>
      <c r="J1076" t="s">
        <v>53</v>
      </c>
      <c r="K1076">
        <v>2022</v>
      </c>
      <c r="L1076" t="s">
        <v>29</v>
      </c>
      <c r="M1076">
        <f t="shared" si="32"/>
        <v>1</v>
      </c>
      <c r="N1076" t="s">
        <v>36</v>
      </c>
      <c r="O1076" t="s">
        <v>258</v>
      </c>
      <c r="P1076">
        <v>99354</v>
      </c>
      <c r="Q1076" t="str">
        <f t="shared" si="33"/>
        <v>Standard salary</v>
      </c>
      <c r="R1076">
        <v>2.65</v>
      </c>
      <c r="S1076" t="s">
        <v>56</v>
      </c>
      <c r="T1076" t="s">
        <v>102</v>
      </c>
      <c r="U1076" t="s">
        <v>46</v>
      </c>
      <c r="V1076">
        <v>5.2</v>
      </c>
    </row>
    <row r="1077" spans="1:22" x14ac:dyDescent="0.3">
      <c r="A1077" t="s">
        <v>1289</v>
      </c>
      <c r="B1077" t="s">
        <v>112</v>
      </c>
      <c r="C1077" t="s">
        <v>94</v>
      </c>
      <c r="D1077" t="s">
        <v>100</v>
      </c>
      <c r="E1077" t="s">
        <v>101</v>
      </c>
      <c r="F1077" t="s">
        <v>117</v>
      </c>
      <c r="G1077" t="s">
        <v>97</v>
      </c>
      <c r="H1077">
        <v>2020</v>
      </c>
      <c r="I1077" t="s">
        <v>41</v>
      </c>
      <c r="J1077" t="s">
        <v>28</v>
      </c>
      <c r="K1077">
        <v>2021</v>
      </c>
      <c r="L1077" t="s">
        <v>29</v>
      </c>
      <c r="M1077">
        <f t="shared" si="32"/>
        <v>1</v>
      </c>
      <c r="N1077" t="s">
        <v>94</v>
      </c>
      <c r="O1077" t="s">
        <v>98</v>
      </c>
      <c r="P1077">
        <v>137980</v>
      </c>
      <c r="Q1077" t="str">
        <f t="shared" si="33"/>
        <v>High salary</v>
      </c>
      <c r="R1077">
        <v>2.81</v>
      </c>
      <c r="S1077" t="s">
        <v>80</v>
      </c>
      <c r="T1077" t="s">
        <v>68</v>
      </c>
      <c r="U1077" t="s">
        <v>85</v>
      </c>
      <c r="V1077">
        <v>7.2</v>
      </c>
    </row>
    <row r="1078" spans="1:22" x14ac:dyDescent="0.3">
      <c r="A1078" t="s">
        <v>1290</v>
      </c>
      <c r="B1078" t="s">
        <v>22</v>
      </c>
      <c r="C1078" t="s">
        <v>94</v>
      </c>
      <c r="D1078" t="s">
        <v>180</v>
      </c>
      <c r="E1078" t="s">
        <v>181</v>
      </c>
      <c r="F1078" t="s">
        <v>190</v>
      </c>
      <c r="G1078" t="s">
        <v>64</v>
      </c>
      <c r="H1078">
        <v>2023</v>
      </c>
      <c r="I1078" t="s">
        <v>27</v>
      </c>
      <c r="J1078" t="s">
        <v>53</v>
      </c>
      <c r="K1078">
        <v>2024</v>
      </c>
      <c r="L1078" t="s">
        <v>29</v>
      </c>
      <c r="M1078">
        <f t="shared" si="32"/>
        <v>1</v>
      </c>
      <c r="N1078" t="s">
        <v>94</v>
      </c>
      <c r="O1078" t="s">
        <v>43</v>
      </c>
      <c r="P1078">
        <v>72018</v>
      </c>
      <c r="Q1078" t="str">
        <f t="shared" si="33"/>
        <v>Standard salary</v>
      </c>
      <c r="R1078">
        <v>2.62</v>
      </c>
      <c r="S1078" t="s">
        <v>44</v>
      </c>
      <c r="T1078" t="s">
        <v>102</v>
      </c>
      <c r="U1078" t="s">
        <v>85</v>
      </c>
      <c r="V1078">
        <v>6.3</v>
      </c>
    </row>
    <row r="1079" spans="1:22" x14ac:dyDescent="0.3">
      <c r="A1079" t="s">
        <v>1291</v>
      </c>
      <c r="B1079" t="s">
        <v>70</v>
      </c>
      <c r="C1079" t="s">
        <v>48</v>
      </c>
      <c r="D1079" t="s">
        <v>152</v>
      </c>
      <c r="E1079" t="s">
        <v>153</v>
      </c>
      <c r="F1079" t="s">
        <v>190</v>
      </c>
      <c r="G1079" t="s">
        <v>64</v>
      </c>
      <c r="H1079">
        <v>2023</v>
      </c>
      <c r="I1079" t="s">
        <v>41</v>
      </c>
      <c r="J1079" t="s">
        <v>28</v>
      </c>
      <c r="K1079">
        <v>2026</v>
      </c>
      <c r="L1079" t="s">
        <v>29</v>
      </c>
      <c r="M1079">
        <f t="shared" si="32"/>
        <v>1</v>
      </c>
      <c r="N1079" t="s">
        <v>48</v>
      </c>
      <c r="O1079" t="s">
        <v>98</v>
      </c>
      <c r="P1079">
        <v>74156</v>
      </c>
      <c r="Q1079" t="str">
        <f t="shared" si="33"/>
        <v>Standard salary</v>
      </c>
      <c r="R1079">
        <v>2.61</v>
      </c>
      <c r="S1079" t="s">
        <v>56</v>
      </c>
      <c r="T1079" t="s">
        <v>57</v>
      </c>
      <c r="U1079" t="s">
        <v>58</v>
      </c>
      <c r="V1079">
        <v>0</v>
      </c>
    </row>
    <row r="1080" spans="1:22" x14ac:dyDescent="0.3">
      <c r="A1080" t="s">
        <v>1292</v>
      </c>
      <c r="B1080" t="s">
        <v>70</v>
      </c>
      <c r="C1080" t="s">
        <v>60</v>
      </c>
      <c r="D1080" t="s">
        <v>351</v>
      </c>
      <c r="E1080" t="s">
        <v>352</v>
      </c>
      <c r="F1080" t="s">
        <v>145</v>
      </c>
      <c r="G1080" t="s">
        <v>40</v>
      </c>
      <c r="H1080">
        <v>2019</v>
      </c>
      <c r="I1080" t="s">
        <v>27</v>
      </c>
      <c r="J1080" t="s">
        <v>42</v>
      </c>
      <c r="K1080">
        <v>2020</v>
      </c>
      <c r="L1080" t="s">
        <v>54</v>
      </c>
      <c r="M1080">
        <f t="shared" si="32"/>
        <v>0</v>
      </c>
      <c r="N1080" t="s">
        <v>55</v>
      </c>
      <c r="O1080" t="s">
        <v>55</v>
      </c>
      <c r="P1080">
        <v>0</v>
      </c>
      <c r="Q1080" t="str">
        <f t="shared" si="33"/>
        <v>Base salary</v>
      </c>
      <c r="R1080">
        <v>2.81</v>
      </c>
      <c r="S1080" t="s">
        <v>44</v>
      </c>
      <c r="T1080" t="s">
        <v>68</v>
      </c>
      <c r="U1080" t="s">
        <v>85</v>
      </c>
      <c r="V1080">
        <v>8.6999999999999993</v>
      </c>
    </row>
    <row r="1081" spans="1:22" x14ac:dyDescent="0.3">
      <c r="A1081" t="s">
        <v>1293</v>
      </c>
      <c r="B1081" t="s">
        <v>112</v>
      </c>
      <c r="C1081" t="s">
        <v>48</v>
      </c>
      <c r="D1081" t="s">
        <v>278</v>
      </c>
      <c r="E1081" t="s">
        <v>425</v>
      </c>
      <c r="F1081" t="s">
        <v>131</v>
      </c>
      <c r="G1081" t="s">
        <v>40</v>
      </c>
      <c r="H1081">
        <v>2023</v>
      </c>
      <c r="I1081" t="s">
        <v>41</v>
      </c>
      <c r="J1081" t="s">
        <v>53</v>
      </c>
      <c r="K1081">
        <v>2024</v>
      </c>
      <c r="L1081" t="s">
        <v>29</v>
      </c>
      <c r="M1081">
        <f t="shared" si="32"/>
        <v>1</v>
      </c>
      <c r="N1081" t="s">
        <v>48</v>
      </c>
      <c r="O1081" t="s">
        <v>140</v>
      </c>
      <c r="P1081">
        <v>86817</v>
      </c>
      <c r="Q1081" t="str">
        <f t="shared" si="33"/>
        <v>Standard salary</v>
      </c>
      <c r="R1081">
        <v>2.96</v>
      </c>
      <c r="S1081" t="s">
        <v>44</v>
      </c>
      <c r="T1081" t="s">
        <v>45</v>
      </c>
      <c r="U1081" t="s">
        <v>46</v>
      </c>
      <c r="V1081">
        <v>6.4</v>
      </c>
    </row>
    <row r="1082" spans="1:22" x14ac:dyDescent="0.3">
      <c r="A1082" t="s">
        <v>1294</v>
      </c>
      <c r="B1082" t="s">
        <v>112</v>
      </c>
      <c r="C1082" t="s">
        <v>94</v>
      </c>
      <c r="D1082" t="s">
        <v>162</v>
      </c>
      <c r="E1082" t="s">
        <v>163</v>
      </c>
      <c r="F1082" t="s">
        <v>89</v>
      </c>
      <c r="G1082" t="s">
        <v>117</v>
      </c>
      <c r="H1082">
        <v>2019</v>
      </c>
      <c r="I1082" t="s">
        <v>41</v>
      </c>
      <c r="J1082" t="s">
        <v>28</v>
      </c>
      <c r="K1082">
        <v>2022</v>
      </c>
      <c r="L1082" t="s">
        <v>54</v>
      </c>
      <c r="M1082">
        <f t="shared" si="32"/>
        <v>0</v>
      </c>
      <c r="N1082" t="s">
        <v>55</v>
      </c>
      <c r="O1082" t="s">
        <v>55</v>
      </c>
      <c r="P1082">
        <v>0</v>
      </c>
      <c r="Q1082" t="str">
        <f t="shared" si="33"/>
        <v>Base salary</v>
      </c>
      <c r="R1082">
        <v>2.85</v>
      </c>
      <c r="S1082" t="s">
        <v>80</v>
      </c>
      <c r="T1082" t="s">
        <v>68</v>
      </c>
      <c r="U1082" t="s">
        <v>58</v>
      </c>
      <c r="V1082">
        <v>0</v>
      </c>
    </row>
    <row r="1083" spans="1:22" x14ac:dyDescent="0.3">
      <c r="A1083" t="s">
        <v>1295</v>
      </c>
      <c r="B1083" t="s">
        <v>35</v>
      </c>
      <c r="C1083" t="s">
        <v>60</v>
      </c>
      <c r="D1083" t="s">
        <v>104</v>
      </c>
      <c r="E1083" t="s">
        <v>116</v>
      </c>
      <c r="F1083" t="s">
        <v>73</v>
      </c>
      <c r="G1083" t="s">
        <v>97</v>
      </c>
      <c r="H1083">
        <v>2023</v>
      </c>
      <c r="I1083" t="s">
        <v>41</v>
      </c>
      <c r="J1083" t="s">
        <v>74</v>
      </c>
      <c r="K1083">
        <v>2024</v>
      </c>
      <c r="L1083" t="s">
        <v>54</v>
      </c>
      <c r="M1083">
        <f t="shared" si="32"/>
        <v>0</v>
      </c>
      <c r="N1083" t="s">
        <v>55</v>
      </c>
      <c r="O1083" t="s">
        <v>55</v>
      </c>
      <c r="P1083">
        <v>0</v>
      </c>
      <c r="Q1083" t="str">
        <f t="shared" si="33"/>
        <v>Base salary</v>
      </c>
      <c r="R1083">
        <v>2.81</v>
      </c>
      <c r="S1083" t="s">
        <v>67</v>
      </c>
      <c r="T1083" t="s">
        <v>102</v>
      </c>
      <c r="U1083" t="s">
        <v>58</v>
      </c>
      <c r="V1083">
        <v>0</v>
      </c>
    </row>
    <row r="1084" spans="1:22" x14ac:dyDescent="0.3">
      <c r="A1084" t="s">
        <v>1296</v>
      </c>
      <c r="B1084" t="s">
        <v>35</v>
      </c>
      <c r="C1084" t="s">
        <v>112</v>
      </c>
      <c r="D1084" t="s">
        <v>288</v>
      </c>
      <c r="E1084" t="s">
        <v>289</v>
      </c>
      <c r="F1084" t="s">
        <v>25</v>
      </c>
      <c r="G1084" t="s">
        <v>167</v>
      </c>
      <c r="H1084">
        <v>2023</v>
      </c>
      <c r="I1084" t="s">
        <v>27</v>
      </c>
      <c r="J1084" t="s">
        <v>53</v>
      </c>
      <c r="K1084">
        <v>2024</v>
      </c>
      <c r="L1084" t="s">
        <v>29</v>
      </c>
      <c r="M1084">
        <f t="shared" si="32"/>
        <v>1</v>
      </c>
      <c r="N1084" t="s">
        <v>112</v>
      </c>
      <c r="O1084" t="s">
        <v>43</v>
      </c>
      <c r="P1084">
        <v>60628</v>
      </c>
      <c r="Q1084" t="str">
        <f t="shared" si="33"/>
        <v>Base salary</v>
      </c>
      <c r="R1084">
        <v>3.55</v>
      </c>
      <c r="S1084" t="s">
        <v>44</v>
      </c>
      <c r="T1084" t="s">
        <v>57</v>
      </c>
      <c r="U1084" t="s">
        <v>92</v>
      </c>
      <c r="V1084">
        <v>8.1999999999999993</v>
      </c>
    </row>
    <row r="1085" spans="1:22" x14ac:dyDescent="0.3">
      <c r="A1085" t="s">
        <v>1297</v>
      </c>
      <c r="B1085" t="s">
        <v>21</v>
      </c>
      <c r="C1085" t="s">
        <v>60</v>
      </c>
      <c r="D1085" t="s">
        <v>104</v>
      </c>
      <c r="E1085" t="s">
        <v>194</v>
      </c>
      <c r="F1085" t="s">
        <v>39</v>
      </c>
      <c r="G1085" t="s">
        <v>26</v>
      </c>
      <c r="H1085">
        <v>2023</v>
      </c>
      <c r="I1085" t="s">
        <v>27</v>
      </c>
      <c r="J1085" t="s">
        <v>74</v>
      </c>
      <c r="K1085">
        <v>2026</v>
      </c>
      <c r="L1085" t="s">
        <v>29</v>
      </c>
      <c r="M1085">
        <f t="shared" si="32"/>
        <v>1</v>
      </c>
      <c r="N1085" t="s">
        <v>60</v>
      </c>
      <c r="O1085" t="s">
        <v>121</v>
      </c>
      <c r="P1085">
        <v>136985</v>
      </c>
      <c r="Q1085" t="str">
        <f t="shared" si="33"/>
        <v>High salary</v>
      </c>
      <c r="R1085">
        <v>3.74</v>
      </c>
      <c r="S1085" t="s">
        <v>44</v>
      </c>
      <c r="T1085" t="s">
        <v>57</v>
      </c>
      <c r="U1085" t="s">
        <v>92</v>
      </c>
      <c r="V1085">
        <v>9</v>
      </c>
    </row>
    <row r="1086" spans="1:22" x14ac:dyDescent="0.3">
      <c r="A1086" t="s">
        <v>1298</v>
      </c>
      <c r="B1086" t="s">
        <v>36</v>
      </c>
      <c r="C1086" t="s">
        <v>60</v>
      </c>
      <c r="D1086" t="s">
        <v>173</v>
      </c>
      <c r="E1086" t="s">
        <v>174</v>
      </c>
      <c r="F1086" t="s">
        <v>131</v>
      </c>
      <c r="G1086" t="s">
        <v>40</v>
      </c>
      <c r="H1086">
        <v>2023</v>
      </c>
      <c r="I1086" t="s">
        <v>27</v>
      </c>
      <c r="J1086" t="s">
        <v>65</v>
      </c>
      <c r="K1086">
        <v>2025</v>
      </c>
      <c r="L1086" t="s">
        <v>54</v>
      </c>
      <c r="M1086">
        <f t="shared" si="32"/>
        <v>0</v>
      </c>
      <c r="N1086" t="s">
        <v>55</v>
      </c>
      <c r="O1086" t="s">
        <v>55</v>
      </c>
      <c r="P1086">
        <v>0</v>
      </c>
      <c r="Q1086" t="str">
        <f t="shared" si="33"/>
        <v>Base salary</v>
      </c>
      <c r="R1086">
        <v>2.98</v>
      </c>
      <c r="S1086" t="s">
        <v>80</v>
      </c>
      <c r="T1086" t="s">
        <v>45</v>
      </c>
      <c r="U1086" t="s">
        <v>33</v>
      </c>
      <c r="V1086">
        <v>6.3</v>
      </c>
    </row>
    <row r="1087" spans="1:22" x14ac:dyDescent="0.3">
      <c r="A1087" t="s">
        <v>1299</v>
      </c>
      <c r="B1087" t="s">
        <v>94</v>
      </c>
      <c r="C1087" t="s">
        <v>48</v>
      </c>
      <c r="D1087" t="s">
        <v>324</v>
      </c>
      <c r="E1087" t="s">
        <v>325</v>
      </c>
      <c r="F1087" t="s">
        <v>190</v>
      </c>
      <c r="G1087" t="s">
        <v>40</v>
      </c>
      <c r="H1087">
        <v>2019</v>
      </c>
      <c r="I1087" t="s">
        <v>27</v>
      </c>
      <c r="J1087" t="s">
        <v>65</v>
      </c>
      <c r="K1087">
        <v>2021</v>
      </c>
      <c r="L1087" t="s">
        <v>54</v>
      </c>
      <c r="M1087">
        <f t="shared" si="32"/>
        <v>0</v>
      </c>
      <c r="N1087" t="s">
        <v>55</v>
      </c>
      <c r="O1087" t="s">
        <v>55</v>
      </c>
      <c r="P1087">
        <v>0</v>
      </c>
      <c r="Q1087" t="str">
        <f t="shared" si="33"/>
        <v>Base salary</v>
      </c>
      <c r="R1087">
        <v>3.09</v>
      </c>
      <c r="S1087" t="s">
        <v>31</v>
      </c>
      <c r="T1087" t="s">
        <v>68</v>
      </c>
      <c r="U1087" t="s">
        <v>85</v>
      </c>
      <c r="V1087">
        <v>5.9</v>
      </c>
    </row>
    <row r="1088" spans="1:22" x14ac:dyDescent="0.3">
      <c r="A1088" t="s">
        <v>1300</v>
      </c>
      <c r="B1088" t="s">
        <v>35</v>
      </c>
      <c r="C1088" t="s">
        <v>94</v>
      </c>
      <c r="D1088" t="s">
        <v>180</v>
      </c>
      <c r="E1088" t="s">
        <v>181</v>
      </c>
      <c r="F1088" t="s">
        <v>131</v>
      </c>
      <c r="G1088" t="s">
        <v>25</v>
      </c>
      <c r="H1088">
        <v>2021</v>
      </c>
      <c r="I1088" t="s">
        <v>27</v>
      </c>
      <c r="J1088" t="s">
        <v>65</v>
      </c>
      <c r="K1088">
        <v>2024</v>
      </c>
      <c r="L1088" t="s">
        <v>29</v>
      </c>
      <c r="M1088">
        <f t="shared" si="32"/>
        <v>1</v>
      </c>
      <c r="N1088" t="s">
        <v>94</v>
      </c>
      <c r="O1088" t="s">
        <v>154</v>
      </c>
      <c r="P1088">
        <v>124916</v>
      </c>
      <c r="Q1088" t="str">
        <f t="shared" si="33"/>
        <v>High salary</v>
      </c>
      <c r="R1088">
        <v>3</v>
      </c>
      <c r="S1088" t="s">
        <v>56</v>
      </c>
      <c r="T1088" t="s">
        <v>68</v>
      </c>
      <c r="U1088" t="s">
        <v>92</v>
      </c>
      <c r="V1088">
        <v>7.3</v>
      </c>
    </row>
    <row r="1089" spans="1:22" x14ac:dyDescent="0.3">
      <c r="A1089" t="s">
        <v>1301</v>
      </c>
      <c r="B1089" t="s">
        <v>48</v>
      </c>
      <c r="C1089" t="s">
        <v>94</v>
      </c>
      <c r="D1089" t="s">
        <v>109</v>
      </c>
      <c r="E1089" t="s">
        <v>110</v>
      </c>
      <c r="F1089" t="s">
        <v>147</v>
      </c>
      <c r="G1089" t="s">
        <v>97</v>
      </c>
      <c r="H1089">
        <v>2020</v>
      </c>
      <c r="I1089" t="s">
        <v>41</v>
      </c>
      <c r="J1089" t="s">
        <v>42</v>
      </c>
      <c r="K1089">
        <v>2021</v>
      </c>
      <c r="L1089" t="s">
        <v>54</v>
      </c>
      <c r="M1089">
        <f t="shared" si="32"/>
        <v>0</v>
      </c>
      <c r="N1089" t="s">
        <v>55</v>
      </c>
      <c r="O1089" t="s">
        <v>55</v>
      </c>
      <c r="P1089">
        <v>0</v>
      </c>
      <c r="Q1089" t="str">
        <f t="shared" si="33"/>
        <v>Base salary</v>
      </c>
      <c r="R1089">
        <v>3.02</v>
      </c>
      <c r="S1089" t="s">
        <v>91</v>
      </c>
      <c r="T1089" t="s">
        <v>68</v>
      </c>
      <c r="U1089" t="s">
        <v>85</v>
      </c>
      <c r="V1089">
        <v>6.3</v>
      </c>
    </row>
    <row r="1090" spans="1:22" x14ac:dyDescent="0.3">
      <c r="A1090" t="s">
        <v>1302</v>
      </c>
      <c r="B1090" t="s">
        <v>60</v>
      </c>
      <c r="C1090" t="s">
        <v>112</v>
      </c>
      <c r="D1090" t="s">
        <v>165</v>
      </c>
      <c r="E1090" t="s">
        <v>166</v>
      </c>
      <c r="F1090" t="s">
        <v>190</v>
      </c>
      <c r="G1090" t="s">
        <v>167</v>
      </c>
      <c r="H1090">
        <v>2021</v>
      </c>
      <c r="I1090" t="s">
        <v>27</v>
      </c>
      <c r="J1090" t="s">
        <v>42</v>
      </c>
      <c r="K1090">
        <v>2022</v>
      </c>
      <c r="L1090" t="s">
        <v>54</v>
      </c>
      <c r="M1090">
        <f t="shared" si="32"/>
        <v>0</v>
      </c>
      <c r="N1090" t="s">
        <v>55</v>
      </c>
      <c r="O1090" t="s">
        <v>55</v>
      </c>
      <c r="P1090">
        <v>0</v>
      </c>
      <c r="Q1090" t="str">
        <f t="shared" si="33"/>
        <v>Base salary</v>
      </c>
      <c r="R1090">
        <v>3.2</v>
      </c>
      <c r="S1090" t="s">
        <v>91</v>
      </c>
      <c r="T1090" t="s">
        <v>68</v>
      </c>
      <c r="U1090" t="s">
        <v>33</v>
      </c>
      <c r="V1090">
        <v>8.5</v>
      </c>
    </row>
    <row r="1091" spans="1:22" x14ac:dyDescent="0.3">
      <c r="A1091" t="s">
        <v>1303</v>
      </c>
      <c r="B1091" t="s">
        <v>70</v>
      </c>
      <c r="C1091" t="s">
        <v>49</v>
      </c>
      <c r="D1091" t="s">
        <v>50</v>
      </c>
      <c r="E1091" t="s">
        <v>136</v>
      </c>
      <c r="F1091" t="s">
        <v>79</v>
      </c>
      <c r="G1091" t="s">
        <v>25</v>
      </c>
      <c r="H1091">
        <v>2021</v>
      </c>
      <c r="I1091" t="s">
        <v>41</v>
      </c>
      <c r="J1091" t="s">
        <v>42</v>
      </c>
      <c r="K1091">
        <v>2022</v>
      </c>
      <c r="L1091" t="s">
        <v>54</v>
      </c>
      <c r="M1091">
        <f t="shared" ref="M1091:M1154" si="34">IF(L1091="placed",1, 0)</f>
        <v>0</v>
      </c>
      <c r="N1091" t="s">
        <v>55</v>
      </c>
      <c r="O1091" t="s">
        <v>55</v>
      </c>
      <c r="P1091">
        <v>0</v>
      </c>
      <c r="Q1091" t="str">
        <f t="shared" ref="Q1091:Q1154" si="35">_xlfn.IFS(P1091&lt;=70161,"Base salary",P1091&lt;=110047,"Standard salary",P1091&gt;110047,"High salary")</f>
        <v>Base salary</v>
      </c>
      <c r="R1091">
        <v>3.45</v>
      </c>
      <c r="S1091" t="s">
        <v>67</v>
      </c>
      <c r="T1091" t="s">
        <v>68</v>
      </c>
      <c r="U1091" t="s">
        <v>33</v>
      </c>
      <c r="V1091">
        <v>8.5</v>
      </c>
    </row>
    <row r="1092" spans="1:22" x14ac:dyDescent="0.3">
      <c r="A1092" t="s">
        <v>1304</v>
      </c>
      <c r="B1092" t="s">
        <v>48</v>
      </c>
      <c r="C1092" t="s">
        <v>94</v>
      </c>
      <c r="D1092" t="s">
        <v>100</v>
      </c>
      <c r="E1092" t="s">
        <v>101</v>
      </c>
      <c r="F1092" t="s">
        <v>147</v>
      </c>
      <c r="G1092" t="s">
        <v>97</v>
      </c>
      <c r="H1092">
        <v>2019</v>
      </c>
      <c r="I1092" t="s">
        <v>41</v>
      </c>
      <c r="J1092" t="s">
        <v>28</v>
      </c>
      <c r="K1092">
        <v>2020</v>
      </c>
      <c r="L1092" t="s">
        <v>54</v>
      </c>
      <c r="M1092">
        <f t="shared" si="34"/>
        <v>0</v>
      </c>
      <c r="N1092" t="s">
        <v>55</v>
      </c>
      <c r="O1092" t="s">
        <v>55</v>
      </c>
      <c r="P1092">
        <v>0</v>
      </c>
      <c r="Q1092" t="str">
        <f t="shared" si="35"/>
        <v>Base salary</v>
      </c>
      <c r="R1092">
        <v>3.55</v>
      </c>
      <c r="S1092" t="s">
        <v>67</v>
      </c>
      <c r="T1092" t="s">
        <v>45</v>
      </c>
      <c r="U1092" t="s">
        <v>58</v>
      </c>
      <c r="V1092">
        <v>0</v>
      </c>
    </row>
    <row r="1093" spans="1:22" x14ac:dyDescent="0.3">
      <c r="A1093" t="s">
        <v>1305</v>
      </c>
      <c r="B1093" t="s">
        <v>36</v>
      </c>
      <c r="C1093" t="s">
        <v>70</v>
      </c>
      <c r="D1093" t="s">
        <v>138</v>
      </c>
      <c r="E1093" t="s">
        <v>139</v>
      </c>
      <c r="F1093" t="s">
        <v>145</v>
      </c>
      <c r="G1093" t="s">
        <v>25</v>
      </c>
      <c r="H1093">
        <v>2020</v>
      </c>
      <c r="I1093" t="s">
        <v>41</v>
      </c>
      <c r="J1093" t="s">
        <v>42</v>
      </c>
      <c r="K1093">
        <v>2021</v>
      </c>
      <c r="L1093" t="s">
        <v>54</v>
      </c>
      <c r="M1093">
        <f t="shared" si="34"/>
        <v>0</v>
      </c>
      <c r="N1093" t="s">
        <v>55</v>
      </c>
      <c r="O1093" t="s">
        <v>55</v>
      </c>
      <c r="P1093">
        <v>0</v>
      </c>
      <c r="Q1093" t="str">
        <f t="shared" si="35"/>
        <v>Base salary</v>
      </c>
      <c r="R1093">
        <v>3.15</v>
      </c>
      <c r="S1093" t="s">
        <v>91</v>
      </c>
      <c r="T1093" t="s">
        <v>32</v>
      </c>
      <c r="U1093" t="s">
        <v>58</v>
      </c>
      <c r="V1093">
        <v>0</v>
      </c>
    </row>
    <row r="1094" spans="1:22" x14ac:dyDescent="0.3">
      <c r="A1094" t="s">
        <v>1306</v>
      </c>
      <c r="B1094" t="s">
        <v>60</v>
      </c>
      <c r="C1094" t="s">
        <v>112</v>
      </c>
      <c r="D1094" t="s">
        <v>113</v>
      </c>
      <c r="E1094" t="s">
        <v>114</v>
      </c>
      <c r="F1094" t="s">
        <v>73</v>
      </c>
      <c r="G1094" t="s">
        <v>117</v>
      </c>
      <c r="H1094">
        <v>2020</v>
      </c>
      <c r="I1094" t="s">
        <v>41</v>
      </c>
      <c r="J1094" t="s">
        <v>65</v>
      </c>
      <c r="K1094">
        <v>2021</v>
      </c>
      <c r="L1094" t="s">
        <v>54</v>
      </c>
      <c r="M1094">
        <f t="shared" si="34"/>
        <v>0</v>
      </c>
      <c r="N1094" t="s">
        <v>55</v>
      </c>
      <c r="O1094" t="s">
        <v>55</v>
      </c>
      <c r="P1094">
        <v>0</v>
      </c>
      <c r="Q1094" t="str">
        <f t="shared" si="35"/>
        <v>Base salary</v>
      </c>
      <c r="R1094">
        <v>3.67</v>
      </c>
      <c r="S1094" t="s">
        <v>80</v>
      </c>
      <c r="T1094" t="s">
        <v>102</v>
      </c>
      <c r="U1094" t="s">
        <v>85</v>
      </c>
      <c r="V1094">
        <v>5.0999999999999996</v>
      </c>
    </row>
    <row r="1095" spans="1:22" x14ac:dyDescent="0.3">
      <c r="A1095" t="s">
        <v>1307</v>
      </c>
      <c r="B1095" t="s">
        <v>21</v>
      </c>
      <c r="C1095" t="s">
        <v>49</v>
      </c>
      <c r="D1095" t="s">
        <v>127</v>
      </c>
      <c r="E1095" t="s">
        <v>229</v>
      </c>
      <c r="F1095" t="s">
        <v>145</v>
      </c>
      <c r="G1095" t="s">
        <v>117</v>
      </c>
      <c r="H1095">
        <v>2021</v>
      </c>
      <c r="I1095" t="s">
        <v>27</v>
      </c>
      <c r="J1095" t="s">
        <v>28</v>
      </c>
      <c r="K1095">
        <v>2024</v>
      </c>
      <c r="L1095" t="s">
        <v>54</v>
      </c>
      <c r="M1095">
        <f t="shared" si="34"/>
        <v>0</v>
      </c>
      <c r="N1095" t="s">
        <v>55</v>
      </c>
      <c r="O1095" t="s">
        <v>55</v>
      </c>
      <c r="P1095">
        <v>0</v>
      </c>
      <c r="Q1095" t="str">
        <f t="shared" si="35"/>
        <v>Base salary</v>
      </c>
      <c r="R1095">
        <v>3.1</v>
      </c>
      <c r="S1095" t="s">
        <v>67</v>
      </c>
      <c r="T1095" t="s">
        <v>45</v>
      </c>
      <c r="U1095" t="s">
        <v>33</v>
      </c>
      <c r="V1095">
        <v>6.5</v>
      </c>
    </row>
    <row r="1096" spans="1:22" x14ac:dyDescent="0.3">
      <c r="A1096" t="s">
        <v>1308</v>
      </c>
      <c r="B1096" t="s">
        <v>49</v>
      </c>
      <c r="C1096" t="s">
        <v>48</v>
      </c>
      <c r="D1096" t="s">
        <v>278</v>
      </c>
      <c r="E1096" t="s">
        <v>425</v>
      </c>
      <c r="F1096" t="s">
        <v>145</v>
      </c>
      <c r="G1096" t="s">
        <v>40</v>
      </c>
      <c r="H1096">
        <v>2023</v>
      </c>
      <c r="I1096" t="s">
        <v>27</v>
      </c>
      <c r="J1096" t="s">
        <v>28</v>
      </c>
      <c r="K1096">
        <v>2025</v>
      </c>
      <c r="L1096" t="s">
        <v>54</v>
      </c>
      <c r="M1096">
        <f t="shared" si="34"/>
        <v>0</v>
      </c>
      <c r="N1096" t="s">
        <v>55</v>
      </c>
      <c r="O1096" t="s">
        <v>55</v>
      </c>
      <c r="P1096">
        <v>0</v>
      </c>
      <c r="Q1096" t="str">
        <f t="shared" si="35"/>
        <v>Base salary</v>
      </c>
      <c r="R1096">
        <v>2.73</v>
      </c>
      <c r="S1096" t="s">
        <v>80</v>
      </c>
      <c r="T1096" t="s">
        <v>102</v>
      </c>
      <c r="U1096" t="s">
        <v>92</v>
      </c>
      <c r="V1096">
        <v>8.6</v>
      </c>
    </row>
    <row r="1097" spans="1:22" x14ac:dyDescent="0.3">
      <c r="A1097" t="s">
        <v>1309</v>
      </c>
      <c r="B1097" t="s">
        <v>94</v>
      </c>
      <c r="C1097" t="s">
        <v>60</v>
      </c>
      <c r="D1097" t="s">
        <v>351</v>
      </c>
      <c r="E1097" t="s">
        <v>352</v>
      </c>
      <c r="F1097" t="s">
        <v>117</v>
      </c>
      <c r="G1097" t="s">
        <v>97</v>
      </c>
      <c r="H1097">
        <v>2021</v>
      </c>
      <c r="I1097" t="s">
        <v>27</v>
      </c>
      <c r="J1097" t="s">
        <v>53</v>
      </c>
      <c r="K1097">
        <v>2022</v>
      </c>
      <c r="L1097" t="s">
        <v>54</v>
      </c>
      <c r="M1097">
        <f t="shared" si="34"/>
        <v>0</v>
      </c>
      <c r="N1097" t="s">
        <v>55</v>
      </c>
      <c r="O1097" t="s">
        <v>55</v>
      </c>
      <c r="P1097">
        <v>0</v>
      </c>
      <c r="Q1097" t="str">
        <f t="shared" si="35"/>
        <v>Base salary</v>
      </c>
      <c r="R1097">
        <v>3.86</v>
      </c>
      <c r="S1097" t="s">
        <v>56</v>
      </c>
      <c r="T1097" t="s">
        <v>102</v>
      </c>
      <c r="U1097" t="s">
        <v>85</v>
      </c>
      <c r="V1097">
        <v>6.4</v>
      </c>
    </row>
    <row r="1098" spans="1:22" x14ac:dyDescent="0.3">
      <c r="A1098" t="s">
        <v>1310</v>
      </c>
      <c r="B1098" t="s">
        <v>112</v>
      </c>
      <c r="C1098" t="s">
        <v>70</v>
      </c>
      <c r="D1098" t="s">
        <v>138</v>
      </c>
      <c r="E1098" t="s">
        <v>139</v>
      </c>
      <c r="F1098" t="s">
        <v>131</v>
      </c>
      <c r="G1098" t="s">
        <v>167</v>
      </c>
      <c r="H1098">
        <v>2020</v>
      </c>
      <c r="I1098" t="s">
        <v>41</v>
      </c>
      <c r="J1098" t="s">
        <v>53</v>
      </c>
      <c r="K1098">
        <v>2023</v>
      </c>
      <c r="L1098" t="s">
        <v>54</v>
      </c>
      <c r="M1098">
        <f t="shared" si="34"/>
        <v>0</v>
      </c>
      <c r="N1098" t="s">
        <v>55</v>
      </c>
      <c r="O1098" t="s">
        <v>55</v>
      </c>
      <c r="P1098">
        <v>0</v>
      </c>
      <c r="Q1098" t="str">
        <f t="shared" si="35"/>
        <v>Base salary</v>
      </c>
      <c r="R1098">
        <v>3.28</v>
      </c>
      <c r="S1098" t="s">
        <v>44</v>
      </c>
      <c r="T1098" t="s">
        <v>68</v>
      </c>
      <c r="U1098" t="s">
        <v>92</v>
      </c>
      <c r="V1098">
        <v>7.2</v>
      </c>
    </row>
    <row r="1099" spans="1:22" x14ac:dyDescent="0.3">
      <c r="A1099" t="s">
        <v>1311</v>
      </c>
      <c r="B1099" t="s">
        <v>48</v>
      </c>
      <c r="C1099" t="s">
        <v>70</v>
      </c>
      <c r="D1099" t="s">
        <v>395</v>
      </c>
      <c r="E1099" t="s">
        <v>396</v>
      </c>
      <c r="F1099" t="s">
        <v>131</v>
      </c>
      <c r="G1099" t="s">
        <v>64</v>
      </c>
      <c r="H1099">
        <v>2019</v>
      </c>
      <c r="I1099" t="s">
        <v>41</v>
      </c>
      <c r="J1099" t="s">
        <v>53</v>
      </c>
      <c r="K1099">
        <v>2020</v>
      </c>
      <c r="L1099" t="s">
        <v>29</v>
      </c>
      <c r="M1099">
        <f t="shared" si="34"/>
        <v>1</v>
      </c>
      <c r="N1099" t="s">
        <v>70</v>
      </c>
      <c r="O1099" t="s">
        <v>75</v>
      </c>
      <c r="P1099">
        <v>130133</v>
      </c>
      <c r="Q1099" t="str">
        <f t="shared" si="35"/>
        <v>High salary</v>
      </c>
      <c r="R1099">
        <v>3.79</v>
      </c>
      <c r="S1099" t="s">
        <v>67</v>
      </c>
      <c r="T1099" t="s">
        <v>57</v>
      </c>
      <c r="U1099" t="s">
        <v>33</v>
      </c>
      <c r="V1099">
        <v>7.8</v>
      </c>
    </row>
    <row r="1100" spans="1:22" x14ac:dyDescent="0.3">
      <c r="A1100" t="s">
        <v>1312</v>
      </c>
      <c r="B1100" t="s">
        <v>112</v>
      </c>
      <c r="C1100" t="s">
        <v>60</v>
      </c>
      <c r="D1100" t="s">
        <v>173</v>
      </c>
      <c r="E1100" t="s">
        <v>174</v>
      </c>
      <c r="F1100" t="s">
        <v>107</v>
      </c>
      <c r="G1100" t="s">
        <v>25</v>
      </c>
      <c r="H1100">
        <v>2019</v>
      </c>
      <c r="I1100" t="s">
        <v>41</v>
      </c>
      <c r="J1100" t="s">
        <v>65</v>
      </c>
      <c r="K1100">
        <v>2021</v>
      </c>
      <c r="L1100" t="s">
        <v>54</v>
      </c>
      <c r="M1100">
        <f t="shared" si="34"/>
        <v>0</v>
      </c>
      <c r="N1100" t="s">
        <v>55</v>
      </c>
      <c r="O1100" t="s">
        <v>55</v>
      </c>
      <c r="P1100">
        <v>0</v>
      </c>
      <c r="Q1100" t="str">
        <f t="shared" si="35"/>
        <v>Base salary</v>
      </c>
      <c r="R1100">
        <v>2.91</v>
      </c>
      <c r="S1100" t="s">
        <v>56</v>
      </c>
      <c r="T1100" t="s">
        <v>45</v>
      </c>
      <c r="U1100" t="s">
        <v>46</v>
      </c>
      <c r="V1100">
        <v>5.6</v>
      </c>
    </row>
    <row r="1101" spans="1:22" x14ac:dyDescent="0.3">
      <c r="A1101" t="s">
        <v>1313</v>
      </c>
      <c r="B1101" t="s">
        <v>49</v>
      </c>
      <c r="C1101" t="s">
        <v>94</v>
      </c>
      <c r="D1101" t="s">
        <v>109</v>
      </c>
      <c r="E1101" t="s">
        <v>110</v>
      </c>
      <c r="F1101" t="s">
        <v>145</v>
      </c>
      <c r="G1101" t="s">
        <v>97</v>
      </c>
      <c r="H1101">
        <v>2023</v>
      </c>
      <c r="I1101" t="s">
        <v>27</v>
      </c>
      <c r="J1101" t="s">
        <v>42</v>
      </c>
      <c r="K1101">
        <v>2025</v>
      </c>
      <c r="L1101" t="s">
        <v>54</v>
      </c>
      <c r="M1101">
        <f t="shared" si="34"/>
        <v>0</v>
      </c>
      <c r="N1101" t="s">
        <v>55</v>
      </c>
      <c r="O1101" t="s">
        <v>55</v>
      </c>
      <c r="P1101">
        <v>0</v>
      </c>
      <c r="Q1101" t="str">
        <f t="shared" si="35"/>
        <v>Base salary</v>
      </c>
      <c r="R1101">
        <v>3.14</v>
      </c>
      <c r="S1101" t="s">
        <v>56</v>
      </c>
      <c r="T1101" t="s">
        <v>45</v>
      </c>
      <c r="U1101" t="s">
        <v>58</v>
      </c>
      <c r="V1101">
        <v>0</v>
      </c>
    </row>
    <row r="1102" spans="1:22" x14ac:dyDescent="0.3">
      <c r="A1102" t="s">
        <v>1314</v>
      </c>
      <c r="B1102" t="s">
        <v>94</v>
      </c>
      <c r="C1102" t="s">
        <v>49</v>
      </c>
      <c r="D1102" t="s">
        <v>242</v>
      </c>
      <c r="E1102" t="s">
        <v>243</v>
      </c>
      <c r="F1102" t="s">
        <v>147</v>
      </c>
      <c r="G1102" t="s">
        <v>40</v>
      </c>
      <c r="H1102">
        <v>2023</v>
      </c>
      <c r="I1102" t="s">
        <v>41</v>
      </c>
      <c r="J1102" t="s">
        <v>28</v>
      </c>
      <c r="K1102">
        <v>2025</v>
      </c>
      <c r="L1102" t="s">
        <v>54</v>
      </c>
      <c r="M1102">
        <f t="shared" si="34"/>
        <v>0</v>
      </c>
      <c r="N1102" t="s">
        <v>55</v>
      </c>
      <c r="O1102" t="s">
        <v>55</v>
      </c>
      <c r="P1102">
        <v>0</v>
      </c>
      <c r="Q1102" t="str">
        <f t="shared" si="35"/>
        <v>Base salary</v>
      </c>
      <c r="R1102">
        <v>3.46</v>
      </c>
      <c r="S1102" t="s">
        <v>67</v>
      </c>
      <c r="T1102" t="s">
        <v>45</v>
      </c>
      <c r="U1102" t="s">
        <v>33</v>
      </c>
      <c r="V1102">
        <v>6.6</v>
      </c>
    </row>
    <row r="1103" spans="1:22" x14ac:dyDescent="0.3">
      <c r="A1103" t="s">
        <v>1315</v>
      </c>
      <c r="B1103" t="s">
        <v>60</v>
      </c>
      <c r="C1103" t="s">
        <v>35</v>
      </c>
      <c r="D1103" t="s">
        <v>127</v>
      </c>
      <c r="E1103" t="s">
        <v>128</v>
      </c>
      <c r="F1103" t="s">
        <v>190</v>
      </c>
      <c r="G1103" t="s">
        <v>97</v>
      </c>
      <c r="H1103">
        <v>2021</v>
      </c>
      <c r="I1103" t="s">
        <v>41</v>
      </c>
      <c r="J1103" t="s">
        <v>65</v>
      </c>
      <c r="K1103">
        <v>2022</v>
      </c>
      <c r="L1103" t="s">
        <v>54</v>
      </c>
      <c r="M1103">
        <f t="shared" si="34"/>
        <v>0</v>
      </c>
      <c r="N1103" t="s">
        <v>55</v>
      </c>
      <c r="O1103" t="s">
        <v>55</v>
      </c>
      <c r="P1103">
        <v>0</v>
      </c>
      <c r="Q1103" t="str">
        <f t="shared" si="35"/>
        <v>Base salary</v>
      </c>
      <c r="R1103">
        <v>3.04</v>
      </c>
      <c r="S1103" t="s">
        <v>44</v>
      </c>
      <c r="T1103" t="s">
        <v>68</v>
      </c>
      <c r="U1103" t="s">
        <v>33</v>
      </c>
      <c r="V1103">
        <v>8.5</v>
      </c>
    </row>
    <row r="1104" spans="1:22" x14ac:dyDescent="0.3">
      <c r="A1104" t="s">
        <v>1316</v>
      </c>
      <c r="B1104" t="s">
        <v>70</v>
      </c>
      <c r="C1104" t="s">
        <v>48</v>
      </c>
      <c r="D1104" t="s">
        <v>278</v>
      </c>
      <c r="E1104" t="s">
        <v>380</v>
      </c>
      <c r="F1104" t="s">
        <v>131</v>
      </c>
      <c r="G1104" t="s">
        <v>25</v>
      </c>
      <c r="H1104">
        <v>2022</v>
      </c>
      <c r="I1104" t="s">
        <v>27</v>
      </c>
      <c r="J1104" t="s">
        <v>65</v>
      </c>
      <c r="K1104">
        <v>2023</v>
      </c>
      <c r="L1104" t="s">
        <v>54</v>
      </c>
      <c r="M1104">
        <f t="shared" si="34"/>
        <v>0</v>
      </c>
      <c r="N1104" t="s">
        <v>55</v>
      </c>
      <c r="O1104" t="s">
        <v>55</v>
      </c>
      <c r="P1104">
        <v>0</v>
      </c>
      <c r="Q1104" t="str">
        <f t="shared" si="35"/>
        <v>Base salary</v>
      </c>
      <c r="R1104">
        <v>2.71</v>
      </c>
      <c r="S1104" t="s">
        <v>80</v>
      </c>
      <c r="T1104" t="s">
        <v>102</v>
      </c>
      <c r="U1104" t="s">
        <v>33</v>
      </c>
      <c r="V1104">
        <v>7.3</v>
      </c>
    </row>
    <row r="1105" spans="1:22" x14ac:dyDescent="0.3">
      <c r="A1105" t="s">
        <v>1317</v>
      </c>
      <c r="B1105" t="s">
        <v>22</v>
      </c>
      <c r="C1105" t="s">
        <v>94</v>
      </c>
      <c r="D1105" t="s">
        <v>208</v>
      </c>
      <c r="E1105" t="s">
        <v>209</v>
      </c>
      <c r="F1105" t="s">
        <v>117</v>
      </c>
      <c r="G1105" t="s">
        <v>40</v>
      </c>
      <c r="H1105">
        <v>2019</v>
      </c>
      <c r="I1105" t="s">
        <v>27</v>
      </c>
      <c r="J1105" t="s">
        <v>28</v>
      </c>
      <c r="K1105">
        <v>2020</v>
      </c>
      <c r="L1105" t="s">
        <v>29</v>
      </c>
      <c r="M1105">
        <f t="shared" si="34"/>
        <v>1</v>
      </c>
      <c r="N1105" t="s">
        <v>94</v>
      </c>
      <c r="O1105" t="s">
        <v>66</v>
      </c>
      <c r="P1105">
        <v>130990</v>
      </c>
      <c r="Q1105" t="str">
        <f t="shared" si="35"/>
        <v>High salary</v>
      </c>
      <c r="R1105">
        <v>3.66</v>
      </c>
      <c r="S1105" t="s">
        <v>67</v>
      </c>
      <c r="T1105" t="s">
        <v>57</v>
      </c>
      <c r="U1105" t="s">
        <v>92</v>
      </c>
      <c r="V1105">
        <v>8.3000000000000007</v>
      </c>
    </row>
    <row r="1106" spans="1:22" x14ac:dyDescent="0.3">
      <c r="A1106" t="s">
        <v>1318</v>
      </c>
      <c r="B1106" t="s">
        <v>70</v>
      </c>
      <c r="C1106" t="s">
        <v>36</v>
      </c>
      <c r="D1106" t="s">
        <v>250</v>
      </c>
      <c r="E1106" t="s">
        <v>251</v>
      </c>
      <c r="F1106" t="s">
        <v>145</v>
      </c>
      <c r="G1106" t="s">
        <v>26</v>
      </c>
      <c r="H1106">
        <v>2022</v>
      </c>
      <c r="I1106" t="s">
        <v>41</v>
      </c>
      <c r="J1106" t="s">
        <v>42</v>
      </c>
      <c r="K1106">
        <v>2025</v>
      </c>
      <c r="L1106" t="s">
        <v>54</v>
      </c>
      <c r="M1106">
        <f t="shared" si="34"/>
        <v>0</v>
      </c>
      <c r="N1106" t="s">
        <v>55</v>
      </c>
      <c r="O1106" t="s">
        <v>55</v>
      </c>
      <c r="P1106">
        <v>0</v>
      </c>
      <c r="Q1106" t="str">
        <f t="shared" si="35"/>
        <v>Base salary</v>
      </c>
      <c r="R1106">
        <v>3.43</v>
      </c>
      <c r="S1106" t="s">
        <v>91</v>
      </c>
      <c r="T1106" t="s">
        <v>57</v>
      </c>
      <c r="U1106" t="s">
        <v>58</v>
      </c>
      <c r="V1106">
        <v>0</v>
      </c>
    </row>
    <row r="1107" spans="1:22" x14ac:dyDescent="0.3">
      <c r="A1107" t="s">
        <v>1319</v>
      </c>
      <c r="B1107" t="s">
        <v>94</v>
      </c>
      <c r="C1107" t="s">
        <v>60</v>
      </c>
      <c r="D1107" t="s">
        <v>351</v>
      </c>
      <c r="E1107" t="s">
        <v>352</v>
      </c>
      <c r="F1107" t="s">
        <v>73</v>
      </c>
      <c r="G1107" t="s">
        <v>167</v>
      </c>
      <c r="H1107">
        <v>2022</v>
      </c>
      <c r="I1107" t="s">
        <v>41</v>
      </c>
      <c r="J1107" t="s">
        <v>53</v>
      </c>
      <c r="K1107">
        <v>2025</v>
      </c>
      <c r="L1107" t="s">
        <v>54</v>
      </c>
      <c r="M1107">
        <f t="shared" si="34"/>
        <v>0</v>
      </c>
      <c r="N1107" t="s">
        <v>55</v>
      </c>
      <c r="O1107" t="s">
        <v>55</v>
      </c>
      <c r="P1107">
        <v>0</v>
      </c>
      <c r="Q1107" t="str">
        <f t="shared" si="35"/>
        <v>Base salary</v>
      </c>
      <c r="R1107">
        <v>2.77</v>
      </c>
      <c r="S1107" t="s">
        <v>91</v>
      </c>
      <c r="T1107" t="s">
        <v>45</v>
      </c>
      <c r="U1107" t="s">
        <v>92</v>
      </c>
      <c r="V1107">
        <v>8.6</v>
      </c>
    </row>
    <row r="1108" spans="1:22" x14ac:dyDescent="0.3">
      <c r="A1108" t="s">
        <v>1320</v>
      </c>
      <c r="B1108" t="s">
        <v>48</v>
      </c>
      <c r="C1108" t="s">
        <v>70</v>
      </c>
      <c r="D1108" t="s">
        <v>301</v>
      </c>
      <c r="E1108" t="s">
        <v>302</v>
      </c>
      <c r="F1108" t="s">
        <v>84</v>
      </c>
      <c r="G1108" t="s">
        <v>52</v>
      </c>
      <c r="H1108">
        <v>2022</v>
      </c>
      <c r="I1108" t="s">
        <v>41</v>
      </c>
      <c r="J1108" t="s">
        <v>74</v>
      </c>
      <c r="K1108">
        <v>2025</v>
      </c>
      <c r="L1108" t="s">
        <v>29</v>
      </c>
      <c r="M1108">
        <f t="shared" si="34"/>
        <v>1</v>
      </c>
      <c r="N1108" t="s">
        <v>70</v>
      </c>
      <c r="O1108" t="s">
        <v>185</v>
      </c>
      <c r="P1108">
        <v>31823</v>
      </c>
      <c r="Q1108" t="str">
        <f t="shared" si="35"/>
        <v>Base salary</v>
      </c>
      <c r="R1108">
        <v>3.66</v>
      </c>
      <c r="S1108" t="s">
        <v>31</v>
      </c>
      <c r="T1108" t="s">
        <v>32</v>
      </c>
      <c r="U1108" t="s">
        <v>85</v>
      </c>
      <c r="V1108">
        <v>5.9</v>
      </c>
    </row>
    <row r="1109" spans="1:22" x14ac:dyDescent="0.3">
      <c r="A1109" t="s">
        <v>1321</v>
      </c>
      <c r="B1109" t="s">
        <v>70</v>
      </c>
      <c r="C1109" t="s">
        <v>35</v>
      </c>
      <c r="D1109" t="s">
        <v>87</v>
      </c>
      <c r="E1109" t="s">
        <v>88</v>
      </c>
      <c r="F1109" t="s">
        <v>147</v>
      </c>
      <c r="G1109" t="s">
        <v>52</v>
      </c>
      <c r="H1109">
        <v>2020</v>
      </c>
      <c r="I1109" t="s">
        <v>41</v>
      </c>
      <c r="J1109" t="s">
        <v>74</v>
      </c>
      <c r="K1109">
        <v>2021</v>
      </c>
      <c r="L1109" t="s">
        <v>29</v>
      </c>
      <c r="M1109">
        <f t="shared" si="34"/>
        <v>1</v>
      </c>
      <c r="N1109" t="s">
        <v>35</v>
      </c>
      <c r="O1109" t="s">
        <v>90</v>
      </c>
      <c r="P1109">
        <v>105437</v>
      </c>
      <c r="Q1109" t="str">
        <f t="shared" si="35"/>
        <v>Standard salary</v>
      </c>
      <c r="R1109">
        <v>3.51</v>
      </c>
      <c r="S1109" t="s">
        <v>80</v>
      </c>
      <c r="T1109" t="s">
        <v>57</v>
      </c>
      <c r="U1109" t="s">
        <v>85</v>
      </c>
      <c r="V1109">
        <v>6.3</v>
      </c>
    </row>
    <row r="1110" spans="1:22" x14ac:dyDescent="0.3">
      <c r="A1110" t="s">
        <v>1322</v>
      </c>
      <c r="B1110" t="s">
        <v>22</v>
      </c>
      <c r="C1110" t="s">
        <v>60</v>
      </c>
      <c r="D1110" t="s">
        <v>173</v>
      </c>
      <c r="E1110" t="s">
        <v>275</v>
      </c>
      <c r="F1110" t="s">
        <v>25</v>
      </c>
      <c r="G1110" t="s">
        <v>26</v>
      </c>
      <c r="H1110">
        <v>2019</v>
      </c>
      <c r="I1110" t="s">
        <v>27</v>
      </c>
      <c r="J1110" t="s">
        <v>74</v>
      </c>
      <c r="K1110">
        <v>2022</v>
      </c>
      <c r="L1110" t="s">
        <v>29</v>
      </c>
      <c r="M1110">
        <f t="shared" si="34"/>
        <v>1</v>
      </c>
      <c r="N1110" t="s">
        <v>60</v>
      </c>
      <c r="O1110" t="s">
        <v>125</v>
      </c>
      <c r="P1110">
        <v>68126</v>
      </c>
      <c r="Q1110" t="str">
        <f t="shared" si="35"/>
        <v>Base salary</v>
      </c>
      <c r="R1110">
        <v>2.87</v>
      </c>
      <c r="S1110" t="s">
        <v>67</v>
      </c>
      <c r="T1110" t="s">
        <v>68</v>
      </c>
      <c r="U1110" t="s">
        <v>85</v>
      </c>
      <c r="V1110">
        <v>7.7</v>
      </c>
    </row>
    <row r="1111" spans="1:22" x14ac:dyDescent="0.3">
      <c r="A1111" t="s">
        <v>1323</v>
      </c>
      <c r="B1111" t="s">
        <v>36</v>
      </c>
      <c r="C1111" t="s">
        <v>60</v>
      </c>
      <c r="D1111" t="s">
        <v>104</v>
      </c>
      <c r="E1111" t="s">
        <v>194</v>
      </c>
      <c r="F1111" t="s">
        <v>96</v>
      </c>
      <c r="G1111" t="s">
        <v>25</v>
      </c>
      <c r="H1111">
        <v>2023</v>
      </c>
      <c r="I1111" t="s">
        <v>41</v>
      </c>
      <c r="J1111" t="s">
        <v>74</v>
      </c>
      <c r="K1111">
        <v>2024</v>
      </c>
      <c r="L1111" t="s">
        <v>29</v>
      </c>
      <c r="M1111">
        <f t="shared" si="34"/>
        <v>1</v>
      </c>
      <c r="N1111" t="s">
        <v>60</v>
      </c>
      <c r="O1111" t="s">
        <v>258</v>
      </c>
      <c r="P1111">
        <v>82896</v>
      </c>
      <c r="Q1111" t="str">
        <f t="shared" si="35"/>
        <v>Standard salary</v>
      </c>
      <c r="R1111">
        <v>3.48</v>
      </c>
      <c r="S1111" t="s">
        <v>91</v>
      </c>
      <c r="T1111" t="s">
        <v>45</v>
      </c>
      <c r="U1111" t="s">
        <v>92</v>
      </c>
      <c r="V1111">
        <v>7.1</v>
      </c>
    </row>
    <row r="1112" spans="1:22" x14ac:dyDescent="0.3">
      <c r="A1112" t="s">
        <v>1324</v>
      </c>
      <c r="B1112" t="s">
        <v>94</v>
      </c>
      <c r="C1112" t="s">
        <v>21</v>
      </c>
      <c r="D1112" t="s">
        <v>149</v>
      </c>
      <c r="E1112" t="s">
        <v>150</v>
      </c>
      <c r="F1112" t="s">
        <v>39</v>
      </c>
      <c r="G1112" t="s">
        <v>117</v>
      </c>
      <c r="H1112">
        <v>2023</v>
      </c>
      <c r="I1112" t="s">
        <v>41</v>
      </c>
      <c r="J1112" t="s">
        <v>28</v>
      </c>
      <c r="K1112">
        <v>2026</v>
      </c>
      <c r="L1112" t="s">
        <v>54</v>
      </c>
      <c r="M1112">
        <f t="shared" si="34"/>
        <v>0</v>
      </c>
      <c r="N1112" t="s">
        <v>55</v>
      </c>
      <c r="O1112" t="s">
        <v>55</v>
      </c>
      <c r="P1112">
        <v>0</v>
      </c>
      <c r="Q1112" t="str">
        <f t="shared" si="35"/>
        <v>Base salary</v>
      </c>
      <c r="R1112">
        <v>2.64</v>
      </c>
      <c r="S1112" t="s">
        <v>80</v>
      </c>
      <c r="T1112" t="s">
        <v>57</v>
      </c>
      <c r="U1112" t="s">
        <v>58</v>
      </c>
      <c r="V1112">
        <v>0</v>
      </c>
    </row>
    <row r="1113" spans="1:22" x14ac:dyDescent="0.3">
      <c r="A1113" t="s">
        <v>1325</v>
      </c>
      <c r="B1113" t="s">
        <v>35</v>
      </c>
      <c r="C1113" t="s">
        <v>60</v>
      </c>
      <c r="D1113" t="s">
        <v>173</v>
      </c>
      <c r="E1113" t="s">
        <v>275</v>
      </c>
      <c r="F1113" t="s">
        <v>84</v>
      </c>
      <c r="G1113" t="s">
        <v>64</v>
      </c>
      <c r="H1113">
        <v>2020</v>
      </c>
      <c r="I1113" t="s">
        <v>27</v>
      </c>
      <c r="J1113" t="s">
        <v>65</v>
      </c>
      <c r="K1113">
        <v>2022</v>
      </c>
      <c r="L1113" t="s">
        <v>29</v>
      </c>
      <c r="M1113">
        <f t="shared" si="34"/>
        <v>1</v>
      </c>
      <c r="N1113" t="s">
        <v>60</v>
      </c>
      <c r="O1113" t="s">
        <v>75</v>
      </c>
      <c r="P1113">
        <v>71294</v>
      </c>
      <c r="Q1113" t="str">
        <f t="shared" si="35"/>
        <v>Standard salary</v>
      </c>
      <c r="R1113">
        <v>3.23</v>
      </c>
      <c r="S1113" t="s">
        <v>56</v>
      </c>
      <c r="T1113" t="s">
        <v>45</v>
      </c>
      <c r="U1113" t="s">
        <v>92</v>
      </c>
      <c r="V1113">
        <v>6.2</v>
      </c>
    </row>
    <row r="1114" spans="1:22" x14ac:dyDescent="0.3">
      <c r="A1114" t="s">
        <v>1326</v>
      </c>
      <c r="B1114" t="s">
        <v>60</v>
      </c>
      <c r="C1114" t="s">
        <v>48</v>
      </c>
      <c r="D1114" t="s">
        <v>324</v>
      </c>
      <c r="E1114" t="s">
        <v>325</v>
      </c>
      <c r="F1114" t="s">
        <v>107</v>
      </c>
      <c r="G1114" t="s">
        <v>40</v>
      </c>
      <c r="H1114">
        <v>2021</v>
      </c>
      <c r="I1114" t="s">
        <v>41</v>
      </c>
      <c r="J1114" t="s">
        <v>42</v>
      </c>
      <c r="K1114">
        <v>2022</v>
      </c>
      <c r="L1114" t="s">
        <v>29</v>
      </c>
      <c r="M1114">
        <f t="shared" si="34"/>
        <v>1</v>
      </c>
      <c r="N1114" t="s">
        <v>48</v>
      </c>
      <c r="O1114" t="s">
        <v>66</v>
      </c>
      <c r="P1114">
        <v>138204</v>
      </c>
      <c r="Q1114" t="str">
        <f t="shared" si="35"/>
        <v>High salary</v>
      </c>
      <c r="R1114">
        <v>2.85</v>
      </c>
      <c r="S1114" t="s">
        <v>91</v>
      </c>
      <c r="T1114" t="s">
        <v>57</v>
      </c>
      <c r="U1114" t="s">
        <v>85</v>
      </c>
      <c r="V1114">
        <v>5.3</v>
      </c>
    </row>
    <row r="1115" spans="1:22" x14ac:dyDescent="0.3">
      <c r="A1115" t="s">
        <v>1327</v>
      </c>
      <c r="B1115" t="s">
        <v>22</v>
      </c>
      <c r="C1115" t="s">
        <v>36</v>
      </c>
      <c r="D1115" t="s">
        <v>250</v>
      </c>
      <c r="E1115" t="s">
        <v>251</v>
      </c>
      <c r="F1115" t="s">
        <v>147</v>
      </c>
      <c r="G1115" t="s">
        <v>167</v>
      </c>
      <c r="H1115">
        <v>2019</v>
      </c>
      <c r="I1115" t="s">
        <v>41</v>
      </c>
      <c r="J1115" t="s">
        <v>28</v>
      </c>
      <c r="K1115">
        <v>2020</v>
      </c>
      <c r="L1115" t="s">
        <v>54</v>
      </c>
      <c r="M1115">
        <f t="shared" si="34"/>
        <v>0</v>
      </c>
      <c r="N1115" t="s">
        <v>55</v>
      </c>
      <c r="O1115" t="s">
        <v>55</v>
      </c>
      <c r="P1115">
        <v>0</v>
      </c>
      <c r="Q1115" t="str">
        <f t="shared" si="35"/>
        <v>Base salary</v>
      </c>
      <c r="R1115">
        <v>2.83</v>
      </c>
      <c r="S1115" t="s">
        <v>67</v>
      </c>
      <c r="T1115" t="s">
        <v>32</v>
      </c>
      <c r="U1115" t="s">
        <v>33</v>
      </c>
      <c r="V1115">
        <v>7</v>
      </c>
    </row>
    <row r="1116" spans="1:22" x14ac:dyDescent="0.3">
      <c r="A1116" t="s">
        <v>1328</v>
      </c>
      <c r="B1116" t="s">
        <v>35</v>
      </c>
      <c r="C1116" t="s">
        <v>60</v>
      </c>
      <c r="D1116" t="s">
        <v>351</v>
      </c>
      <c r="E1116" t="s">
        <v>352</v>
      </c>
      <c r="F1116" t="s">
        <v>39</v>
      </c>
      <c r="G1116" t="s">
        <v>64</v>
      </c>
      <c r="H1116">
        <v>2020</v>
      </c>
      <c r="I1116" t="s">
        <v>41</v>
      </c>
      <c r="J1116" t="s">
        <v>28</v>
      </c>
      <c r="K1116">
        <v>2021</v>
      </c>
      <c r="L1116" t="s">
        <v>29</v>
      </c>
      <c r="M1116">
        <f t="shared" si="34"/>
        <v>1</v>
      </c>
      <c r="N1116" t="s">
        <v>60</v>
      </c>
      <c r="O1116" t="s">
        <v>258</v>
      </c>
      <c r="P1116">
        <v>54110</v>
      </c>
      <c r="Q1116" t="str">
        <f t="shared" si="35"/>
        <v>Base salary</v>
      </c>
      <c r="R1116">
        <v>3.2</v>
      </c>
      <c r="S1116" t="s">
        <v>56</v>
      </c>
      <c r="T1116" t="s">
        <v>57</v>
      </c>
      <c r="U1116" t="s">
        <v>46</v>
      </c>
      <c r="V1116">
        <v>8.1</v>
      </c>
    </row>
    <row r="1117" spans="1:22" x14ac:dyDescent="0.3">
      <c r="A1117" t="s">
        <v>1329</v>
      </c>
      <c r="B1117" t="s">
        <v>60</v>
      </c>
      <c r="C1117" t="s">
        <v>112</v>
      </c>
      <c r="D1117" t="s">
        <v>165</v>
      </c>
      <c r="E1117" t="s">
        <v>166</v>
      </c>
      <c r="F1117" t="s">
        <v>190</v>
      </c>
      <c r="G1117" t="s">
        <v>40</v>
      </c>
      <c r="H1117">
        <v>2023</v>
      </c>
      <c r="I1117" t="s">
        <v>27</v>
      </c>
      <c r="J1117" t="s">
        <v>28</v>
      </c>
      <c r="K1117">
        <v>2025</v>
      </c>
      <c r="L1117" t="s">
        <v>29</v>
      </c>
      <c r="M1117">
        <f t="shared" si="34"/>
        <v>1</v>
      </c>
      <c r="N1117" t="s">
        <v>112</v>
      </c>
      <c r="O1117" t="s">
        <v>66</v>
      </c>
      <c r="P1117">
        <v>53844</v>
      </c>
      <c r="Q1117" t="str">
        <f t="shared" si="35"/>
        <v>Base salary</v>
      </c>
      <c r="R1117">
        <v>3.76</v>
      </c>
      <c r="S1117" t="s">
        <v>80</v>
      </c>
      <c r="T1117" t="s">
        <v>57</v>
      </c>
      <c r="U1117" t="s">
        <v>92</v>
      </c>
      <c r="V1117">
        <v>6</v>
      </c>
    </row>
    <row r="1118" spans="1:22" x14ac:dyDescent="0.3">
      <c r="A1118" t="s">
        <v>1330</v>
      </c>
      <c r="B1118" t="s">
        <v>112</v>
      </c>
      <c r="C1118" t="s">
        <v>60</v>
      </c>
      <c r="D1118" t="s">
        <v>104</v>
      </c>
      <c r="E1118" t="s">
        <v>192</v>
      </c>
      <c r="F1118" t="s">
        <v>40</v>
      </c>
      <c r="G1118" t="s">
        <v>40</v>
      </c>
      <c r="H1118">
        <v>2023</v>
      </c>
      <c r="I1118" t="s">
        <v>41</v>
      </c>
      <c r="J1118" t="s">
        <v>28</v>
      </c>
      <c r="K1118">
        <v>2026</v>
      </c>
      <c r="L1118" t="s">
        <v>54</v>
      </c>
      <c r="M1118">
        <f t="shared" si="34"/>
        <v>0</v>
      </c>
      <c r="N1118" t="s">
        <v>55</v>
      </c>
      <c r="O1118" t="s">
        <v>55</v>
      </c>
      <c r="P1118">
        <v>0</v>
      </c>
      <c r="Q1118" t="str">
        <f t="shared" si="35"/>
        <v>Base salary</v>
      </c>
      <c r="R1118">
        <v>3.27</v>
      </c>
      <c r="S1118" t="s">
        <v>56</v>
      </c>
      <c r="T1118" t="s">
        <v>57</v>
      </c>
      <c r="U1118" t="s">
        <v>92</v>
      </c>
      <c r="V1118">
        <v>5.2</v>
      </c>
    </row>
    <row r="1119" spans="1:22" x14ac:dyDescent="0.3">
      <c r="A1119" t="s">
        <v>1331</v>
      </c>
      <c r="B1119" t="s">
        <v>49</v>
      </c>
      <c r="C1119" t="s">
        <v>60</v>
      </c>
      <c r="D1119" t="s">
        <v>173</v>
      </c>
      <c r="E1119" t="s">
        <v>275</v>
      </c>
      <c r="F1119" t="s">
        <v>96</v>
      </c>
      <c r="G1119" t="s">
        <v>25</v>
      </c>
      <c r="H1119">
        <v>2020</v>
      </c>
      <c r="I1119" t="s">
        <v>41</v>
      </c>
      <c r="J1119" t="s">
        <v>42</v>
      </c>
      <c r="K1119">
        <v>2021</v>
      </c>
      <c r="L1119" t="s">
        <v>54</v>
      </c>
      <c r="M1119">
        <f t="shared" si="34"/>
        <v>0</v>
      </c>
      <c r="N1119" t="s">
        <v>55</v>
      </c>
      <c r="O1119" t="s">
        <v>55</v>
      </c>
      <c r="P1119">
        <v>0</v>
      </c>
      <c r="Q1119" t="str">
        <f t="shared" si="35"/>
        <v>Base salary</v>
      </c>
      <c r="R1119">
        <v>2.97</v>
      </c>
      <c r="S1119" t="s">
        <v>31</v>
      </c>
      <c r="T1119" t="s">
        <v>102</v>
      </c>
      <c r="U1119" t="s">
        <v>33</v>
      </c>
      <c r="V1119">
        <v>6.1</v>
      </c>
    </row>
    <row r="1120" spans="1:22" x14ac:dyDescent="0.3">
      <c r="A1120" t="s">
        <v>1332</v>
      </c>
      <c r="B1120" t="s">
        <v>60</v>
      </c>
      <c r="C1120" t="s">
        <v>49</v>
      </c>
      <c r="D1120" t="s">
        <v>260</v>
      </c>
      <c r="E1120" t="s">
        <v>261</v>
      </c>
      <c r="F1120" t="s">
        <v>145</v>
      </c>
      <c r="G1120" t="s">
        <v>25</v>
      </c>
      <c r="H1120">
        <v>2022</v>
      </c>
      <c r="I1120" t="s">
        <v>41</v>
      </c>
      <c r="J1120" t="s">
        <v>28</v>
      </c>
      <c r="K1120">
        <v>2023</v>
      </c>
      <c r="L1120" t="s">
        <v>29</v>
      </c>
      <c r="M1120">
        <f t="shared" si="34"/>
        <v>1</v>
      </c>
      <c r="N1120" t="s">
        <v>49</v>
      </c>
      <c r="O1120" t="s">
        <v>185</v>
      </c>
      <c r="P1120">
        <v>70857</v>
      </c>
      <c r="Q1120" t="str">
        <f t="shared" si="35"/>
        <v>Standard salary</v>
      </c>
      <c r="R1120">
        <v>3.67</v>
      </c>
      <c r="S1120" t="s">
        <v>80</v>
      </c>
      <c r="T1120" t="s">
        <v>57</v>
      </c>
      <c r="U1120" t="s">
        <v>92</v>
      </c>
      <c r="V1120">
        <v>7</v>
      </c>
    </row>
    <row r="1121" spans="1:22" x14ac:dyDescent="0.3">
      <c r="A1121" t="s">
        <v>1333</v>
      </c>
      <c r="B1121" t="s">
        <v>48</v>
      </c>
      <c r="C1121" t="s">
        <v>35</v>
      </c>
      <c r="D1121" t="s">
        <v>176</v>
      </c>
      <c r="E1121" t="s">
        <v>177</v>
      </c>
      <c r="F1121" t="s">
        <v>89</v>
      </c>
      <c r="G1121" t="s">
        <v>25</v>
      </c>
      <c r="H1121">
        <v>2019</v>
      </c>
      <c r="I1121" t="s">
        <v>27</v>
      </c>
      <c r="J1121" t="s">
        <v>42</v>
      </c>
      <c r="K1121">
        <v>2022</v>
      </c>
      <c r="L1121" t="s">
        <v>54</v>
      </c>
      <c r="M1121">
        <f t="shared" si="34"/>
        <v>0</v>
      </c>
      <c r="N1121" t="s">
        <v>55</v>
      </c>
      <c r="O1121" t="s">
        <v>55</v>
      </c>
      <c r="P1121">
        <v>0</v>
      </c>
      <c r="Q1121" t="str">
        <f t="shared" si="35"/>
        <v>Base salary</v>
      </c>
      <c r="R1121">
        <v>3.24</v>
      </c>
      <c r="S1121" t="s">
        <v>91</v>
      </c>
      <c r="T1121" t="s">
        <v>32</v>
      </c>
      <c r="U1121" t="s">
        <v>85</v>
      </c>
      <c r="V1121">
        <v>5.4</v>
      </c>
    </row>
    <row r="1122" spans="1:22" x14ac:dyDescent="0.3">
      <c r="A1122" t="s">
        <v>1334</v>
      </c>
      <c r="B1122" t="s">
        <v>36</v>
      </c>
      <c r="C1122" t="s">
        <v>112</v>
      </c>
      <c r="D1122" t="s">
        <v>165</v>
      </c>
      <c r="E1122" t="s">
        <v>166</v>
      </c>
      <c r="F1122" t="s">
        <v>40</v>
      </c>
      <c r="G1122" t="s">
        <v>52</v>
      </c>
      <c r="H1122">
        <v>2020</v>
      </c>
      <c r="I1122" t="s">
        <v>41</v>
      </c>
      <c r="J1122" t="s">
        <v>42</v>
      </c>
      <c r="K1122">
        <v>2023</v>
      </c>
      <c r="L1122" t="s">
        <v>54</v>
      </c>
      <c r="M1122">
        <f t="shared" si="34"/>
        <v>0</v>
      </c>
      <c r="N1122" t="s">
        <v>55</v>
      </c>
      <c r="O1122" t="s">
        <v>55</v>
      </c>
      <c r="P1122">
        <v>0</v>
      </c>
      <c r="Q1122" t="str">
        <f t="shared" si="35"/>
        <v>Base salary</v>
      </c>
      <c r="R1122">
        <v>3.02</v>
      </c>
      <c r="S1122" t="s">
        <v>44</v>
      </c>
      <c r="T1122" t="s">
        <v>45</v>
      </c>
      <c r="U1122" t="s">
        <v>46</v>
      </c>
      <c r="V1122">
        <v>8.6999999999999993</v>
      </c>
    </row>
    <row r="1123" spans="1:22" x14ac:dyDescent="0.3">
      <c r="A1123" t="s">
        <v>1335</v>
      </c>
      <c r="B1123" t="s">
        <v>49</v>
      </c>
      <c r="C1123" t="s">
        <v>94</v>
      </c>
      <c r="D1123" t="s">
        <v>162</v>
      </c>
      <c r="E1123" t="s">
        <v>163</v>
      </c>
      <c r="F1123" t="s">
        <v>131</v>
      </c>
      <c r="G1123" t="s">
        <v>167</v>
      </c>
      <c r="H1123">
        <v>2023</v>
      </c>
      <c r="I1123" t="s">
        <v>27</v>
      </c>
      <c r="J1123" t="s">
        <v>42</v>
      </c>
      <c r="K1123">
        <v>2025</v>
      </c>
      <c r="L1123" t="s">
        <v>29</v>
      </c>
      <c r="M1123">
        <f t="shared" si="34"/>
        <v>1</v>
      </c>
      <c r="N1123" t="s">
        <v>94</v>
      </c>
      <c r="O1123" t="s">
        <v>30</v>
      </c>
      <c r="P1123">
        <v>103884</v>
      </c>
      <c r="Q1123" t="str">
        <f t="shared" si="35"/>
        <v>Standard salary</v>
      </c>
      <c r="R1123">
        <v>3.36</v>
      </c>
      <c r="S1123" t="s">
        <v>91</v>
      </c>
      <c r="T1123" t="s">
        <v>32</v>
      </c>
      <c r="U1123" t="s">
        <v>58</v>
      </c>
      <c r="V1123">
        <v>0</v>
      </c>
    </row>
    <row r="1124" spans="1:22" x14ac:dyDescent="0.3">
      <c r="A1124" t="s">
        <v>1336</v>
      </c>
      <c r="B1124" t="s">
        <v>35</v>
      </c>
      <c r="C1124" t="s">
        <v>94</v>
      </c>
      <c r="D1124" t="s">
        <v>109</v>
      </c>
      <c r="E1124" t="s">
        <v>414</v>
      </c>
      <c r="F1124" t="s">
        <v>147</v>
      </c>
      <c r="G1124" t="s">
        <v>40</v>
      </c>
      <c r="H1124">
        <v>2019</v>
      </c>
      <c r="I1124" t="s">
        <v>27</v>
      </c>
      <c r="J1124" t="s">
        <v>42</v>
      </c>
      <c r="K1124">
        <v>2022</v>
      </c>
      <c r="L1124" t="s">
        <v>54</v>
      </c>
      <c r="M1124">
        <f t="shared" si="34"/>
        <v>0</v>
      </c>
      <c r="N1124" t="s">
        <v>55</v>
      </c>
      <c r="O1124" t="s">
        <v>55</v>
      </c>
      <c r="P1124">
        <v>0</v>
      </c>
      <c r="Q1124" t="str">
        <f t="shared" si="35"/>
        <v>Base salary</v>
      </c>
      <c r="R1124">
        <v>3.92</v>
      </c>
      <c r="S1124" t="s">
        <v>80</v>
      </c>
      <c r="T1124" t="s">
        <v>57</v>
      </c>
      <c r="U1124" t="s">
        <v>92</v>
      </c>
      <c r="V1124">
        <v>8</v>
      </c>
    </row>
    <row r="1125" spans="1:22" x14ac:dyDescent="0.3">
      <c r="A1125" t="s">
        <v>1337</v>
      </c>
      <c r="B1125" t="s">
        <v>36</v>
      </c>
      <c r="C1125" t="s">
        <v>94</v>
      </c>
      <c r="D1125" t="s">
        <v>187</v>
      </c>
      <c r="E1125" t="s">
        <v>188</v>
      </c>
      <c r="F1125" t="s">
        <v>89</v>
      </c>
      <c r="G1125" t="s">
        <v>117</v>
      </c>
      <c r="H1125">
        <v>2021</v>
      </c>
      <c r="I1125" t="s">
        <v>41</v>
      </c>
      <c r="J1125" t="s">
        <v>74</v>
      </c>
      <c r="K1125">
        <v>2024</v>
      </c>
      <c r="L1125" t="s">
        <v>29</v>
      </c>
      <c r="M1125">
        <f t="shared" si="34"/>
        <v>1</v>
      </c>
      <c r="N1125" t="s">
        <v>94</v>
      </c>
      <c r="O1125" t="s">
        <v>258</v>
      </c>
      <c r="P1125">
        <v>139268</v>
      </c>
      <c r="Q1125" t="str">
        <f t="shared" si="35"/>
        <v>High salary</v>
      </c>
      <c r="R1125">
        <v>2.66</v>
      </c>
      <c r="S1125" t="s">
        <v>80</v>
      </c>
      <c r="T1125" t="s">
        <v>45</v>
      </c>
      <c r="U1125" t="s">
        <v>46</v>
      </c>
      <c r="V1125">
        <v>6.4</v>
      </c>
    </row>
    <row r="1126" spans="1:22" x14ac:dyDescent="0.3">
      <c r="A1126" t="s">
        <v>1338</v>
      </c>
      <c r="B1126" t="s">
        <v>22</v>
      </c>
      <c r="C1126" t="s">
        <v>112</v>
      </c>
      <c r="D1126" t="s">
        <v>165</v>
      </c>
      <c r="E1126" t="s">
        <v>166</v>
      </c>
      <c r="F1126" t="s">
        <v>147</v>
      </c>
      <c r="G1126" t="s">
        <v>40</v>
      </c>
      <c r="H1126">
        <v>2022</v>
      </c>
      <c r="I1126" t="s">
        <v>27</v>
      </c>
      <c r="J1126" t="s">
        <v>28</v>
      </c>
      <c r="K1126">
        <v>2025</v>
      </c>
      <c r="L1126" t="s">
        <v>29</v>
      </c>
      <c r="M1126">
        <f t="shared" si="34"/>
        <v>1</v>
      </c>
      <c r="N1126" t="s">
        <v>112</v>
      </c>
      <c r="O1126" t="s">
        <v>98</v>
      </c>
      <c r="P1126">
        <v>143384</v>
      </c>
      <c r="Q1126" t="str">
        <f t="shared" si="35"/>
        <v>High salary</v>
      </c>
      <c r="R1126">
        <v>3.02</v>
      </c>
      <c r="S1126" t="s">
        <v>91</v>
      </c>
      <c r="T1126" t="s">
        <v>32</v>
      </c>
      <c r="U1126" t="s">
        <v>85</v>
      </c>
      <c r="V1126">
        <v>6.6</v>
      </c>
    </row>
    <row r="1127" spans="1:22" x14ac:dyDescent="0.3">
      <c r="A1127" t="s">
        <v>1339</v>
      </c>
      <c r="B1127" t="s">
        <v>49</v>
      </c>
      <c r="C1127" t="s">
        <v>112</v>
      </c>
      <c r="D1127" t="s">
        <v>113</v>
      </c>
      <c r="E1127" t="s">
        <v>240</v>
      </c>
      <c r="F1127" t="s">
        <v>190</v>
      </c>
      <c r="G1127" t="s">
        <v>97</v>
      </c>
      <c r="H1127">
        <v>2020</v>
      </c>
      <c r="I1127" t="s">
        <v>27</v>
      </c>
      <c r="J1127" t="s">
        <v>28</v>
      </c>
      <c r="K1127">
        <v>2022</v>
      </c>
      <c r="L1127" t="s">
        <v>29</v>
      </c>
      <c r="M1127">
        <f t="shared" si="34"/>
        <v>1</v>
      </c>
      <c r="N1127" t="s">
        <v>112</v>
      </c>
      <c r="O1127" t="s">
        <v>258</v>
      </c>
      <c r="P1127">
        <v>98575</v>
      </c>
      <c r="Q1127" t="str">
        <f t="shared" si="35"/>
        <v>Standard salary</v>
      </c>
      <c r="R1127">
        <v>2.86</v>
      </c>
      <c r="S1127" t="s">
        <v>67</v>
      </c>
      <c r="T1127" t="s">
        <v>68</v>
      </c>
      <c r="U1127" t="s">
        <v>92</v>
      </c>
      <c r="V1127">
        <v>5</v>
      </c>
    </row>
    <row r="1128" spans="1:22" x14ac:dyDescent="0.3">
      <c r="A1128" t="s">
        <v>1340</v>
      </c>
      <c r="B1128" t="s">
        <v>70</v>
      </c>
      <c r="C1128" t="s">
        <v>22</v>
      </c>
      <c r="D1128" t="s">
        <v>256</v>
      </c>
      <c r="E1128" t="s">
        <v>257</v>
      </c>
      <c r="F1128" t="s">
        <v>39</v>
      </c>
      <c r="G1128" t="s">
        <v>40</v>
      </c>
      <c r="H1128">
        <v>2020</v>
      </c>
      <c r="I1128" t="s">
        <v>27</v>
      </c>
      <c r="J1128" t="s">
        <v>53</v>
      </c>
      <c r="K1128">
        <v>2021</v>
      </c>
      <c r="L1128" t="s">
        <v>54</v>
      </c>
      <c r="M1128">
        <f t="shared" si="34"/>
        <v>0</v>
      </c>
      <c r="N1128" t="s">
        <v>55</v>
      </c>
      <c r="O1128" t="s">
        <v>55</v>
      </c>
      <c r="P1128">
        <v>0</v>
      </c>
      <c r="Q1128" t="str">
        <f t="shared" si="35"/>
        <v>Base salary</v>
      </c>
      <c r="R1128">
        <v>3.51</v>
      </c>
      <c r="S1128" t="s">
        <v>31</v>
      </c>
      <c r="T1128" t="s">
        <v>45</v>
      </c>
      <c r="U1128" t="s">
        <v>85</v>
      </c>
      <c r="V1128">
        <v>5.4</v>
      </c>
    </row>
    <row r="1129" spans="1:22" x14ac:dyDescent="0.3">
      <c r="A1129" t="s">
        <v>1341</v>
      </c>
      <c r="B1129" t="s">
        <v>49</v>
      </c>
      <c r="C1129" t="s">
        <v>22</v>
      </c>
      <c r="D1129" t="s">
        <v>203</v>
      </c>
      <c r="E1129" t="s">
        <v>204</v>
      </c>
      <c r="F1129" t="s">
        <v>145</v>
      </c>
      <c r="G1129" t="s">
        <v>117</v>
      </c>
      <c r="H1129">
        <v>2019</v>
      </c>
      <c r="I1129" t="s">
        <v>41</v>
      </c>
      <c r="J1129" t="s">
        <v>53</v>
      </c>
      <c r="K1129">
        <v>2022</v>
      </c>
      <c r="L1129" t="s">
        <v>54</v>
      </c>
      <c r="M1129">
        <f t="shared" si="34"/>
        <v>0</v>
      </c>
      <c r="N1129" t="s">
        <v>55</v>
      </c>
      <c r="O1129" t="s">
        <v>55</v>
      </c>
      <c r="P1129">
        <v>0</v>
      </c>
      <c r="Q1129" t="str">
        <f t="shared" si="35"/>
        <v>Base salary</v>
      </c>
      <c r="R1129">
        <v>2.86</v>
      </c>
      <c r="S1129" t="s">
        <v>67</v>
      </c>
      <c r="T1129" t="s">
        <v>57</v>
      </c>
      <c r="U1129" t="s">
        <v>33</v>
      </c>
      <c r="V1129">
        <v>6.8</v>
      </c>
    </row>
    <row r="1130" spans="1:22" x14ac:dyDescent="0.3">
      <c r="A1130" t="s">
        <v>1342</v>
      </c>
      <c r="B1130" t="s">
        <v>49</v>
      </c>
      <c r="C1130" t="s">
        <v>112</v>
      </c>
      <c r="D1130" t="s">
        <v>113</v>
      </c>
      <c r="E1130" t="s">
        <v>114</v>
      </c>
      <c r="F1130" t="s">
        <v>39</v>
      </c>
      <c r="G1130" t="s">
        <v>167</v>
      </c>
      <c r="H1130">
        <v>2022</v>
      </c>
      <c r="I1130" t="s">
        <v>27</v>
      </c>
      <c r="J1130" t="s">
        <v>42</v>
      </c>
      <c r="K1130">
        <v>2024</v>
      </c>
      <c r="L1130" t="s">
        <v>29</v>
      </c>
      <c r="M1130">
        <f t="shared" si="34"/>
        <v>1</v>
      </c>
      <c r="N1130" t="s">
        <v>112</v>
      </c>
      <c r="O1130" t="s">
        <v>185</v>
      </c>
      <c r="P1130">
        <v>42787</v>
      </c>
      <c r="Q1130" t="str">
        <f t="shared" si="35"/>
        <v>Base salary</v>
      </c>
      <c r="R1130">
        <v>3.32</v>
      </c>
      <c r="S1130" t="s">
        <v>31</v>
      </c>
      <c r="T1130" t="s">
        <v>45</v>
      </c>
      <c r="U1130" t="s">
        <v>46</v>
      </c>
      <c r="V1130">
        <v>7.9</v>
      </c>
    </row>
    <row r="1131" spans="1:22" x14ac:dyDescent="0.3">
      <c r="A1131" t="s">
        <v>1343</v>
      </c>
      <c r="B1131" t="s">
        <v>60</v>
      </c>
      <c r="C1131" t="s">
        <v>36</v>
      </c>
      <c r="D1131" t="s">
        <v>71</v>
      </c>
      <c r="E1131" t="s">
        <v>72</v>
      </c>
      <c r="F1131" t="s">
        <v>190</v>
      </c>
      <c r="G1131" t="s">
        <v>64</v>
      </c>
      <c r="H1131">
        <v>2022</v>
      </c>
      <c r="I1131" t="s">
        <v>27</v>
      </c>
      <c r="J1131" t="s">
        <v>65</v>
      </c>
      <c r="K1131">
        <v>2023</v>
      </c>
      <c r="L1131" t="s">
        <v>54</v>
      </c>
      <c r="M1131">
        <f t="shared" si="34"/>
        <v>0</v>
      </c>
      <c r="N1131" t="s">
        <v>55</v>
      </c>
      <c r="O1131" t="s">
        <v>55</v>
      </c>
      <c r="P1131">
        <v>0</v>
      </c>
      <c r="Q1131" t="str">
        <f t="shared" si="35"/>
        <v>Base salary</v>
      </c>
      <c r="R1131">
        <v>3.84</v>
      </c>
      <c r="S1131" t="s">
        <v>31</v>
      </c>
      <c r="T1131" t="s">
        <v>32</v>
      </c>
      <c r="U1131" t="s">
        <v>85</v>
      </c>
      <c r="V1131">
        <v>7.1</v>
      </c>
    </row>
    <row r="1132" spans="1:22" x14ac:dyDescent="0.3">
      <c r="A1132" t="s">
        <v>1344</v>
      </c>
      <c r="B1132" t="s">
        <v>112</v>
      </c>
      <c r="C1132" t="s">
        <v>70</v>
      </c>
      <c r="D1132" t="s">
        <v>138</v>
      </c>
      <c r="E1132" t="s">
        <v>285</v>
      </c>
      <c r="F1132" t="s">
        <v>190</v>
      </c>
      <c r="G1132" t="s">
        <v>167</v>
      </c>
      <c r="H1132">
        <v>2020</v>
      </c>
      <c r="I1132" t="s">
        <v>27</v>
      </c>
      <c r="J1132" t="s">
        <v>53</v>
      </c>
      <c r="K1132">
        <v>2021</v>
      </c>
      <c r="L1132" t="s">
        <v>54</v>
      </c>
      <c r="M1132">
        <f t="shared" si="34"/>
        <v>0</v>
      </c>
      <c r="N1132" t="s">
        <v>55</v>
      </c>
      <c r="O1132" t="s">
        <v>55</v>
      </c>
      <c r="P1132">
        <v>0</v>
      </c>
      <c r="Q1132" t="str">
        <f t="shared" si="35"/>
        <v>Base salary</v>
      </c>
      <c r="R1132">
        <v>3.04</v>
      </c>
      <c r="S1132" t="s">
        <v>91</v>
      </c>
      <c r="T1132" t="s">
        <v>102</v>
      </c>
      <c r="U1132" t="s">
        <v>58</v>
      </c>
      <c r="V1132">
        <v>0</v>
      </c>
    </row>
    <row r="1133" spans="1:22" x14ac:dyDescent="0.3">
      <c r="A1133" t="s">
        <v>1345</v>
      </c>
      <c r="B1133" t="s">
        <v>60</v>
      </c>
      <c r="C1133" t="s">
        <v>94</v>
      </c>
      <c r="D1133" t="s">
        <v>109</v>
      </c>
      <c r="E1133" t="s">
        <v>110</v>
      </c>
      <c r="F1133" t="s">
        <v>107</v>
      </c>
      <c r="G1133" t="s">
        <v>25</v>
      </c>
      <c r="H1133">
        <v>2022</v>
      </c>
      <c r="I1133" t="s">
        <v>41</v>
      </c>
      <c r="J1133" t="s">
        <v>28</v>
      </c>
      <c r="K1133">
        <v>2023</v>
      </c>
      <c r="L1133" t="s">
        <v>29</v>
      </c>
      <c r="M1133">
        <f t="shared" si="34"/>
        <v>1</v>
      </c>
      <c r="N1133" t="s">
        <v>94</v>
      </c>
      <c r="O1133" t="s">
        <v>66</v>
      </c>
      <c r="P1133">
        <v>141744</v>
      </c>
      <c r="Q1133" t="str">
        <f t="shared" si="35"/>
        <v>High salary</v>
      </c>
      <c r="R1133">
        <v>3.19</v>
      </c>
      <c r="S1133" t="s">
        <v>91</v>
      </c>
      <c r="T1133" t="s">
        <v>68</v>
      </c>
      <c r="U1133" t="s">
        <v>58</v>
      </c>
      <c r="V1133">
        <v>0</v>
      </c>
    </row>
    <row r="1134" spans="1:22" x14ac:dyDescent="0.3">
      <c r="A1134" t="s">
        <v>1346</v>
      </c>
      <c r="B1134" t="s">
        <v>112</v>
      </c>
      <c r="C1134" t="s">
        <v>48</v>
      </c>
      <c r="D1134" t="s">
        <v>278</v>
      </c>
      <c r="E1134" t="s">
        <v>380</v>
      </c>
      <c r="F1134" t="s">
        <v>131</v>
      </c>
      <c r="G1134" t="s">
        <v>117</v>
      </c>
      <c r="H1134">
        <v>2023</v>
      </c>
      <c r="I1134" t="s">
        <v>41</v>
      </c>
      <c r="J1134" t="s">
        <v>74</v>
      </c>
      <c r="K1134">
        <v>2026</v>
      </c>
      <c r="L1134" t="s">
        <v>54</v>
      </c>
      <c r="M1134">
        <f t="shared" si="34"/>
        <v>0</v>
      </c>
      <c r="N1134" t="s">
        <v>55</v>
      </c>
      <c r="O1134" t="s">
        <v>55</v>
      </c>
      <c r="P1134">
        <v>0</v>
      </c>
      <c r="Q1134" t="str">
        <f t="shared" si="35"/>
        <v>Base salary</v>
      </c>
      <c r="R1134">
        <v>3.43</v>
      </c>
      <c r="S1134" t="s">
        <v>56</v>
      </c>
      <c r="T1134" t="s">
        <v>102</v>
      </c>
      <c r="U1134" t="s">
        <v>33</v>
      </c>
      <c r="V1134">
        <v>8.8000000000000007</v>
      </c>
    </row>
    <row r="1135" spans="1:22" x14ac:dyDescent="0.3">
      <c r="A1135" t="s">
        <v>1347</v>
      </c>
      <c r="B1135" t="s">
        <v>112</v>
      </c>
      <c r="C1135" t="s">
        <v>21</v>
      </c>
      <c r="D1135" t="s">
        <v>143</v>
      </c>
      <c r="E1135" t="s">
        <v>144</v>
      </c>
      <c r="F1135" t="s">
        <v>39</v>
      </c>
      <c r="G1135" t="s">
        <v>25</v>
      </c>
      <c r="H1135">
        <v>2019</v>
      </c>
      <c r="I1135" t="s">
        <v>41</v>
      </c>
      <c r="J1135" t="s">
        <v>28</v>
      </c>
      <c r="K1135">
        <v>2020</v>
      </c>
      <c r="L1135" t="s">
        <v>54</v>
      </c>
      <c r="M1135">
        <f t="shared" si="34"/>
        <v>0</v>
      </c>
      <c r="N1135" t="s">
        <v>55</v>
      </c>
      <c r="O1135" t="s">
        <v>55</v>
      </c>
      <c r="P1135">
        <v>0</v>
      </c>
      <c r="Q1135" t="str">
        <f t="shared" si="35"/>
        <v>Base salary</v>
      </c>
      <c r="R1135">
        <v>2.72</v>
      </c>
      <c r="S1135" t="s">
        <v>91</v>
      </c>
      <c r="T1135" t="s">
        <v>32</v>
      </c>
      <c r="U1135" t="s">
        <v>92</v>
      </c>
      <c r="V1135">
        <v>5.8</v>
      </c>
    </row>
    <row r="1136" spans="1:22" x14ac:dyDescent="0.3">
      <c r="A1136" t="s">
        <v>1348</v>
      </c>
      <c r="B1136" t="s">
        <v>60</v>
      </c>
      <c r="C1136" t="s">
        <v>22</v>
      </c>
      <c r="D1136" t="s">
        <v>231</v>
      </c>
      <c r="E1136" t="s">
        <v>232</v>
      </c>
      <c r="F1136" t="s">
        <v>107</v>
      </c>
      <c r="G1136" t="s">
        <v>52</v>
      </c>
      <c r="H1136">
        <v>2020</v>
      </c>
      <c r="I1136" t="s">
        <v>27</v>
      </c>
      <c r="J1136" t="s">
        <v>53</v>
      </c>
      <c r="K1136">
        <v>2023</v>
      </c>
      <c r="L1136" t="s">
        <v>54</v>
      </c>
      <c r="M1136">
        <f t="shared" si="34"/>
        <v>0</v>
      </c>
      <c r="N1136" t="s">
        <v>55</v>
      </c>
      <c r="O1136" t="s">
        <v>55</v>
      </c>
      <c r="P1136">
        <v>0</v>
      </c>
      <c r="Q1136" t="str">
        <f t="shared" si="35"/>
        <v>Base salary</v>
      </c>
      <c r="R1136">
        <v>2.76</v>
      </c>
      <c r="S1136" t="s">
        <v>80</v>
      </c>
      <c r="T1136" t="s">
        <v>32</v>
      </c>
      <c r="U1136" t="s">
        <v>33</v>
      </c>
      <c r="V1136">
        <v>7.3</v>
      </c>
    </row>
    <row r="1137" spans="1:22" x14ac:dyDescent="0.3">
      <c r="A1137" t="s">
        <v>1349</v>
      </c>
      <c r="B1137" t="s">
        <v>21</v>
      </c>
      <c r="C1137" t="s">
        <v>112</v>
      </c>
      <c r="D1137" t="s">
        <v>119</v>
      </c>
      <c r="E1137" t="s">
        <v>197</v>
      </c>
      <c r="F1137" t="s">
        <v>190</v>
      </c>
      <c r="G1137" t="s">
        <v>167</v>
      </c>
      <c r="H1137">
        <v>2021</v>
      </c>
      <c r="I1137" t="s">
        <v>41</v>
      </c>
      <c r="J1137" t="s">
        <v>65</v>
      </c>
      <c r="K1137">
        <v>2023</v>
      </c>
      <c r="L1137" t="s">
        <v>54</v>
      </c>
      <c r="M1137">
        <f t="shared" si="34"/>
        <v>0</v>
      </c>
      <c r="N1137" t="s">
        <v>55</v>
      </c>
      <c r="O1137" t="s">
        <v>55</v>
      </c>
      <c r="P1137">
        <v>0</v>
      </c>
      <c r="Q1137" t="str">
        <f t="shared" si="35"/>
        <v>Base salary</v>
      </c>
      <c r="R1137">
        <v>3.42</v>
      </c>
      <c r="S1137" t="s">
        <v>67</v>
      </c>
      <c r="T1137" t="s">
        <v>57</v>
      </c>
      <c r="U1137" t="s">
        <v>58</v>
      </c>
      <c r="V1137">
        <v>0</v>
      </c>
    </row>
    <row r="1138" spans="1:22" x14ac:dyDescent="0.3">
      <c r="A1138" t="s">
        <v>1350</v>
      </c>
      <c r="B1138" t="s">
        <v>49</v>
      </c>
      <c r="C1138" t="s">
        <v>60</v>
      </c>
      <c r="D1138" t="s">
        <v>173</v>
      </c>
      <c r="E1138" t="s">
        <v>174</v>
      </c>
      <c r="F1138" t="s">
        <v>25</v>
      </c>
      <c r="G1138" t="s">
        <v>64</v>
      </c>
      <c r="H1138">
        <v>2020</v>
      </c>
      <c r="I1138" t="s">
        <v>41</v>
      </c>
      <c r="J1138" t="s">
        <v>28</v>
      </c>
      <c r="K1138">
        <v>2022</v>
      </c>
      <c r="L1138" t="s">
        <v>29</v>
      </c>
      <c r="M1138">
        <f t="shared" si="34"/>
        <v>1</v>
      </c>
      <c r="N1138" t="s">
        <v>60</v>
      </c>
      <c r="O1138" t="s">
        <v>140</v>
      </c>
      <c r="P1138">
        <v>141391</v>
      </c>
      <c r="Q1138" t="str">
        <f t="shared" si="35"/>
        <v>High salary</v>
      </c>
      <c r="R1138">
        <v>3.68</v>
      </c>
      <c r="S1138" t="s">
        <v>44</v>
      </c>
      <c r="T1138" t="s">
        <v>57</v>
      </c>
      <c r="U1138" t="s">
        <v>92</v>
      </c>
      <c r="V1138">
        <v>6.2</v>
      </c>
    </row>
    <row r="1139" spans="1:22" x14ac:dyDescent="0.3">
      <c r="A1139" t="s">
        <v>1351</v>
      </c>
      <c r="B1139" t="s">
        <v>112</v>
      </c>
      <c r="C1139" t="s">
        <v>60</v>
      </c>
      <c r="D1139" t="s">
        <v>173</v>
      </c>
      <c r="E1139" t="s">
        <v>174</v>
      </c>
      <c r="F1139" t="s">
        <v>73</v>
      </c>
      <c r="G1139" t="s">
        <v>97</v>
      </c>
      <c r="H1139">
        <v>2019</v>
      </c>
      <c r="I1139" t="s">
        <v>41</v>
      </c>
      <c r="J1139" t="s">
        <v>42</v>
      </c>
      <c r="K1139">
        <v>2021</v>
      </c>
      <c r="L1139" t="s">
        <v>29</v>
      </c>
      <c r="M1139">
        <f t="shared" si="34"/>
        <v>1</v>
      </c>
      <c r="N1139" t="s">
        <v>60</v>
      </c>
      <c r="O1139" t="s">
        <v>43</v>
      </c>
      <c r="P1139">
        <v>110407</v>
      </c>
      <c r="Q1139" t="str">
        <f t="shared" si="35"/>
        <v>High salary</v>
      </c>
      <c r="R1139">
        <v>2.5499999999999998</v>
      </c>
      <c r="S1139" t="s">
        <v>44</v>
      </c>
      <c r="T1139" t="s">
        <v>102</v>
      </c>
      <c r="U1139" t="s">
        <v>46</v>
      </c>
      <c r="V1139">
        <v>5.2</v>
      </c>
    </row>
    <row r="1140" spans="1:22" x14ac:dyDescent="0.3">
      <c r="A1140" t="s">
        <v>1352</v>
      </c>
      <c r="B1140" t="s">
        <v>49</v>
      </c>
      <c r="C1140" t="s">
        <v>112</v>
      </c>
      <c r="D1140" t="s">
        <v>165</v>
      </c>
      <c r="E1140" t="s">
        <v>166</v>
      </c>
      <c r="F1140" t="s">
        <v>117</v>
      </c>
      <c r="G1140" t="s">
        <v>52</v>
      </c>
      <c r="H1140">
        <v>2021</v>
      </c>
      <c r="I1140" t="s">
        <v>27</v>
      </c>
      <c r="J1140" t="s">
        <v>74</v>
      </c>
      <c r="K1140">
        <v>2022</v>
      </c>
      <c r="L1140" t="s">
        <v>54</v>
      </c>
      <c r="M1140">
        <f t="shared" si="34"/>
        <v>0</v>
      </c>
      <c r="N1140" t="s">
        <v>55</v>
      </c>
      <c r="O1140" t="s">
        <v>55</v>
      </c>
      <c r="P1140">
        <v>0</v>
      </c>
      <c r="Q1140" t="str">
        <f t="shared" si="35"/>
        <v>Base salary</v>
      </c>
      <c r="R1140">
        <v>3.72</v>
      </c>
      <c r="S1140" t="s">
        <v>31</v>
      </c>
      <c r="T1140" t="s">
        <v>57</v>
      </c>
      <c r="U1140" t="s">
        <v>46</v>
      </c>
      <c r="V1140">
        <v>5.8</v>
      </c>
    </row>
    <row r="1141" spans="1:22" x14ac:dyDescent="0.3">
      <c r="A1141" t="s">
        <v>1353</v>
      </c>
      <c r="B1141" t="s">
        <v>36</v>
      </c>
      <c r="C1141" t="s">
        <v>22</v>
      </c>
      <c r="D1141" t="s">
        <v>256</v>
      </c>
      <c r="E1141" t="s">
        <v>257</v>
      </c>
      <c r="F1141" t="s">
        <v>79</v>
      </c>
      <c r="G1141" t="s">
        <v>64</v>
      </c>
      <c r="H1141">
        <v>2021</v>
      </c>
      <c r="I1141" t="s">
        <v>41</v>
      </c>
      <c r="J1141" t="s">
        <v>42</v>
      </c>
      <c r="K1141">
        <v>2023</v>
      </c>
      <c r="L1141" t="s">
        <v>29</v>
      </c>
      <c r="M1141">
        <f t="shared" si="34"/>
        <v>1</v>
      </c>
      <c r="N1141" t="s">
        <v>22</v>
      </c>
      <c r="O1141" t="s">
        <v>154</v>
      </c>
      <c r="P1141">
        <v>111144</v>
      </c>
      <c r="Q1141" t="str">
        <f t="shared" si="35"/>
        <v>High salary</v>
      </c>
      <c r="R1141">
        <v>3.09</v>
      </c>
      <c r="S1141" t="s">
        <v>67</v>
      </c>
      <c r="T1141" t="s">
        <v>57</v>
      </c>
      <c r="U1141" t="s">
        <v>58</v>
      </c>
      <c r="V1141">
        <v>0</v>
      </c>
    </row>
    <row r="1142" spans="1:22" x14ac:dyDescent="0.3">
      <c r="A1142" t="s">
        <v>1354</v>
      </c>
      <c r="B1142" t="s">
        <v>70</v>
      </c>
      <c r="C1142" t="s">
        <v>36</v>
      </c>
      <c r="D1142" t="s">
        <v>37</v>
      </c>
      <c r="E1142" t="s">
        <v>38</v>
      </c>
      <c r="F1142" t="s">
        <v>25</v>
      </c>
      <c r="G1142" t="s">
        <v>167</v>
      </c>
      <c r="H1142">
        <v>2021</v>
      </c>
      <c r="I1142" t="s">
        <v>41</v>
      </c>
      <c r="J1142" t="s">
        <v>42</v>
      </c>
      <c r="K1142">
        <v>2023</v>
      </c>
      <c r="L1142" t="s">
        <v>29</v>
      </c>
      <c r="M1142">
        <f t="shared" si="34"/>
        <v>1</v>
      </c>
      <c r="N1142" t="s">
        <v>36</v>
      </c>
      <c r="O1142" t="s">
        <v>75</v>
      </c>
      <c r="P1142">
        <v>132024</v>
      </c>
      <c r="Q1142" t="str">
        <f t="shared" si="35"/>
        <v>High salary</v>
      </c>
      <c r="R1142">
        <v>3.84</v>
      </c>
      <c r="S1142" t="s">
        <v>80</v>
      </c>
      <c r="T1142" t="s">
        <v>68</v>
      </c>
      <c r="U1142" t="s">
        <v>85</v>
      </c>
      <c r="V1142">
        <v>5.8</v>
      </c>
    </row>
    <row r="1143" spans="1:22" x14ac:dyDescent="0.3">
      <c r="A1143" t="s">
        <v>1355</v>
      </c>
      <c r="B1143" t="s">
        <v>60</v>
      </c>
      <c r="C1143" t="s">
        <v>112</v>
      </c>
      <c r="D1143" t="s">
        <v>113</v>
      </c>
      <c r="E1143" t="s">
        <v>240</v>
      </c>
      <c r="F1143" t="s">
        <v>79</v>
      </c>
      <c r="G1143" t="s">
        <v>117</v>
      </c>
      <c r="H1143">
        <v>2022</v>
      </c>
      <c r="I1143" t="s">
        <v>41</v>
      </c>
      <c r="J1143" t="s">
        <v>42</v>
      </c>
      <c r="K1143">
        <v>2025</v>
      </c>
      <c r="L1143" t="s">
        <v>54</v>
      </c>
      <c r="M1143">
        <f t="shared" si="34"/>
        <v>0</v>
      </c>
      <c r="N1143" t="s">
        <v>55</v>
      </c>
      <c r="O1143" t="s">
        <v>55</v>
      </c>
      <c r="P1143">
        <v>0</v>
      </c>
      <c r="Q1143" t="str">
        <f t="shared" si="35"/>
        <v>Base salary</v>
      </c>
      <c r="R1143">
        <v>3.53</v>
      </c>
      <c r="S1143" t="s">
        <v>67</v>
      </c>
      <c r="T1143" t="s">
        <v>68</v>
      </c>
      <c r="U1143" t="s">
        <v>58</v>
      </c>
      <c r="V1143">
        <v>0</v>
      </c>
    </row>
    <row r="1144" spans="1:22" x14ac:dyDescent="0.3">
      <c r="A1144" t="s">
        <v>1356</v>
      </c>
      <c r="B1144" t="s">
        <v>48</v>
      </c>
      <c r="C1144" t="s">
        <v>22</v>
      </c>
      <c r="D1144" t="s">
        <v>203</v>
      </c>
      <c r="E1144" t="s">
        <v>204</v>
      </c>
      <c r="F1144" t="s">
        <v>73</v>
      </c>
      <c r="G1144" t="s">
        <v>26</v>
      </c>
      <c r="H1144">
        <v>2023</v>
      </c>
      <c r="I1144" t="s">
        <v>27</v>
      </c>
      <c r="J1144" t="s">
        <v>65</v>
      </c>
      <c r="K1144">
        <v>2026</v>
      </c>
      <c r="L1144" t="s">
        <v>29</v>
      </c>
      <c r="M1144">
        <f t="shared" si="34"/>
        <v>1</v>
      </c>
      <c r="N1144" t="s">
        <v>22</v>
      </c>
      <c r="O1144" t="s">
        <v>140</v>
      </c>
      <c r="P1144">
        <v>121399</v>
      </c>
      <c r="Q1144" t="str">
        <f t="shared" si="35"/>
        <v>High salary</v>
      </c>
      <c r="R1144">
        <v>3.5</v>
      </c>
      <c r="S1144" t="s">
        <v>91</v>
      </c>
      <c r="T1144" t="s">
        <v>57</v>
      </c>
      <c r="U1144" t="s">
        <v>92</v>
      </c>
      <c r="V1144">
        <v>7.7</v>
      </c>
    </row>
    <row r="1145" spans="1:22" x14ac:dyDescent="0.3">
      <c r="A1145" t="s">
        <v>1357</v>
      </c>
      <c r="B1145" t="s">
        <v>48</v>
      </c>
      <c r="C1145" t="s">
        <v>35</v>
      </c>
      <c r="D1145" t="s">
        <v>176</v>
      </c>
      <c r="E1145" t="s">
        <v>177</v>
      </c>
      <c r="F1145" t="s">
        <v>96</v>
      </c>
      <c r="G1145" t="s">
        <v>52</v>
      </c>
      <c r="H1145">
        <v>2021</v>
      </c>
      <c r="I1145" t="s">
        <v>41</v>
      </c>
      <c r="J1145" t="s">
        <v>42</v>
      </c>
      <c r="K1145">
        <v>2023</v>
      </c>
      <c r="L1145" t="s">
        <v>29</v>
      </c>
      <c r="M1145">
        <f t="shared" si="34"/>
        <v>1</v>
      </c>
      <c r="N1145" t="s">
        <v>35</v>
      </c>
      <c r="O1145" t="s">
        <v>185</v>
      </c>
      <c r="P1145">
        <v>87447</v>
      </c>
      <c r="Q1145" t="str">
        <f t="shared" si="35"/>
        <v>Standard salary</v>
      </c>
      <c r="R1145">
        <v>2.57</v>
      </c>
      <c r="S1145" t="s">
        <v>56</v>
      </c>
      <c r="T1145" t="s">
        <v>45</v>
      </c>
      <c r="U1145" t="s">
        <v>92</v>
      </c>
      <c r="V1145">
        <v>7.1</v>
      </c>
    </row>
    <row r="1146" spans="1:22" x14ac:dyDescent="0.3">
      <c r="A1146" t="s">
        <v>1358</v>
      </c>
      <c r="B1146" t="s">
        <v>36</v>
      </c>
      <c r="C1146" t="s">
        <v>21</v>
      </c>
      <c r="D1146" t="s">
        <v>216</v>
      </c>
      <c r="E1146" t="s">
        <v>217</v>
      </c>
      <c r="F1146" t="s">
        <v>39</v>
      </c>
      <c r="G1146" t="s">
        <v>25</v>
      </c>
      <c r="H1146">
        <v>2019</v>
      </c>
      <c r="I1146" t="s">
        <v>27</v>
      </c>
      <c r="J1146" t="s">
        <v>53</v>
      </c>
      <c r="K1146">
        <v>2021</v>
      </c>
      <c r="L1146" t="s">
        <v>29</v>
      </c>
      <c r="M1146">
        <f t="shared" si="34"/>
        <v>1</v>
      </c>
      <c r="N1146" t="s">
        <v>21</v>
      </c>
      <c r="O1146" t="s">
        <v>90</v>
      </c>
      <c r="P1146">
        <v>54218</v>
      </c>
      <c r="Q1146" t="str">
        <f t="shared" si="35"/>
        <v>Base salary</v>
      </c>
      <c r="R1146">
        <v>3.82</v>
      </c>
      <c r="S1146" t="s">
        <v>80</v>
      </c>
      <c r="T1146" t="s">
        <v>102</v>
      </c>
      <c r="U1146" t="s">
        <v>85</v>
      </c>
      <c r="V1146">
        <v>8.6</v>
      </c>
    </row>
    <row r="1147" spans="1:22" x14ac:dyDescent="0.3">
      <c r="A1147" t="s">
        <v>1359</v>
      </c>
      <c r="B1147" t="s">
        <v>94</v>
      </c>
      <c r="C1147" t="s">
        <v>112</v>
      </c>
      <c r="D1147" t="s">
        <v>199</v>
      </c>
      <c r="E1147" t="s">
        <v>200</v>
      </c>
      <c r="F1147" t="s">
        <v>84</v>
      </c>
      <c r="G1147" t="s">
        <v>167</v>
      </c>
      <c r="H1147">
        <v>2020</v>
      </c>
      <c r="I1147" t="s">
        <v>27</v>
      </c>
      <c r="J1147" t="s">
        <v>53</v>
      </c>
      <c r="K1147">
        <v>2021</v>
      </c>
      <c r="L1147" t="s">
        <v>54</v>
      </c>
      <c r="M1147">
        <f t="shared" si="34"/>
        <v>0</v>
      </c>
      <c r="N1147" t="s">
        <v>55</v>
      </c>
      <c r="O1147" t="s">
        <v>55</v>
      </c>
      <c r="P1147">
        <v>0</v>
      </c>
      <c r="Q1147" t="str">
        <f t="shared" si="35"/>
        <v>Base salary</v>
      </c>
      <c r="R1147">
        <v>3.41</v>
      </c>
      <c r="S1147" t="s">
        <v>91</v>
      </c>
      <c r="T1147" t="s">
        <v>32</v>
      </c>
      <c r="U1147" t="s">
        <v>33</v>
      </c>
      <c r="V1147">
        <v>8.4</v>
      </c>
    </row>
    <row r="1148" spans="1:22" x14ac:dyDescent="0.3">
      <c r="A1148" t="s">
        <v>1360</v>
      </c>
      <c r="B1148" t="s">
        <v>36</v>
      </c>
      <c r="C1148" t="s">
        <v>94</v>
      </c>
      <c r="D1148" t="s">
        <v>109</v>
      </c>
      <c r="E1148" t="s">
        <v>219</v>
      </c>
      <c r="F1148" t="s">
        <v>63</v>
      </c>
      <c r="G1148" t="s">
        <v>167</v>
      </c>
      <c r="H1148">
        <v>2022</v>
      </c>
      <c r="I1148" t="s">
        <v>41</v>
      </c>
      <c r="J1148" t="s">
        <v>65</v>
      </c>
      <c r="K1148">
        <v>2023</v>
      </c>
      <c r="L1148" t="s">
        <v>54</v>
      </c>
      <c r="M1148">
        <f t="shared" si="34"/>
        <v>0</v>
      </c>
      <c r="N1148" t="s">
        <v>55</v>
      </c>
      <c r="O1148" t="s">
        <v>55</v>
      </c>
      <c r="P1148">
        <v>0</v>
      </c>
      <c r="Q1148" t="str">
        <f t="shared" si="35"/>
        <v>Base salary</v>
      </c>
      <c r="R1148">
        <v>2.82</v>
      </c>
      <c r="S1148" t="s">
        <v>44</v>
      </c>
      <c r="T1148" t="s">
        <v>57</v>
      </c>
      <c r="U1148" t="s">
        <v>46</v>
      </c>
      <c r="V1148">
        <v>5.6</v>
      </c>
    </row>
    <row r="1149" spans="1:22" x14ac:dyDescent="0.3">
      <c r="A1149" t="s">
        <v>1361</v>
      </c>
      <c r="B1149" t="s">
        <v>112</v>
      </c>
      <c r="C1149" t="s">
        <v>48</v>
      </c>
      <c r="D1149" t="s">
        <v>278</v>
      </c>
      <c r="E1149" t="s">
        <v>425</v>
      </c>
      <c r="F1149" t="s">
        <v>79</v>
      </c>
      <c r="G1149" t="s">
        <v>64</v>
      </c>
      <c r="H1149">
        <v>2021</v>
      </c>
      <c r="I1149" t="s">
        <v>41</v>
      </c>
      <c r="J1149" t="s">
        <v>65</v>
      </c>
      <c r="K1149">
        <v>2022</v>
      </c>
      <c r="L1149" t="s">
        <v>54</v>
      </c>
      <c r="M1149">
        <f t="shared" si="34"/>
        <v>0</v>
      </c>
      <c r="N1149" t="s">
        <v>55</v>
      </c>
      <c r="O1149" t="s">
        <v>55</v>
      </c>
      <c r="P1149">
        <v>0</v>
      </c>
      <c r="Q1149" t="str">
        <f t="shared" si="35"/>
        <v>Base salary</v>
      </c>
      <c r="R1149">
        <v>3.7</v>
      </c>
      <c r="S1149" t="s">
        <v>67</v>
      </c>
      <c r="T1149" t="s">
        <v>32</v>
      </c>
      <c r="U1149" t="s">
        <v>58</v>
      </c>
      <c r="V1149">
        <v>0</v>
      </c>
    </row>
    <row r="1150" spans="1:22" x14ac:dyDescent="0.3">
      <c r="A1150" t="s">
        <v>1362</v>
      </c>
      <c r="B1150" t="s">
        <v>48</v>
      </c>
      <c r="C1150" t="s">
        <v>22</v>
      </c>
      <c r="D1150" t="s">
        <v>256</v>
      </c>
      <c r="E1150" t="s">
        <v>257</v>
      </c>
      <c r="F1150" t="s">
        <v>79</v>
      </c>
      <c r="G1150" t="s">
        <v>25</v>
      </c>
      <c r="H1150">
        <v>2019</v>
      </c>
      <c r="I1150" t="s">
        <v>27</v>
      </c>
      <c r="J1150" t="s">
        <v>74</v>
      </c>
      <c r="K1150">
        <v>2021</v>
      </c>
      <c r="L1150" t="s">
        <v>29</v>
      </c>
      <c r="M1150">
        <f t="shared" si="34"/>
        <v>1</v>
      </c>
      <c r="N1150" t="s">
        <v>22</v>
      </c>
      <c r="O1150" t="s">
        <v>30</v>
      </c>
      <c r="P1150">
        <v>118083</v>
      </c>
      <c r="Q1150" t="str">
        <f t="shared" si="35"/>
        <v>High salary</v>
      </c>
      <c r="R1150">
        <v>3.38</v>
      </c>
      <c r="S1150" t="s">
        <v>80</v>
      </c>
      <c r="T1150" t="s">
        <v>68</v>
      </c>
      <c r="U1150" t="s">
        <v>33</v>
      </c>
      <c r="V1150">
        <v>8.5</v>
      </c>
    </row>
    <row r="1151" spans="1:22" x14ac:dyDescent="0.3">
      <c r="A1151" t="s">
        <v>1363</v>
      </c>
      <c r="B1151" t="s">
        <v>22</v>
      </c>
      <c r="C1151" t="s">
        <v>70</v>
      </c>
      <c r="D1151" t="s">
        <v>301</v>
      </c>
      <c r="E1151" t="s">
        <v>302</v>
      </c>
      <c r="F1151" t="s">
        <v>190</v>
      </c>
      <c r="G1151" t="s">
        <v>64</v>
      </c>
      <c r="H1151">
        <v>2023</v>
      </c>
      <c r="I1151" t="s">
        <v>27</v>
      </c>
      <c r="J1151" t="s">
        <v>28</v>
      </c>
      <c r="K1151">
        <v>2024</v>
      </c>
      <c r="L1151" t="s">
        <v>29</v>
      </c>
      <c r="M1151">
        <f t="shared" si="34"/>
        <v>1</v>
      </c>
      <c r="N1151" t="s">
        <v>70</v>
      </c>
      <c r="O1151" t="s">
        <v>140</v>
      </c>
      <c r="P1151">
        <v>50702</v>
      </c>
      <c r="Q1151" t="str">
        <f t="shared" si="35"/>
        <v>Base salary</v>
      </c>
      <c r="R1151">
        <v>2.95</v>
      </c>
      <c r="S1151" t="s">
        <v>91</v>
      </c>
      <c r="T1151" t="s">
        <v>45</v>
      </c>
      <c r="U1151" t="s">
        <v>92</v>
      </c>
      <c r="V1151">
        <v>6.4</v>
      </c>
    </row>
    <row r="1152" spans="1:22" x14ac:dyDescent="0.3">
      <c r="A1152" t="s">
        <v>1364</v>
      </c>
      <c r="B1152" t="s">
        <v>49</v>
      </c>
      <c r="C1152" t="s">
        <v>112</v>
      </c>
      <c r="D1152" t="s">
        <v>288</v>
      </c>
      <c r="E1152" t="s">
        <v>289</v>
      </c>
      <c r="F1152" t="s">
        <v>147</v>
      </c>
      <c r="G1152" t="s">
        <v>52</v>
      </c>
      <c r="H1152">
        <v>2019</v>
      </c>
      <c r="I1152" t="s">
        <v>41</v>
      </c>
      <c r="J1152" t="s">
        <v>42</v>
      </c>
      <c r="K1152">
        <v>2022</v>
      </c>
      <c r="L1152" t="s">
        <v>54</v>
      </c>
      <c r="M1152">
        <f t="shared" si="34"/>
        <v>0</v>
      </c>
      <c r="N1152" t="s">
        <v>55</v>
      </c>
      <c r="O1152" t="s">
        <v>55</v>
      </c>
      <c r="P1152">
        <v>0</v>
      </c>
      <c r="Q1152" t="str">
        <f t="shared" si="35"/>
        <v>Base salary</v>
      </c>
      <c r="R1152">
        <v>3.3</v>
      </c>
      <c r="S1152" t="s">
        <v>44</v>
      </c>
      <c r="T1152" t="s">
        <v>102</v>
      </c>
      <c r="U1152" t="s">
        <v>33</v>
      </c>
      <c r="V1152">
        <v>8.5</v>
      </c>
    </row>
    <row r="1153" spans="1:22" x14ac:dyDescent="0.3">
      <c r="A1153" t="s">
        <v>1365</v>
      </c>
      <c r="B1153" t="s">
        <v>36</v>
      </c>
      <c r="C1153" t="s">
        <v>22</v>
      </c>
      <c r="D1153" t="s">
        <v>23</v>
      </c>
      <c r="E1153" t="s">
        <v>130</v>
      </c>
      <c r="F1153" t="s">
        <v>117</v>
      </c>
      <c r="G1153" t="s">
        <v>40</v>
      </c>
      <c r="H1153">
        <v>2020</v>
      </c>
      <c r="I1153" t="s">
        <v>27</v>
      </c>
      <c r="J1153" t="s">
        <v>28</v>
      </c>
      <c r="K1153">
        <v>2022</v>
      </c>
      <c r="L1153" t="s">
        <v>54</v>
      </c>
      <c r="M1153">
        <f t="shared" si="34"/>
        <v>0</v>
      </c>
      <c r="N1153" t="s">
        <v>55</v>
      </c>
      <c r="O1153" t="s">
        <v>55</v>
      </c>
      <c r="P1153">
        <v>0</v>
      </c>
      <c r="Q1153" t="str">
        <f t="shared" si="35"/>
        <v>Base salary</v>
      </c>
      <c r="R1153">
        <v>3.77</v>
      </c>
      <c r="S1153" t="s">
        <v>91</v>
      </c>
      <c r="T1153" t="s">
        <v>45</v>
      </c>
      <c r="U1153" t="s">
        <v>46</v>
      </c>
      <c r="V1153">
        <v>8.1</v>
      </c>
    </row>
    <row r="1154" spans="1:22" x14ac:dyDescent="0.3">
      <c r="A1154" t="s">
        <v>1366</v>
      </c>
      <c r="B1154" t="s">
        <v>49</v>
      </c>
      <c r="C1154" t="s">
        <v>36</v>
      </c>
      <c r="D1154" t="s">
        <v>170</v>
      </c>
      <c r="E1154" t="s">
        <v>171</v>
      </c>
      <c r="F1154" t="s">
        <v>84</v>
      </c>
      <c r="G1154" t="s">
        <v>167</v>
      </c>
      <c r="H1154">
        <v>2023</v>
      </c>
      <c r="I1154" t="s">
        <v>41</v>
      </c>
      <c r="J1154" t="s">
        <v>53</v>
      </c>
      <c r="K1154">
        <v>2024</v>
      </c>
      <c r="L1154" t="s">
        <v>29</v>
      </c>
      <c r="M1154">
        <f t="shared" si="34"/>
        <v>1</v>
      </c>
      <c r="N1154" t="s">
        <v>36</v>
      </c>
      <c r="O1154" t="s">
        <v>43</v>
      </c>
      <c r="P1154">
        <v>144909</v>
      </c>
      <c r="Q1154" t="str">
        <f t="shared" si="35"/>
        <v>High salary</v>
      </c>
      <c r="R1154">
        <v>3.37</v>
      </c>
      <c r="S1154" t="s">
        <v>44</v>
      </c>
      <c r="T1154" t="s">
        <v>57</v>
      </c>
      <c r="U1154" t="s">
        <v>33</v>
      </c>
      <c r="V1154">
        <v>7.1</v>
      </c>
    </row>
    <row r="1155" spans="1:22" x14ac:dyDescent="0.3">
      <c r="A1155" t="s">
        <v>1367</v>
      </c>
      <c r="B1155" t="s">
        <v>70</v>
      </c>
      <c r="C1155" t="s">
        <v>60</v>
      </c>
      <c r="D1155" t="s">
        <v>104</v>
      </c>
      <c r="E1155" t="s">
        <v>116</v>
      </c>
      <c r="F1155" t="s">
        <v>84</v>
      </c>
      <c r="G1155" t="s">
        <v>52</v>
      </c>
      <c r="H1155">
        <v>2020</v>
      </c>
      <c r="I1155" t="s">
        <v>27</v>
      </c>
      <c r="J1155" t="s">
        <v>53</v>
      </c>
      <c r="K1155">
        <v>2023</v>
      </c>
      <c r="L1155" t="s">
        <v>54</v>
      </c>
      <c r="M1155">
        <f t="shared" ref="M1155:M1218" si="36">IF(L1155="placed",1, 0)</f>
        <v>0</v>
      </c>
      <c r="N1155" t="s">
        <v>55</v>
      </c>
      <c r="O1155" t="s">
        <v>55</v>
      </c>
      <c r="P1155">
        <v>0</v>
      </c>
      <c r="Q1155" t="str">
        <f t="shared" ref="Q1155:Q1218" si="37">_xlfn.IFS(P1155&lt;=70161,"Base salary",P1155&lt;=110047,"Standard salary",P1155&gt;110047,"High salary")</f>
        <v>Base salary</v>
      </c>
      <c r="R1155">
        <v>3.66</v>
      </c>
      <c r="S1155" t="s">
        <v>67</v>
      </c>
      <c r="T1155" t="s">
        <v>57</v>
      </c>
      <c r="U1155" t="s">
        <v>85</v>
      </c>
      <c r="V1155">
        <v>7.3</v>
      </c>
    </row>
    <row r="1156" spans="1:22" x14ac:dyDescent="0.3">
      <c r="A1156" t="s">
        <v>1368</v>
      </c>
      <c r="B1156" t="s">
        <v>60</v>
      </c>
      <c r="C1156" t="s">
        <v>22</v>
      </c>
      <c r="D1156" t="s">
        <v>203</v>
      </c>
      <c r="E1156" t="s">
        <v>204</v>
      </c>
      <c r="F1156" t="s">
        <v>25</v>
      </c>
      <c r="G1156" t="s">
        <v>97</v>
      </c>
      <c r="H1156">
        <v>2021</v>
      </c>
      <c r="I1156" t="s">
        <v>27</v>
      </c>
      <c r="J1156" t="s">
        <v>74</v>
      </c>
      <c r="K1156">
        <v>2023</v>
      </c>
      <c r="L1156" t="s">
        <v>29</v>
      </c>
      <c r="M1156">
        <f t="shared" si="36"/>
        <v>1</v>
      </c>
      <c r="N1156" t="s">
        <v>22</v>
      </c>
      <c r="O1156" t="s">
        <v>75</v>
      </c>
      <c r="P1156">
        <v>65723</v>
      </c>
      <c r="Q1156" t="str">
        <f t="shared" si="37"/>
        <v>Base salary</v>
      </c>
      <c r="R1156">
        <v>3.94</v>
      </c>
      <c r="S1156" t="s">
        <v>80</v>
      </c>
      <c r="T1156" t="s">
        <v>45</v>
      </c>
      <c r="U1156" t="s">
        <v>85</v>
      </c>
      <c r="V1156">
        <v>7.8</v>
      </c>
    </row>
    <row r="1157" spans="1:22" x14ac:dyDescent="0.3">
      <c r="A1157" t="s">
        <v>1369</v>
      </c>
      <c r="B1157" t="s">
        <v>49</v>
      </c>
      <c r="C1157" t="s">
        <v>48</v>
      </c>
      <c r="D1157" t="s">
        <v>278</v>
      </c>
      <c r="E1157" t="s">
        <v>380</v>
      </c>
      <c r="F1157" t="s">
        <v>39</v>
      </c>
      <c r="G1157" t="s">
        <v>26</v>
      </c>
      <c r="H1157">
        <v>2021</v>
      </c>
      <c r="I1157" t="s">
        <v>27</v>
      </c>
      <c r="J1157" t="s">
        <v>42</v>
      </c>
      <c r="K1157">
        <v>2023</v>
      </c>
      <c r="L1157" t="s">
        <v>29</v>
      </c>
      <c r="M1157">
        <f t="shared" si="36"/>
        <v>1</v>
      </c>
      <c r="N1157" t="s">
        <v>48</v>
      </c>
      <c r="O1157" t="s">
        <v>158</v>
      </c>
      <c r="P1157">
        <v>99215</v>
      </c>
      <c r="Q1157" t="str">
        <f t="shared" si="37"/>
        <v>Standard salary</v>
      </c>
      <c r="R1157">
        <v>3.02</v>
      </c>
      <c r="S1157" t="s">
        <v>44</v>
      </c>
      <c r="T1157" t="s">
        <v>32</v>
      </c>
      <c r="U1157" t="s">
        <v>33</v>
      </c>
      <c r="V1157">
        <v>8.1999999999999993</v>
      </c>
    </row>
    <row r="1158" spans="1:22" x14ac:dyDescent="0.3">
      <c r="A1158" t="s">
        <v>1370</v>
      </c>
      <c r="B1158" t="s">
        <v>48</v>
      </c>
      <c r="C1158" t="s">
        <v>70</v>
      </c>
      <c r="D1158" t="s">
        <v>138</v>
      </c>
      <c r="E1158" t="s">
        <v>285</v>
      </c>
      <c r="F1158" t="s">
        <v>84</v>
      </c>
      <c r="G1158" t="s">
        <v>167</v>
      </c>
      <c r="H1158">
        <v>2023</v>
      </c>
      <c r="I1158" t="s">
        <v>27</v>
      </c>
      <c r="J1158" t="s">
        <v>65</v>
      </c>
      <c r="K1158">
        <v>2024</v>
      </c>
      <c r="L1158" t="s">
        <v>29</v>
      </c>
      <c r="M1158">
        <f t="shared" si="36"/>
        <v>1</v>
      </c>
      <c r="N1158" t="s">
        <v>70</v>
      </c>
      <c r="O1158" t="s">
        <v>185</v>
      </c>
      <c r="P1158">
        <v>80129</v>
      </c>
      <c r="Q1158" t="str">
        <f t="shared" si="37"/>
        <v>Standard salary</v>
      </c>
      <c r="R1158">
        <v>3.32</v>
      </c>
      <c r="S1158" t="s">
        <v>80</v>
      </c>
      <c r="T1158" t="s">
        <v>32</v>
      </c>
      <c r="U1158" t="s">
        <v>33</v>
      </c>
      <c r="V1158">
        <v>7.7</v>
      </c>
    </row>
    <row r="1159" spans="1:22" x14ac:dyDescent="0.3">
      <c r="A1159" t="s">
        <v>1371</v>
      </c>
      <c r="B1159" t="s">
        <v>49</v>
      </c>
      <c r="C1159" t="s">
        <v>112</v>
      </c>
      <c r="D1159" t="s">
        <v>165</v>
      </c>
      <c r="E1159" t="s">
        <v>166</v>
      </c>
      <c r="F1159" t="s">
        <v>89</v>
      </c>
      <c r="G1159" t="s">
        <v>26</v>
      </c>
      <c r="H1159">
        <v>2023</v>
      </c>
      <c r="I1159" t="s">
        <v>27</v>
      </c>
      <c r="J1159" t="s">
        <v>53</v>
      </c>
      <c r="K1159">
        <v>2025</v>
      </c>
      <c r="L1159" t="s">
        <v>54</v>
      </c>
      <c r="M1159">
        <f t="shared" si="36"/>
        <v>0</v>
      </c>
      <c r="N1159" t="s">
        <v>55</v>
      </c>
      <c r="O1159" t="s">
        <v>55</v>
      </c>
      <c r="P1159">
        <v>0</v>
      </c>
      <c r="Q1159" t="str">
        <f t="shared" si="37"/>
        <v>Base salary</v>
      </c>
      <c r="R1159">
        <v>2.6</v>
      </c>
      <c r="S1159" t="s">
        <v>31</v>
      </c>
      <c r="T1159" t="s">
        <v>45</v>
      </c>
      <c r="U1159" t="s">
        <v>46</v>
      </c>
      <c r="V1159">
        <v>8.9</v>
      </c>
    </row>
    <row r="1160" spans="1:22" x14ac:dyDescent="0.3">
      <c r="A1160" t="s">
        <v>1372</v>
      </c>
      <c r="B1160" t="s">
        <v>49</v>
      </c>
      <c r="C1160" t="s">
        <v>36</v>
      </c>
      <c r="D1160" t="s">
        <v>71</v>
      </c>
      <c r="E1160" t="s">
        <v>72</v>
      </c>
      <c r="F1160" t="s">
        <v>96</v>
      </c>
      <c r="G1160" t="s">
        <v>97</v>
      </c>
      <c r="H1160">
        <v>2021</v>
      </c>
      <c r="I1160" t="s">
        <v>41</v>
      </c>
      <c r="J1160" t="s">
        <v>74</v>
      </c>
      <c r="K1160">
        <v>2022</v>
      </c>
      <c r="L1160" t="s">
        <v>29</v>
      </c>
      <c r="M1160">
        <f t="shared" si="36"/>
        <v>1</v>
      </c>
      <c r="N1160" t="s">
        <v>36</v>
      </c>
      <c r="O1160" t="s">
        <v>140</v>
      </c>
      <c r="P1160">
        <v>71436</v>
      </c>
      <c r="Q1160" t="str">
        <f t="shared" si="37"/>
        <v>Standard salary</v>
      </c>
      <c r="R1160">
        <v>2.77</v>
      </c>
      <c r="S1160" t="s">
        <v>91</v>
      </c>
      <c r="T1160" t="s">
        <v>102</v>
      </c>
      <c r="U1160" t="s">
        <v>92</v>
      </c>
      <c r="V1160">
        <v>5.0999999999999996</v>
      </c>
    </row>
    <row r="1161" spans="1:22" x14ac:dyDescent="0.3">
      <c r="A1161" t="s">
        <v>1373</v>
      </c>
      <c r="B1161" t="s">
        <v>60</v>
      </c>
      <c r="C1161" t="s">
        <v>112</v>
      </c>
      <c r="D1161" t="s">
        <v>113</v>
      </c>
      <c r="E1161" t="s">
        <v>114</v>
      </c>
      <c r="F1161" t="s">
        <v>89</v>
      </c>
      <c r="G1161" t="s">
        <v>25</v>
      </c>
      <c r="H1161">
        <v>2022</v>
      </c>
      <c r="I1161" t="s">
        <v>41</v>
      </c>
      <c r="J1161" t="s">
        <v>42</v>
      </c>
      <c r="K1161">
        <v>2025</v>
      </c>
      <c r="L1161" t="s">
        <v>29</v>
      </c>
      <c r="M1161">
        <f t="shared" si="36"/>
        <v>1</v>
      </c>
      <c r="N1161" t="s">
        <v>112</v>
      </c>
      <c r="O1161" t="s">
        <v>140</v>
      </c>
      <c r="P1161">
        <v>34606</v>
      </c>
      <c r="Q1161" t="str">
        <f t="shared" si="37"/>
        <v>Base salary</v>
      </c>
      <c r="R1161">
        <v>3.38</v>
      </c>
      <c r="S1161" t="s">
        <v>31</v>
      </c>
      <c r="T1161" t="s">
        <v>57</v>
      </c>
      <c r="U1161" t="s">
        <v>58</v>
      </c>
      <c r="V1161">
        <v>0</v>
      </c>
    </row>
    <row r="1162" spans="1:22" x14ac:dyDescent="0.3">
      <c r="A1162" t="s">
        <v>1374</v>
      </c>
      <c r="B1162" t="s">
        <v>112</v>
      </c>
      <c r="C1162" t="s">
        <v>22</v>
      </c>
      <c r="D1162" t="s">
        <v>231</v>
      </c>
      <c r="E1162" t="s">
        <v>232</v>
      </c>
      <c r="F1162" t="s">
        <v>96</v>
      </c>
      <c r="G1162" t="s">
        <v>52</v>
      </c>
      <c r="H1162">
        <v>2020</v>
      </c>
      <c r="I1162" t="s">
        <v>41</v>
      </c>
      <c r="J1162" t="s">
        <v>28</v>
      </c>
      <c r="K1162">
        <v>2023</v>
      </c>
      <c r="L1162" t="s">
        <v>29</v>
      </c>
      <c r="M1162">
        <f t="shared" si="36"/>
        <v>1</v>
      </c>
      <c r="N1162" t="s">
        <v>22</v>
      </c>
      <c r="O1162" t="s">
        <v>43</v>
      </c>
      <c r="P1162">
        <v>94892</v>
      </c>
      <c r="Q1162" t="str">
        <f t="shared" si="37"/>
        <v>Standard salary</v>
      </c>
      <c r="R1162">
        <v>3.04</v>
      </c>
      <c r="S1162" t="s">
        <v>31</v>
      </c>
      <c r="T1162" t="s">
        <v>45</v>
      </c>
      <c r="U1162" t="s">
        <v>85</v>
      </c>
      <c r="V1162">
        <v>5.9</v>
      </c>
    </row>
    <row r="1163" spans="1:22" x14ac:dyDescent="0.3">
      <c r="A1163" t="s">
        <v>1375</v>
      </c>
      <c r="B1163" t="s">
        <v>22</v>
      </c>
      <c r="C1163" t="s">
        <v>94</v>
      </c>
      <c r="D1163" t="s">
        <v>109</v>
      </c>
      <c r="E1163" t="s">
        <v>219</v>
      </c>
      <c r="F1163" t="s">
        <v>89</v>
      </c>
      <c r="G1163" t="s">
        <v>26</v>
      </c>
      <c r="H1163">
        <v>2021</v>
      </c>
      <c r="I1163" t="s">
        <v>41</v>
      </c>
      <c r="J1163" t="s">
        <v>53</v>
      </c>
      <c r="K1163">
        <v>2023</v>
      </c>
      <c r="L1163" t="s">
        <v>29</v>
      </c>
      <c r="M1163">
        <f t="shared" si="36"/>
        <v>1</v>
      </c>
      <c r="N1163" t="s">
        <v>94</v>
      </c>
      <c r="O1163" t="s">
        <v>43</v>
      </c>
      <c r="P1163">
        <v>75573</v>
      </c>
      <c r="Q1163" t="str">
        <f t="shared" si="37"/>
        <v>Standard salary</v>
      </c>
      <c r="R1163">
        <v>2.7</v>
      </c>
      <c r="S1163" t="s">
        <v>44</v>
      </c>
      <c r="T1163" t="s">
        <v>32</v>
      </c>
      <c r="U1163" t="s">
        <v>33</v>
      </c>
      <c r="V1163">
        <v>8.1999999999999993</v>
      </c>
    </row>
    <row r="1164" spans="1:22" x14ac:dyDescent="0.3">
      <c r="A1164" t="s">
        <v>1376</v>
      </c>
      <c r="B1164" t="s">
        <v>48</v>
      </c>
      <c r="C1164" t="s">
        <v>35</v>
      </c>
      <c r="D1164" t="s">
        <v>87</v>
      </c>
      <c r="E1164" t="s">
        <v>88</v>
      </c>
      <c r="F1164" t="s">
        <v>107</v>
      </c>
      <c r="G1164" t="s">
        <v>25</v>
      </c>
      <c r="H1164">
        <v>2022</v>
      </c>
      <c r="I1164" t="s">
        <v>27</v>
      </c>
      <c r="J1164" t="s">
        <v>65</v>
      </c>
      <c r="K1164">
        <v>2024</v>
      </c>
      <c r="L1164" t="s">
        <v>54</v>
      </c>
      <c r="M1164">
        <f t="shared" si="36"/>
        <v>0</v>
      </c>
      <c r="N1164" t="s">
        <v>55</v>
      </c>
      <c r="O1164" t="s">
        <v>55</v>
      </c>
      <c r="P1164">
        <v>0</v>
      </c>
      <c r="Q1164" t="str">
        <f t="shared" si="37"/>
        <v>Base salary</v>
      </c>
      <c r="R1164">
        <v>3.56</v>
      </c>
      <c r="S1164" t="s">
        <v>80</v>
      </c>
      <c r="T1164" t="s">
        <v>45</v>
      </c>
      <c r="U1164" t="s">
        <v>58</v>
      </c>
      <c r="V1164">
        <v>0</v>
      </c>
    </row>
    <row r="1165" spans="1:22" x14ac:dyDescent="0.3">
      <c r="A1165" t="s">
        <v>1377</v>
      </c>
      <c r="B1165" t="s">
        <v>35</v>
      </c>
      <c r="C1165" t="s">
        <v>36</v>
      </c>
      <c r="D1165" t="s">
        <v>71</v>
      </c>
      <c r="E1165" t="s">
        <v>72</v>
      </c>
      <c r="F1165" t="s">
        <v>73</v>
      </c>
      <c r="G1165" t="s">
        <v>40</v>
      </c>
      <c r="H1165">
        <v>2023</v>
      </c>
      <c r="I1165" t="s">
        <v>27</v>
      </c>
      <c r="J1165" t="s">
        <v>42</v>
      </c>
      <c r="K1165">
        <v>2026</v>
      </c>
      <c r="L1165" t="s">
        <v>54</v>
      </c>
      <c r="M1165">
        <f t="shared" si="36"/>
        <v>0</v>
      </c>
      <c r="N1165" t="s">
        <v>55</v>
      </c>
      <c r="O1165" t="s">
        <v>55</v>
      </c>
      <c r="P1165">
        <v>0</v>
      </c>
      <c r="Q1165" t="str">
        <f t="shared" si="37"/>
        <v>Base salary</v>
      </c>
      <c r="R1165">
        <v>3.73</v>
      </c>
      <c r="S1165" t="s">
        <v>91</v>
      </c>
      <c r="T1165" t="s">
        <v>32</v>
      </c>
      <c r="U1165" t="s">
        <v>46</v>
      </c>
      <c r="V1165">
        <v>8.6999999999999993</v>
      </c>
    </row>
    <row r="1166" spans="1:22" x14ac:dyDescent="0.3">
      <c r="A1166" t="s">
        <v>1378</v>
      </c>
      <c r="B1166" t="s">
        <v>21</v>
      </c>
      <c r="C1166" t="s">
        <v>112</v>
      </c>
      <c r="D1166" t="s">
        <v>199</v>
      </c>
      <c r="E1166" t="s">
        <v>291</v>
      </c>
      <c r="F1166" t="s">
        <v>117</v>
      </c>
      <c r="G1166" t="s">
        <v>117</v>
      </c>
      <c r="H1166">
        <v>2019</v>
      </c>
      <c r="I1166" t="s">
        <v>27</v>
      </c>
      <c r="J1166" t="s">
        <v>65</v>
      </c>
      <c r="K1166">
        <v>2021</v>
      </c>
      <c r="L1166" t="s">
        <v>54</v>
      </c>
      <c r="M1166">
        <f t="shared" si="36"/>
        <v>0</v>
      </c>
      <c r="N1166" t="s">
        <v>55</v>
      </c>
      <c r="O1166" t="s">
        <v>55</v>
      </c>
      <c r="P1166">
        <v>0</v>
      </c>
      <c r="Q1166" t="str">
        <f t="shared" si="37"/>
        <v>Base salary</v>
      </c>
      <c r="R1166">
        <v>2.5499999999999998</v>
      </c>
      <c r="S1166" t="s">
        <v>80</v>
      </c>
      <c r="T1166" t="s">
        <v>102</v>
      </c>
      <c r="U1166" t="s">
        <v>85</v>
      </c>
      <c r="V1166">
        <v>6.7</v>
      </c>
    </row>
    <row r="1167" spans="1:22" x14ac:dyDescent="0.3">
      <c r="A1167" t="s">
        <v>1379</v>
      </c>
      <c r="B1167" t="s">
        <v>112</v>
      </c>
      <c r="C1167" t="s">
        <v>60</v>
      </c>
      <c r="D1167" t="s">
        <v>104</v>
      </c>
      <c r="E1167" t="s">
        <v>192</v>
      </c>
      <c r="F1167" t="s">
        <v>147</v>
      </c>
      <c r="G1167" t="s">
        <v>52</v>
      </c>
      <c r="H1167">
        <v>2023</v>
      </c>
      <c r="I1167" t="s">
        <v>41</v>
      </c>
      <c r="J1167" t="s">
        <v>74</v>
      </c>
      <c r="K1167">
        <v>2025</v>
      </c>
      <c r="L1167" t="s">
        <v>54</v>
      </c>
      <c r="M1167">
        <f t="shared" si="36"/>
        <v>0</v>
      </c>
      <c r="N1167" t="s">
        <v>55</v>
      </c>
      <c r="O1167" t="s">
        <v>55</v>
      </c>
      <c r="P1167">
        <v>0</v>
      </c>
      <c r="Q1167" t="str">
        <f t="shared" si="37"/>
        <v>Base salary</v>
      </c>
      <c r="R1167">
        <v>2.83</v>
      </c>
      <c r="S1167" t="s">
        <v>91</v>
      </c>
      <c r="T1167" t="s">
        <v>57</v>
      </c>
      <c r="U1167" t="s">
        <v>46</v>
      </c>
      <c r="V1167">
        <v>5.8</v>
      </c>
    </row>
    <row r="1168" spans="1:22" x14ac:dyDescent="0.3">
      <c r="A1168" t="s">
        <v>1380</v>
      </c>
      <c r="B1168" t="s">
        <v>35</v>
      </c>
      <c r="C1168" t="s">
        <v>94</v>
      </c>
      <c r="D1168" t="s">
        <v>100</v>
      </c>
      <c r="E1168" t="s">
        <v>101</v>
      </c>
      <c r="F1168" t="s">
        <v>131</v>
      </c>
      <c r="G1168" t="s">
        <v>26</v>
      </c>
      <c r="H1168">
        <v>2019</v>
      </c>
      <c r="I1168" t="s">
        <v>41</v>
      </c>
      <c r="J1168" t="s">
        <v>74</v>
      </c>
      <c r="K1168">
        <v>2021</v>
      </c>
      <c r="L1168" t="s">
        <v>29</v>
      </c>
      <c r="M1168">
        <f t="shared" si="36"/>
        <v>1</v>
      </c>
      <c r="N1168" t="s">
        <v>94</v>
      </c>
      <c r="O1168" t="s">
        <v>43</v>
      </c>
      <c r="P1168">
        <v>47963</v>
      </c>
      <c r="Q1168" t="str">
        <f t="shared" si="37"/>
        <v>Base salary</v>
      </c>
      <c r="R1168">
        <v>3.2</v>
      </c>
      <c r="S1168" t="s">
        <v>91</v>
      </c>
      <c r="T1168" t="s">
        <v>45</v>
      </c>
      <c r="U1168" t="s">
        <v>92</v>
      </c>
      <c r="V1168">
        <v>6.9</v>
      </c>
    </row>
    <row r="1169" spans="1:22" x14ac:dyDescent="0.3">
      <c r="A1169" t="s">
        <v>1381</v>
      </c>
      <c r="B1169" t="s">
        <v>60</v>
      </c>
      <c r="C1169" t="s">
        <v>49</v>
      </c>
      <c r="D1169" t="s">
        <v>127</v>
      </c>
      <c r="E1169" t="s">
        <v>229</v>
      </c>
      <c r="F1169" t="s">
        <v>107</v>
      </c>
      <c r="G1169" t="s">
        <v>97</v>
      </c>
      <c r="H1169">
        <v>2020</v>
      </c>
      <c r="I1169" t="s">
        <v>41</v>
      </c>
      <c r="J1169" t="s">
        <v>74</v>
      </c>
      <c r="K1169">
        <v>2023</v>
      </c>
      <c r="L1169" t="s">
        <v>54</v>
      </c>
      <c r="M1169">
        <f t="shared" si="36"/>
        <v>0</v>
      </c>
      <c r="N1169" t="s">
        <v>55</v>
      </c>
      <c r="O1169" t="s">
        <v>55</v>
      </c>
      <c r="P1169">
        <v>0</v>
      </c>
      <c r="Q1169" t="str">
        <f t="shared" si="37"/>
        <v>Base salary</v>
      </c>
      <c r="R1169">
        <v>2.59</v>
      </c>
      <c r="S1169" t="s">
        <v>67</v>
      </c>
      <c r="T1169" t="s">
        <v>57</v>
      </c>
      <c r="U1169" t="s">
        <v>33</v>
      </c>
      <c r="V1169">
        <v>5.7</v>
      </c>
    </row>
    <row r="1170" spans="1:22" x14ac:dyDescent="0.3">
      <c r="A1170" t="s">
        <v>1382</v>
      </c>
      <c r="B1170" t="s">
        <v>22</v>
      </c>
      <c r="C1170" t="s">
        <v>36</v>
      </c>
      <c r="D1170" t="s">
        <v>213</v>
      </c>
      <c r="E1170" t="s">
        <v>265</v>
      </c>
      <c r="F1170" t="s">
        <v>145</v>
      </c>
      <c r="G1170" t="s">
        <v>52</v>
      </c>
      <c r="H1170">
        <v>2023</v>
      </c>
      <c r="I1170" t="s">
        <v>27</v>
      </c>
      <c r="J1170" t="s">
        <v>74</v>
      </c>
      <c r="K1170">
        <v>2026</v>
      </c>
      <c r="L1170" t="s">
        <v>29</v>
      </c>
      <c r="M1170">
        <f t="shared" si="36"/>
        <v>1</v>
      </c>
      <c r="N1170" t="s">
        <v>36</v>
      </c>
      <c r="O1170" t="s">
        <v>30</v>
      </c>
      <c r="P1170">
        <v>67353</v>
      </c>
      <c r="Q1170" t="str">
        <f t="shared" si="37"/>
        <v>Base salary</v>
      </c>
      <c r="R1170">
        <v>3.17</v>
      </c>
      <c r="S1170" t="s">
        <v>91</v>
      </c>
      <c r="T1170" t="s">
        <v>45</v>
      </c>
      <c r="U1170" t="s">
        <v>92</v>
      </c>
      <c r="V1170">
        <v>5.8</v>
      </c>
    </row>
    <row r="1171" spans="1:22" x14ac:dyDescent="0.3">
      <c r="A1171" t="s">
        <v>1383</v>
      </c>
      <c r="B1171" t="s">
        <v>49</v>
      </c>
      <c r="C1171" t="s">
        <v>112</v>
      </c>
      <c r="D1171" t="s">
        <v>288</v>
      </c>
      <c r="E1171" t="s">
        <v>289</v>
      </c>
      <c r="F1171" t="s">
        <v>73</v>
      </c>
      <c r="G1171" t="s">
        <v>52</v>
      </c>
      <c r="H1171">
        <v>2019</v>
      </c>
      <c r="I1171" t="s">
        <v>41</v>
      </c>
      <c r="J1171" t="s">
        <v>65</v>
      </c>
      <c r="K1171">
        <v>2020</v>
      </c>
      <c r="L1171" t="s">
        <v>54</v>
      </c>
      <c r="M1171">
        <f t="shared" si="36"/>
        <v>0</v>
      </c>
      <c r="N1171" t="s">
        <v>55</v>
      </c>
      <c r="O1171" t="s">
        <v>55</v>
      </c>
      <c r="P1171">
        <v>0</v>
      </c>
      <c r="Q1171" t="str">
        <f t="shared" si="37"/>
        <v>Base salary</v>
      </c>
      <c r="R1171">
        <v>3.47</v>
      </c>
      <c r="S1171" t="s">
        <v>80</v>
      </c>
      <c r="T1171" t="s">
        <v>57</v>
      </c>
      <c r="U1171" t="s">
        <v>46</v>
      </c>
      <c r="V1171">
        <v>7.8</v>
      </c>
    </row>
    <row r="1172" spans="1:22" x14ac:dyDescent="0.3">
      <c r="A1172" t="s">
        <v>1384</v>
      </c>
      <c r="B1172" t="s">
        <v>49</v>
      </c>
      <c r="C1172" t="s">
        <v>22</v>
      </c>
      <c r="D1172" t="s">
        <v>23</v>
      </c>
      <c r="E1172" t="s">
        <v>298</v>
      </c>
      <c r="F1172" t="s">
        <v>190</v>
      </c>
      <c r="G1172" t="s">
        <v>40</v>
      </c>
      <c r="H1172">
        <v>2019</v>
      </c>
      <c r="I1172" t="s">
        <v>27</v>
      </c>
      <c r="J1172" t="s">
        <v>28</v>
      </c>
      <c r="K1172">
        <v>2022</v>
      </c>
      <c r="L1172" t="s">
        <v>54</v>
      </c>
      <c r="M1172">
        <f t="shared" si="36"/>
        <v>0</v>
      </c>
      <c r="N1172" t="s">
        <v>55</v>
      </c>
      <c r="O1172" t="s">
        <v>55</v>
      </c>
      <c r="P1172">
        <v>0</v>
      </c>
      <c r="Q1172" t="str">
        <f t="shared" si="37"/>
        <v>Base salary</v>
      </c>
      <c r="R1172">
        <v>3.13</v>
      </c>
      <c r="S1172" t="s">
        <v>56</v>
      </c>
      <c r="T1172" t="s">
        <v>45</v>
      </c>
      <c r="U1172" t="s">
        <v>92</v>
      </c>
      <c r="V1172">
        <v>7.4</v>
      </c>
    </row>
    <row r="1173" spans="1:22" x14ac:dyDescent="0.3">
      <c r="A1173" t="s">
        <v>1385</v>
      </c>
      <c r="B1173" t="s">
        <v>94</v>
      </c>
      <c r="C1173" t="s">
        <v>48</v>
      </c>
      <c r="D1173" t="s">
        <v>152</v>
      </c>
      <c r="E1173" t="s">
        <v>153</v>
      </c>
      <c r="F1173" t="s">
        <v>40</v>
      </c>
      <c r="G1173" t="s">
        <v>26</v>
      </c>
      <c r="H1173">
        <v>2020</v>
      </c>
      <c r="I1173" t="s">
        <v>41</v>
      </c>
      <c r="J1173" t="s">
        <v>74</v>
      </c>
      <c r="K1173">
        <v>2023</v>
      </c>
      <c r="L1173" t="s">
        <v>29</v>
      </c>
      <c r="M1173">
        <f t="shared" si="36"/>
        <v>1</v>
      </c>
      <c r="N1173" t="s">
        <v>48</v>
      </c>
      <c r="O1173" t="s">
        <v>125</v>
      </c>
      <c r="P1173">
        <v>102010</v>
      </c>
      <c r="Q1173" t="str">
        <f t="shared" si="37"/>
        <v>Standard salary</v>
      </c>
      <c r="R1173">
        <v>2.57</v>
      </c>
      <c r="S1173" t="s">
        <v>80</v>
      </c>
      <c r="T1173" t="s">
        <v>45</v>
      </c>
      <c r="U1173" t="s">
        <v>33</v>
      </c>
      <c r="V1173">
        <v>8.6999999999999993</v>
      </c>
    </row>
    <row r="1174" spans="1:22" x14ac:dyDescent="0.3">
      <c r="A1174" t="s">
        <v>1386</v>
      </c>
      <c r="B1174" t="s">
        <v>49</v>
      </c>
      <c r="C1174" t="s">
        <v>21</v>
      </c>
      <c r="D1174" t="s">
        <v>133</v>
      </c>
      <c r="E1174" t="s">
        <v>369</v>
      </c>
      <c r="F1174" t="s">
        <v>107</v>
      </c>
      <c r="G1174" t="s">
        <v>40</v>
      </c>
      <c r="H1174">
        <v>2021</v>
      </c>
      <c r="I1174" t="s">
        <v>41</v>
      </c>
      <c r="J1174" t="s">
        <v>65</v>
      </c>
      <c r="K1174">
        <v>2024</v>
      </c>
      <c r="L1174" t="s">
        <v>54</v>
      </c>
      <c r="M1174">
        <f t="shared" si="36"/>
        <v>0</v>
      </c>
      <c r="N1174" t="s">
        <v>55</v>
      </c>
      <c r="O1174" t="s">
        <v>55</v>
      </c>
      <c r="P1174">
        <v>0</v>
      </c>
      <c r="Q1174" t="str">
        <f t="shared" si="37"/>
        <v>Base salary</v>
      </c>
      <c r="R1174">
        <v>3.66</v>
      </c>
      <c r="S1174" t="s">
        <v>80</v>
      </c>
      <c r="T1174" t="s">
        <v>32</v>
      </c>
      <c r="U1174" t="s">
        <v>46</v>
      </c>
      <c r="V1174">
        <v>5</v>
      </c>
    </row>
    <row r="1175" spans="1:22" x14ac:dyDescent="0.3">
      <c r="A1175" t="s">
        <v>1387</v>
      </c>
      <c r="B1175" t="s">
        <v>35</v>
      </c>
      <c r="C1175" t="s">
        <v>112</v>
      </c>
      <c r="D1175" t="s">
        <v>119</v>
      </c>
      <c r="E1175" t="s">
        <v>120</v>
      </c>
      <c r="F1175" t="s">
        <v>147</v>
      </c>
      <c r="G1175" t="s">
        <v>25</v>
      </c>
      <c r="H1175">
        <v>2023</v>
      </c>
      <c r="I1175" t="s">
        <v>27</v>
      </c>
      <c r="J1175" t="s">
        <v>65</v>
      </c>
      <c r="K1175">
        <v>2026</v>
      </c>
      <c r="L1175" t="s">
        <v>29</v>
      </c>
      <c r="M1175">
        <f t="shared" si="36"/>
        <v>1</v>
      </c>
      <c r="N1175" t="s">
        <v>112</v>
      </c>
      <c r="O1175" t="s">
        <v>90</v>
      </c>
      <c r="P1175">
        <v>57912</v>
      </c>
      <c r="Q1175" t="str">
        <f t="shared" si="37"/>
        <v>Base salary</v>
      </c>
      <c r="R1175">
        <v>2.64</v>
      </c>
      <c r="S1175" t="s">
        <v>31</v>
      </c>
      <c r="T1175" t="s">
        <v>57</v>
      </c>
      <c r="U1175" t="s">
        <v>33</v>
      </c>
      <c r="V1175">
        <v>6.6</v>
      </c>
    </row>
    <row r="1176" spans="1:22" x14ac:dyDescent="0.3">
      <c r="A1176" t="s">
        <v>1388</v>
      </c>
      <c r="B1176" t="s">
        <v>35</v>
      </c>
      <c r="C1176" t="s">
        <v>48</v>
      </c>
      <c r="D1176" t="s">
        <v>324</v>
      </c>
      <c r="E1176" t="s">
        <v>325</v>
      </c>
      <c r="F1176" t="s">
        <v>79</v>
      </c>
      <c r="G1176" t="s">
        <v>97</v>
      </c>
      <c r="H1176">
        <v>2022</v>
      </c>
      <c r="I1176" t="s">
        <v>27</v>
      </c>
      <c r="J1176" t="s">
        <v>65</v>
      </c>
      <c r="K1176">
        <v>2025</v>
      </c>
      <c r="L1176" t="s">
        <v>54</v>
      </c>
      <c r="M1176">
        <f t="shared" si="36"/>
        <v>0</v>
      </c>
      <c r="N1176" t="s">
        <v>55</v>
      </c>
      <c r="O1176" t="s">
        <v>55</v>
      </c>
      <c r="P1176">
        <v>0</v>
      </c>
      <c r="Q1176" t="str">
        <f t="shared" si="37"/>
        <v>Base salary</v>
      </c>
      <c r="R1176">
        <v>3.86</v>
      </c>
      <c r="S1176" t="s">
        <v>67</v>
      </c>
      <c r="T1176" t="s">
        <v>102</v>
      </c>
      <c r="U1176" t="s">
        <v>58</v>
      </c>
      <c r="V1176">
        <v>0</v>
      </c>
    </row>
    <row r="1177" spans="1:22" x14ac:dyDescent="0.3">
      <c r="A1177" t="s">
        <v>1389</v>
      </c>
      <c r="B1177" t="s">
        <v>48</v>
      </c>
      <c r="C1177" t="s">
        <v>35</v>
      </c>
      <c r="D1177" t="s">
        <v>123</v>
      </c>
      <c r="E1177" t="s">
        <v>124</v>
      </c>
      <c r="F1177" t="s">
        <v>145</v>
      </c>
      <c r="G1177" t="s">
        <v>64</v>
      </c>
      <c r="H1177">
        <v>2021</v>
      </c>
      <c r="I1177" t="s">
        <v>27</v>
      </c>
      <c r="J1177" t="s">
        <v>28</v>
      </c>
      <c r="K1177">
        <v>2024</v>
      </c>
      <c r="L1177" t="s">
        <v>54</v>
      </c>
      <c r="M1177">
        <f t="shared" si="36"/>
        <v>0</v>
      </c>
      <c r="N1177" t="s">
        <v>55</v>
      </c>
      <c r="O1177" t="s">
        <v>55</v>
      </c>
      <c r="P1177">
        <v>0</v>
      </c>
      <c r="Q1177" t="str">
        <f t="shared" si="37"/>
        <v>Base salary</v>
      </c>
      <c r="R1177">
        <v>3.12</v>
      </c>
      <c r="S1177" t="s">
        <v>31</v>
      </c>
      <c r="T1177" t="s">
        <v>32</v>
      </c>
      <c r="U1177" t="s">
        <v>85</v>
      </c>
      <c r="V1177">
        <v>8.1999999999999993</v>
      </c>
    </row>
    <row r="1178" spans="1:22" x14ac:dyDescent="0.3">
      <c r="A1178" t="s">
        <v>1390</v>
      </c>
      <c r="B1178" t="s">
        <v>94</v>
      </c>
      <c r="C1178" t="s">
        <v>112</v>
      </c>
      <c r="D1178" t="s">
        <v>113</v>
      </c>
      <c r="E1178" t="s">
        <v>240</v>
      </c>
      <c r="F1178" t="s">
        <v>84</v>
      </c>
      <c r="G1178" t="s">
        <v>26</v>
      </c>
      <c r="H1178">
        <v>2021</v>
      </c>
      <c r="I1178" t="s">
        <v>41</v>
      </c>
      <c r="J1178" t="s">
        <v>74</v>
      </c>
      <c r="K1178">
        <v>2023</v>
      </c>
      <c r="L1178" t="s">
        <v>29</v>
      </c>
      <c r="M1178">
        <f t="shared" si="36"/>
        <v>1</v>
      </c>
      <c r="N1178" t="s">
        <v>112</v>
      </c>
      <c r="O1178" t="s">
        <v>140</v>
      </c>
      <c r="P1178">
        <v>133177</v>
      </c>
      <c r="Q1178" t="str">
        <f t="shared" si="37"/>
        <v>High salary</v>
      </c>
      <c r="R1178">
        <v>3.83</v>
      </c>
      <c r="S1178" t="s">
        <v>44</v>
      </c>
      <c r="T1178" t="s">
        <v>32</v>
      </c>
      <c r="U1178" t="s">
        <v>33</v>
      </c>
      <c r="V1178">
        <v>7.6</v>
      </c>
    </row>
    <row r="1179" spans="1:22" x14ac:dyDescent="0.3">
      <c r="A1179" t="s">
        <v>1391</v>
      </c>
      <c r="B1179" t="s">
        <v>21</v>
      </c>
      <c r="C1179" t="s">
        <v>36</v>
      </c>
      <c r="D1179" t="s">
        <v>71</v>
      </c>
      <c r="E1179" t="s">
        <v>72</v>
      </c>
      <c r="F1179" t="s">
        <v>40</v>
      </c>
      <c r="G1179" t="s">
        <v>117</v>
      </c>
      <c r="H1179">
        <v>2022</v>
      </c>
      <c r="I1179" t="s">
        <v>27</v>
      </c>
      <c r="J1179" t="s">
        <v>42</v>
      </c>
      <c r="K1179">
        <v>2025</v>
      </c>
      <c r="L1179" t="s">
        <v>54</v>
      </c>
      <c r="M1179">
        <f t="shared" si="36"/>
        <v>0</v>
      </c>
      <c r="N1179" t="s">
        <v>55</v>
      </c>
      <c r="O1179" t="s">
        <v>55</v>
      </c>
      <c r="P1179">
        <v>0</v>
      </c>
      <c r="Q1179" t="str">
        <f t="shared" si="37"/>
        <v>Base salary</v>
      </c>
      <c r="R1179">
        <v>3.58</v>
      </c>
      <c r="S1179" t="s">
        <v>31</v>
      </c>
      <c r="T1179" t="s">
        <v>68</v>
      </c>
      <c r="U1179" t="s">
        <v>58</v>
      </c>
      <c r="V1179">
        <v>0</v>
      </c>
    </row>
    <row r="1180" spans="1:22" x14ac:dyDescent="0.3">
      <c r="A1180" t="s">
        <v>1392</v>
      </c>
      <c r="B1180" t="s">
        <v>70</v>
      </c>
      <c r="C1180" t="s">
        <v>21</v>
      </c>
      <c r="D1180" t="s">
        <v>149</v>
      </c>
      <c r="E1180" t="s">
        <v>150</v>
      </c>
      <c r="F1180" t="s">
        <v>117</v>
      </c>
      <c r="G1180" t="s">
        <v>97</v>
      </c>
      <c r="H1180">
        <v>2021</v>
      </c>
      <c r="I1180" t="s">
        <v>41</v>
      </c>
      <c r="J1180" t="s">
        <v>53</v>
      </c>
      <c r="K1180">
        <v>2024</v>
      </c>
      <c r="L1180" t="s">
        <v>29</v>
      </c>
      <c r="M1180">
        <f t="shared" si="36"/>
        <v>1</v>
      </c>
      <c r="N1180" t="s">
        <v>21</v>
      </c>
      <c r="O1180" t="s">
        <v>66</v>
      </c>
      <c r="P1180">
        <v>40007</v>
      </c>
      <c r="Q1180" t="str">
        <f t="shared" si="37"/>
        <v>Base salary</v>
      </c>
      <c r="R1180">
        <v>3.35</v>
      </c>
      <c r="S1180" t="s">
        <v>44</v>
      </c>
      <c r="T1180" t="s">
        <v>68</v>
      </c>
      <c r="U1180" t="s">
        <v>46</v>
      </c>
      <c r="V1180">
        <v>6.1</v>
      </c>
    </row>
    <row r="1181" spans="1:22" x14ac:dyDescent="0.3">
      <c r="A1181" t="s">
        <v>1393</v>
      </c>
      <c r="B1181" t="s">
        <v>48</v>
      </c>
      <c r="C1181" t="s">
        <v>21</v>
      </c>
      <c r="D1181" t="s">
        <v>216</v>
      </c>
      <c r="E1181" t="s">
        <v>217</v>
      </c>
      <c r="F1181" t="s">
        <v>117</v>
      </c>
      <c r="G1181" t="s">
        <v>40</v>
      </c>
      <c r="H1181">
        <v>2021</v>
      </c>
      <c r="I1181" t="s">
        <v>41</v>
      </c>
      <c r="J1181" t="s">
        <v>53</v>
      </c>
      <c r="K1181">
        <v>2024</v>
      </c>
      <c r="L1181" t="s">
        <v>54</v>
      </c>
      <c r="M1181">
        <f t="shared" si="36"/>
        <v>0</v>
      </c>
      <c r="N1181" t="s">
        <v>55</v>
      </c>
      <c r="O1181" t="s">
        <v>55</v>
      </c>
      <c r="P1181">
        <v>0</v>
      </c>
      <c r="Q1181" t="str">
        <f t="shared" si="37"/>
        <v>Base salary</v>
      </c>
      <c r="R1181">
        <v>3.42</v>
      </c>
      <c r="S1181" t="s">
        <v>31</v>
      </c>
      <c r="T1181" t="s">
        <v>102</v>
      </c>
      <c r="U1181" t="s">
        <v>92</v>
      </c>
      <c r="V1181">
        <v>6</v>
      </c>
    </row>
    <row r="1182" spans="1:22" x14ac:dyDescent="0.3">
      <c r="A1182" t="s">
        <v>1394</v>
      </c>
      <c r="B1182" t="s">
        <v>60</v>
      </c>
      <c r="C1182" t="s">
        <v>22</v>
      </c>
      <c r="D1182" t="s">
        <v>256</v>
      </c>
      <c r="E1182" t="s">
        <v>257</v>
      </c>
      <c r="F1182" t="s">
        <v>63</v>
      </c>
      <c r="G1182" t="s">
        <v>52</v>
      </c>
      <c r="H1182">
        <v>2023</v>
      </c>
      <c r="I1182" t="s">
        <v>41</v>
      </c>
      <c r="J1182" t="s">
        <v>65</v>
      </c>
      <c r="K1182">
        <v>2024</v>
      </c>
      <c r="L1182" t="s">
        <v>29</v>
      </c>
      <c r="M1182">
        <f t="shared" si="36"/>
        <v>1</v>
      </c>
      <c r="N1182" t="s">
        <v>22</v>
      </c>
      <c r="O1182" t="s">
        <v>98</v>
      </c>
      <c r="P1182">
        <v>78864</v>
      </c>
      <c r="Q1182" t="str">
        <f t="shared" si="37"/>
        <v>Standard salary</v>
      </c>
      <c r="R1182">
        <v>3.25</v>
      </c>
      <c r="S1182" t="s">
        <v>80</v>
      </c>
      <c r="T1182" t="s">
        <v>102</v>
      </c>
      <c r="U1182" t="s">
        <v>58</v>
      </c>
      <c r="V1182">
        <v>0</v>
      </c>
    </row>
    <row r="1183" spans="1:22" x14ac:dyDescent="0.3">
      <c r="A1183" t="s">
        <v>1395</v>
      </c>
      <c r="B1183" t="s">
        <v>35</v>
      </c>
      <c r="C1183" t="s">
        <v>60</v>
      </c>
      <c r="D1183" t="s">
        <v>173</v>
      </c>
      <c r="E1183" t="s">
        <v>275</v>
      </c>
      <c r="F1183" t="s">
        <v>131</v>
      </c>
      <c r="G1183" t="s">
        <v>64</v>
      </c>
      <c r="H1183">
        <v>2019</v>
      </c>
      <c r="I1183" t="s">
        <v>27</v>
      </c>
      <c r="J1183" t="s">
        <v>53</v>
      </c>
      <c r="K1183">
        <v>2020</v>
      </c>
      <c r="L1183" t="s">
        <v>54</v>
      </c>
      <c r="M1183">
        <f t="shared" si="36"/>
        <v>0</v>
      </c>
      <c r="N1183" t="s">
        <v>55</v>
      </c>
      <c r="O1183" t="s">
        <v>55</v>
      </c>
      <c r="P1183">
        <v>0</v>
      </c>
      <c r="Q1183" t="str">
        <f t="shared" si="37"/>
        <v>Base salary</v>
      </c>
      <c r="R1183">
        <v>2.9</v>
      </c>
      <c r="S1183" t="s">
        <v>80</v>
      </c>
      <c r="T1183" t="s">
        <v>57</v>
      </c>
      <c r="U1183" t="s">
        <v>92</v>
      </c>
      <c r="V1183">
        <v>7</v>
      </c>
    </row>
    <row r="1184" spans="1:22" x14ac:dyDescent="0.3">
      <c r="A1184" t="s">
        <v>1396</v>
      </c>
      <c r="B1184" t="s">
        <v>35</v>
      </c>
      <c r="C1184" t="s">
        <v>70</v>
      </c>
      <c r="D1184" t="s">
        <v>138</v>
      </c>
      <c r="E1184" t="s">
        <v>285</v>
      </c>
      <c r="F1184" t="s">
        <v>79</v>
      </c>
      <c r="G1184" t="s">
        <v>52</v>
      </c>
      <c r="H1184">
        <v>2021</v>
      </c>
      <c r="I1184" t="s">
        <v>27</v>
      </c>
      <c r="J1184" t="s">
        <v>53</v>
      </c>
      <c r="K1184">
        <v>2023</v>
      </c>
      <c r="L1184" t="s">
        <v>54</v>
      </c>
      <c r="M1184">
        <f t="shared" si="36"/>
        <v>0</v>
      </c>
      <c r="N1184" t="s">
        <v>55</v>
      </c>
      <c r="O1184" t="s">
        <v>55</v>
      </c>
      <c r="P1184">
        <v>0</v>
      </c>
      <c r="Q1184" t="str">
        <f t="shared" si="37"/>
        <v>Base salary</v>
      </c>
      <c r="R1184">
        <v>3.11</v>
      </c>
      <c r="S1184" t="s">
        <v>80</v>
      </c>
      <c r="T1184" t="s">
        <v>57</v>
      </c>
      <c r="U1184" t="s">
        <v>58</v>
      </c>
      <c r="V1184">
        <v>0</v>
      </c>
    </row>
    <row r="1185" spans="1:22" x14ac:dyDescent="0.3">
      <c r="A1185" t="s">
        <v>1397</v>
      </c>
      <c r="B1185" t="s">
        <v>70</v>
      </c>
      <c r="C1185" t="s">
        <v>21</v>
      </c>
      <c r="D1185" t="s">
        <v>216</v>
      </c>
      <c r="E1185" t="s">
        <v>217</v>
      </c>
      <c r="F1185" t="s">
        <v>190</v>
      </c>
      <c r="G1185" t="s">
        <v>25</v>
      </c>
      <c r="H1185">
        <v>2020</v>
      </c>
      <c r="I1185" t="s">
        <v>27</v>
      </c>
      <c r="J1185" t="s">
        <v>42</v>
      </c>
      <c r="K1185">
        <v>2022</v>
      </c>
      <c r="L1185" t="s">
        <v>29</v>
      </c>
      <c r="M1185">
        <f t="shared" si="36"/>
        <v>1</v>
      </c>
      <c r="N1185" t="s">
        <v>21</v>
      </c>
      <c r="O1185" t="s">
        <v>140</v>
      </c>
      <c r="P1185">
        <v>148480</v>
      </c>
      <c r="Q1185" t="str">
        <f t="shared" si="37"/>
        <v>High salary</v>
      </c>
      <c r="R1185">
        <v>3.47</v>
      </c>
      <c r="S1185" t="s">
        <v>56</v>
      </c>
      <c r="T1185" t="s">
        <v>45</v>
      </c>
      <c r="U1185" t="s">
        <v>58</v>
      </c>
      <c r="V1185">
        <v>0</v>
      </c>
    </row>
    <row r="1186" spans="1:22" x14ac:dyDescent="0.3">
      <c r="A1186" t="s">
        <v>1398</v>
      </c>
      <c r="B1186" t="s">
        <v>70</v>
      </c>
      <c r="C1186" t="s">
        <v>94</v>
      </c>
      <c r="D1186" t="s">
        <v>109</v>
      </c>
      <c r="E1186" t="s">
        <v>110</v>
      </c>
      <c r="F1186" t="s">
        <v>79</v>
      </c>
      <c r="G1186" t="s">
        <v>40</v>
      </c>
      <c r="H1186">
        <v>2023</v>
      </c>
      <c r="I1186" t="s">
        <v>27</v>
      </c>
      <c r="J1186" t="s">
        <v>65</v>
      </c>
      <c r="K1186">
        <v>2025</v>
      </c>
      <c r="L1186" t="s">
        <v>54</v>
      </c>
      <c r="M1186">
        <f t="shared" si="36"/>
        <v>0</v>
      </c>
      <c r="N1186" t="s">
        <v>55</v>
      </c>
      <c r="O1186" t="s">
        <v>55</v>
      </c>
      <c r="P1186">
        <v>0</v>
      </c>
      <c r="Q1186" t="str">
        <f t="shared" si="37"/>
        <v>Base salary</v>
      </c>
      <c r="R1186">
        <v>3.79</v>
      </c>
      <c r="S1186" t="s">
        <v>31</v>
      </c>
      <c r="T1186" t="s">
        <v>32</v>
      </c>
      <c r="U1186" t="s">
        <v>33</v>
      </c>
      <c r="V1186">
        <v>7.3</v>
      </c>
    </row>
    <row r="1187" spans="1:22" x14ac:dyDescent="0.3">
      <c r="A1187" t="s">
        <v>1399</v>
      </c>
      <c r="B1187" t="s">
        <v>94</v>
      </c>
      <c r="C1187" t="s">
        <v>22</v>
      </c>
      <c r="D1187" t="s">
        <v>203</v>
      </c>
      <c r="E1187" t="s">
        <v>204</v>
      </c>
      <c r="F1187" t="s">
        <v>73</v>
      </c>
      <c r="G1187" t="s">
        <v>26</v>
      </c>
      <c r="H1187">
        <v>2021</v>
      </c>
      <c r="I1187" t="s">
        <v>41</v>
      </c>
      <c r="J1187" t="s">
        <v>65</v>
      </c>
      <c r="K1187">
        <v>2023</v>
      </c>
      <c r="L1187" t="s">
        <v>29</v>
      </c>
      <c r="M1187">
        <f t="shared" si="36"/>
        <v>1</v>
      </c>
      <c r="N1187" t="s">
        <v>22</v>
      </c>
      <c r="O1187" t="s">
        <v>121</v>
      </c>
      <c r="P1187">
        <v>88713</v>
      </c>
      <c r="Q1187" t="str">
        <f t="shared" si="37"/>
        <v>Standard salary</v>
      </c>
      <c r="R1187">
        <v>2.83</v>
      </c>
      <c r="S1187" t="s">
        <v>67</v>
      </c>
      <c r="T1187" t="s">
        <v>68</v>
      </c>
      <c r="U1187" t="s">
        <v>46</v>
      </c>
      <c r="V1187">
        <v>6</v>
      </c>
    </row>
    <row r="1188" spans="1:22" x14ac:dyDescent="0.3">
      <c r="A1188" t="s">
        <v>1400</v>
      </c>
      <c r="B1188" t="s">
        <v>94</v>
      </c>
      <c r="C1188" t="s">
        <v>48</v>
      </c>
      <c r="D1188" t="s">
        <v>183</v>
      </c>
      <c r="E1188" t="s">
        <v>184</v>
      </c>
      <c r="F1188" t="s">
        <v>79</v>
      </c>
      <c r="G1188" t="s">
        <v>52</v>
      </c>
      <c r="H1188">
        <v>2021</v>
      </c>
      <c r="I1188" t="s">
        <v>41</v>
      </c>
      <c r="J1188" t="s">
        <v>28</v>
      </c>
      <c r="K1188">
        <v>2023</v>
      </c>
      <c r="L1188" t="s">
        <v>29</v>
      </c>
      <c r="M1188">
        <f t="shared" si="36"/>
        <v>1</v>
      </c>
      <c r="N1188" t="s">
        <v>48</v>
      </c>
      <c r="O1188" t="s">
        <v>66</v>
      </c>
      <c r="P1188">
        <v>143793</v>
      </c>
      <c r="Q1188" t="str">
        <f t="shared" si="37"/>
        <v>High salary</v>
      </c>
      <c r="R1188">
        <v>2.65</v>
      </c>
      <c r="S1188" t="s">
        <v>80</v>
      </c>
      <c r="T1188" t="s">
        <v>45</v>
      </c>
      <c r="U1188" t="s">
        <v>46</v>
      </c>
      <c r="V1188">
        <v>6.3</v>
      </c>
    </row>
    <row r="1189" spans="1:22" x14ac:dyDescent="0.3">
      <c r="A1189" t="s">
        <v>1401</v>
      </c>
      <c r="B1189" t="s">
        <v>94</v>
      </c>
      <c r="C1189" t="s">
        <v>49</v>
      </c>
      <c r="D1189" t="s">
        <v>50</v>
      </c>
      <c r="E1189" t="s">
        <v>51</v>
      </c>
      <c r="F1189" t="s">
        <v>25</v>
      </c>
      <c r="G1189" t="s">
        <v>167</v>
      </c>
      <c r="H1189">
        <v>2019</v>
      </c>
      <c r="I1189" t="s">
        <v>41</v>
      </c>
      <c r="J1189" t="s">
        <v>65</v>
      </c>
      <c r="K1189">
        <v>2022</v>
      </c>
      <c r="L1189" t="s">
        <v>29</v>
      </c>
      <c r="M1189">
        <f t="shared" si="36"/>
        <v>1</v>
      </c>
      <c r="N1189" t="s">
        <v>49</v>
      </c>
      <c r="O1189" t="s">
        <v>30</v>
      </c>
      <c r="P1189">
        <v>83438</v>
      </c>
      <c r="Q1189" t="str">
        <f t="shared" si="37"/>
        <v>Standard salary</v>
      </c>
      <c r="R1189">
        <v>3.88</v>
      </c>
      <c r="S1189" t="s">
        <v>91</v>
      </c>
      <c r="T1189" t="s">
        <v>102</v>
      </c>
      <c r="U1189" t="s">
        <v>33</v>
      </c>
      <c r="V1189">
        <v>5.9</v>
      </c>
    </row>
    <row r="1190" spans="1:22" x14ac:dyDescent="0.3">
      <c r="A1190" t="s">
        <v>1402</v>
      </c>
      <c r="B1190" t="s">
        <v>60</v>
      </c>
      <c r="C1190" t="s">
        <v>94</v>
      </c>
      <c r="D1190" t="s">
        <v>109</v>
      </c>
      <c r="E1190" t="s">
        <v>414</v>
      </c>
      <c r="F1190" t="s">
        <v>145</v>
      </c>
      <c r="G1190" t="s">
        <v>25</v>
      </c>
      <c r="H1190">
        <v>2019</v>
      </c>
      <c r="I1190" t="s">
        <v>27</v>
      </c>
      <c r="J1190" t="s">
        <v>74</v>
      </c>
      <c r="K1190">
        <v>2021</v>
      </c>
      <c r="L1190" t="s">
        <v>54</v>
      </c>
      <c r="M1190">
        <f t="shared" si="36"/>
        <v>0</v>
      </c>
      <c r="N1190" t="s">
        <v>55</v>
      </c>
      <c r="O1190" t="s">
        <v>55</v>
      </c>
      <c r="P1190">
        <v>0</v>
      </c>
      <c r="Q1190" t="str">
        <f t="shared" si="37"/>
        <v>Base salary</v>
      </c>
      <c r="R1190">
        <v>3.69</v>
      </c>
      <c r="S1190" t="s">
        <v>80</v>
      </c>
      <c r="T1190" t="s">
        <v>45</v>
      </c>
      <c r="U1190" t="s">
        <v>58</v>
      </c>
      <c r="V1190">
        <v>0</v>
      </c>
    </row>
    <row r="1191" spans="1:22" x14ac:dyDescent="0.3">
      <c r="A1191" t="s">
        <v>1403</v>
      </c>
      <c r="B1191" t="s">
        <v>48</v>
      </c>
      <c r="C1191" t="s">
        <v>70</v>
      </c>
      <c r="D1191" t="s">
        <v>395</v>
      </c>
      <c r="E1191" t="s">
        <v>396</v>
      </c>
      <c r="F1191" t="s">
        <v>117</v>
      </c>
      <c r="G1191" t="s">
        <v>52</v>
      </c>
      <c r="H1191">
        <v>2020</v>
      </c>
      <c r="I1191" t="s">
        <v>27</v>
      </c>
      <c r="J1191" t="s">
        <v>42</v>
      </c>
      <c r="K1191">
        <v>2022</v>
      </c>
      <c r="L1191" t="s">
        <v>54</v>
      </c>
      <c r="M1191">
        <f t="shared" si="36"/>
        <v>0</v>
      </c>
      <c r="N1191" t="s">
        <v>55</v>
      </c>
      <c r="O1191" t="s">
        <v>55</v>
      </c>
      <c r="P1191">
        <v>0</v>
      </c>
      <c r="Q1191" t="str">
        <f t="shared" si="37"/>
        <v>Base salary</v>
      </c>
      <c r="R1191">
        <v>3.39</v>
      </c>
      <c r="S1191" t="s">
        <v>67</v>
      </c>
      <c r="T1191" t="s">
        <v>45</v>
      </c>
      <c r="U1191" t="s">
        <v>46</v>
      </c>
      <c r="V1191">
        <v>7.2</v>
      </c>
    </row>
    <row r="1192" spans="1:22" x14ac:dyDescent="0.3">
      <c r="A1192" t="s">
        <v>1404</v>
      </c>
      <c r="B1192" t="s">
        <v>49</v>
      </c>
      <c r="C1192" t="s">
        <v>48</v>
      </c>
      <c r="D1192" t="s">
        <v>324</v>
      </c>
      <c r="E1192" t="s">
        <v>325</v>
      </c>
      <c r="F1192" t="s">
        <v>73</v>
      </c>
      <c r="G1192" t="s">
        <v>25</v>
      </c>
      <c r="H1192">
        <v>2023</v>
      </c>
      <c r="I1192" t="s">
        <v>41</v>
      </c>
      <c r="J1192" t="s">
        <v>53</v>
      </c>
      <c r="K1192">
        <v>2024</v>
      </c>
      <c r="L1192" t="s">
        <v>29</v>
      </c>
      <c r="M1192">
        <f t="shared" si="36"/>
        <v>1</v>
      </c>
      <c r="N1192" t="s">
        <v>48</v>
      </c>
      <c r="O1192" t="s">
        <v>98</v>
      </c>
      <c r="P1192">
        <v>145214</v>
      </c>
      <c r="Q1192" t="str">
        <f t="shared" si="37"/>
        <v>High salary</v>
      </c>
      <c r="R1192">
        <v>3.52</v>
      </c>
      <c r="S1192" t="s">
        <v>67</v>
      </c>
      <c r="T1192" t="s">
        <v>68</v>
      </c>
      <c r="U1192" t="s">
        <v>92</v>
      </c>
      <c r="V1192">
        <v>5.5</v>
      </c>
    </row>
    <row r="1193" spans="1:22" x14ac:dyDescent="0.3">
      <c r="A1193" t="s">
        <v>1405</v>
      </c>
      <c r="B1193" t="s">
        <v>35</v>
      </c>
      <c r="C1193" t="s">
        <v>94</v>
      </c>
      <c r="D1193" t="s">
        <v>109</v>
      </c>
      <c r="E1193" t="s">
        <v>219</v>
      </c>
      <c r="F1193" t="s">
        <v>145</v>
      </c>
      <c r="G1193" t="s">
        <v>64</v>
      </c>
      <c r="H1193">
        <v>2022</v>
      </c>
      <c r="I1193" t="s">
        <v>27</v>
      </c>
      <c r="J1193" t="s">
        <v>74</v>
      </c>
      <c r="K1193">
        <v>2023</v>
      </c>
      <c r="L1193" t="s">
        <v>54</v>
      </c>
      <c r="M1193">
        <f t="shared" si="36"/>
        <v>0</v>
      </c>
      <c r="N1193" t="s">
        <v>55</v>
      </c>
      <c r="O1193" t="s">
        <v>55</v>
      </c>
      <c r="P1193">
        <v>0</v>
      </c>
      <c r="Q1193" t="str">
        <f t="shared" si="37"/>
        <v>Base salary</v>
      </c>
      <c r="R1193">
        <v>3.06</v>
      </c>
      <c r="S1193" t="s">
        <v>44</v>
      </c>
      <c r="T1193" t="s">
        <v>32</v>
      </c>
      <c r="U1193" t="s">
        <v>92</v>
      </c>
      <c r="V1193">
        <v>6.8</v>
      </c>
    </row>
    <row r="1194" spans="1:22" x14ac:dyDescent="0.3">
      <c r="A1194" t="s">
        <v>1406</v>
      </c>
      <c r="B1194" t="s">
        <v>70</v>
      </c>
      <c r="C1194" t="s">
        <v>22</v>
      </c>
      <c r="D1194" t="s">
        <v>203</v>
      </c>
      <c r="E1194" t="s">
        <v>204</v>
      </c>
      <c r="F1194" t="s">
        <v>25</v>
      </c>
      <c r="G1194" t="s">
        <v>64</v>
      </c>
      <c r="H1194">
        <v>2023</v>
      </c>
      <c r="I1194" t="s">
        <v>27</v>
      </c>
      <c r="J1194" t="s">
        <v>53</v>
      </c>
      <c r="K1194">
        <v>2026</v>
      </c>
      <c r="L1194" t="s">
        <v>54</v>
      </c>
      <c r="M1194">
        <f t="shared" si="36"/>
        <v>0</v>
      </c>
      <c r="N1194" t="s">
        <v>55</v>
      </c>
      <c r="O1194" t="s">
        <v>55</v>
      </c>
      <c r="P1194">
        <v>0</v>
      </c>
      <c r="Q1194" t="str">
        <f t="shared" si="37"/>
        <v>Base salary</v>
      </c>
      <c r="R1194">
        <v>3.78</v>
      </c>
      <c r="S1194" t="s">
        <v>31</v>
      </c>
      <c r="T1194" t="s">
        <v>102</v>
      </c>
      <c r="U1194" t="s">
        <v>85</v>
      </c>
      <c r="V1194">
        <v>8.9</v>
      </c>
    </row>
    <row r="1195" spans="1:22" x14ac:dyDescent="0.3">
      <c r="A1195" t="s">
        <v>1407</v>
      </c>
      <c r="B1195" t="s">
        <v>22</v>
      </c>
      <c r="C1195" t="s">
        <v>21</v>
      </c>
      <c r="D1195" t="s">
        <v>221</v>
      </c>
      <c r="E1195" t="s">
        <v>222</v>
      </c>
      <c r="F1195" t="s">
        <v>190</v>
      </c>
      <c r="G1195" t="s">
        <v>52</v>
      </c>
      <c r="H1195">
        <v>2020</v>
      </c>
      <c r="I1195" t="s">
        <v>27</v>
      </c>
      <c r="J1195" t="s">
        <v>53</v>
      </c>
      <c r="K1195">
        <v>2023</v>
      </c>
      <c r="L1195" t="s">
        <v>29</v>
      </c>
      <c r="M1195">
        <f t="shared" si="36"/>
        <v>1</v>
      </c>
      <c r="N1195" t="s">
        <v>21</v>
      </c>
      <c r="O1195" t="s">
        <v>98</v>
      </c>
      <c r="P1195">
        <v>125269</v>
      </c>
      <c r="Q1195" t="str">
        <f t="shared" si="37"/>
        <v>High salary</v>
      </c>
      <c r="R1195">
        <v>3.06</v>
      </c>
      <c r="S1195" t="s">
        <v>67</v>
      </c>
      <c r="T1195" t="s">
        <v>68</v>
      </c>
      <c r="U1195" t="s">
        <v>58</v>
      </c>
      <c r="V1195">
        <v>0</v>
      </c>
    </row>
    <row r="1196" spans="1:22" x14ac:dyDescent="0.3">
      <c r="A1196" t="s">
        <v>1408</v>
      </c>
      <c r="B1196" t="s">
        <v>112</v>
      </c>
      <c r="C1196" t="s">
        <v>21</v>
      </c>
      <c r="D1196" t="s">
        <v>225</v>
      </c>
      <c r="E1196" t="s">
        <v>226</v>
      </c>
      <c r="F1196" t="s">
        <v>63</v>
      </c>
      <c r="G1196" t="s">
        <v>25</v>
      </c>
      <c r="H1196">
        <v>2019</v>
      </c>
      <c r="I1196" t="s">
        <v>41</v>
      </c>
      <c r="J1196" t="s">
        <v>28</v>
      </c>
      <c r="K1196">
        <v>2022</v>
      </c>
      <c r="L1196" t="s">
        <v>54</v>
      </c>
      <c r="M1196">
        <f t="shared" si="36"/>
        <v>0</v>
      </c>
      <c r="N1196" t="s">
        <v>55</v>
      </c>
      <c r="O1196" t="s">
        <v>55</v>
      </c>
      <c r="P1196">
        <v>0</v>
      </c>
      <c r="Q1196" t="str">
        <f t="shared" si="37"/>
        <v>Base salary</v>
      </c>
      <c r="R1196">
        <v>2.92</v>
      </c>
      <c r="S1196" t="s">
        <v>67</v>
      </c>
      <c r="T1196" t="s">
        <v>68</v>
      </c>
      <c r="U1196" t="s">
        <v>92</v>
      </c>
      <c r="V1196">
        <v>5.0999999999999996</v>
      </c>
    </row>
    <row r="1197" spans="1:22" x14ac:dyDescent="0.3">
      <c r="A1197" t="s">
        <v>1409</v>
      </c>
      <c r="B1197" t="s">
        <v>70</v>
      </c>
      <c r="C1197" t="s">
        <v>36</v>
      </c>
      <c r="D1197" t="s">
        <v>170</v>
      </c>
      <c r="E1197" t="s">
        <v>171</v>
      </c>
      <c r="F1197" t="s">
        <v>25</v>
      </c>
      <c r="G1197" t="s">
        <v>167</v>
      </c>
      <c r="H1197">
        <v>2023</v>
      </c>
      <c r="I1197" t="s">
        <v>27</v>
      </c>
      <c r="J1197" t="s">
        <v>53</v>
      </c>
      <c r="K1197">
        <v>2026</v>
      </c>
      <c r="L1197" t="s">
        <v>29</v>
      </c>
      <c r="M1197">
        <f t="shared" si="36"/>
        <v>1</v>
      </c>
      <c r="N1197" t="s">
        <v>36</v>
      </c>
      <c r="O1197" t="s">
        <v>185</v>
      </c>
      <c r="P1197">
        <v>46100</v>
      </c>
      <c r="Q1197" t="str">
        <f t="shared" si="37"/>
        <v>Base salary</v>
      </c>
      <c r="R1197">
        <v>3.4</v>
      </c>
      <c r="S1197" t="s">
        <v>67</v>
      </c>
      <c r="T1197" t="s">
        <v>32</v>
      </c>
      <c r="U1197" t="s">
        <v>85</v>
      </c>
      <c r="V1197">
        <v>8.9</v>
      </c>
    </row>
    <row r="1198" spans="1:22" x14ac:dyDescent="0.3">
      <c r="A1198" t="s">
        <v>1410</v>
      </c>
      <c r="B1198" t="s">
        <v>60</v>
      </c>
      <c r="C1198" t="s">
        <v>22</v>
      </c>
      <c r="D1198" t="s">
        <v>231</v>
      </c>
      <c r="E1198" t="s">
        <v>232</v>
      </c>
      <c r="F1198" t="s">
        <v>25</v>
      </c>
      <c r="G1198" t="s">
        <v>117</v>
      </c>
      <c r="H1198">
        <v>2023</v>
      </c>
      <c r="I1198" t="s">
        <v>27</v>
      </c>
      <c r="J1198" t="s">
        <v>42</v>
      </c>
      <c r="K1198">
        <v>2026</v>
      </c>
      <c r="L1198" t="s">
        <v>54</v>
      </c>
      <c r="M1198">
        <f t="shared" si="36"/>
        <v>0</v>
      </c>
      <c r="N1198" t="s">
        <v>55</v>
      </c>
      <c r="O1198" t="s">
        <v>55</v>
      </c>
      <c r="P1198">
        <v>0</v>
      </c>
      <c r="Q1198" t="str">
        <f t="shared" si="37"/>
        <v>Base salary</v>
      </c>
      <c r="R1198">
        <v>3.56</v>
      </c>
      <c r="S1198" t="s">
        <v>80</v>
      </c>
      <c r="T1198" t="s">
        <v>32</v>
      </c>
      <c r="U1198" t="s">
        <v>46</v>
      </c>
      <c r="V1198">
        <v>6.4</v>
      </c>
    </row>
    <row r="1199" spans="1:22" x14ac:dyDescent="0.3">
      <c r="A1199" t="s">
        <v>1411</v>
      </c>
      <c r="B1199" t="s">
        <v>49</v>
      </c>
      <c r="C1199" t="s">
        <v>60</v>
      </c>
      <c r="D1199" t="s">
        <v>104</v>
      </c>
      <c r="E1199" t="s">
        <v>105</v>
      </c>
      <c r="F1199" t="s">
        <v>117</v>
      </c>
      <c r="G1199" t="s">
        <v>40</v>
      </c>
      <c r="H1199">
        <v>2022</v>
      </c>
      <c r="I1199" t="s">
        <v>41</v>
      </c>
      <c r="J1199" t="s">
        <v>42</v>
      </c>
      <c r="K1199">
        <v>2024</v>
      </c>
      <c r="L1199" t="s">
        <v>29</v>
      </c>
      <c r="M1199">
        <f t="shared" si="36"/>
        <v>1</v>
      </c>
      <c r="N1199" t="s">
        <v>60</v>
      </c>
      <c r="O1199" t="s">
        <v>158</v>
      </c>
      <c r="P1199">
        <v>52949</v>
      </c>
      <c r="Q1199" t="str">
        <f t="shared" si="37"/>
        <v>Base salary</v>
      </c>
      <c r="R1199">
        <v>3.54</v>
      </c>
      <c r="S1199" t="s">
        <v>91</v>
      </c>
      <c r="T1199" t="s">
        <v>57</v>
      </c>
      <c r="U1199" t="s">
        <v>85</v>
      </c>
      <c r="V1199">
        <v>6.6</v>
      </c>
    </row>
    <row r="1200" spans="1:22" x14ac:dyDescent="0.3">
      <c r="A1200" t="s">
        <v>1412</v>
      </c>
      <c r="B1200" t="s">
        <v>94</v>
      </c>
      <c r="C1200" t="s">
        <v>22</v>
      </c>
      <c r="D1200" t="s">
        <v>23</v>
      </c>
      <c r="E1200" t="s">
        <v>95</v>
      </c>
      <c r="F1200" t="s">
        <v>89</v>
      </c>
      <c r="G1200" t="s">
        <v>64</v>
      </c>
      <c r="H1200">
        <v>2019</v>
      </c>
      <c r="I1200" t="s">
        <v>27</v>
      </c>
      <c r="J1200" t="s">
        <v>65</v>
      </c>
      <c r="K1200">
        <v>2021</v>
      </c>
      <c r="L1200" t="s">
        <v>29</v>
      </c>
      <c r="M1200">
        <f t="shared" si="36"/>
        <v>1</v>
      </c>
      <c r="N1200" t="s">
        <v>22</v>
      </c>
      <c r="O1200" t="s">
        <v>125</v>
      </c>
      <c r="P1200">
        <v>132657</v>
      </c>
      <c r="Q1200" t="str">
        <f t="shared" si="37"/>
        <v>High salary</v>
      </c>
      <c r="R1200">
        <v>3.8</v>
      </c>
      <c r="S1200" t="s">
        <v>91</v>
      </c>
      <c r="T1200" t="s">
        <v>57</v>
      </c>
      <c r="U1200" t="s">
        <v>58</v>
      </c>
      <c r="V1200">
        <v>0</v>
      </c>
    </row>
    <row r="1201" spans="1:22" x14ac:dyDescent="0.3">
      <c r="A1201" t="s">
        <v>1413</v>
      </c>
      <c r="B1201" t="s">
        <v>70</v>
      </c>
      <c r="C1201" t="s">
        <v>36</v>
      </c>
      <c r="D1201" t="s">
        <v>213</v>
      </c>
      <c r="E1201" t="s">
        <v>214</v>
      </c>
      <c r="F1201" t="s">
        <v>84</v>
      </c>
      <c r="G1201" t="s">
        <v>40</v>
      </c>
      <c r="H1201">
        <v>2023</v>
      </c>
      <c r="I1201" t="s">
        <v>41</v>
      </c>
      <c r="J1201" t="s">
        <v>65</v>
      </c>
      <c r="K1201">
        <v>2024</v>
      </c>
      <c r="L1201" t="s">
        <v>54</v>
      </c>
      <c r="M1201">
        <f t="shared" si="36"/>
        <v>0</v>
      </c>
      <c r="N1201" t="s">
        <v>55</v>
      </c>
      <c r="O1201" t="s">
        <v>55</v>
      </c>
      <c r="P1201">
        <v>0</v>
      </c>
      <c r="Q1201" t="str">
        <f t="shared" si="37"/>
        <v>Base salary</v>
      </c>
      <c r="R1201">
        <v>3.06</v>
      </c>
      <c r="S1201" t="s">
        <v>91</v>
      </c>
      <c r="T1201" t="s">
        <v>68</v>
      </c>
      <c r="U1201" t="s">
        <v>58</v>
      </c>
      <c r="V1201">
        <v>0</v>
      </c>
    </row>
    <row r="1202" spans="1:22" x14ac:dyDescent="0.3">
      <c r="A1202" t="s">
        <v>1414</v>
      </c>
      <c r="B1202" t="s">
        <v>112</v>
      </c>
      <c r="C1202" t="s">
        <v>70</v>
      </c>
      <c r="D1202" t="s">
        <v>282</v>
      </c>
      <c r="E1202" t="s">
        <v>283</v>
      </c>
      <c r="F1202" t="s">
        <v>84</v>
      </c>
      <c r="G1202" t="s">
        <v>167</v>
      </c>
      <c r="H1202">
        <v>2022</v>
      </c>
      <c r="I1202" t="s">
        <v>27</v>
      </c>
      <c r="J1202" t="s">
        <v>42</v>
      </c>
      <c r="K1202">
        <v>2023</v>
      </c>
      <c r="L1202" t="s">
        <v>54</v>
      </c>
      <c r="M1202">
        <f t="shared" si="36"/>
        <v>0</v>
      </c>
      <c r="N1202" t="s">
        <v>55</v>
      </c>
      <c r="O1202" t="s">
        <v>55</v>
      </c>
      <c r="P1202">
        <v>0</v>
      </c>
      <c r="Q1202" t="str">
        <f t="shared" si="37"/>
        <v>Base salary</v>
      </c>
      <c r="R1202">
        <v>3.72</v>
      </c>
      <c r="S1202" t="s">
        <v>80</v>
      </c>
      <c r="T1202" t="s">
        <v>102</v>
      </c>
      <c r="U1202" t="s">
        <v>92</v>
      </c>
      <c r="V1202">
        <v>5.7</v>
      </c>
    </row>
    <row r="1203" spans="1:22" x14ac:dyDescent="0.3">
      <c r="A1203" t="s">
        <v>1415</v>
      </c>
      <c r="B1203" t="s">
        <v>36</v>
      </c>
      <c r="C1203" t="s">
        <v>21</v>
      </c>
      <c r="D1203" t="s">
        <v>133</v>
      </c>
      <c r="E1203" t="s">
        <v>134</v>
      </c>
      <c r="F1203" t="s">
        <v>73</v>
      </c>
      <c r="G1203" t="s">
        <v>117</v>
      </c>
      <c r="H1203">
        <v>2020</v>
      </c>
      <c r="I1203" t="s">
        <v>41</v>
      </c>
      <c r="J1203" t="s">
        <v>28</v>
      </c>
      <c r="K1203">
        <v>2021</v>
      </c>
      <c r="L1203" t="s">
        <v>29</v>
      </c>
      <c r="M1203">
        <f t="shared" si="36"/>
        <v>1</v>
      </c>
      <c r="N1203" t="s">
        <v>21</v>
      </c>
      <c r="O1203" t="s">
        <v>90</v>
      </c>
      <c r="P1203">
        <v>95883</v>
      </c>
      <c r="Q1203" t="str">
        <f t="shared" si="37"/>
        <v>Standard salary</v>
      </c>
      <c r="R1203">
        <v>2.52</v>
      </c>
      <c r="S1203" t="s">
        <v>80</v>
      </c>
      <c r="T1203" t="s">
        <v>68</v>
      </c>
      <c r="U1203" t="s">
        <v>92</v>
      </c>
      <c r="V1203">
        <v>8</v>
      </c>
    </row>
    <row r="1204" spans="1:22" x14ac:dyDescent="0.3">
      <c r="A1204" t="s">
        <v>1416</v>
      </c>
      <c r="B1204" t="s">
        <v>21</v>
      </c>
      <c r="C1204" t="s">
        <v>35</v>
      </c>
      <c r="D1204" t="s">
        <v>82</v>
      </c>
      <c r="E1204" t="s">
        <v>83</v>
      </c>
      <c r="F1204" t="s">
        <v>84</v>
      </c>
      <c r="G1204" t="s">
        <v>117</v>
      </c>
      <c r="H1204">
        <v>2023</v>
      </c>
      <c r="I1204" t="s">
        <v>27</v>
      </c>
      <c r="J1204" t="s">
        <v>74</v>
      </c>
      <c r="K1204">
        <v>2024</v>
      </c>
      <c r="L1204" t="s">
        <v>54</v>
      </c>
      <c r="M1204">
        <f t="shared" si="36"/>
        <v>0</v>
      </c>
      <c r="N1204" t="s">
        <v>55</v>
      </c>
      <c r="O1204" t="s">
        <v>55</v>
      </c>
      <c r="P1204">
        <v>0</v>
      </c>
      <c r="Q1204" t="str">
        <f t="shared" si="37"/>
        <v>Base salary</v>
      </c>
      <c r="R1204">
        <v>2.5299999999999998</v>
      </c>
      <c r="S1204" t="s">
        <v>44</v>
      </c>
      <c r="T1204" t="s">
        <v>68</v>
      </c>
      <c r="U1204" t="s">
        <v>92</v>
      </c>
      <c r="V1204">
        <v>8.4</v>
      </c>
    </row>
    <row r="1205" spans="1:22" x14ac:dyDescent="0.3">
      <c r="A1205" t="s">
        <v>1417</v>
      </c>
      <c r="B1205" t="s">
        <v>35</v>
      </c>
      <c r="C1205" t="s">
        <v>70</v>
      </c>
      <c r="D1205" t="s">
        <v>395</v>
      </c>
      <c r="E1205" t="s">
        <v>396</v>
      </c>
      <c r="F1205" t="s">
        <v>131</v>
      </c>
      <c r="G1205" t="s">
        <v>25</v>
      </c>
      <c r="H1205">
        <v>2022</v>
      </c>
      <c r="I1205" t="s">
        <v>27</v>
      </c>
      <c r="J1205" t="s">
        <v>28</v>
      </c>
      <c r="K1205">
        <v>2024</v>
      </c>
      <c r="L1205" t="s">
        <v>54</v>
      </c>
      <c r="M1205">
        <f t="shared" si="36"/>
        <v>0</v>
      </c>
      <c r="N1205" t="s">
        <v>55</v>
      </c>
      <c r="O1205" t="s">
        <v>55</v>
      </c>
      <c r="P1205">
        <v>0</v>
      </c>
      <c r="Q1205" t="str">
        <f t="shared" si="37"/>
        <v>Base salary</v>
      </c>
      <c r="R1205">
        <v>2.78</v>
      </c>
      <c r="S1205" t="s">
        <v>67</v>
      </c>
      <c r="T1205" t="s">
        <v>45</v>
      </c>
      <c r="U1205" t="s">
        <v>92</v>
      </c>
      <c r="V1205">
        <v>8.4</v>
      </c>
    </row>
    <row r="1206" spans="1:22" x14ac:dyDescent="0.3">
      <c r="A1206" t="s">
        <v>1418</v>
      </c>
      <c r="B1206" t="s">
        <v>49</v>
      </c>
      <c r="C1206" t="s">
        <v>36</v>
      </c>
      <c r="D1206" t="s">
        <v>71</v>
      </c>
      <c r="E1206" t="s">
        <v>72</v>
      </c>
      <c r="F1206" t="s">
        <v>84</v>
      </c>
      <c r="G1206" t="s">
        <v>25</v>
      </c>
      <c r="H1206">
        <v>2023</v>
      </c>
      <c r="I1206" t="s">
        <v>27</v>
      </c>
      <c r="J1206" t="s">
        <v>74</v>
      </c>
      <c r="K1206">
        <v>2024</v>
      </c>
      <c r="L1206" t="s">
        <v>54</v>
      </c>
      <c r="M1206">
        <f t="shared" si="36"/>
        <v>0</v>
      </c>
      <c r="N1206" t="s">
        <v>55</v>
      </c>
      <c r="O1206" t="s">
        <v>55</v>
      </c>
      <c r="P1206">
        <v>0</v>
      </c>
      <c r="Q1206" t="str">
        <f t="shared" si="37"/>
        <v>Base salary</v>
      </c>
      <c r="R1206">
        <v>3.66</v>
      </c>
      <c r="S1206" t="s">
        <v>80</v>
      </c>
      <c r="T1206" t="s">
        <v>102</v>
      </c>
      <c r="U1206" t="s">
        <v>33</v>
      </c>
      <c r="V1206">
        <v>7.6</v>
      </c>
    </row>
    <row r="1207" spans="1:22" x14ac:dyDescent="0.3">
      <c r="A1207" t="s">
        <v>1419</v>
      </c>
      <c r="B1207" t="s">
        <v>49</v>
      </c>
      <c r="C1207" t="s">
        <v>22</v>
      </c>
      <c r="D1207" t="s">
        <v>256</v>
      </c>
      <c r="E1207" t="s">
        <v>257</v>
      </c>
      <c r="F1207" t="s">
        <v>84</v>
      </c>
      <c r="G1207" t="s">
        <v>40</v>
      </c>
      <c r="H1207">
        <v>2023</v>
      </c>
      <c r="I1207" t="s">
        <v>41</v>
      </c>
      <c r="J1207" t="s">
        <v>42</v>
      </c>
      <c r="K1207">
        <v>2025</v>
      </c>
      <c r="L1207" t="s">
        <v>54</v>
      </c>
      <c r="M1207">
        <f t="shared" si="36"/>
        <v>0</v>
      </c>
      <c r="N1207" t="s">
        <v>55</v>
      </c>
      <c r="O1207" t="s">
        <v>55</v>
      </c>
      <c r="P1207">
        <v>0</v>
      </c>
      <c r="Q1207" t="str">
        <f t="shared" si="37"/>
        <v>Base salary</v>
      </c>
      <c r="R1207">
        <v>2.93</v>
      </c>
      <c r="S1207" t="s">
        <v>91</v>
      </c>
      <c r="T1207" t="s">
        <v>68</v>
      </c>
      <c r="U1207" t="s">
        <v>85</v>
      </c>
      <c r="V1207">
        <v>6.6</v>
      </c>
    </row>
    <row r="1208" spans="1:22" x14ac:dyDescent="0.3">
      <c r="A1208" t="s">
        <v>1420</v>
      </c>
      <c r="B1208" t="s">
        <v>49</v>
      </c>
      <c r="C1208" t="s">
        <v>36</v>
      </c>
      <c r="D1208" t="s">
        <v>213</v>
      </c>
      <c r="E1208" t="s">
        <v>265</v>
      </c>
      <c r="F1208" t="s">
        <v>25</v>
      </c>
      <c r="G1208" t="s">
        <v>52</v>
      </c>
      <c r="H1208">
        <v>2019</v>
      </c>
      <c r="I1208" t="s">
        <v>27</v>
      </c>
      <c r="J1208" t="s">
        <v>42</v>
      </c>
      <c r="K1208">
        <v>2020</v>
      </c>
      <c r="L1208" t="s">
        <v>29</v>
      </c>
      <c r="M1208">
        <f t="shared" si="36"/>
        <v>1</v>
      </c>
      <c r="N1208" t="s">
        <v>36</v>
      </c>
      <c r="O1208" t="s">
        <v>90</v>
      </c>
      <c r="P1208">
        <v>91142</v>
      </c>
      <c r="Q1208" t="str">
        <f t="shared" si="37"/>
        <v>Standard salary</v>
      </c>
      <c r="R1208">
        <v>3.95</v>
      </c>
      <c r="S1208" t="s">
        <v>80</v>
      </c>
      <c r="T1208" t="s">
        <v>32</v>
      </c>
      <c r="U1208" t="s">
        <v>33</v>
      </c>
      <c r="V1208">
        <v>6.9</v>
      </c>
    </row>
    <row r="1209" spans="1:22" x14ac:dyDescent="0.3">
      <c r="A1209" t="s">
        <v>1421</v>
      </c>
      <c r="B1209" t="s">
        <v>35</v>
      </c>
      <c r="C1209" t="s">
        <v>60</v>
      </c>
      <c r="D1209" t="s">
        <v>104</v>
      </c>
      <c r="E1209" t="s">
        <v>105</v>
      </c>
      <c r="F1209" t="s">
        <v>84</v>
      </c>
      <c r="G1209" t="s">
        <v>64</v>
      </c>
      <c r="H1209">
        <v>2022</v>
      </c>
      <c r="I1209" t="s">
        <v>27</v>
      </c>
      <c r="J1209" t="s">
        <v>74</v>
      </c>
      <c r="K1209">
        <v>2023</v>
      </c>
      <c r="L1209" t="s">
        <v>54</v>
      </c>
      <c r="M1209">
        <f t="shared" si="36"/>
        <v>0</v>
      </c>
      <c r="N1209" t="s">
        <v>55</v>
      </c>
      <c r="O1209" t="s">
        <v>55</v>
      </c>
      <c r="P1209">
        <v>0</v>
      </c>
      <c r="Q1209" t="str">
        <f t="shared" si="37"/>
        <v>Base salary</v>
      </c>
      <c r="R1209">
        <v>2.56</v>
      </c>
      <c r="S1209" t="s">
        <v>31</v>
      </c>
      <c r="T1209" t="s">
        <v>45</v>
      </c>
      <c r="U1209" t="s">
        <v>58</v>
      </c>
      <c r="V1209">
        <v>0</v>
      </c>
    </row>
    <row r="1210" spans="1:22" x14ac:dyDescent="0.3">
      <c r="A1210" t="s">
        <v>1422</v>
      </c>
      <c r="B1210" t="s">
        <v>49</v>
      </c>
      <c r="C1210" t="s">
        <v>112</v>
      </c>
      <c r="D1210" t="s">
        <v>119</v>
      </c>
      <c r="E1210" t="s">
        <v>197</v>
      </c>
      <c r="F1210" t="s">
        <v>73</v>
      </c>
      <c r="G1210" t="s">
        <v>52</v>
      </c>
      <c r="H1210">
        <v>2019</v>
      </c>
      <c r="I1210" t="s">
        <v>41</v>
      </c>
      <c r="J1210" t="s">
        <v>53</v>
      </c>
      <c r="K1210">
        <v>2021</v>
      </c>
      <c r="L1210" t="s">
        <v>29</v>
      </c>
      <c r="M1210">
        <f t="shared" si="36"/>
        <v>1</v>
      </c>
      <c r="N1210" t="s">
        <v>112</v>
      </c>
      <c r="O1210" t="s">
        <v>98</v>
      </c>
      <c r="P1210">
        <v>118790</v>
      </c>
      <c r="Q1210" t="str">
        <f t="shared" si="37"/>
        <v>High salary</v>
      </c>
      <c r="R1210">
        <v>3.7</v>
      </c>
      <c r="S1210" t="s">
        <v>56</v>
      </c>
      <c r="T1210" t="s">
        <v>32</v>
      </c>
      <c r="U1210" t="s">
        <v>58</v>
      </c>
      <c r="V1210">
        <v>0</v>
      </c>
    </row>
    <row r="1211" spans="1:22" x14ac:dyDescent="0.3">
      <c r="A1211" t="s">
        <v>1423</v>
      </c>
      <c r="B1211" t="s">
        <v>35</v>
      </c>
      <c r="C1211" t="s">
        <v>94</v>
      </c>
      <c r="D1211" t="s">
        <v>109</v>
      </c>
      <c r="E1211" t="s">
        <v>110</v>
      </c>
      <c r="F1211" t="s">
        <v>117</v>
      </c>
      <c r="G1211" t="s">
        <v>167</v>
      </c>
      <c r="H1211">
        <v>2023</v>
      </c>
      <c r="I1211" t="s">
        <v>27</v>
      </c>
      <c r="J1211" t="s">
        <v>74</v>
      </c>
      <c r="K1211">
        <v>2024</v>
      </c>
      <c r="L1211" t="s">
        <v>54</v>
      </c>
      <c r="M1211">
        <f t="shared" si="36"/>
        <v>0</v>
      </c>
      <c r="N1211" t="s">
        <v>55</v>
      </c>
      <c r="O1211" t="s">
        <v>55</v>
      </c>
      <c r="P1211">
        <v>0</v>
      </c>
      <c r="Q1211" t="str">
        <f t="shared" si="37"/>
        <v>Base salary</v>
      </c>
      <c r="R1211">
        <v>3.57</v>
      </c>
      <c r="S1211" t="s">
        <v>91</v>
      </c>
      <c r="T1211" t="s">
        <v>45</v>
      </c>
      <c r="U1211" t="s">
        <v>33</v>
      </c>
      <c r="V1211">
        <v>6.9</v>
      </c>
    </row>
    <row r="1212" spans="1:22" x14ac:dyDescent="0.3">
      <c r="A1212" t="s">
        <v>1424</v>
      </c>
      <c r="B1212" t="s">
        <v>35</v>
      </c>
      <c r="C1212" t="s">
        <v>49</v>
      </c>
      <c r="D1212" t="s">
        <v>459</v>
      </c>
      <c r="E1212" t="s">
        <v>460</v>
      </c>
      <c r="F1212" t="s">
        <v>107</v>
      </c>
      <c r="G1212" t="s">
        <v>25</v>
      </c>
      <c r="H1212">
        <v>2021</v>
      </c>
      <c r="I1212" t="s">
        <v>27</v>
      </c>
      <c r="J1212" t="s">
        <v>65</v>
      </c>
      <c r="K1212">
        <v>2022</v>
      </c>
      <c r="L1212" t="s">
        <v>29</v>
      </c>
      <c r="M1212">
        <f t="shared" si="36"/>
        <v>1</v>
      </c>
      <c r="N1212" t="s">
        <v>49</v>
      </c>
      <c r="O1212" t="s">
        <v>258</v>
      </c>
      <c r="P1212">
        <v>38751</v>
      </c>
      <c r="Q1212" t="str">
        <f t="shared" si="37"/>
        <v>Base salary</v>
      </c>
      <c r="R1212">
        <v>3.04</v>
      </c>
      <c r="S1212" t="s">
        <v>91</v>
      </c>
      <c r="T1212" t="s">
        <v>68</v>
      </c>
      <c r="U1212" t="s">
        <v>92</v>
      </c>
      <c r="V1212">
        <v>6.7</v>
      </c>
    </row>
    <row r="1213" spans="1:22" x14ac:dyDescent="0.3">
      <c r="A1213" t="s">
        <v>1425</v>
      </c>
      <c r="B1213" t="s">
        <v>70</v>
      </c>
      <c r="C1213" t="s">
        <v>48</v>
      </c>
      <c r="D1213" t="s">
        <v>278</v>
      </c>
      <c r="E1213" t="s">
        <v>279</v>
      </c>
      <c r="F1213" t="s">
        <v>79</v>
      </c>
      <c r="G1213" t="s">
        <v>52</v>
      </c>
      <c r="H1213">
        <v>2019</v>
      </c>
      <c r="I1213" t="s">
        <v>41</v>
      </c>
      <c r="J1213" t="s">
        <v>53</v>
      </c>
      <c r="K1213">
        <v>2022</v>
      </c>
      <c r="L1213" t="s">
        <v>54</v>
      </c>
      <c r="M1213">
        <f t="shared" si="36"/>
        <v>0</v>
      </c>
      <c r="N1213" t="s">
        <v>55</v>
      </c>
      <c r="O1213" t="s">
        <v>55</v>
      </c>
      <c r="P1213">
        <v>0</v>
      </c>
      <c r="Q1213" t="str">
        <f t="shared" si="37"/>
        <v>Base salary</v>
      </c>
      <c r="R1213">
        <v>2.75</v>
      </c>
      <c r="S1213" t="s">
        <v>56</v>
      </c>
      <c r="T1213" t="s">
        <v>57</v>
      </c>
      <c r="U1213" t="s">
        <v>46</v>
      </c>
      <c r="V1213">
        <v>7</v>
      </c>
    </row>
    <row r="1214" spans="1:22" x14ac:dyDescent="0.3">
      <c r="A1214" t="s">
        <v>1426</v>
      </c>
      <c r="B1214" t="s">
        <v>35</v>
      </c>
      <c r="C1214" t="s">
        <v>112</v>
      </c>
      <c r="D1214" t="s">
        <v>199</v>
      </c>
      <c r="E1214" t="s">
        <v>291</v>
      </c>
      <c r="F1214" t="s">
        <v>63</v>
      </c>
      <c r="G1214" t="s">
        <v>26</v>
      </c>
      <c r="H1214">
        <v>2021</v>
      </c>
      <c r="I1214" t="s">
        <v>41</v>
      </c>
      <c r="J1214" t="s">
        <v>53</v>
      </c>
      <c r="K1214">
        <v>2024</v>
      </c>
      <c r="L1214" t="s">
        <v>54</v>
      </c>
      <c r="M1214">
        <f t="shared" si="36"/>
        <v>0</v>
      </c>
      <c r="N1214" t="s">
        <v>55</v>
      </c>
      <c r="O1214" t="s">
        <v>55</v>
      </c>
      <c r="P1214">
        <v>0</v>
      </c>
      <c r="Q1214" t="str">
        <f t="shared" si="37"/>
        <v>Base salary</v>
      </c>
      <c r="R1214">
        <v>2.99</v>
      </c>
      <c r="S1214" t="s">
        <v>44</v>
      </c>
      <c r="T1214" t="s">
        <v>68</v>
      </c>
      <c r="U1214" t="s">
        <v>46</v>
      </c>
      <c r="V1214">
        <v>6.8</v>
      </c>
    </row>
    <row r="1215" spans="1:22" x14ac:dyDescent="0.3">
      <c r="A1215" t="s">
        <v>1427</v>
      </c>
      <c r="B1215" t="s">
        <v>112</v>
      </c>
      <c r="C1215" t="s">
        <v>60</v>
      </c>
      <c r="D1215" t="s">
        <v>173</v>
      </c>
      <c r="E1215" t="s">
        <v>275</v>
      </c>
      <c r="F1215" t="s">
        <v>96</v>
      </c>
      <c r="G1215" t="s">
        <v>25</v>
      </c>
      <c r="H1215">
        <v>2021</v>
      </c>
      <c r="I1215" t="s">
        <v>41</v>
      </c>
      <c r="J1215" t="s">
        <v>74</v>
      </c>
      <c r="K1215">
        <v>2024</v>
      </c>
      <c r="L1215" t="s">
        <v>54</v>
      </c>
      <c r="M1215">
        <f t="shared" si="36"/>
        <v>0</v>
      </c>
      <c r="N1215" t="s">
        <v>55</v>
      </c>
      <c r="O1215" t="s">
        <v>55</v>
      </c>
      <c r="P1215">
        <v>0</v>
      </c>
      <c r="Q1215" t="str">
        <f t="shared" si="37"/>
        <v>Base salary</v>
      </c>
      <c r="R1215">
        <v>3.52</v>
      </c>
      <c r="S1215" t="s">
        <v>44</v>
      </c>
      <c r="T1215" t="s">
        <v>32</v>
      </c>
      <c r="U1215" t="s">
        <v>46</v>
      </c>
      <c r="V1215">
        <v>5.4</v>
      </c>
    </row>
    <row r="1216" spans="1:22" x14ac:dyDescent="0.3">
      <c r="A1216" t="s">
        <v>1428</v>
      </c>
      <c r="B1216" t="s">
        <v>48</v>
      </c>
      <c r="C1216" t="s">
        <v>49</v>
      </c>
      <c r="D1216" t="s">
        <v>235</v>
      </c>
      <c r="E1216" t="s">
        <v>236</v>
      </c>
      <c r="F1216" t="s">
        <v>79</v>
      </c>
      <c r="G1216" t="s">
        <v>97</v>
      </c>
      <c r="H1216">
        <v>2022</v>
      </c>
      <c r="I1216" t="s">
        <v>27</v>
      </c>
      <c r="J1216" t="s">
        <v>74</v>
      </c>
      <c r="K1216">
        <v>2025</v>
      </c>
      <c r="L1216" t="s">
        <v>54</v>
      </c>
      <c r="M1216">
        <f t="shared" si="36"/>
        <v>0</v>
      </c>
      <c r="N1216" t="s">
        <v>55</v>
      </c>
      <c r="O1216" t="s">
        <v>55</v>
      </c>
      <c r="P1216">
        <v>0</v>
      </c>
      <c r="Q1216" t="str">
        <f t="shared" si="37"/>
        <v>Base salary</v>
      </c>
      <c r="R1216">
        <v>3.09</v>
      </c>
      <c r="S1216" t="s">
        <v>80</v>
      </c>
      <c r="T1216" t="s">
        <v>57</v>
      </c>
      <c r="U1216" t="s">
        <v>92</v>
      </c>
      <c r="V1216">
        <v>6</v>
      </c>
    </row>
    <row r="1217" spans="1:22" x14ac:dyDescent="0.3">
      <c r="A1217" t="s">
        <v>1429</v>
      </c>
      <c r="B1217" t="s">
        <v>35</v>
      </c>
      <c r="C1217" t="s">
        <v>60</v>
      </c>
      <c r="D1217" t="s">
        <v>104</v>
      </c>
      <c r="E1217" t="s">
        <v>116</v>
      </c>
      <c r="F1217" t="s">
        <v>63</v>
      </c>
      <c r="G1217" t="s">
        <v>52</v>
      </c>
      <c r="H1217">
        <v>2020</v>
      </c>
      <c r="I1217" t="s">
        <v>41</v>
      </c>
      <c r="J1217" t="s">
        <v>28</v>
      </c>
      <c r="K1217">
        <v>2022</v>
      </c>
      <c r="L1217" t="s">
        <v>29</v>
      </c>
      <c r="M1217">
        <f t="shared" si="36"/>
        <v>1</v>
      </c>
      <c r="N1217" t="s">
        <v>60</v>
      </c>
      <c r="O1217" t="s">
        <v>125</v>
      </c>
      <c r="P1217">
        <v>148864</v>
      </c>
      <c r="Q1217" t="str">
        <f t="shared" si="37"/>
        <v>High salary</v>
      </c>
      <c r="R1217">
        <v>2.95</v>
      </c>
      <c r="S1217" t="s">
        <v>44</v>
      </c>
      <c r="T1217" t="s">
        <v>102</v>
      </c>
      <c r="U1217" t="s">
        <v>92</v>
      </c>
      <c r="V1217">
        <v>7.8</v>
      </c>
    </row>
    <row r="1218" spans="1:22" x14ac:dyDescent="0.3">
      <c r="A1218" t="s">
        <v>1430</v>
      </c>
      <c r="B1218" t="s">
        <v>22</v>
      </c>
      <c r="C1218" t="s">
        <v>70</v>
      </c>
      <c r="D1218" t="s">
        <v>395</v>
      </c>
      <c r="E1218" t="s">
        <v>396</v>
      </c>
      <c r="F1218" t="s">
        <v>84</v>
      </c>
      <c r="G1218" t="s">
        <v>97</v>
      </c>
      <c r="H1218">
        <v>2019</v>
      </c>
      <c r="I1218" t="s">
        <v>41</v>
      </c>
      <c r="J1218" t="s">
        <v>65</v>
      </c>
      <c r="K1218">
        <v>2021</v>
      </c>
      <c r="L1218" t="s">
        <v>29</v>
      </c>
      <c r="M1218">
        <f t="shared" si="36"/>
        <v>1</v>
      </c>
      <c r="N1218" t="s">
        <v>70</v>
      </c>
      <c r="O1218" t="s">
        <v>125</v>
      </c>
      <c r="P1218">
        <v>144274</v>
      </c>
      <c r="Q1218" t="str">
        <f t="shared" si="37"/>
        <v>High salary</v>
      </c>
      <c r="R1218">
        <v>3.13</v>
      </c>
      <c r="S1218" t="s">
        <v>67</v>
      </c>
      <c r="T1218" t="s">
        <v>102</v>
      </c>
      <c r="U1218" t="s">
        <v>33</v>
      </c>
      <c r="V1218">
        <v>5.7</v>
      </c>
    </row>
    <row r="1219" spans="1:22" x14ac:dyDescent="0.3">
      <c r="A1219" t="s">
        <v>1431</v>
      </c>
      <c r="B1219" t="s">
        <v>60</v>
      </c>
      <c r="C1219" t="s">
        <v>22</v>
      </c>
      <c r="D1219" t="s">
        <v>231</v>
      </c>
      <c r="E1219" t="s">
        <v>232</v>
      </c>
      <c r="F1219" t="s">
        <v>96</v>
      </c>
      <c r="G1219" t="s">
        <v>40</v>
      </c>
      <c r="H1219">
        <v>2022</v>
      </c>
      <c r="I1219" t="s">
        <v>41</v>
      </c>
      <c r="J1219" t="s">
        <v>28</v>
      </c>
      <c r="K1219">
        <v>2025</v>
      </c>
      <c r="L1219" t="s">
        <v>29</v>
      </c>
      <c r="M1219">
        <f t="shared" ref="M1219:M1282" si="38">IF(L1219="placed",1, 0)</f>
        <v>1</v>
      </c>
      <c r="N1219" t="s">
        <v>22</v>
      </c>
      <c r="O1219" t="s">
        <v>90</v>
      </c>
      <c r="P1219">
        <v>93628</v>
      </c>
      <c r="Q1219" t="str">
        <f t="shared" ref="Q1219:Q1282" si="39">_xlfn.IFS(P1219&lt;=70161,"Base salary",P1219&lt;=110047,"Standard salary",P1219&gt;110047,"High salary")</f>
        <v>Standard salary</v>
      </c>
      <c r="R1219">
        <v>3.06</v>
      </c>
      <c r="S1219" t="s">
        <v>44</v>
      </c>
      <c r="T1219" t="s">
        <v>32</v>
      </c>
      <c r="U1219" t="s">
        <v>85</v>
      </c>
      <c r="V1219">
        <v>5.3</v>
      </c>
    </row>
    <row r="1220" spans="1:22" x14ac:dyDescent="0.3">
      <c r="A1220" t="s">
        <v>1432</v>
      </c>
      <c r="B1220" t="s">
        <v>49</v>
      </c>
      <c r="C1220" t="s">
        <v>35</v>
      </c>
      <c r="D1220" t="s">
        <v>127</v>
      </c>
      <c r="E1220" t="s">
        <v>206</v>
      </c>
      <c r="F1220" t="s">
        <v>145</v>
      </c>
      <c r="G1220" t="s">
        <v>26</v>
      </c>
      <c r="H1220">
        <v>2019</v>
      </c>
      <c r="I1220" t="s">
        <v>27</v>
      </c>
      <c r="J1220" t="s">
        <v>28</v>
      </c>
      <c r="K1220">
        <v>2020</v>
      </c>
      <c r="L1220" t="s">
        <v>54</v>
      </c>
      <c r="M1220">
        <f t="shared" si="38"/>
        <v>0</v>
      </c>
      <c r="N1220" t="s">
        <v>55</v>
      </c>
      <c r="O1220" t="s">
        <v>55</v>
      </c>
      <c r="P1220">
        <v>0</v>
      </c>
      <c r="Q1220" t="str">
        <f t="shared" si="39"/>
        <v>Base salary</v>
      </c>
      <c r="R1220">
        <v>2.84</v>
      </c>
      <c r="S1220" t="s">
        <v>80</v>
      </c>
      <c r="T1220" t="s">
        <v>102</v>
      </c>
      <c r="U1220" t="s">
        <v>33</v>
      </c>
      <c r="V1220">
        <v>8.1999999999999993</v>
      </c>
    </row>
    <row r="1221" spans="1:22" x14ac:dyDescent="0.3">
      <c r="A1221" t="s">
        <v>1433</v>
      </c>
      <c r="B1221" t="s">
        <v>22</v>
      </c>
      <c r="C1221" t="s">
        <v>36</v>
      </c>
      <c r="D1221" t="s">
        <v>170</v>
      </c>
      <c r="E1221" t="s">
        <v>171</v>
      </c>
      <c r="F1221" t="s">
        <v>40</v>
      </c>
      <c r="G1221" t="s">
        <v>97</v>
      </c>
      <c r="H1221">
        <v>2022</v>
      </c>
      <c r="I1221" t="s">
        <v>27</v>
      </c>
      <c r="J1221" t="s">
        <v>65</v>
      </c>
      <c r="K1221">
        <v>2025</v>
      </c>
      <c r="L1221" t="s">
        <v>29</v>
      </c>
      <c r="M1221">
        <f t="shared" si="38"/>
        <v>1</v>
      </c>
      <c r="N1221" t="s">
        <v>36</v>
      </c>
      <c r="O1221" t="s">
        <v>121</v>
      </c>
      <c r="P1221">
        <v>122707</v>
      </c>
      <c r="Q1221" t="str">
        <f t="shared" si="39"/>
        <v>High salary</v>
      </c>
      <c r="R1221">
        <v>3.11</v>
      </c>
      <c r="S1221" t="s">
        <v>56</v>
      </c>
      <c r="T1221" t="s">
        <v>68</v>
      </c>
      <c r="U1221" t="s">
        <v>92</v>
      </c>
      <c r="V1221">
        <v>6.6</v>
      </c>
    </row>
    <row r="1222" spans="1:22" x14ac:dyDescent="0.3">
      <c r="A1222" t="s">
        <v>1434</v>
      </c>
      <c r="B1222" t="s">
        <v>94</v>
      </c>
      <c r="C1222" t="s">
        <v>35</v>
      </c>
      <c r="D1222" t="s">
        <v>127</v>
      </c>
      <c r="E1222" t="s">
        <v>156</v>
      </c>
      <c r="F1222" t="s">
        <v>39</v>
      </c>
      <c r="G1222" t="s">
        <v>26</v>
      </c>
      <c r="H1222">
        <v>2019</v>
      </c>
      <c r="I1222" t="s">
        <v>27</v>
      </c>
      <c r="J1222" t="s">
        <v>28</v>
      </c>
      <c r="K1222">
        <v>2020</v>
      </c>
      <c r="L1222" t="s">
        <v>54</v>
      </c>
      <c r="M1222">
        <f t="shared" si="38"/>
        <v>0</v>
      </c>
      <c r="N1222" t="s">
        <v>55</v>
      </c>
      <c r="O1222" t="s">
        <v>55</v>
      </c>
      <c r="P1222">
        <v>0</v>
      </c>
      <c r="Q1222" t="str">
        <f t="shared" si="39"/>
        <v>Base salary</v>
      </c>
      <c r="R1222">
        <v>3.86</v>
      </c>
      <c r="S1222" t="s">
        <v>67</v>
      </c>
      <c r="T1222" t="s">
        <v>68</v>
      </c>
      <c r="U1222" t="s">
        <v>58</v>
      </c>
      <c r="V1222">
        <v>0</v>
      </c>
    </row>
    <row r="1223" spans="1:22" x14ac:dyDescent="0.3">
      <c r="A1223" t="s">
        <v>1435</v>
      </c>
      <c r="B1223" t="s">
        <v>22</v>
      </c>
      <c r="C1223" t="s">
        <v>49</v>
      </c>
      <c r="D1223" t="s">
        <v>50</v>
      </c>
      <c r="E1223" t="s">
        <v>136</v>
      </c>
      <c r="F1223" t="s">
        <v>25</v>
      </c>
      <c r="G1223" t="s">
        <v>40</v>
      </c>
      <c r="H1223">
        <v>2019</v>
      </c>
      <c r="I1223" t="s">
        <v>27</v>
      </c>
      <c r="J1223" t="s">
        <v>42</v>
      </c>
      <c r="K1223">
        <v>2020</v>
      </c>
      <c r="L1223" t="s">
        <v>54</v>
      </c>
      <c r="M1223">
        <f t="shared" si="38"/>
        <v>0</v>
      </c>
      <c r="N1223" t="s">
        <v>55</v>
      </c>
      <c r="O1223" t="s">
        <v>55</v>
      </c>
      <c r="P1223">
        <v>0</v>
      </c>
      <c r="Q1223" t="str">
        <f t="shared" si="39"/>
        <v>Base salary</v>
      </c>
      <c r="R1223">
        <v>3.96</v>
      </c>
      <c r="S1223" t="s">
        <v>56</v>
      </c>
      <c r="T1223" t="s">
        <v>45</v>
      </c>
      <c r="U1223" t="s">
        <v>33</v>
      </c>
      <c r="V1223">
        <v>5.0999999999999996</v>
      </c>
    </row>
    <row r="1224" spans="1:22" x14ac:dyDescent="0.3">
      <c r="A1224" t="s">
        <v>1436</v>
      </c>
      <c r="B1224" t="s">
        <v>49</v>
      </c>
      <c r="C1224" t="s">
        <v>94</v>
      </c>
      <c r="D1224" t="s">
        <v>180</v>
      </c>
      <c r="E1224" t="s">
        <v>181</v>
      </c>
      <c r="F1224" t="s">
        <v>145</v>
      </c>
      <c r="G1224" t="s">
        <v>25</v>
      </c>
      <c r="H1224">
        <v>2022</v>
      </c>
      <c r="I1224" t="s">
        <v>27</v>
      </c>
      <c r="J1224" t="s">
        <v>28</v>
      </c>
      <c r="K1224">
        <v>2025</v>
      </c>
      <c r="L1224" t="s">
        <v>29</v>
      </c>
      <c r="M1224">
        <f t="shared" si="38"/>
        <v>1</v>
      </c>
      <c r="N1224" t="s">
        <v>94</v>
      </c>
      <c r="O1224" t="s">
        <v>158</v>
      </c>
      <c r="P1224">
        <v>53915</v>
      </c>
      <c r="Q1224" t="str">
        <f t="shared" si="39"/>
        <v>Base salary</v>
      </c>
      <c r="R1224">
        <v>3.3</v>
      </c>
      <c r="S1224" t="s">
        <v>31</v>
      </c>
      <c r="T1224" t="s">
        <v>102</v>
      </c>
      <c r="U1224" t="s">
        <v>58</v>
      </c>
      <c r="V1224">
        <v>0</v>
      </c>
    </row>
    <row r="1225" spans="1:22" x14ac:dyDescent="0.3">
      <c r="A1225" t="s">
        <v>1437</v>
      </c>
      <c r="B1225" t="s">
        <v>70</v>
      </c>
      <c r="C1225" t="s">
        <v>22</v>
      </c>
      <c r="D1225" t="s">
        <v>23</v>
      </c>
      <c r="E1225" t="s">
        <v>95</v>
      </c>
      <c r="F1225" t="s">
        <v>40</v>
      </c>
      <c r="G1225" t="s">
        <v>97</v>
      </c>
      <c r="H1225">
        <v>2021</v>
      </c>
      <c r="I1225" t="s">
        <v>27</v>
      </c>
      <c r="J1225" t="s">
        <v>28</v>
      </c>
      <c r="K1225">
        <v>2023</v>
      </c>
      <c r="L1225" t="s">
        <v>29</v>
      </c>
      <c r="M1225">
        <f t="shared" si="38"/>
        <v>1</v>
      </c>
      <c r="N1225" t="s">
        <v>22</v>
      </c>
      <c r="O1225" t="s">
        <v>121</v>
      </c>
      <c r="P1225">
        <v>101760</v>
      </c>
      <c r="Q1225" t="str">
        <f t="shared" si="39"/>
        <v>Standard salary</v>
      </c>
      <c r="R1225">
        <v>3.84</v>
      </c>
      <c r="S1225" t="s">
        <v>67</v>
      </c>
      <c r="T1225" t="s">
        <v>32</v>
      </c>
      <c r="U1225" t="s">
        <v>58</v>
      </c>
      <c r="V1225">
        <v>0</v>
      </c>
    </row>
    <row r="1226" spans="1:22" x14ac:dyDescent="0.3">
      <c r="A1226" t="s">
        <v>1438</v>
      </c>
      <c r="B1226" t="s">
        <v>22</v>
      </c>
      <c r="C1226" t="s">
        <v>70</v>
      </c>
      <c r="D1226" t="s">
        <v>138</v>
      </c>
      <c r="E1226" t="s">
        <v>139</v>
      </c>
      <c r="F1226" t="s">
        <v>73</v>
      </c>
      <c r="G1226" t="s">
        <v>117</v>
      </c>
      <c r="H1226">
        <v>2022</v>
      </c>
      <c r="I1226" t="s">
        <v>41</v>
      </c>
      <c r="J1226" t="s">
        <v>53</v>
      </c>
      <c r="K1226">
        <v>2023</v>
      </c>
      <c r="L1226" t="s">
        <v>54</v>
      </c>
      <c r="M1226">
        <f t="shared" si="38"/>
        <v>0</v>
      </c>
      <c r="N1226" t="s">
        <v>55</v>
      </c>
      <c r="O1226" t="s">
        <v>55</v>
      </c>
      <c r="P1226">
        <v>0</v>
      </c>
      <c r="Q1226" t="str">
        <f t="shared" si="39"/>
        <v>Base salary</v>
      </c>
      <c r="R1226">
        <v>3.6</v>
      </c>
      <c r="S1226" t="s">
        <v>31</v>
      </c>
      <c r="T1226" t="s">
        <v>68</v>
      </c>
      <c r="U1226" t="s">
        <v>85</v>
      </c>
      <c r="V1226">
        <v>6.5</v>
      </c>
    </row>
    <row r="1227" spans="1:22" x14ac:dyDescent="0.3">
      <c r="A1227" t="s">
        <v>1439</v>
      </c>
      <c r="B1227" t="s">
        <v>112</v>
      </c>
      <c r="C1227" t="s">
        <v>36</v>
      </c>
      <c r="D1227" t="s">
        <v>37</v>
      </c>
      <c r="E1227" t="s">
        <v>38</v>
      </c>
      <c r="F1227" t="s">
        <v>25</v>
      </c>
      <c r="G1227" t="s">
        <v>25</v>
      </c>
      <c r="H1227">
        <v>2021</v>
      </c>
      <c r="I1227" t="s">
        <v>27</v>
      </c>
      <c r="J1227" t="s">
        <v>74</v>
      </c>
      <c r="K1227">
        <v>2022</v>
      </c>
      <c r="L1227" t="s">
        <v>54</v>
      </c>
      <c r="M1227">
        <f t="shared" si="38"/>
        <v>0</v>
      </c>
      <c r="N1227" t="s">
        <v>55</v>
      </c>
      <c r="O1227" t="s">
        <v>55</v>
      </c>
      <c r="P1227">
        <v>0</v>
      </c>
      <c r="Q1227" t="str">
        <f t="shared" si="39"/>
        <v>Base salary</v>
      </c>
      <c r="R1227">
        <v>3.67</v>
      </c>
      <c r="S1227" t="s">
        <v>31</v>
      </c>
      <c r="T1227" t="s">
        <v>45</v>
      </c>
      <c r="U1227" t="s">
        <v>58</v>
      </c>
      <c r="V1227">
        <v>0</v>
      </c>
    </row>
    <row r="1228" spans="1:22" x14ac:dyDescent="0.3">
      <c r="A1228" t="s">
        <v>1440</v>
      </c>
      <c r="B1228" t="s">
        <v>60</v>
      </c>
      <c r="C1228" t="s">
        <v>21</v>
      </c>
      <c r="D1228" t="s">
        <v>221</v>
      </c>
      <c r="E1228" t="s">
        <v>222</v>
      </c>
      <c r="F1228" t="s">
        <v>96</v>
      </c>
      <c r="G1228" t="s">
        <v>25</v>
      </c>
      <c r="H1228">
        <v>2022</v>
      </c>
      <c r="I1228" t="s">
        <v>27</v>
      </c>
      <c r="J1228" t="s">
        <v>28</v>
      </c>
      <c r="K1228">
        <v>2024</v>
      </c>
      <c r="L1228" t="s">
        <v>29</v>
      </c>
      <c r="M1228">
        <f t="shared" si="38"/>
        <v>1</v>
      </c>
      <c r="N1228" t="s">
        <v>21</v>
      </c>
      <c r="O1228" t="s">
        <v>121</v>
      </c>
      <c r="P1228">
        <v>95764</v>
      </c>
      <c r="Q1228" t="str">
        <f t="shared" si="39"/>
        <v>Standard salary</v>
      </c>
      <c r="R1228">
        <v>3.95</v>
      </c>
      <c r="S1228" t="s">
        <v>91</v>
      </c>
      <c r="T1228" t="s">
        <v>45</v>
      </c>
      <c r="U1228" t="s">
        <v>58</v>
      </c>
      <c r="V1228">
        <v>0</v>
      </c>
    </row>
    <row r="1229" spans="1:22" x14ac:dyDescent="0.3">
      <c r="A1229" t="s">
        <v>1441</v>
      </c>
      <c r="B1229" t="s">
        <v>48</v>
      </c>
      <c r="C1229" t="s">
        <v>22</v>
      </c>
      <c r="D1229" t="s">
        <v>23</v>
      </c>
      <c r="E1229" t="s">
        <v>130</v>
      </c>
      <c r="F1229" t="s">
        <v>39</v>
      </c>
      <c r="G1229" t="s">
        <v>25</v>
      </c>
      <c r="H1229">
        <v>2020</v>
      </c>
      <c r="I1229" t="s">
        <v>41</v>
      </c>
      <c r="J1229" t="s">
        <v>74</v>
      </c>
      <c r="K1229">
        <v>2021</v>
      </c>
      <c r="L1229" t="s">
        <v>54</v>
      </c>
      <c r="M1229">
        <f t="shared" si="38"/>
        <v>0</v>
      </c>
      <c r="N1229" t="s">
        <v>55</v>
      </c>
      <c r="O1229" t="s">
        <v>55</v>
      </c>
      <c r="P1229">
        <v>0</v>
      </c>
      <c r="Q1229" t="str">
        <f t="shared" si="39"/>
        <v>Base salary</v>
      </c>
      <c r="R1229">
        <v>3.62</v>
      </c>
      <c r="S1229" t="s">
        <v>80</v>
      </c>
      <c r="T1229" t="s">
        <v>32</v>
      </c>
      <c r="U1229" t="s">
        <v>85</v>
      </c>
      <c r="V1229">
        <v>6.1</v>
      </c>
    </row>
    <row r="1230" spans="1:22" x14ac:dyDescent="0.3">
      <c r="A1230" t="s">
        <v>1442</v>
      </c>
      <c r="B1230" t="s">
        <v>112</v>
      </c>
      <c r="C1230" t="s">
        <v>22</v>
      </c>
      <c r="D1230" t="s">
        <v>203</v>
      </c>
      <c r="E1230" t="s">
        <v>204</v>
      </c>
      <c r="F1230" t="s">
        <v>39</v>
      </c>
      <c r="G1230" t="s">
        <v>117</v>
      </c>
      <c r="H1230">
        <v>2023</v>
      </c>
      <c r="I1230" t="s">
        <v>27</v>
      </c>
      <c r="J1230" t="s">
        <v>28</v>
      </c>
      <c r="K1230">
        <v>2024</v>
      </c>
      <c r="L1230" t="s">
        <v>54</v>
      </c>
      <c r="M1230">
        <f t="shared" si="38"/>
        <v>0</v>
      </c>
      <c r="N1230" t="s">
        <v>55</v>
      </c>
      <c r="O1230" t="s">
        <v>55</v>
      </c>
      <c r="P1230">
        <v>0</v>
      </c>
      <c r="Q1230" t="str">
        <f t="shared" si="39"/>
        <v>Base salary</v>
      </c>
      <c r="R1230">
        <v>3.64</v>
      </c>
      <c r="S1230" t="s">
        <v>67</v>
      </c>
      <c r="T1230" t="s">
        <v>45</v>
      </c>
      <c r="U1230" t="s">
        <v>92</v>
      </c>
      <c r="V1230">
        <v>8.9</v>
      </c>
    </row>
    <row r="1231" spans="1:22" x14ac:dyDescent="0.3">
      <c r="A1231" t="s">
        <v>1443</v>
      </c>
      <c r="B1231" t="s">
        <v>94</v>
      </c>
      <c r="C1231" t="s">
        <v>35</v>
      </c>
      <c r="D1231" t="s">
        <v>176</v>
      </c>
      <c r="E1231" t="s">
        <v>177</v>
      </c>
      <c r="F1231" t="s">
        <v>145</v>
      </c>
      <c r="G1231" t="s">
        <v>167</v>
      </c>
      <c r="H1231">
        <v>2020</v>
      </c>
      <c r="I1231" t="s">
        <v>41</v>
      </c>
      <c r="J1231" t="s">
        <v>42</v>
      </c>
      <c r="K1231">
        <v>2022</v>
      </c>
      <c r="L1231" t="s">
        <v>29</v>
      </c>
      <c r="M1231">
        <f t="shared" si="38"/>
        <v>1</v>
      </c>
      <c r="N1231" t="s">
        <v>35</v>
      </c>
      <c r="O1231" t="s">
        <v>158</v>
      </c>
      <c r="P1231">
        <v>108438</v>
      </c>
      <c r="Q1231" t="str">
        <f t="shared" si="39"/>
        <v>Standard salary</v>
      </c>
      <c r="R1231">
        <v>2.99</v>
      </c>
      <c r="S1231" t="s">
        <v>91</v>
      </c>
      <c r="T1231" t="s">
        <v>32</v>
      </c>
      <c r="U1231" t="s">
        <v>58</v>
      </c>
      <c r="V1231">
        <v>0</v>
      </c>
    </row>
    <row r="1232" spans="1:22" x14ac:dyDescent="0.3">
      <c r="A1232" t="s">
        <v>1444</v>
      </c>
      <c r="B1232" t="s">
        <v>70</v>
      </c>
      <c r="C1232" t="s">
        <v>49</v>
      </c>
      <c r="D1232" t="s">
        <v>459</v>
      </c>
      <c r="E1232" t="s">
        <v>460</v>
      </c>
      <c r="F1232" t="s">
        <v>89</v>
      </c>
      <c r="G1232" t="s">
        <v>167</v>
      </c>
      <c r="H1232">
        <v>2019</v>
      </c>
      <c r="I1232" t="s">
        <v>27</v>
      </c>
      <c r="J1232" t="s">
        <v>65</v>
      </c>
      <c r="K1232">
        <v>2020</v>
      </c>
      <c r="L1232" t="s">
        <v>54</v>
      </c>
      <c r="M1232">
        <f t="shared" si="38"/>
        <v>0</v>
      </c>
      <c r="N1232" t="s">
        <v>55</v>
      </c>
      <c r="O1232" t="s">
        <v>55</v>
      </c>
      <c r="P1232">
        <v>0</v>
      </c>
      <c r="Q1232" t="str">
        <f t="shared" si="39"/>
        <v>Base salary</v>
      </c>
      <c r="R1232">
        <v>3.29</v>
      </c>
      <c r="S1232" t="s">
        <v>56</v>
      </c>
      <c r="T1232" t="s">
        <v>45</v>
      </c>
      <c r="U1232" t="s">
        <v>92</v>
      </c>
      <c r="V1232">
        <v>6.6</v>
      </c>
    </row>
    <row r="1233" spans="1:22" x14ac:dyDescent="0.3">
      <c r="A1233" t="s">
        <v>1445</v>
      </c>
      <c r="B1233" t="s">
        <v>112</v>
      </c>
      <c r="C1233" t="s">
        <v>22</v>
      </c>
      <c r="D1233" t="s">
        <v>231</v>
      </c>
      <c r="E1233" t="s">
        <v>232</v>
      </c>
      <c r="F1233" t="s">
        <v>131</v>
      </c>
      <c r="G1233" t="s">
        <v>64</v>
      </c>
      <c r="H1233">
        <v>2022</v>
      </c>
      <c r="I1233" t="s">
        <v>27</v>
      </c>
      <c r="J1233" t="s">
        <v>74</v>
      </c>
      <c r="K1233">
        <v>2023</v>
      </c>
      <c r="L1233" t="s">
        <v>29</v>
      </c>
      <c r="M1233">
        <f t="shared" si="38"/>
        <v>1</v>
      </c>
      <c r="N1233" t="s">
        <v>22</v>
      </c>
      <c r="O1233" t="s">
        <v>258</v>
      </c>
      <c r="P1233">
        <v>43628</v>
      </c>
      <c r="Q1233" t="str">
        <f t="shared" si="39"/>
        <v>Base salary</v>
      </c>
      <c r="R1233">
        <v>2.56</v>
      </c>
      <c r="S1233" t="s">
        <v>80</v>
      </c>
      <c r="T1233" t="s">
        <v>32</v>
      </c>
      <c r="U1233" t="s">
        <v>92</v>
      </c>
      <c r="V1233">
        <v>6.8</v>
      </c>
    </row>
    <row r="1234" spans="1:22" x14ac:dyDescent="0.3">
      <c r="A1234" t="s">
        <v>1446</v>
      </c>
      <c r="B1234" t="s">
        <v>21</v>
      </c>
      <c r="C1234" t="s">
        <v>49</v>
      </c>
      <c r="D1234" t="s">
        <v>50</v>
      </c>
      <c r="E1234" t="s">
        <v>51</v>
      </c>
      <c r="F1234" t="s">
        <v>107</v>
      </c>
      <c r="G1234" t="s">
        <v>52</v>
      </c>
      <c r="H1234">
        <v>2021</v>
      </c>
      <c r="I1234" t="s">
        <v>27</v>
      </c>
      <c r="J1234" t="s">
        <v>28</v>
      </c>
      <c r="K1234">
        <v>2024</v>
      </c>
      <c r="L1234" t="s">
        <v>29</v>
      </c>
      <c r="M1234">
        <f t="shared" si="38"/>
        <v>1</v>
      </c>
      <c r="N1234" t="s">
        <v>49</v>
      </c>
      <c r="O1234" t="s">
        <v>30</v>
      </c>
      <c r="P1234">
        <v>55720</v>
      </c>
      <c r="Q1234" t="str">
        <f t="shared" si="39"/>
        <v>Base salary</v>
      </c>
      <c r="R1234">
        <v>2.82</v>
      </c>
      <c r="S1234" t="s">
        <v>56</v>
      </c>
      <c r="T1234" t="s">
        <v>45</v>
      </c>
      <c r="U1234" t="s">
        <v>46</v>
      </c>
      <c r="V1234">
        <v>8.5</v>
      </c>
    </row>
    <row r="1235" spans="1:22" x14ac:dyDescent="0.3">
      <c r="A1235" t="s">
        <v>1447</v>
      </c>
      <c r="B1235" t="s">
        <v>70</v>
      </c>
      <c r="C1235" t="s">
        <v>112</v>
      </c>
      <c r="D1235" t="s">
        <v>119</v>
      </c>
      <c r="E1235" t="s">
        <v>197</v>
      </c>
      <c r="F1235" t="s">
        <v>84</v>
      </c>
      <c r="G1235" t="s">
        <v>167</v>
      </c>
      <c r="H1235">
        <v>2021</v>
      </c>
      <c r="I1235" t="s">
        <v>27</v>
      </c>
      <c r="J1235" t="s">
        <v>28</v>
      </c>
      <c r="K1235">
        <v>2024</v>
      </c>
      <c r="L1235" t="s">
        <v>29</v>
      </c>
      <c r="M1235">
        <f t="shared" si="38"/>
        <v>1</v>
      </c>
      <c r="N1235" t="s">
        <v>112</v>
      </c>
      <c r="O1235" t="s">
        <v>154</v>
      </c>
      <c r="P1235">
        <v>115221</v>
      </c>
      <c r="Q1235" t="str">
        <f t="shared" si="39"/>
        <v>High salary</v>
      </c>
      <c r="R1235">
        <v>3.58</v>
      </c>
      <c r="S1235" t="s">
        <v>80</v>
      </c>
      <c r="T1235" t="s">
        <v>68</v>
      </c>
      <c r="U1235" t="s">
        <v>46</v>
      </c>
      <c r="V1235">
        <v>5.7</v>
      </c>
    </row>
    <row r="1236" spans="1:22" x14ac:dyDescent="0.3">
      <c r="A1236" t="s">
        <v>1448</v>
      </c>
      <c r="B1236" t="s">
        <v>22</v>
      </c>
      <c r="C1236" t="s">
        <v>49</v>
      </c>
      <c r="D1236" t="s">
        <v>242</v>
      </c>
      <c r="E1236" t="s">
        <v>243</v>
      </c>
      <c r="F1236" t="s">
        <v>79</v>
      </c>
      <c r="G1236" t="s">
        <v>117</v>
      </c>
      <c r="H1236">
        <v>2022</v>
      </c>
      <c r="I1236" t="s">
        <v>27</v>
      </c>
      <c r="J1236" t="s">
        <v>53</v>
      </c>
      <c r="K1236">
        <v>2023</v>
      </c>
      <c r="L1236" t="s">
        <v>54</v>
      </c>
      <c r="M1236">
        <f t="shared" si="38"/>
        <v>0</v>
      </c>
      <c r="N1236" t="s">
        <v>55</v>
      </c>
      <c r="O1236" t="s">
        <v>55</v>
      </c>
      <c r="P1236">
        <v>0</v>
      </c>
      <c r="Q1236" t="str">
        <f t="shared" si="39"/>
        <v>Base salary</v>
      </c>
      <c r="R1236">
        <v>3.96</v>
      </c>
      <c r="S1236" t="s">
        <v>80</v>
      </c>
      <c r="T1236" t="s">
        <v>57</v>
      </c>
      <c r="U1236" t="s">
        <v>58</v>
      </c>
      <c r="V1236">
        <v>0</v>
      </c>
    </row>
    <row r="1237" spans="1:22" x14ac:dyDescent="0.3">
      <c r="A1237" t="s">
        <v>1449</v>
      </c>
      <c r="B1237" t="s">
        <v>48</v>
      </c>
      <c r="C1237" t="s">
        <v>70</v>
      </c>
      <c r="D1237" t="s">
        <v>138</v>
      </c>
      <c r="E1237" t="s">
        <v>139</v>
      </c>
      <c r="F1237" t="s">
        <v>40</v>
      </c>
      <c r="G1237" t="s">
        <v>26</v>
      </c>
      <c r="H1237">
        <v>2022</v>
      </c>
      <c r="I1237" t="s">
        <v>41</v>
      </c>
      <c r="J1237" t="s">
        <v>65</v>
      </c>
      <c r="K1237">
        <v>2023</v>
      </c>
      <c r="L1237" t="s">
        <v>29</v>
      </c>
      <c r="M1237">
        <f t="shared" si="38"/>
        <v>1</v>
      </c>
      <c r="N1237" t="s">
        <v>70</v>
      </c>
      <c r="O1237" t="s">
        <v>121</v>
      </c>
      <c r="P1237">
        <v>134059</v>
      </c>
      <c r="Q1237" t="str">
        <f t="shared" si="39"/>
        <v>High salary</v>
      </c>
      <c r="R1237">
        <v>2.64</v>
      </c>
      <c r="S1237" t="s">
        <v>44</v>
      </c>
      <c r="T1237" t="s">
        <v>102</v>
      </c>
      <c r="U1237" t="s">
        <v>46</v>
      </c>
      <c r="V1237">
        <v>8.1</v>
      </c>
    </row>
    <row r="1238" spans="1:22" x14ac:dyDescent="0.3">
      <c r="A1238" t="s">
        <v>1450</v>
      </c>
      <c r="B1238" t="s">
        <v>70</v>
      </c>
      <c r="C1238" t="s">
        <v>48</v>
      </c>
      <c r="D1238" t="s">
        <v>278</v>
      </c>
      <c r="E1238" t="s">
        <v>425</v>
      </c>
      <c r="F1238" t="s">
        <v>96</v>
      </c>
      <c r="G1238" t="s">
        <v>25</v>
      </c>
      <c r="H1238">
        <v>2019</v>
      </c>
      <c r="I1238" t="s">
        <v>27</v>
      </c>
      <c r="J1238" t="s">
        <v>42</v>
      </c>
      <c r="K1238">
        <v>2021</v>
      </c>
      <c r="L1238" t="s">
        <v>29</v>
      </c>
      <c r="M1238">
        <f t="shared" si="38"/>
        <v>1</v>
      </c>
      <c r="N1238" t="s">
        <v>48</v>
      </c>
      <c r="O1238" t="s">
        <v>43</v>
      </c>
      <c r="P1238">
        <v>108629</v>
      </c>
      <c r="Q1238" t="str">
        <f t="shared" si="39"/>
        <v>Standard salary</v>
      </c>
      <c r="R1238">
        <v>3.41</v>
      </c>
      <c r="S1238" t="s">
        <v>91</v>
      </c>
      <c r="T1238" t="s">
        <v>102</v>
      </c>
      <c r="U1238" t="s">
        <v>46</v>
      </c>
      <c r="V1238">
        <v>8.9</v>
      </c>
    </row>
    <row r="1239" spans="1:22" x14ac:dyDescent="0.3">
      <c r="A1239" t="s">
        <v>1451</v>
      </c>
      <c r="B1239" t="s">
        <v>60</v>
      </c>
      <c r="C1239" t="s">
        <v>22</v>
      </c>
      <c r="D1239" t="s">
        <v>203</v>
      </c>
      <c r="E1239" t="s">
        <v>204</v>
      </c>
      <c r="F1239" t="s">
        <v>96</v>
      </c>
      <c r="G1239" t="s">
        <v>117</v>
      </c>
      <c r="H1239">
        <v>2019</v>
      </c>
      <c r="I1239" t="s">
        <v>27</v>
      </c>
      <c r="J1239" t="s">
        <v>65</v>
      </c>
      <c r="K1239">
        <v>2021</v>
      </c>
      <c r="L1239" t="s">
        <v>54</v>
      </c>
      <c r="M1239">
        <f t="shared" si="38"/>
        <v>0</v>
      </c>
      <c r="N1239" t="s">
        <v>55</v>
      </c>
      <c r="O1239" t="s">
        <v>55</v>
      </c>
      <c r="P1239">
        <v>0</v>
      </c>
      <c r="Q1239" t="str">
        <f t="shared" si="39"/>
        <v>Base salary</v>
      </c>
      <c r="R1239">
        <v>3.01</v>
      </c>
      <c r="S1239" t="s">
        <v>31</v>
      </c>
      <c r="T1239" t="s">
        <v>32</v>
      </c>
      <c r="U1239" t="s">
        <v>85</v>
      </c>
      <c r="V1239">
        <v>5.3</v>
      </c>
    </row>
    <row r="1240" spans="1:22" x14ac:dyDescent="0.3">
      <c r="A1240" t="s">
        <v>1452</v>
      </c>
      <c r="B1240" t="s">
        <v>49</v>
      </c>
      <c r="C1240" t="s">
        <v>60</v>
      </c>
      <c r="D1240" t="s">
        <v>173</v>
      </c>
      <c r="E1240" t="s">
        <v>275</v>
      </c>
      <c r="F1240" t="s">
        <v>117</v>
      </c>
      <c r="G1240" t="s">
        <v>52</v>
      </c>
      <c r="H1240">
        <v>2023</v>
      </c>
      <c r="I1240" t="s">
        <v>41</v>
      </c>
      <c r="J1240" t="s">
        <v>28</v>
      </c>
      <c r="K1240">
        <v>2024</v>
      </c>
      <c r="L1240" t="s">
        <v>54</v>
      </c>
      <c r="M1240">
        <f t="shared" si="38"/>
        <v>0</v>
      </c>
      <c r="N1240" t="s">
        <v>55</v>
      </c>
      <c r="O1240" t="s">
        <v>55</v>
      </c>
      <c r="P1240">
        <v>0</v>
      </c>
      <c r="Q1240" t="str">
        <f t="shared" si="39"/>
        <v>Base salary</v>
      </c>
      <c r="R1240">
        <v>3.56</v>
      </c>
      <c r="S1240" t="s">
        <v>67</v>
      </c>
      <c r="T1240" t="s">
        <v>57</v>
      </c>
      <c r="U1240" t="s">
        <v>92</v>
      </c>
      <c r="V1240">
        <v>6.2</v>
      </c>
    </row>
    <row r="1241" spans="1:22" x14ac:dyDescent="0.3">
      <c r="A1241" t="s">
        <v>1453</v>
      </c>
      <c r="B1241" t="s">
        <v>22</v>
      </c>
      <c r="C1241" t="s">
        <v>70</v>
      </c>
      <c r="D1241" t="s">
        <v>138</v>
      </c>
      <c r="E1241" t="s">
        <v>139</v>
      </c>
      <c r="F1241" t="s">
        <v>73</v>
      </c>
      <c r="G1241" t="s">
        <v>117</v>
      </c>
      <c r="H1241">
        <v>2021</v>
      </c>
      <c r="I1241" t="s">
        <v>27</v>
      </c>
      <c r="J1241" t="s">
        <v>53</v>
      </c>
      <c r="K1241">
        <v>2024</v>
      </c>
      <c r="L1241" t="s">
        <v>54</v>
      </c>
      <c r="M1241">
        <f t="shared" si="38"/>
        <v>0</v>
      </c>
      <c r="N1241" t="s">
        <v>55</v>
      </c>
      <c r="O1241" t="s">
        <v>55</v>
      </c>
      <c r="P1241">
        <v>0</v>
      </c>
      <c r="Q1241" t="str">
        <f t="shared" si="39"/>
        <v>Base salary</v>
      </c>
      <c r="R1241">
        <v>2.8</v>
      </c>
      <c r="S1241" t="s">
        <v>56</v>
      </c>
      <c r="T1241" t="s">
        <v>32</v>
      </c>
      <c r="U1241" t="s">
        <v>33</v>
      </c>
      <c r="V1241">
        <v>8.5</v>
      </c>
    </row>
    <row r="1242" spans="1:22" x14ac:dyDescent="0.3">
      <c r="A1242" t="s">
        <v>1454</v>
      </c>
      <c r="B1242" t="s">
        <v>35</v>
      </c>
      <c r="C1242" t="s">
        <v>22</v>
      </c>
      <c r="D1242" t="s">
        <v>231</v>
      </c>
      <c r="E1242" t="s">
        <v>232</v>
      </c>
      <c r="F1242" t="s">
        <v>40</v>
      </c>
      <c r="G1242" t="s">
        <v>97</v>
      </c>
      <c r="H1242">
        <v>2023</v>
      </c>
      <c r="I1242" t="s">
        <v>27</v>
      </c>
      <c r="J1242" t="s">
        <v>65</v>
      </c>
      <c r="K1242">
        <v>2024</v>
      </c>
      <c r="L1242" t="s">
        <v>54</v>
      </c>
      <c r="M1242">
        <f t="shared" si="38"/>
        <v>0</v>
      </c>
      <c r="N1242" t="s">
        <v>55</v>
      </c>
      <c r="O1242" t="s">
        <v>55</v>
      </c>
      <c r="P1242">
        <v>0</v>
      </c>
      <c r="Q1242" t="str">
        <f t="shared" si="39"/>
        <v>Base salary</v>
      </c>
      <c r="R1242">
        <v>3.78</v>
      </c>
      <c r="S1242" t="s">
        <v>31</v>
      </c>
      <c r="T1242" t="s">
        <v>68</v>
      </c>
      <c r="U1242" t="s">
        <v>58</v>
      </c>
      <c r="V1242">
        <v>0</v>
      </c>
    </row>
    <row r="1243" spans="1:22" x14ac:dyDescent="0.3">
      <c r="A1243" t="s">
        <v>1455</v>
      </c>
      <c r="B1243" t="s">
        <v>22</v>
      </c>
      <c r="C1243" t="s">
        <v>36</v>
      </c>
      <c r="D1243" t="s">
        <v>71</v>
      </c>
      <c r="E1243" t="s">
        <v>72</v>
      </c>
      <c r="F1243" t="s">
        <v>145</v>
      </c>
      <c r="G1243" t="s">
        <v>167</v>
      </c>
      <c r="H1243">
        <v>2019</v>
      </c>
      <c r="I1243" t="s">
        <v>27</v>
      </c>
      <c r="J1243" t="s">
        <v>74</v>
      </c>
      <c r="K1243">
        <v>2021</v>
      </c>
      <c r="L1243" t="s">
        <v>29</v>
      </c>
      <c r="M1243">
        <f t="shared" si="38"/>
        <v>1</v>
      </c>
      <c r="N1243" t="s">
        <v>36</v>
      </c>
      <c r="O1243" t="s">
        <v>140</v>
      </c>
      <c r="P1243">
        <v>135747</v>
      </c>
      <c r="Q1243" t="str">
        <f t="shared" si="39"/>
        <v>High salary</v>
      </c>
      <c r="R1243">
        <v>3.32</v>
      </c>
      <c r="S1243" t="s">
        <v>67</v>
      </c>
      <c r="T1243" t="s">
        <v>68</v>
      </c>
      <c r="U1243" t="s">
        <v>46</v>
      </c>
      <c r="V1243">
        <v>5.0999999999999996</v>
      </c>
    </row>
    <row r="1244" spans="1:22" x14ac:dyDescent="0.3">
      <c r="A1244" t="s">
        <v>1456</v>
      </c>
      <c r="B1244" t="s">
        <v>22</v>
      </c>
      <c r="C1244" t="s">
        <v>112</v>
      </c>
      <c r="D1244" t="s">
        <v>165</v>
      </c>
      <c r="E1244" t="s">
        <v>166</v>
      </c>
      <c r="F1244" t="s">
        <v>63</v>
      </c>
      <c r="G1244" t="s">
        <v>64</v>
      </c>
      <c r="H1244">
        <v>2020</v>
      </c>
      <c r="I1244" t="s">
        <v>41</v>
      </c>
      <c r="J1244" t="s">
        <v>28</v>
      </c>
      <c r="K1244">
        <v>2023</v>
      </c>
      <c r="L1244" t="s">
        <v>54</v>
      </c>
      <c r="M1244">
        <f t="shared" si="38"/>
        <v>0</v>
      </c>
      <c r="N1244" t="s">
        <v>55</v>
      </c>
      <c r="O1244" t="s">
        <v>55</v>
      </c>
      <c r="P1244">
        <v>0</v>
      </c>
      <c r="Q1244" t="str">
        <f t="shared" si="39"/>
        <v>Base salary</v>
      </c>
      <c r="R1244">
        <v>2.8</v>
      </c>
      <c r="S1244" t="s">
        <v>31</v>
      </c>
      <c r="T1244" t="s">
        <v>102</v>
      </c>
      <c r="U1244" t="s">
        <v>58</v>
      </c>
      <c r="V1244">
        <v>0</v>
      </c>
    </row>
    <row r="1245" spans="1:22" x14ac:dyDescent="0.3">
      <c r="A1245" t="s">
        <v>1457</v>
      </c>
      <c r="B1245" t="s">
        <v>48</v>
      </c>
      <c r="C1245" t="s">
        <v>112</v>
      </c>
      <c r="D1245" t="s">
        <v>199</v>
      </c>
      <c r="E1245" t="s">
        <v>200</v>
      </c>
      <c r="F1245" t="s">
        <v>73</v>
      </c>
      <c r="G1245" t="s">
        <v>25</v>
      </c>
      <c r="H1245">
        <v>2021</v>
      </c>
      <c r="I1245" t="s">
        <v>41</v>
      </c>
      <c r="J1245" t="s">
        <v>42</v>
      </c>
      <c r="K1245">
        <v>2023</v>
      </c>
      <c r="L1245" t="s">
        <v>54</v>
      </c>
      <c r="M1245">
        <f t="shared" si="38"/>
        <v>0</v>
      </c>
      <c r="N1245" t="s">
        <v>55</v>
      </c>
      <c r="O1245" t="s">
        <v>55</v>
      </c>
      <c r="P1245">
        <v>0</v>
      </c>
      <c r="Q1245" t="str">
        <f t="shared" si="39"/>
        <v>Base salary</v>
      </c>
      <c r="R1245">
        <v>3.36</v>
      </c>
      <c r="S1245" t="s">
        <v>91</v>
      </c>
      <c r="T1245" t="s">
        <v>57</v>
      </c>
      <c r="U1245" t="s">
        <v>85</v>
      </c>
      <c r="V1245">
        <v>6.4</v>
      </c>
    </row>
    <row r="1246" spans="1:22" x14ac:dyDescent="0.3">
      <c r="A1246" t="s">
        <v>1458</v>
      </c>
      <c r="B1246" t="s">
        <v>48</v>
      </c>
      <c r="C1246" t="s">
        <v>112</v>
      </c>
      <c r="D1246" t="s">
        <v>199</v>
      </c>
      <c r="E1246" t="s">
        <v>291</v>
      </c>
      <c r="F1246" t="s">
        <v>190</v>
      </c>
      <c r="G1246" t="s">
        <v>117</v>
      </c>
      <c r="H1246">
        <v>2020</v>
      </c>
      <c r="I1246" t="s">
        <v>41</v>
      </c>
      <c r="J1246" t="s">
        <v>53</v>
      </c>
      <c r="K1246">
        <v>2021</v>
      </c>
      <c r="L1246" t="s">
        <v>29</v>
      </c>
      <c r="M1246">
        <f t="shared" si="38"/>
        <v>1</v>
      </c>
      <c r="N1246" t="s">
        <v>112</v>
      </c>
      <c r="O1246" t="s">
        <v>66</v>
      </c>
      <c r="P1246">
        <v>78099</v>
      </c>
      <c r="Q1246" t="str">
        <f t="shared" si="39"/>
        <v>Standard salary</v>
      </c>
      <c r="R1246">
        <v>3.09</v>
      </c>
      <c r="S1246" t="s">
        <v>91</v>
      </c>
      <c r="T1246" t="s">
        <v>57</v>
      </c>
      <c r="U1246" t="s">
        <v>58</v>
      </c>
      <c r="V1246">
        <v>0</v>
      </c>
    </row>
    <row r="1247" spans="1:22" x14ac:dyDescent="0.3">
      <c r="A1247" t="s">
        <v>1459</v>
      </c>
      <c r="B1247" t="s">
        <v>35</v>
      </c>
      <c r="C1247" t="s">
        <v>94</v>
      </c>
      <c r="D1247" t="s">
        <v>162</v>
      </c>
      <c r="E1247" t="s">
        <v>163</v>
      </c>
      <c r="F1247" t="s">
        <v>40</v>
      </c>
      <c r="G1247" t="s">
        <v>52</v>
      </c>
      <c r="H1247">
        <v>2022</v>
      </c>
      <c r="I1247" t="s">
        <v>41</v>
      </c>
      <c r="J1247" t="s">
        <v>53</v>
      </c>
      <c r="K1247">
        <v>2025</v>
      </c>
      <c r="L1247" t="s">
        <v>29</v>
      </c>
      <c r="M1247">
        <f t="shared" si="38"/>
        <v>1</v>
      </c>
      <c r="N1247" t="s">
        <v>94</v>
      </c>
      <c r="O1247" t="s">
        <v>98</v>
      </c>
      <c r="P1247">
        <v>110065</v>
      </c>
      <c r="Q1247" t="str">
        <f t="shared" si="39"/>
        <v>High salary</v>
      </c>
      <c r="R1247">
        <v>2.52</v>
      </c>
      <c r="S1247" t="s">
        <v>56</v>
      </c>
      <c r="T1247" t="s">
        <v>68</v>
      </c>
      <c r="U1247" t="s">
        <v>33</v>
      </c>
      <c r="V1247">
        <v>5.9</v>
      </c>
    </row>
    <row r="1248" spans="1:22" x14ac:dyDescent="0.3">
      <c r="A1248" t="s">
        <v>1460</v>
      </c>
      <c r="B1248" t="s">
        <v>94</v>
      </c>
      <c r="C1248" t="s">
        <v>22</v>
      </c>
      <c r="D1248" t="s">
        <v>23</v>
      </c>
      <c r="E1248" t="s">
        <v>24</v>
      </c>
      <c r="F1248" t="s">
        <v>89</v>
      </c>
      <c r="G1248" t="s">
        <v>167</v>
      </c>
      <c r="H1248">
        <v>2022</v>
      </c>
      <c r="I1248" t="s">
        <v>41</v>
      </c>
      <c r="J1248" t="s">
        <v>74</v>
      </c>
      <c r="K1248">
        <v>2024</v>
      </c>
      <c r="L1248" t="s">
        <v>54</v>
      </c>
      <c r="M1248">
        <f t="shared" si="38"/>
        <v>0</v>
      </c>
      <c r="N1248" t="s">
        <v>55</v>
      </c>
      <c r="O1248" t="s">
        <v>55</v>
      </c>
      <c r="P1248">
        <v>0</v>
      </c>
      <c r="Q1248" t="str">
        <f t="shared" si="39"/>
        <v>Base salary</v>
      </c>
      <c r="R1248">
        <v>3.5</v>
      </c>
      <c r="S1248" t="s">
        <v>44</v>
      </c>
      <c r="T1248" t="s">
        <v>102</v>
      </c>
      <c r="U1248" t="s">
        <v>58</v>
      </c>
      <c r="V1248">
        <v>0</v>
      </c>
    </row>
    <row r="1249" spans="1:22" x14ac:dyDescent="0.3">
      <c r="A1249" t="s">
        <v>1461</v>
      </c>
      <c r="B1249" t="s">
        <v>22</v>
      </c>
      <c r="C1249" t="s">
        <v>48</v>
      </c>
      <c r="D1249" t="s">
        <v>183</v>
      </c>
      <c r="E1249" t="s">
        <v>184</v>
      </c>
      <c r="F1249" t="s">
        <v>73</v>
      </c>
      <c r="G1249" t="s">
        <v>167</v>
      </c>
      <c r="H1249">
        <v>2022</v>
      </c>
      <c r="I1249" t="s">
        <v>41</v>
      </c>
      <c r="J1249" t="s">
        <v>65</v>
      </c>
      <c r="K1249">
        <v>2024</v>
      </c>
      <c r="L1249" t="s">
        <v>54</v>
      </c>
      <c r="M1249">
        <f t="shared" si="38"/>
        <v>0</v>
      </c>
      <c r="N1249" t="s">
        <v>55</v>
      </c>
      <c r="O1249" t="s">
        <v>55</v>
      </c>
      <c r="P1249">
        <v>0</v>
      </c>
      <c r="Q1249" t="str">
        <f t="shared" si="39"/>
        <v>Base salary</v>
      </c>
      <c r="R1249">
        <v>2.5299999999999998</v>
      </c>
      <c r="S1249" t="s">
        <v>56</v>
      </c>
      <c r="T1249" t="s">
        <v>102</v>
      </c>
      <c r="U1249" t="s">
        <v>33</v>
      </c>
      <c r="V1249">
        <v>7.1</v>
      </c>
    </row>
    <row r="1250" spans="1:22" x14ac:dyDescent="0.3">
      <c r="A1250" t="s">
        <v>1462</v>
      </c>
      <c r="B1250" t="s">
        <v>94</v>
      </c>
      <c r="C1250" t="s">
        <v>70</v>
      </c>
      <c r="D1250" t="s">
        <v>245</v>
      </c>
      <c r="E1250" t="s">
        <v>246</v>
      </c>
      <c r="F1250" t="s">
        <v>131</v>
      </c>
      <c r="G1250" t="s">
        <v>40</v>
      </c>
      <c r="H1250">
        <v>2023</v>
      </c>
      <c r="I1250" t="s">
        <v>41</v>
      </c>
      <c r="J1250" t="s">
        <v>28</v>
      </c>
      <c r="K1250">
        <v>2024</v>
      </c>
      <c r="L1250" t="s">
        <v>54</v>
      </c>
      <c r="M1250">
        <f t="shared" si="38"/>
        <v>0</v>
      </c>
      <c r="N1250" t="s">
        <v>55</v>
      </c>
      <c r="O1250" t="s">
        <v>55</v>
      </c>
      <c r="P1250">
        <v>0</v>
      </c>
      <c r="Q1250" t="str">
        <f t="shared" si="39"/>
        <v>Base salary</v>
      </c>
      <c r="R1250">
        <v>3.08</v>
      </c>
      <c r="S1250" t="s">
        <v>80</v>
      </c>
      <c r="T1250" t="s">
        <v>102</v>
      </c>
      <c r="U1250" t="s">
        <v>92</v>
      </c>
      <c r="V1250">
        <v>6.2</v>
      </c>
    </row>
    <row r="1251" spans="1:22" x14ac:dyDescent="0.3">
      <c r="A1251" t="s">
        <v>1463</v>
      </c>
      <c r="B1251" t="s">
        <v>49</v>
      </c>
      <c r="C1251" t="s">
        <v>21</v>
      </c>
      <c r="D1251" t="s">
        <v>221</v>
      </c>
      <c r="E1251" t="s">
        <v>222</v>
      </c>
      <c r="F1251" t="s">
        <v>40</v>
      </c>
      <c r="G1251" t="s">
        <v>64</v>
      </c>
      <c r="H1251">
        <v>2020</v>
      </c>
      <c r="I1251" t="s">
        <v>27</v>
      </c>
      <c r="J1251" t="s">
        <v>53</v>
      </c>
      <c r="K1251">
        <v>2022</v>
      </c>
      <c r="L1251" t="s">
        <v>54</v>
      </c>
      <c r="M1251">
        <f t="shared" si="38"/>
        <v>0</v>
      </c>
      <c r="N1251" t="s">
        <v>55</v>
      </c>
      <c r="O1251" t="s">
        <v>55</v>
      </c>
      <c r="P1251">
        <v>0</v>
      </c>
      <c r="Q1251" t="str">
        <f t="shared" si="39"/>
        <v>Base salary</v>
      </c>
      <c r="R1251">
        <v>3.35</v>
      </c>
      <c r="S1251" t="s">
        <v>67</v>
      </c>
      <c r="T1251" t="s">
        <v>32</v>
      </c>
      <c r="U1251" t="s">
        <v>85</v>
      </c>
      <c r="V1251">
        <v>5.2</v>
      </c>
    </row>
    <row r="1252" spans="1:22" x14ac:dyDescent="0.3">
      <c r="A1252" t="s">
        <v>1464</v>
      </c>
      <c r="B1252" t="s">
        <v>49</v>
      </c>
      <c r="C1252" t="s">
        <v>70</v>
      </c>
      <c r="D1252" t="s">
        <v>138</v>
      </c>
      <c r="E1252" t="s">
        <v>285</v>
      </c>
      <c r="F1252" t="s">
        <v>147</v>
      </c>
      <c r="G1252" t="s">
        <v>97</v>
      </c>
      <c r="H1252">
        <v>2019</v>
      </c>
      <c r="I1252" t="s">
        <v>27</v>
      </c>
      <c r="J1252" t="s">
        <v>53</v>
      </c>
      <c r="K1252">
        <v>2020</v>
      </c>
      <c r="L1252" t="s">
        <v>29</v>
      </c>
      <c r="M1252">
        <f t="shared" si="38"/>
        <v>1</v>
      </c>
      <c r="N1252" t="s">
        <v>70</v>
      </c>
      <c r="O1252" t="s">
        <v>43</v>
      </c>
      <c r="P1252">
        <v>67650</v>
      </c>
      <c r="Q1252" t="str">
        <f t="shared" si="39"/>
        <v>Base salary</v>
      </c>
      <c r="R1252">
        <v>3.2</v>
      </c>
      <c r="S1252" t="s">
        <v>44</v>
      </c>
      <c r="T1252" t="s">
        <v>102</v>
      </c>
      <c r="U1252" t="s">
        <v>92</v>
      </c>
      <c r="V1252">
        <v>7.4</v>
      </c>
    </row>
    <row r="1253" spans="1:22" x14ac:dyDescent="0.3">
      <c r="A1253" t="s">
        <v>1465</v>
      </c>
      <c r="B1253" t="s">
        <v>48</v>
      </c>
      <c r="C1253" t="s">
        <v>60</v>
      </c>
      <c r="D1253" t="s">
        <v>173</v>
      </c>
      <c r="E1253" t="s">
        <v>174</v>
      </c>
      <c r="F1253" t="s">
        <v>147</v>
      </c>
      <c r="G1253" t="s">
        <v>64</v>
      </c>
      <c r="H1253">
        <v>2021</v>
      </c>
      <c r="I1253" t="s">
        <v>41</v>
      </c>
      <c r="J1253" t="s">
        <v>53</v>
      </c>
      <c r="K1253">
        <v>2023</v>
      </c>
      <c r="L1253" t="s">
        <v>29</v>
      </c>
      <c r="M1253">
        <f t="shared" si="38"/>
        <v>1</v>
      </c>
      <c r="N1253" t="s">
        <v>60</v>
      </c>
      <c r="O1253" t="s">
        <v>185</v>
      </c>
      <c r="P1253">
        <v>75276</v>
      </c>
      <c r="Q1253" t="str">
        <f t="shared" si="39"/>
        <v>Standard salary</v>
      </c>
      <c r="R1253">
        <v>2.91</v>
      </c>
      <c r="S1253" t="s">
        <v>44</v>
      </c>
      <c r="T1253" t="s">
        <v>45</v>
      </c>
      <c r="U1253" t="s">
        <v>92</v>
      </c>
      <c r="V1253">
        <v>5.4</v>
      </c>
    </row>
    <row r="1254" spans="1:22" x14ac:dyDescent="0.3">
      <c r="A1254" t="s">
        <v>1466</v>
      </c>
      <c r="B1254" t="s">
        <v>70</v>
      </c>
      <c r="C1254" t="s">
        <v>60</v>
      </c>
      <c r="D1254" t="s">
        <v>104</v>
      </c>
      <c r="E1254" t="s">
        <v>116</v>
      </c>
      <c r="F1254" t="s">
        <v>89</v>
      </c>
      <c r="G1254" t="s">
        <v>25</v>
      </c>
      <c r="H1254">
        <v>2020</v>
      </c>
      <c r="I1254" t="s">
        <v>41</v>
      </c>
      <c r="J1254" t="s">
        <v>28</v>
      </c>
      <c r="K1254">
        <v>2022</v>
      </c>
      <c r="L1254" t="s">
        <v>54</v>
      </c>
      <c r="M1254">
        <f t="shared" si="38"/>
        <v>0</v>
      </c>
      <c r="N1254" t="s">
        <v>55</v>
      </c>
      <c r="O1254" t="s">
        <v>55</v>
      </c>
      <c r="P1254">
        <v>0</v>
      </c>
      <c r="Q1254" t="str">
        <f t="shared" si="39"/>
        <v>Base salary</v>
      </c>
      <c r="R1254">
        <v>3.04</v>
      </c>
      <c r="S1254" t="s">
        <v>80</v>
      </c>
      <c r="T1254" t="s">
        <v>45</v>
      </c>
      <c r="U1254" t="s">
        <v>92</v>
      </c>
      <c r="V1254">
        <v>7.5</v>
      </c>
    </row>
    <row r="1255" spans="1:22" x14ac:dyDescent="0.3">
      <c r="A1255" t="s">
        <v>1467</v>
      </c>
      <c r="B1255" t="s">
        <v>60</v>
      </c>
      <c r="C1255" t="s">
        <v>94</v>
      </c>
      <c r="D1255" t="s">
        <v>109</v>
      </c>
      <c r="E1255" t="s">
        <v>110</v>
      </c>
      <c r="F1255" t="s">
        <v>190</v>
      </c>
      <c r="G1255" t="s">
        <v>26</v>
      </c>
      <c r="H1255">
        <v>2023</v>
      </c>
      <c r="I1255" t="s">
        <v>27</v>
      </c>
      <c r="J1255" t="s">
        <v>28</v>
      </c>
      <c r="K1255">
        <v>2026</v>
      </c>
      <c r="L1255" t="s">
        <v>54</v>
      </c>
      <c r="M1255">
        <f t="shared" si="38"/>
        <v>0</v>
      </c>
      <c r="N1255" t="s">
        <v>55</v>
      </c>
      <c r="O1255" t="s">
        <v>55</v>
      </c>
      <c r="P1255">
        <v>0</v>
      </c>
      <c r="Q1255" t="str">
        <f t="shared" si="39"/>
        <v>Base salary</v>
      </c>
      <c r="R1255">
        <v>3.9</v>
      </c>
      <c r="S1255" t="s">
        <v>31</v>
      </c>
      <c r="T1255" t="s">
        <v>102</v>
      </c>
      <c r="U1255" t="s">
        <v>46</v>
      </c>
      <c r="V1255">
        <v>6.6</v>
      </c>
    </row>
    <row r="1256" spans="1:22" x14ac:dyDescent="0.3">
      <c r="A1256" t="s">
        <v>1468</v>
      </c>
      <c r="B1256" t="s">
        <v>94</v>
      </c>
      <c r="C1256" t="s">
        <v>21</v>
      </c>
      <c r="D1256" t="s">
        <v>133</v>
      </c>
      <c r="E1256" t="s">
        <v>369</v>
      </c>
      <c r="F1256" t="s">
        <v>131</v>
      </c>
      <c r="G1256" t="s">
        <v>167</v>
      </c>
      <c r="H1256">
        <v>2021</v>
      </c>
      <c r="I1256" t="s">
        <v>27</v>
      </c>
      <c r="J1256" t="s">
        <v>28</v>
      </c>
      <c r="K1256">
        <v>2024</v>
      </c>
      <c r="L1256" t="s">
        <v>29</v>
      </c>
      <c r="M1256">
        <f t="shared" si="38"/>
        <v>1</v>
      </c>
      <c r="N1256" t="s">
        <v>21</v>
      </c>
      <c r="O1256" t="s">
        <v>258</v>
      </c>
      <c r="P1256">
        <v>70828</v>
      </c>
      <c r="Q1256" t="str">
        <f t="shared" si="39"/>
        <v>Standard salary</v>
      </c>
      <c r="R1256">
        <v>3.45</v>
      </c>
      <c r="S1256" t="s">
        <v>80</v>
      </c>
      <c r="T1256" t="s">
        <v>45</v>
      </c>
      <c r="U1256" t="s">
        <v>46</v>
      </c>
      <c r="V1256">
        <v>6.6</v>
      </c>
    </row>
    <row r="1257" spans="1:22" x14ac:dyDescent="0.3">
      <c r="A1257" t="s">
        <v>1469</v>
      </c>
      <c r="B1257" t="s">
        <v>49</v>
      </c>
      <c r="C1257" t="s">
        <v>70</v>
      </c>
      <c r="D1257" t="s">
        <v>138</v>
      </c>
      <c r="E1257" t="s">
        <v>139</v>
      </c>
      <c r="F1257" t="s">
        <v>73</v>
      </c>
      <c r="G1257" t="s">
        <v>167</v>
      </c>
      <c r="H1257">
        <v>2020</v>
      </c>
      <c r="I1257" t="s">
        <v>41</v>
      </c>
      <c r="J1257" t="s">
        <v>42</v>
      </c>
      <c r="K1257">
        <v>2022</v>
      </c>
      <c r="L1257" t="s">
        <v>29</v>
      </c>
      <c r="M1257">
        <f t="shared" si="38"/>
        <v>1</v>
      </c>
      <c r="N1257" t="s">
        <v>70</v>
      </c>
      <c r="O1257" t="s">
        <v>154</v>
      </c>
      <c r="P1257">
        <v>82951</v>
      </c>
      <c r="Q1257" t="str">
        <f t="shared" si="39"/>
        <v>Standard salary</v>
      </c>
      <c r="R1257">
        <v>3.32</v>
      </c>
      <c r="S1257" t="s">
        <v>56</v>
      </c>
      <c r="T1257" t="s">
        <v>102</v>
      </c>
      <c r="U1257" t="s">
        <v>85</v>
      </c>
      <c r="V1257">
        <v>8.6</v>
      </c>
    </row>
    <row r="1258" spans="1:22" x14ac:dyDescent="0.3">
      <c r="A1258" t="s">
        <v>1470</v>
      </c>
      <c r="B1258" t="s">
        <v>112</v>
      </c>
      <c r="C1258" t="s">
        <v>36</v>
      </c>
      <c r="D1258" t="s">
        <v>170</v>
      </c>
      <c r="E1258" t="s">
        <v>336</v>
      </c>
      <c r="F1258" t="s">
        <v>39</v>
      </c>
      <c r="G1258" t="s">
        <v>97</v>
      </c>
      <c r="H1258">
        <v>2021</v>
      </c>
      <c r="I1258" t="s">
        <v>41</v>
      </c>
      <c r="J1258" t="s">
        <v>53</v>
      </c>
      <c r="K1258">
        <v>2024</v>
      </c>
      <c r="L1258" t="s">
        <v>29</v>
      </c>
      <c r="M1258">
        <f t="shared" si="38"/>
        <v>1</v>
      </c>
      <c r="N1258" t="s">
        <v>36</v>
      </c>
      <c r="O1258" t="s">
        <v>90</v>
      </c>
      <c r="P1258">
        <v>127376</v>
      </c>
      <c r="Q1258" t="str">
        <f t="shared" si="39"/>
        <v>High salary</v>
      </c>
      <c r="R1258">
        <v>3.47</v>
      </c>
      <c r="S1258" t="s">
        <v>56</v>
      </c>
      <c r="T1258" t="s">
        <v>68</v>
      </c>
      <c r="U1258" t="s">
        <v>92</v>
      </c>
      <c r="V1258">
        <v>7.4</v>
      </c>
    </row>
    <row r="1259" spans="1:22" x14ac:dyDescent="0.3">
      <c r="A1259" t="s">
        <v>1471</v>
      </c>
      <c r="B1259" t="s">
        <v>22</v>
      </c>
      <c r="C1259" t="s">
        <v>112</v>
      </c>
      <c r="D1259" t="s">
        <v>113</v>
      </c>
      <c r="E1259" t="s">
        <v>114</v>
      </c>
      <c r="F1259" t="s">
        <v>131</v>
      </c>
      <c r="G1259" t="s">
        <v>40</v>
      </c>
      <c r="H1259">
        <v>2020</v>
      </c>
      <c r="I1259" t="s">
        <v>27</v>
      </c>
      <c r="J1259" t="s">
        <v>28</v>
      </c>
      <c r="K1259">
        <v>2021</v>
      </c>
      <c r="L1259" t="s">
        <v>54</v>
      </c>
      <c r="M1259">
        <f t="shared" si="38"/>
        <v>0</v>
      </c>
      <c r="N1259" t="s">
        <v>55</v>
      </c>
      <c r="O1259" t="s">
        <v>55</v>
      </c>
      <c r="P1259">
        <v>0</v>
      </c>
      <c r="Q1259" t="str">
        <f t="shared" si="39"/>
        <v>Base salary</v>
      </c>
      <c r="R1259">
        <v>3.94</v>
      </c>
      <c r="S1259" t="s">
        <v>80</v>
      </c>
      <c r="T1259" t="s">
        <v>32</v>
      </c>
      <c r="U1259" t="s">
        <v>46</v>
      </c>
      <c r="V1259">
        <v>8.4</v>
      </c>
    </row>
    <row r="1260" spans="1:22" x14ac:dyDescent="0.3">
      <c r="A1260" t="s">
        <v>1472</v>
      </c>
      <c r="B1260" t="s">
        <v>48</v>
      </c>
      <c r="C1260" t="s">
        <v>49</v>
      </c>
      <c r="D1260" t="s">
        <v>242</v>
      </c>
      <c r="E1260" t="s">
        <v>243</v>
      </c>
      <c r="F1260" t="s">
        <v>40</v>
      </c>
      <c r="G1260" t="s">
        <v>97</v>
      </c>
      <c r="H1260">
        <v>2021</v>
      </c>
      <c r="I1260" t="s">
        <v>27</v>
      </c>
      <c r="J1260" t="s">
        <v>65</v>
      </c>
      <c r="K1260">
        <v>2022</v>
      </c>
      <c r="L1260" t="s">
        <v>29</v>
      </c>
      <c r="M1260">
        <f t="shared" si="38"/>
        <v>1</v>
      </c>
      <c r="N1260" t="s">
        <v>49</v>
      </c>
      <c r="O1260" t="s">
        <v>98</v>
      </c>
      <c r="P1260">
        <v>79273</v>
      </c>
      <c r="Q1260" t="str">
        <f t="shared" si="39"/>
        <v>Standard salary</v>
      </c>
      <c r="R1260">
        <v>3.39</v>
      </c>
      <c r="S1260" t="s">
        <v>80</v>
      </c>
      <c r="T1260" t="s">
        <v>68</v>
      </c>
      <c r="U1260" t="s">
        <v>58</v>
      </c>
      <c r="V1260">
        <v>0</v>
      </c>
    </row>
    <row r="1261" spans="1:22" x14ac:dyDescent="0.3">
      <c r="A1261" t="s">
        <v>1473</v>
      </c>
      <c r="B1261" t="s">
        <v>21</v>
      </c>
      <c r="C1261" t="s">
        <v>49</v>
      </c>
      <c r="D1261" t="s">
        <v>235</v>
      </c>
      <c r="E1261" t="s">
        <v>236</v>
      </c>
      <c r="F1261" t="s">
        <v>25</v>
      </c>
      <c r="G1261" t="s">
        <v>64</v>
      </c>
      <c r="H1261">
        <v>2020</v>
      </c>
      <c r="I1261" t="s">
        <v>41</v>
      </c>
      <c r="J1261" t="s">
        <v>74</v>
      </c>
      <c r="K1261">
        <v>2023</v>
      </c>
      <c r="L1261" t="s">
        <v>29</v>
      </c>
      <c r="M1261">
        <f t="shared" si="38"/>
        <v>1</v>
      </c>
      <c r="N1261" t="s">
        <v>49</v>
      </c>
      <c r="O1261" t="s">
        <v>258</v>
      </c>
      <c r="P1261">
        <v>34440</v>
      </c>
      <c r="Q1261" t="str">
        <f t="shared" si="39"/>
        <v>Base salary</v>
      </c>
      <c r="R1261">
        <v>3.04</v>
      </c>
      <c r="S1261" t="s">
        <v>56</v>
      </c>
      <c r="T1261" t="s">
        <v>45</v>
      </c>
      <c r="U1261" t="s">
        <v>58</v>
      </c>
      <c r="V1261">
        <v>0</v>
      </c>
    </row>
    <row r="1262" spans="1:22" x14ac:dyDescent="0.3">
      <c r="A1262" t="s">
        <v>1474</v>
      </c>
      <c r="B1262" t="s">
        <v>36</v>
      </c>
      <c r="C1262" t="s">
        <v>70</v>
      </c>
      <c r="D1262" t="s">
        <v>282</v>
      </c>
      <c r="E1262" t="s">
        <v>283</v>
      </c>
      <c r="F1262" t="s">
        <v>96</v>
      </c>
      <c r="G1262" t="s">
        <v>167</v>
      </c>
      <c r="H1262">
        <v>2019</v>
      </c>
      <c r="I1262" t="s">
        <v>27</v>
      </c>
      <c r="J1262" t="s">
        <v>74</v>
      </c>
      <c r="K1262">
        <v>2020</v>
      </c>
      <c r="L1262" t="s">
        <v>29</v>
      </c>
      <c r="M1262">
        <f t="shared" si="38"/>
        <v>1</v>
      </c>
      <c r="N1262" t="s">
        <v>70</v>
      </c>
      <c r="O1262" t="s">
        <v>75</v>
      </c>
      <c r="P1262">
        <v>138169</v>
      </c>
      <c r="Q1262" t="str">
        <f t="shared" si="39"/>
        <v>High salary</v>
      </c>
      <c r="R1262">
        <v>3.62</v>
      </c>
      <c r="S1262" t="s">
        <v>44</v>
      </c>
      <c r="T1262" t="s">
        <v>45</v>
      </c>
      <c r="U1262" t="s">
        <v>92</v>
      </c>
      <c r="V1262">
        <v>6.2</v>
      </c>
    </row>
    <row r="1263" spans="1:22" x14ac:dyDescent="0.3">
      <c r="A1263" t="s">
        <v>1475</v>
      </c>
      <c r="B1263" t="s">
        <v>48</v>
      </c>
      <c r="C1263" t="s">
        <v>49</v>
      </c>
      <c r="D1263" t="s">
        <v>50</v>
      </c>
      <c r="E1263" t="s">
        <v>136</v>
      </c>
      <c r="F1263" t="s">
        <v>25</v>
      </c>
      <c r="G1263" t="s">
        <v>97</v>
      </c>
      <c r="H1263">
        <v>2022</v>
      </c>
      <c r="I1263" t="s">
        <v>41</v>
      </c>
      <c r="J1263" t="s">
        <v>28</v>
      </c>
      <c r="K1263">
        <v>2024</v>
      </c>
      <c r="L1263" t="s">
        <v>54</v>
      </c>
      <c r="M1263">
        <f t="shared" si="38"/>
        <v>0</v>
      </c>
      <c r="N1263" t="s">
        <v>55</v>
      </c>
      <c r="O1263" t="s">
        <v>55</v>
      </c>
      <c r="P1263">
        <v>0</v>
      </c>
      <c r="Q1263" t="str">
        <f t="shared" si="39"/>
        <v>Base salary</v>
      </c>
      <c r="R1263">
        <v>2.95</v>
      </c>
      <c r="S1263" t="s">
        <v>44</v>
      </c>
      <c r="T1263" t="s">
        <v>45</v>
      </c>
      <c r="U1263" t="s">
        <v>92</v>
      </c>
      <c r="V1263">
        <v>6.2</v>
      </c>
    </row>
    <row r="1264" spans="1:22" x14ac:dyDescent="0.3">
      <c r="A1264" t="s">
        <v>1476</v>
      </c>
      <c r="B1264" t="s">
        <v>48</v>
      </c>
      <c r="C1264" t="s">
        <v>21</v>
      </c>
      <c r="D1264" t="s">
        <v>133</v>
      </c>
      <c r="E1264" t="s">
        <v>134</v>
      </c>
      <c r="F1264" t="s">
        <v>25</v>
      </c>
      <c r="G1264" t="s">
        <v>26</v>
      </c>
      <c r="H1264">
        <v>2022</v>
      </c>
      <c r="I1264" t="s">
        <v>27</v>
      </c>
      <c r="J1264" t="s">
        <v>53</v>
      </c>
      <c r="K1264">
        <v>2024</v>
      </c>
      <c r="L1264" t="s">
        <v>54</v>
      </c>
      <c r="M1264">
        <f t="shared" si="38"/>
        <v>0</v>
      </c>
      <c r="N1264" t="s">
        <v>55</v>
      </c>
      <c r="O1264" t="s">
        <v>55</v>
      </c>
      <c r="P1264">
        <v>0</v>
      </c>
      <c r="Q1264" t="str">
        <f t="shared" si="39"/>
        <v>Base salary</v>
      </c>
      <c r="R1264">
        <v>3.94</v>
      </c>
      <c r="S1264" t="s">
        <v>67</v>
      </c>
      <c r="T1264" t="s">
        <v>57</v>
      </c>
      <c r="U1264" t="s">
        <v>46</v>
      </c>
      <c r="V1264">
        <v>8.4</v>
      </c>
    </row>
    <row r="1265" spans="1:22" x14ac:dyDescent="0.3">
      <c r="A1265" t="s">
        <v>1477</v>
      </c>
      <c r="B1265" t="s">
        <v>36</v>
      </c>
      <c r="C1265" t="s">
        <v>21</v>
      </c>
      <c r="D1265" t="s">
        <v>149</v>
      </c>
      <c r="E1265" t="s">
        <v>150</v>
      </c>
      <c r="F1265" t="s">
        <v>96</v>
      </c>
      <c r="G1265" t="s">
        <v>64</v>
      </c>
      <c r="H1265">
        <v>2019</v>
      </c>
      <c r="I1265" t="s">
        <v>41</v>
      </c>
      <c r="J1265" t="s">
        <v>28</v>
      </c>
      <c r="K1265">
        <v>2022</v>
      </c>
      <c r="L1265" t="s">
        <v>29</v>
      </c>
      <c r="M1265">
        <f t="shared" si="38"/>
        <v>1</v>
      </c>
      <c r="N1265" t="s">
        <v>21</v>
      </c>
      <c r="O1265" t="s">
        <v>258</v>
      </c>
      <c r="P1265">
        <v>124149</v>
      </c>
      <c r="Q1265" t="str">
        <f t="shared" si="39"/>
        <v>High salary</v>
      </c>
      <c r="R1265">
        <v>2.79</v>
      </c>
      <c r="S1265" t="s">
        <v>44</v>
      </c>
      <c r="T1265" t="s">
        <v>45</v>
      </c>
      <c r="U1265" t="s">
        <v>58</v>
      </c>
      <c r="V1265">
        <v>0</v>
      </c>
    </row>
    <row r="1266" spans="1:22" x14ac:dyDescent="0.3">
      <c r="A1266" t="s">
        <v>1478</v>
      </c>
      <c r="B1266" t="s">
        <v>112</v>
      </c>
      <c r="C1266" t="s">
        <v>36</v>
      </c>
      <c r="D1266" t="s">
        <v>170</v>
      </c>
      <c r="E1266" t="s">
        <v>171</v>
      </c>
      <c r="F1266" t="s">
        <v>145</v>
      </c>
      <c r="G1266" t="s">
        <v>52</v>
      </c>
      <c r="H1266">
        <v>2019</v>
      </c>
      <c r="I1266" t="s">
        <v>41</v>
      </c>
      <c r="J1266" t="s">
        <v>65</v>
      </c>
      <c r="K1266">
        <v>2020</v>
      </c>
      <c r="L1266" t="s">
        <v>29</v>
      </c>
      <c r="M1266">
        <f t="shared" si="38"/>
        <v>1</v>
      </c>
      <c r="N1266" t="s">
        <v>36</v>
      </c>
      <c r="O1266" t="s">
        <v>43</v>
      </c>
      <c r="P1266">
        <v>38986</v>
      </c>
      <c r="Q1266" t="str">
        <f t="shared" si="39"/>
        <v>Base salary</v>
      </c>
      <c r="R1266">
        <v>3.15</v>
      </c>
      <c r="S1266" t="s">
        <v>56</v>
      </c>
      <c r="T1266" t="s">
        <v>45</v>
      </c>
      <c r="U1266" t="s">
        <v>33</v>
      </c>
      <c r="V1266">
        <v>7.8</v>
      </c>
    </row>
    <row r="1267" spans="1:22" x14ac:dyDescent="0.3">
      <c r="A1267" t="s">
        <v>1479</v>
      </c>
      <c r="B1267" t="s">
        <v>70</v>
      </c>
      <c r="C1267" t="s">
        <v>112</v>
      </c>
      <c r="D1267" t="s">
        <v>165</v>
      </c>
      <c r="E1267" t="s">
        <v>166</v>
      </c>
      <c r="F1267" t="s">
        <v>39</v>
      </c>
      <c r="G1267" t="s">
        <v>25</v>
      </c>
      <c r="H1267">
        <v>2023</v>
      </c>
      <c r="I1267" t="s">
        <v>41</v>
      </c>
      <c r="J1267" t="s">
        <v>65</v>
      </c>
      <c r="K1267">
        <v>2024</v>
      </c>
      <c r="L1267" t="s">
        <v>29</v>
      </c>
      <c r="M1267">
        <f t="shared" si="38"/>
        <v>1</v>
      </c>
      <c r="N1267" t="s">
        <v>112</v>
      </c>
      <c r="O1267" t="s">
        <v>98</v>
      </c>
      <c r="P1267">
        <v>110814</v>
      </c>
      <c r="Q1267" t="str">
        <f t="shared" si="39"/>
        <v>High salary</v>
      </c>
      <c r="R1267">
        <v>3.35</v>
      </c>
      <c r="S1267" t="s">
        <v>67</v>
      </c>
      <c r="T1267" t="s">
        <v>32</v>
      </c>
      <c r="U1267" t="s">
        <v>46</v>
      </c>
      <c r="V1267">
        <v>8.3000000000000007</v>
      </c>
    </row>
    <row r="1268" spans="1:22" x14ac:dyDescent="0.3">
      <c r="A1268" t="s">
        <v>1480</v>
      </c>
      <c r="B1268" t="s">
        <v>49</v>
      </c>
      <c r="C1268" t="s">
        <v>48</v>
      </c>
      <c r="D1268" t="s">
        <v>278</v>
      </c>
      <c r="E1268" t="s">
        <v>279</v>
      </c>
      <c r="F1268" t="s">
        <v>190</v>
      </c>
      <c r="G1268" t="s">
        <v>25</v>
      </c>
      <c r="H1268">
        <v>2023</v>
      </c>
      <c r="I1268" t="s">
        <v>27</v>
      </c>
      <c r="J1268" t="s">
        <v>74</v>
      </c>
      <c r="K1268">
        <v>2024</v>
      </c>
      <c r="L1268" t="s">
        <v>29</v>
      </c>
      <c r="M1268">
        <f t="shared" si="38"/>
        <v>1</v>
      </c>
      <c r="N1268" t="s">
        <v>48</v>
      </c>
      <c r="O1268" t="s">
        <v>185</v>
      </c>
      <c r="P1268">
        <v>121323</v>
      </c>
      <c r="Q1268" t="str">
        <f t="shared" si="39"/>
        <v>High salary</v>
      </c>
      <c r="R1268">
        <v>3.03</v>
      </c>
      <c r="S1268" t="s">
        <v>56</v>
      </c>
      <c r="T1268" t="s">
        <v>102</v>
      </c>
      <c r="U1268" t="s">
        <v>46</v>
      </c>
      <c r="V1268">
        <v>7.6</v>
      </c>
    </row>
    <row r="1269" spans="1:22" x14ac:dyDescent="0.3">
      <c r="A1269" t="s">
        <v>1481</v>
      </c>
      <c r="B1269" t="s">
        <v>22</v>
      </c>
      <c r="C1269" t="s">
        <v>35</v>
      </c>
      <c r="D1269" t="s">
        <v>176</v>
      </c>
      <c r="E1269" t="s">
        <v>177</v>
      </c>
      <c r="F1269" t="s">
        <v>63</v>
      </c>
      <c r="G1269" t="s">
        <v>97</v>
      </c>
      <c r="H1269">
        <v>2022</v>
      </c>
      <c r="I1269" t="s">
        <v>41</v>
      </c>
      <c r="J1269" t="s">
        <v>28</v>
      </c>
      <c r="K1269">
        <v>2024</v>
      </c>
      <c r="L1269" t="s">
        <v>54</v>
      </c>
      <c r="M1269">
        <f t="shared" si="38"/>
        <v>0</v>
      </c>
      <c r="N1269" t="s">
        <v>55</v>
      </c>
      <c r="O1269" t="s">
        <v>55</v>
      </c>
      <c r="P1269">
        <v>0</v>
      </c>
      <c r="Q1269" t="str">
        <f t="shared" si="39"/>
        <v>Base salary</v>
      </c>
      <c r="R1269">
        <v>3.62</v>
      </c>
      <c r="S1269" t="s">
        <v>91</v>
      </c>
      <c r="T1269" t="s">
        <v>45</v>
      </c>
      <c r="U1269" t="s">
        <v>58</v>
      </c>
      <c r="V1269">
        <v>0</v>
      </c>
    </row>
    <row r="1270" spans="1:22" x14ac:dyDescent="0.3">
      <c r="A1270" t="s">
        <v>1482</v>
      </c>
      <c r="B1270" t="s">
        <v>35</v>
      </c>
      <c r="C1270" t="s">
        <v>49</v>
      </c>
      <c r="D1270" t="s">
        <v>127</v>
      </c>
      <c r="E1270" t="s">
        <v>229</v>
      </c>
      <c r="F1270" t="s">
        <v>190</v>
      </c>
      <c r="G1270" t="s">
        <v>117</v>
      </c>
      <c r="H1270">
        <v>2020</v>
      </c>
      <c r="I1270" t="s">
        <v>41</v>
      </c>
      <c r="J1270" t="s">
        <v>65</v>
      </c>
      <c r="K1270">
        <v>2023</v>
      </c>
      <c r="L1270" t="s">
        <v>54</v>
      </c>
      <c r="M1270">
        <f t="shared" si="38"/>
        <v>0</v>
      </c>
      <c r="N1270" t="s">
        <v>55</v>
      </c>
      <c r="O1270" t="s">
        <v>55</v>
      </c>
      <c r="P1270">
        <v>0</v>
      </c>
      <c r="Q1270" t="str">
        <f t="shared" si="39"/>
        <v>Base salary</v>
      </c>
      <c r="R1270">
        <v>3.76</v>
      </c>
      <c r="S1270" t="s">
        <v>91</v>
      </c>
      <c r="T1270" t="s">
        <v>57</v>
      </c>
      <c r="U1270" t="s">
        <v>92</v>
      </c>
      <c r="V1270">
        <v>5.7</v>
      </c>
    </row>
    <row r="1271" spans="1:22" x14ac:dyDescent="0.3">
      <c r="A1271" t="s">
        <v>1483</v>
      </c>
      <c r="B1271" t="s">
        <v>94</v>
      </c>
      <c r="C1271" t="s">
        <v>21</v>
      </c>
      <c r="D1271" t="s">
        <v>149</v>
      </c>
      <c r="E1271" t="s">
        <v>150</v>
      </c>
      <c r="F1271" t="s">
        <v>107</v>
      </c>
      <c r="G1271" t="s">
        <v>26</v>
      </c>
      <c r="H1271">
        <v>2021</v>
      </c>
      <c r="I1271" t="s">
        <v>27</v>
      </c>
      <c r="J1271" t="s">
        <v>42</v>
      </c>
      <c r="K1271">
        <v>2024</v>
      </c>
      <c r="L1271" t="s">
        <v>54</v>
      </c>
      <c r="M1271">
        <f t="shared" si="38"/>
        <v>0</v>
      </c>
      <c r="N1271" t="s">
        <v>55</v>
      </c>
      <c r="O1271" t="s">
        <v>55</v>
      </c>
      <c r="P1271">
        <v>0</v>
      </c>
      <c r="Q1271" t="str">
        <f t="shared" si="39"/>
        <v>Base salary</v>
      </c>
      <c r="R1271">
        <v>2.8</v>
      </c>
      <c r="S1271" t="s">
        <v>44</v>
      </c>
      <c r="T1271" t="s">
        <v>102</v>
      </c>
      <c r="U1271" t="s">
        <v>85</v>
      </c>
      <c r="V1271">
        <v>7.8</v>
      </c>
    </row>
    <row r="1272" spans="1:22" x14ac:dyDescent="0.3">
      <c r="A1272" t="s">
        <v>1484</v>
      </c>
      <c r="B1272" t="s">
        <v>60</v>
      </c>
      <c r="C1272" t="s">
        <v>112</v>
      </c>
      <c r="D1272" t="s">
        <v>119</v>
      </c>
      <c r="E1272" t="s">
        <v>120</v>
      </c>
      <c r="F1272" t="s">
        <v>107</v>
      </c>
      <c r="G1272" t="s">
        <v>117</v>
      </c>
      <c r="H1272">
        <v>2022</v>
      </c>
      <c r="I1272" t="s">
        <v>41</v>
      </c>
      <c r="J1272" t="s">
        <v>53</v>
      </c>
      <c r="K1272">
        <v>2023</v>
      </c>
      <c r="L1272" t="s">
        <v>29</v>
      </c>
      <c r="M1272">
        <f t="shared" si="38"/>
        <v>1</v>
      </c>
      <c r="N1272" t="s">
        <v>112</v>
      </c>
      <c r="O1272" t="s">
        <v>43</v>
      </c>
      <c r="P1272">
        <v>68049</v>
      </c>
      <c r="Q1272" t="str">
        <f t="shared" si="39"/>
        <v>Base salary</v>
      </c>
      <c r="R1272">
        <v>2.91</v>
      </c>
      <c r="S1272" t="s">
        <v>91</v>
      </c>
      <c r="T1272" t="s">
        <v>32</v>
      </c>
      <c r="U1272" t="s">
        <v>58</v>
      </c>
      <c r="V1272">
        <v>0</v>
      </c>
    </row>
    <row r="1273" spans="1:22" x14ac:dyDescent="0.3">
      <c r="A1273" t="s">
        <v>1485</v>
      </c>
      <c r="B1273" t="s">
        <v>70</v>
      </c>
      <c r="C1273" t="s">
        <v>21</v>
      </c>
      <c r="D1273" t="s">
        <v>221</v>
      </c>
      <c r="E1273" t="s">
        <v>222</v>
      </c>
      <c r="F1273" t="s">
        <v>25</v>
      </c>
      <c r="G1273" t="s">
        <v>25</v>
      </c>
      <c r="H1273">
        <v>2020</v>
      </c>
      <c r="I1273" t="s">
        <v>41</v>
      </c>
      <c r="J1273" t="s">
        <v>28</v>
      </c>
      <c r="K1273">
        <v>2022</v>
      </c>
      <c r="L1273" t="s">
        <v>29</v>
      </c>
      <c r="M1273">
        <f t="shared" si="38"/>
        <v>1</v>
      </c>
      <c r="N1273" t="s">
        <v>21</v>
      </c>
      <c r="O1273" t="s">
        <v>185</v>
      </c>
      <c r="P1273">
        <v>64192</v>
      </c>
      <c r="Q1273" t="str">
        <f t="shared" si="39"/>
        <v>Base salary</v>
      </c>
      <c r="R1273">
        <v>3.73</v>
      </c>
      <c r="S1273" t="s">
        <v>56</v>
      </c>
      <c r="T1273" t="s">
        <v>45</v>
      </c>
      <c r="U1273" t="s">
        <v>92</v>
      </c>
      <c r="V1273">
        <v>8.8000000000000007</v>
      </c>
    </row>
    <row r="1274" spans="1:22" x14ac:dyDescent="0.3">
      <c r="A1274" t="s">
        <v>1486</v>
      </c>
      <c r="B1274" t="s">
        <v>35</v>
      </c>
      <c r="C1274" t="s">
        <v>36</v>
      </c>
      <c r="D1274" t="s">
        <v>170</v>
      </c>
      <c r="E1274" t="s">
        <v>336</v>
      </c>
      <c r="F1274" t="s">
        <v>25</v>
      </c>
      <c r="G1274" t="s">
        <v>52</v>
      </c>
      <c r="H1274">
        <v>2020</v>
      </c>
      <c r="I1274" t="s">
        <v>27</v>
      </c>
      <c r="J1274" t="s">
        <v>28</v>
      </c>
      <c r="K1274">
        <v>2021</v>
      </c>
      <c r="L1274" t="s">
        <v>29</v>
      </c>
      <c r="M1274">
        <f t="shared" si="38"/>
        <v>1</v>
      </c>
      <c r="N1274" t="s">
        <v>36</v>
      </c>
      <c r="O1274" t="s">
        <v>90</v>
      </c>
      <c r="P1274">
        <v>44855</v>
      </c>
      <c r="Q1274" t="str">
        <f t="shared" si="39"/>
        <v>Base salary</v>
      </c>
      <c r="R1274">
        <v>2.69</v>
      </c>
      <c r="S1274" t="s">
        <v>44</v>
      </c>
      <c r="T1274" t="s">
        <v>32</v>
      </c>
      <c r="U1274" t="s">
        <v>58</v>
      </c>
      <c r="V1274">
        <v>0</v>
      </c>
    </row>
    <row r="1275" spans="1:22" x14ac:dyDescent="0.3">
      <c r="A1275" t="s">
        <v>1487</v>
      </c>
      <c r="B1275" t="s">
        <v>94</v>
      </c>
      <c r="C1275" t="s">
        <v>22</v>
      </c>
      <c r="D1275" t="s">
        <v>23</v>
      </c>
      <c r="E1275" t="s">
        <v>130</v>
      </c>
      <c r="F1275" t="s">
        <v>145</v>
      </c>
      <c r="G1275" t="s">
        <v>26</v>
      </c>
      <c r="H1275">
        <v>2023</v>
      </c>
      <c r="I1275" t="s">
        <v>41</v>
      </c>
      <c r="J1275" t="s">
        <v>74</v>
      </c>
      <c r="K1275">
        <v>2026</v>
      </c>
      <c r="L1275" t="s">
        <v>54</v>
      </c>
      <c r="M1275">
        <f t="shared" si="38"/>
        <v>0</v>
      </c>
      <c r="N1275" t="s">
        <v>55</v>
      </c>
      <c r="O1275" t="s">
        <v>55</v>
      </c>
      <c r="P1275">
        <v>0</v>
      </c>
      <c r="Q1275" t="str">
        <f t="shared" si="39"/>
        <v>Base salary</v>
      </c>
      <c r="R1275">
        <v>2.91</v>
      </c>
      <c r="S1275" t="s">
        <v>91</v>
      </c>
      <c r="T1275" t="s">
        <v>45</v>
      </c>
      <c r="U1275" t="s">
        <v>33</v>
      </c>
      <c r="V1275">
        <v>7.6</v>
      </c>
    </row>
    <row r="1276" spans="1:22" x14ac:dyDescent="0.3">
      <c r="A1276" t="s">
        <v>1488</v>
      </c>
      <c r="B1276" t="s">
        <v>49</v>
      </c>
      <c r="C1276" t="s">
        <v>112</v>
      </c>
      <c r="D1276" t="s">
        <v>288</v>
      </c>
      <c r="E1276" t="s">
        <v>289</v>
      </c>
      <c r="F1276" t="s">
        <v>89</v>
      </c>
      <c r="G1276" t="s">
        <v>40</v>
      </c>
      <c r="H1276">
        <v>2020</v>
      </c>
      <c r="I1276" t="s">
        <v>27</v>
      </c>
      <c r="J1276" t="s">
        <v>53</v>
      </c>
      <c r="K1276">
        <v>2023</v>
      </c>
      <c r="L1276" t="s">
        <v>29</v>
      </c>
      <c r="M1276">
        <f t="shared" si="38"/>
        <v>1</v>
      </c>
      <c r="N1276" t="s">
        <v>112</v>
      </c>
      <c r="O1276" t="s">
        <v>121</v>
      </c>
      <c r="P1276">
        <v>67590</v>
      </c>
      <c r="Q1276" t="str">
        <f t="shared" si="39"/>
        <v>Base salary</v>
      </c>
      <c r="R1276">
        <v>2.72</v>
      </c>
      <c r="S1276" t="s">
        <v>31</v>
      </c>
      <c r="T1276" t="s">
        <v>32</v>
      </c>
      <c r="U1276" t="s">
        <v>46</v>
      </c>
      <c r="V1276">
        <v>7.5</v>
      </c>
    </row>
    <row r="1277" spans="1:22" x14ac:dyDescent="0.3">
      <c r="A1277" t="s">
        <v>1489</v>
      </c>
      <c r="B1277" t="s">
        <v>112</v>
      </c>
      <c r="C1277" t="s">
        <v>48</v>
      </c>
      <c r="D1277" t="s">
        <v>278</v>
      </c>
      <c r="E1277" t="s">
        <v>279</v>
      </c>
      <c r="F1277" t="s">
        <v>25</v>
      </c>
      <c r="G1277" t="s">
        <v>117</v>
      </c>
      <c r="H1277">
        <v>2022</v>
      </c>
      <c r="I1277" t="s">
        <v>27</v>
      </c>
      <c r="J1277" t="s">
        <v>65</v>
      </c>
      <c r="K1277">
        <v>2023</v>
      </c>
      <c r="L1277" t="s">
        <v>54</v>
      </c>
      <c r="M1277">
        <f t="shared" si="38"/>
        <v>0</v>
      </c>
      <c r="N1277" t="s">
        <v>55</v>
      </c>
      <c r="O1277" t="s">
        <v>55</v>
      </c>
      <c r="P1277">
        <v>0</v>
      </c>
      <c r="Q1277" t="str">
        <f t="shared" si="39"/>
        <v>Base salary</v>
      </c>
      <c r="R1277">
        <v>2.99</v>
      </c>
      <c r="S1277" t="s">
        <v>67</v>
      </c>
      <c r="T1277" t="s">
        <v>32</v>
      </c>
      <c r="U1277" t="s">
        <v>33</v>
      </c>
      <c r="V1277">
        <v>8</v>
      </c>
    </row>
    <row r="1278" spans="1:22" x14ac:dyDescent="0.3">
      <c r="A1278" t="s">
        <v>1490</v>
      </c>
      <c r="B1278" t="s">
        <v>48</v>
      </c>
      <c r="C1278" t="s">
        <v>60</v>
      </c>
      <c r="D1278" t="s">
        <v>173</v>
      </c>
      <c r="E1278" t="s">
        <v>174</v>
      </c>
      <c r="F1278" t="s">
        <v>190</v>
      </c>
      <c r="G1278" t="s">
        <v>97</v>
      </c>
      <c r="H1278">
        <v>2019</v>
      </c>
      <c r="I1278" t="s">
        <v>27</v>
      </c>
      <c r="J1278" t="s">
        <v>74</v>
      </c>
      <c r="K1278">
        <v>2022</v>
      </c>
      <c r="L1278" t="s">
        <v>54</v>
      </c>
      <c r="M1278">
        <f t="shared" si="38"/>
        <v>0</v>
      </c>
      <c r="N1278" t="s">
        <v>55</v>
      </c>
      <c r="O1278" t="s">
        <v>55</v>
      </c>
      <c r="P1278">
        <v>0</v>
      </c>
      <c r="Q1278" t="str">
        <f t="shared" si="39"/>
        <v>Base salary</v>
      </c>
      <c r="R1278">
        <v>2.67</v>
      </c>
      <c r="S1278" t="s">
        <v>67</v>
      </c>
      <c r="T1278" t="s">
        <v>45</v>
      </c>
      <c r="U1278" t="s">
        <v>85</v>
      </c>
      <c r="V1278">
        <v>7</v>
      </c>
    </row>
    <row r="1279" spans="1:22" x14ac:dyDescent="0.3">
      <c r="A1279" t="s">
        <v>1491</v>
      </c>
      <c r="B1279" t="s">
        <v>35</v>
      </c>
      <c r="C1279" t="s">
        <v>60</v>
      </c>
      <c r="D1279" t="s">
        <v>173</v>
      </c>
      <c r="E1279" t="s">
        <v>174</v>
      </c>
      <c r="F1279" t="s">
        <v>107</v>
      </c>
      <c r="G1279" t="s">
        <v>26</v>
      </c>
      <c r="H1279">
        <v>2022</v>
      </c>
      <c r="I1279" t="s">
        <v>27</v>
      </c>
      <c r="J1279" t="s">
        <v>65</v>
      </c>
      <c r="K1279">
        <v>2025</v>
      </c>
      <c r="L1279" t="s">
        <v>54</v>
      </c>
      <c r="M1279">
        <f t="shared" si="38"/>
        <v>0</v>
      </c>
      <c r="N1279" t="s">
        <v>55</v>
      </c>
      <c r="O1279" t="s">
        <v>55</v>
      </c>
      <c r="P1279">
        <v>0</v>
      </c>
      <c r="Q1279" t="str">
        <f t="shared" si="39"/>
        <v>Base salary</v>
      </c>
      <c r="R1279">
        <v>3.96</v>
      </c>
      <c r="S1279" t="s">
        <v>91</v>
      </c>
      <c r="T1279" t="s">
        <v>102</v>
      </c>
      <c r="U1279" t="s">
        <v>33</v>
      </c>
      <c r="V1279">
        <v>7</v>
      </c>
    </row>
    <row r="1280" spans="1:22" x14ac:dyDescent="0.3">
      <c r="A1280" t="s">
        <v>1492</v>
      </c>
      <c r="B1280" t="s">
        <v>21</v>
      </c>
      <c r="C1280" t="s">
        <v>60</v>
      </c>
      <c r="D1280" t="s">
        <v>351</v>
      </c>
      <c r="E1280" t="s">
        <v>352</v>
      </c>
      <c r="F1280" t="s">
        <v>89</v>
      </c>
      <c r="G1280" t="s">
        <v>26</v>
      </c>
      <c r="H1280">
        <v>2019</v>
      </c>
      <c r="I1280" t="s">
        <v>41</v>
      </c>
      <c r="J1280" t="s">
        <v>65</v>
      </c>
      <c r="K1280">
        <v>2021</v>
      </c>
      <c r="L1280" t="s">
        <v>29</v>
      </c>
      <c r="M1280">
        <f t="shared" si="38"/>
        <v>1</v>
      </c>
      <c r="N1280" t="s">
        <v>60</v>
      </c>
      <c r="O1280" t="s">
        <v>43</v>
      </c>
      <c r="P1280">
        <v>41677</v>
      </c>
      <c r="Q1280" t="str">
        <f t="shared" si="39"/>
        <v>Base salary</v>
      </c>
      <c r="R1280">
        <v>2.74</v>
      </c>
      <c r="S1280" t="s">
        <v>67</v>
      </c>
      <c r="T1280" t="s">
        <v>32</v>
      </c>
      <c r="U1280" t="s">
        <v>85</v>
      </c>
      <c r="V1280">
        <v>8</v>
      </c>
    </row>
    <row r="1281" spans="1:22" x14ac:dyDescent="0.3">
      <c r="A1281" t="s">
        <v>1493</v>
      </c>
      <c r="B1281" t="s">
        <v>49</v>
      </c>
      <c r="C1281" t="s">
        <v>21</v>
      </c>
      <c r="D1281" t="s">
        <v>143</v>
      </c>
      <c r="E1281" t="s">
        <v>144</v>
      </c>
      <c r="F1281" t="s">
        <v>145</v>
      </c>
      <c r="G1281" t="s">
        <v>167</v>
      </c>
      <c r="H1281">
        <v>2021</v>
      </c>
      <c r="I1281" t="s">
        <v>27</v>
      </c>
      <c r="J1281" t="s">
        <v>42</v>
      </c>
      <c r="K1281">
        <v>2022</v>
      </c>
      <c r="L1281" t="s">
        <v>54</v>
      </c>
      <c r="M1281">
        <f t="shared" si="38"/>
        <v>0</v>
      </c>
      <c r="N1281" t="s">
        <v>55</v>
      </c>
      <c r="O1281" t="s">
        <v>55</v>
      </c>
      <c r="P1281">
        <v>0</v>
      </c>
      <c r="Q1281" t="str">
        <f t="shared" si="39"/>
        <v>Base salary</v>
      </c>
      <c r="R1281">
        <v>2.94</v>
      </c>
      <c r="S1281" t="s">
        <v>91</v>
      </c>
      <c r="T1281" t="s">
        <v>57</v>
      </c>
      <c r="U1281" t="s">
        <v>85</v>
      </c>
      <c r="V1281">
        <v>6.9</v>
      </c>
    </row>
    <row r="1282" spans="1:22" x14ac:dyDescent="0.3">
      <c r="A1282" t="s">
        <v>1494</v>
      </c>
      <c r="B1282" t="s">
        <v>48</v>
      </c>
      <c r="C1282" t="s">
        <v>94</v>
      </c>
      <c r="D1282" t="s">
        <v>208</v>
      </c>
      <c r="E1282" t="s">
        <v>209</v>
      </c>
      <c r="F1282" t="s">
        <v>147</v>
      </c>
      <c r="G1282" t="s">
        <v>52</v>
      </c>
      <c r="H1282">
        <v>2023</v>
      </c>
      <c r="I1282" t="s">
        <v>27</v>
      </c>
      <c r="J1282" t="s">
        <v>53</v>
      </c>
      <c r="K1282">
        <v>2025</v>
      </c>
      <c r="L1282" t="s">
        <v>54</v>
      </c>
      <c r="M1282">
        <f t="shared" si="38"/>
        <v>0</v>
      </c>
      <c r="N1282" t="s">
        <v>55</v>
      </c>
      <c r="O1282" t="s">
        <v>55</v>
      </c>
      <c r="P1282">
        <v>0</v>
      </c>
      <c r="Q1282" t="str">
        <f t="shared" si="39"/>
        <v>Base salary</v>
      </c>
      <c r="R1282">
        <v>2.71</v>
      </c>
      <c r="S1282" t="s">
        <v>56</v>
      </c>
      <c r="T1282" t="s">
        <v>32</v>
      </c>
      <c r="U1282" t="s">
        <v>92</v>
      </c>
      <c r="V1282">
        <v>8.1</v>
      </c>
    </row>
    <row r="1283" spans="1:22" x14ac:dyDescent="0.3">
      <c r="A1283" t="s">
        <v>1495</v>
      </c>
      <c r="B1283" t="s">
        <v>94</v>
      </c>
      <c r="C1283" t="s">
        <v>35</v>
      </c>
      <c r="D1283" t="s">
        <v>176</v>
      </c>
      <c r="E1283" t="s">
        <v>177</v>
      </c>
      <c r="F1283" t="s">
        <v>107</v>
      </c>
      <c r="G1283" t="s">
        <v>117</v>
      </c>
      <c r="H1283">
        <v>2022</v>
      </c>
      <c r="I1283" t="s">
        <v>27</v>
      </c>
      <c r="J1283" t="s">
        <v>42</v>
      </c>
      <c r="K1283">
        <v>2025</v>
      </c>
      <c r="L1283" t="s">
        <v>29</v>
      </c>
      <c r="M1283">
        <f t="shared" ref="M1283:M1346" si="40">IF(L1283="placed",1, 0)</f>
        <v>1</v>
      </c>
      <c r="N1283" t="s">
        <v>35</v>
      </c>
      <c r="O1283" t="s">
        <v>66</v>
      </c>
      <c r="P1283">
        <v>90975</v>
      </c>
      <c r="Q1283" t="str">
        <f t="shared" ref="Q1283:Q1346" si="41">_xlfn.IFS(P1283&lt;=70161,"Base salary",P1283&lt;=110047,"Standard salary",P1283&gt;110047,"High salary")</f>
        <v>Standard salary</v>
      </c>
      <c r="R1283">
        <v>3.25</v>
      </c>
      <c r="S1283" t="s">
        <v>56</v>
      </c>
      <c r="T1283" t="s">
        <v>68</v>
      </c>
      <c r="U1283" t="s">
        <v>46</v>
      </c>
      <c r="V1283">
        <v>5.9</v>
      </c>
    </row>
    <row r="1284" spans="1:22" x14ac:dyDescent="0.3">
      <c r="A1284" t="s">
        <v>1496</v>
      </c>
      <c r="B1284" t="s">
        <v>94</v>
      </c>
      <c r="C1284" t="s">
        <v>35</v>
      </c>
      <c r="D1284" t="s">
        <v>123</v>
      </c>
      <c r="E1284" t="s">
        <v>124</v>
      </c>
      <c r="F1284" t="s">
        <v>89</v>
      </c>
      <c r="G1284" t="s">
        <v>97</v>
      </c>
      <c r="H1284">
        <v>2019</v>
      </c>
      <c r="I1284" t="s">
        <v>27</v>
      </c>
      <c r="J1284" t="s">
        <v>53</v>
      </c>
      <c r="K1284">
        <v>2022</v>
      </c>
      <c r="L1284" t="s">
        <v>29</v>
      </c>
      <c r="M1284">
        <f t="shared" si="40"/>
        <v>1</v>
      </c>
      <c r="N1284" t="s">
        <v>35</v>
      </c>
      <c r="O1284" t="s">
        <v>121</v>
      </c>
      <c r="P1284">
        <v>91411</v>
      </c>
      <c r="Q1284" t="str">
        <f t="shared" si="41"/>
        <v>Standard salary</v>
      </c>
      <c r="R1284">
        <v>3.93</v>
      </c>
      <c r="S1284" t="s">
        <v>67</v>
      </c>
      <c r="T1284" t="s">
        <v>32</v>
      </c>
      <c r="U1284" t="s">
        <v>85</v>
      </c>
      <c r="V1284">
        <v>7</v>
      </c>
    </row>
    <row r="1285" spans="1:22" x14ac:dyDescent="0.3">
      <c r="A1285" t="s">
        <v>1497</v>
      </c>
      <c r="B1285" t="s">
        <v>35</v>
      </c>
      <c r="C1285" t="s">
        <v>36</v>
      </c>
      <c r="D1285" t="s">
        <v>71</v>
      </c>
      <c r="E1285" t="s">
        <v>72</v>
      </c>
      <c r="F1285" t="s">
        <v>131</v>
      </c>
      <c r="G1285" t="s">
        <v>97</v>
      </c>
      <c r="H1285">
        <v>2019</v>
      </c>
      <c r="I1285" t="s">
        <v>41</v>
      </c>
      <c r="J1285" t="s">
        <v>28</v>
      </c>
      <c r="K1285">
        <v>2022</v>
      </c>
      <c r="L1285" t="s">
        <v>54</v>
      </c>
      <c r="M1285">
        <f t="shared" si="40"/>
        <v>0</v>
      </c>
      <c r="N1285" t="s">
        <v>55</v>
      </c>
      <c r="O1285" t="s">
        <v>55</v>
      </c>
      <c r="P1285">
        <v>0</v>
      </c>
      <c r="Q1285" t="str">
        <f t="shared" si="41"/>
        <v>Base salary</v>
      </c>
      <c r="R1285">
        <v>2.56</v>
      </c>
      <c r="S1285" t="s">
        <v>44</v>
      </c>
      <c r="T1285" t="s">
        <v>57</v>
      </c>
      <c r="U1285" t="s">
        <v>33</v>
      </c>
      <c r="V1285">
        <v>6.3</v>
      </c>
    </row>
    <row r="1286" spans="1:22" x14ac:dyDescent="0.3">
      <c r="A1286" t="s">
        <v>1498</v>
      </c>
      <c r="B1286" t="s">
        <v>49</v>
      </c>
      <c r="C1286" t="s">
        <v>70</v>
      </c>
      <c r="D1286" t="s">
        <v>77</v>
      </c>
      <c r="E1286" t="s">
        <v>78</v>
      </c>
      <c r="F1286" t="s">
        <v>107</v>
      </c>
      <c r="G1286" t="s">
        <v>117</v>
      </c>
      <c r="H1286">
        <v>2023</v>
      </c>
      <c r="I1286" t="s">
        <v>41</v>
      </c>
      <c r="J1286" t="s">
        <v>74</v>
      </c>
      <c r="K1286">
        <v>2026</v>
      </c>
      <c r="L1286" t="s">
        <v>54</v>
      </c>
      <c r="M1286">
        <f t="shared" si="40"/>
        <v>0</v>
      </c>
      <c r="N1286" t="s">
        <v>55</v>
      </c>
      <c r="O1286" t="s">
        <v>55</v>
      </c>
      <c r="P1286">
        <v>0</v>
      </c>
      <c r="Q1286" t="str">
        <f t="shared" si="41"/>
        <v>Base salary</v>
      </c>
      <c r="R1286">
        <v>2.9</v>
      </c>
      <c r="S1286" t="s">
        <v>80</v>
      </c>
      <c r="T1286" t="s">
        <v>45</v>
      </c>
      <c r="U1286" t="s">
        <v>92</v>
      </c>
      <c r="V1286">
        <v>8.6999999999999993</v>
      </c>
    </row>
    <row r="1287" spans="1:22" x14ac:dyDescent="0.3">
      <c r="A1287" t="s">
        <v>1499</v>
      </c>
      <c r="B1287" t="s">
        <v>22</v>
      </c>
      <c r="C1287" t="s">
        <v>60</v>
      </c>
      <c r="D1287" t="s">
        <v>104</v>
      </c>
      <c r="E1287" t="s">
        <v>116</v>
      </c>
      <c r="F1287" t="s">
        <v>73</v>
      </c>
      <c r="G1287" t="s">
        <v>40</v>
      </c>
      <c r="H1287">
        <v>2023</v>
      </c>
      <c r="I1287" t="s">
        <v>41</v>
      </c>
      <c r="J1287" t="s">
        <v>53</v>
      </c>
      <c r="K1287">
        <v>2026</v>
      </c>
      <c r="L1287" t="s">
        <v>54</v>
      </c>
      <c r="M1287">
        <f t="shared" si="40"/>
        <v>0</v>
      </c>
      <c r="N1287" t="s">
        <v>55</v>
      </c>
      <c r="O1287" t="s">
        <v>55</v>
      </c>
      <c r="P1287">
        <v>0</v>
      </c>
      <c r="Q1287" t="str">
        <f t="shared" si="41"/>
        <v>Base salary</v>
      </c>
      <c r="R1287">
        <v>2.93</v>
      </c>
      <c r="S1287" t="s">
        <v>44</v>
      </c>
      <c r="T1287" t="s">
        <v>68</v>
      </c>
      <c r="U1287" t="s">
        <v>85</v>
      </c>
      <c r="V1287">
        <v>8.6999999999999993</v>
      </c>
    </row>
    <row r="1288" spans="1:22" x14ac:dyDescent="0.3">
      <c r="A1288" t="s">
        <v>1500</v>
      </c>
      <c r="B1288" t="s">
        <v>36</v>
      </c>
      <c r="C1288" t="s">
        <v>112</v>
      </c>
      <c r="D1288" t="s">
        <v>113</v>
      </c>
      <c r="E1288" t="s">
        <v>114</v>
      </c>
      <c r="F1288" t="s">
        <v>63</v>
      </c>
      <c r="G1288" t="s">
        <v>167</v>
      </c>
      <c r="H1288">
        <v>2020</v>
      </c>
      <c r="I1288" t="s">
        <v>27</v>
      </c>
      <c r="J1288" t="s">
        <v>65</v>
      </c>
      <c r="K1288">
        <v>2022</v>
      </c>
      <c r="L1288" t="s">
        <v>54</v>
      </c>
      <c r="M1288">
        <f t="shared" si="40"/>
        <v>0</v>
      </c>
      <c r="N1288" t="s">
        <v>55</v>
      </c>
      <c r="O1288" t="s">
        <v>55</v>
      </c>
      <c r="P1288">
        <v>0</v>
      </c>
      <c r="Q1288" t="str">
        <f t="shared" si="41"/>
        <v>Base salary</v>
      </c>
      <c r="R1288">
        <v>3.38</v>
      </c>
      <c r="S1288" t="s">
        <v>31</v>
      </c>
      <c r="T1288" t="s">
        <v>102</v>
      </c>
      <c r="U1288" t="s">
        <v>58</v>
      </c>
      <c r="V1288">
        <v>0</v>
      </c>
    </row>
    <row r="1289" spans="1:22" x14ac:dyDescent="0.3">
      <c r="A1289" t="s">
        <v>1501</v>
      </c>
      <c r="B1289" t="s">
        <v>94</v>
      </c>
      <c r="C1289" t="s">
        <v>35</v>
      </c>
      <c r="D1289" t="s">
        <v>82</v>
      </c>
      <c r="E1289" t="s">
        <v>83</v>
      </c>
      <c r="F1289" t="s">
        <v>190</v>
      </c>
      <c r="G1289" t="s">
        <v>117</v>
      </c>
      <c r="H1289">
        <v>2020</v>
      </c>
      <c r="I1289" t="s">
        <v>41</v>
      </c>
      <c r="J1289" t="s">
        <v>28</v>
      </c>
      <c r="K1289">
        <v>2023</v>
      </c>
      <c r="L1289" t="s">
        <v>54</v>
      </c>
      <c r="M1289">
        <f t="shared" si="40"/>
        <v>0</v>
      </c>
      <c r="N1289" t="s">
        <v>55</v>
      </c>
      <c r="O1289" t="s">
        <v>55</v>
      </c>
      <c r="P1289">
        <v>0</v>
      </c>
      <c r="Q1289" t="str">
        <f t="shared" si="41"/>
        <v>Base salary</v>
      </c>
      <c r="R1289">
        <v>3.1</v>
      </c>
      <c r="S1289" t="s">
        <v>91</v>
      </c>
      <c r="T1289" t="s">
        <v>57</v>
      </c>
      <c r="U1289" t="s">
        <v>92</v>
      </c>
      <c r="V1289">
        <v>7.3</v>
      </c>
    </row>
    <row r="1290" spans="1:22" x14ac:dyDescent="0.3">
      <c r="A1290" t="s">
        <v>1502</v>
      </c>
      <c r="B1290" t="s">
        <v>36</v>
      </c>
      <c r="C1290" t="s">
        <v>48</v>
      </c>
      <c r="D1290" t="s">
        <v>278</v>
      </c>
      <c r="E1290" t="s">
        <v>380</v>
      </c>
      <c r="F1290" t="s">
        <v>96</v>
      </c>
      <c r="G1290" t="s">
        <v>97</v>
      </c>
      <c r="H1290">
        <v>2020</v>
      </c>
      <c r="I1290" t="s">
        <v>27</v>
      </c>
      <c r="J1290" t="s">
        <v>65</v>
      </c>
      <c r="K1290">
        <v>2022</v>
      </c>
      <c r="L1290" t="s">
        <v>54</v>
      </c>
      <c r="M1290">
        <f t="shared" si="40"/>
        <v>0</v>
      </c>
      <c r="N1290" t="s">
        <v>55</v>
      </c>
      <c r="O1290" t="s">
        <v>55</v>
      </c>
      <c r="P1290">
        <v>0</v>
      </c>
      <c r="Q1290" t="str">
        <f t="shared" si="41"/>
        <v>Base salary</v>
      </c>
      <c r="R1290">
        <v>3.69</v>
      </c>
      <c r="S1290" t="s">
        <v>31</v>
      </c>
      <c r="T1290" t="s">
        <v>68</v>
      </c>
      <c r="U1290" t="s">
        <v>58</v>
      </c>
      <c r="V1290">
        <v>0</v>
      </c>
    </row>
    <row r="1291" spans="1:22" x14ac:dyDescent="0.3">
      <c r="A1291" t="s">
        <v>1503</v>
      </c>
      <c r="B1291" t="s">
        <v>112</v>
      </c>
      <c r="C1291" t="s">
        <v>60</v>
      </c>
      <c r="D1291" t="s">
        <v>104</v>
      </c>
      <c r="E1291" t="s">
        <v>192</v>
      </c>
      <c r="F1291" t="s">
        <v>40</v>
      </c>
      <c r="G1291" t="s">
        <v>117</v>
      </c>
      <c r="H1291">
        <v>2023</v>
      </c>
      <c r="I1291" t="s">
        <v>27</v>
      </c>
      <c r="J1291" t="s">
        <v>42</v>
      </c>
      <c r="K1291">
        <v>2025</v>
      </c>
      <c r="L1291" t="s">
        <v>54</v>
      </c>
      <c r="M1291">
        <f t="shared" si="40"/>
        <v>0</v>
      </c>
      <c r="N1291" t="s">
        <v>55</v>
      </c>
      <c r="O1291" t="s">
        <v>55</v>
      </c>
      <c r="P1291">
        <v>0</v>
      </c>
      <c r="Q1291" t="str">
        <f t="shared" si="41"/>
        <v>Base salary</v>
      </c>
      <c r="R1291">
        <v>2.62</v>
      </c>
      <c r="S1291" t="s">
        <v>91</v>
      </c>
      <c r="T1291" t="s">
        <v>45</v>
      </c>
      <c r="U1291" t="s">
        <v>92</v>
      </c>
      <c r="V1291">
        <v>5.9</v>
      </c>
    </row>
    <row r="1292" spans="1:22" x14ac:dyDescent="0.3">
      <c r="A1292" t="s">
        <v>1504</v>
      </c>
      <c r="B1292" t="s">
        <v>60</v>
      </c>
      <c r="C1292" t="s">
        <v>21</v>
      </c>
      <c r="D1292" t="s">
        <v>143</v>
      </c>
      <c r="E1292" t="s">
        <v>144</v>
      </c>
      <c r="F1292" t="s">
        <v>145</v>
      </c>
      <c r="G1292" t="s">
        <v>52</v>
      </c>
      <c r="H1292">
        <v>2022</v>
      </c>
      <c r="I1292" t="s">
        <v>41</v>
      </c>
      <c r="J1292" t="s">
        <v>28</v>
      </c>
      <c r="K1292">
        <v>2023</v>
      </c>
      <c r="L1292" t="s">
        <v>54</v>
      </c>
      <c r="M1292">
        <f t="shared" si="40"/>
        <v>0</v>
      </c>
      <c r="N1292" t="s">
        <v>55</v>
      </c>
      <c r="O1292" t="s">
        <v>55</v>
      </c>
      <c r="P1292">
        <v>0</v>
      </c>
      <c r="Q1292" t="str">
        <f t="shared" si="41"/>
        <v>Base salary</v>
      </c>
      <c r="R1292">
        <v>3.94</v>
      </c>
      <c r="S1292" t="s">
        <v>67</v>
      </c>
      <c r="T1292" t="s">
        <v>102</v>
      </c>
      <c r="U1292" t="s">
        <v>33</v>
      </c>
      <c r="V1292">
        <v>7.9</v>
      </c>
    </row>
    <row r="1293" spans="1:22" x14ac:dyDescent="0.3">
      <c r="A1293" t="s">
        <v>1505</v>
      </c>
      <c r="B1293" t="s">
        <v>60</v>
      </c>
      <c r="C1293" t="s">
        <v>48</v>
      </c>
      <c r="D1293" t="s">
        <v>183</v>
      </c>
      <c r="E1293" t="s">
        <v>184</v>
      </c>
      <c r="F1293" t="s">
        <v>63</v>
      </c>
      <c r="G1293" t="s">
        <v>26</v>
      </c>
      <c r="H1293">
        <v>2020</v>
      </c>
      <c r="I1293" t="s">
        <v>41</v>
      </c>
      <c r="J1293" t="s">
        <v>74</v>
      </c>
      <c r="K1293">
        <v>2022</v>
      </c>
      <c r="L1293" t="s">
        <v>29</v>
      </c>
      <c r="M1293">
        <f t="shared" si="40"/>
        <v>1</v>
      </c>
      <c r="N1293" t="s">
        <v>48</v>
      </c>
      <c r="O1293" t="s">
        <v>66</v>
      </c>
      <c r="P1293">
        <v>42368</v>
      </c>
      <c r="Q1293" t="str">
        <f t="shared" si="41"/>
        <v>Base salary</v>
      </c>
      <c r="R1293">
        <v>3.07</v>
      </c>
      <c r="S1293" t="s">
        <v>67</v>
      </c>
      <c r="T1293" t="s">
        <v>57</v>
      </c>
      <c r="U1293" t="s">
        <v>46</v>
      </c>
      <c r="V1293">
        <v>6.7</v>
      </c>
    </row>
    <row r="1294" spans="1:22" x14ac:dyDescent="0.3">
      <c r="A1294" t="s">
        <v>1506</v>
      </c>
      <c r="B1294" t="s">
        <v>21</v>
      </c>
      <c r="C1294" t="s">
        <v>48</v>
      </c>
      <c r="D1294" t="s">
        <v>183</v>
      </c>
      <c r="E1294" t="s">
        <v>184</v>
      </c>
      <c r="F1294" t="s">
        <v>79</v>
      </c>
      <c r="G1294" t="s">
        <v>117</v>
      </c>
      <c r="H1294">
        <v>2019</v>
      </c>
      <c r="I1294" t="s">
        <v>41</v>
      </c>
      <c r="J1294" t="s">
        <v>28</v>
      </c>
      <c r="K1294">
        <v>2022</v>
      </c>
      <c r="L1294" t="s">
        <v>29</v>
      </c>
      <c r="M1294">
        <f t="shared" si="40"/>
        <v>1</v>
      </c>
      <c r="N1294" t="s">
        <v>48</v>
      </c>
      <c r="O1294" t="s">
        <v>154</v>
      </c>
      <c r="P1294">
        <v>114437</v>
      </c>
      <c r="Q1294" t="str">
        <f t="shared" si="41"/>
        <v>High salary</v>
      </c>
      <c r="R1294">
        <v>2.82</v>
      </c>
      <c r="S1294" t="s">
        <v>56</v>
      </c>
      <c r="T1294" t="s">
        <v>45</v>
      </c>
      <c r="U1294" t="s">
        <v>33</v>
      </c>
      <c r="V1294">
        <v>5.3</v>
      </c>
    </row>
    <row r="1295" spans="1:22" x14ac:dyDescent="0.3">
      <c r="A1295" t="s">
        <v>1507</v>
      </c>
      <c r="B1295" t="s">
        <v>49</v>
      </c>
      <c r="C1295" t="s">
        <v>112</v>
      </c>
      <c r="D1295" t="s">
        <v>199</v>
      </c>
      <c r="E1295" t="s">
        <v>200</v>
      </c>
      <c r="F1295" t="s">
        <v>39</v>
      </c>
      <c r="G1295" t="s">
        <v>64</v>
      </c>
      <c r="H1295">
        <v>2020</v>
      </c>
      <c r="I1295" t="s">
        <v>41</v>
      </c>
      <c r="J1295" t="s">
        <v>74</v>
      </c>
      <c r="K1295">
        <v>2021</v>
      </c>
      <c r="L1295" t="s">
        <v>54</v>
      </c>
      <c r="M1295">
        <f t="shared" si="40"/>
        <v>0</v>
      </c>
      <c r="N1295" t="s">
        <v>55</v>
      </c>
      <c r="O1295" t="s">
        <v>55</v>
      </c>
      <c r="P1295">
        <v>0</v>
      </c>
      <c r="Q1295" t="str">
        <f t="shared" si="41"/>
        <v>Base salary</v>
      </c>
      <c r="R1295">
        <v>3.32</v>
      </c>
      <c r="S1295" t="s">
        <v>80</v>
      </c>
      <c r="T1295" t="s">
        <v>32</v>
      </c>
      <c r="U1295" t="s">
        <v>85</v>
      </c>
      <c r="V1295">
        <v>7.6</v>
      </c>
    </row>
    <row r="1296" spans="1:22" x14ac:dyDescent="0.3">
      <c r="A1296" t="s">
        <v>1508</v>
      </c>
      <c r="B1296" t="s">
        <v>48</v>
      </c>
      <c r="C1296" t="s">
        <v>21</v>
      </c>
      <c r="D1296" t="s">
        <v>225</v>
      </c>
      <c r="E1296" t="s">
        <v>226</v>
      </c>
      <c r="F1296" t="s">
        <v>145</v>
      </c>
      <c r="G1296" t="s">
        <v>26</v>
      </c>
      <c r="H1296">
        <v>2022</v>
      </c>
      <c r="I1296" t="s">
        <v>41</v>
      </c>
      <c r="J1296" t="s">
        <v>53</v>
      </c>
      <c r="K1296">
        <v>2024</v>
      </c>
      <c r="L1296" t="s">
        <v>29</v>
      </c>
      <c r="M1296">
        <f t="shared" si="40"/>
        <v>1</v>
      </c>
      <c r="N1296" t="s">
        <v>21</v>
      </c>
      <c r="O1296" t="s">
        <v>90</v>
      </c>
      <c r="P1296">
        <v>58881</v>
      </c>
      <c r="Q1296" t="str">
        <f t="shared" si="41"/>
        <v>Base salary</v>
      </c>
      <c r="R1296">
        <v>3.53</v>
      </c>
      <c r="S1296" t="s">
        <v>56</v>
      </c>
      <c r="T1296" t="s">
        <v>68</v>
      </c>
      <c r="U1296" t="s">
        <v>58</v>
      </c>
      <c r="V1296">
        <v>0</v>
      </c>
    </row>
    <row r="1297" spans="1:22" x14ac:dyDescent="0.3">
      <c r="A1297" t="s">
        <v>1509</v>
      </c>
      <c r="B1297" t="s">
        <v>112</v>
      </c>
      <c r="C1297" t="s">
        <v>21</v>
      </c>
      <c r="D1297" t="s">
        <v>133</v>
      </c>
      <c r="E1297" t="s">
        <v>134</v>
      </c>
      <c r="F1297" t="s">
        <v>84</v>
      </c>
      <c r="G1297" t="s">
        <v>167</v>
      </c>
      <c r="H1297">
        <v>2022</v>
      </c>
      <c r="I1297" t="s">
        <v>41</v>
      </c>
      <c r="J1297" t="s">
        <v>65</v>
      </c>
      <c r="K1297">
        <v>2025</v>
      </c>
      <c r="L1297" t="s">
        <v>29</v>
      </c>
      <c r="M1297">
        <f t="shared" si="40"/>
        <v>1</v>
      </c>
      <c r="N1297" t="s">
        <v>21</v>
      </c>
      <c r="O1297" t="s">
        <v>75</v>
      </c>
      <c r="P1297">
        <v>39175</v>
      </c>
      <c r="Q1297" t="str">
        <f t="shared" si="41"/>
        <v>Base salary</v>
      </c>
      <c r="R1297">
        <v>2.71</v>
      </c>
      <c r="S1297" t="s">
        <v>80</v>
      </c>
      <c r="T1297" t="s">
        <v>68</v>
      </c>
      <c r="U1297" t="s">
        <v>46</v>
      </c>
      <c r="V1297">
        <v>5.4</v>
      </c>
    </row>
    <row r="1298" spans="1:22" x14ac:dyDescent="0.3">
      <c r="A1298" t="s">
        <v>1510</v>
      </c>
      <c r="B1298" t="s">
        <v>22</v>
      </c>
      <c r="C1298" t="s">
        <v>49</v>
      </c>
      <c r="D1298" t="s">
        <v>260</v>
      </c>
      <c r="E1298" t="s">
        <v>261</v>
      </c>
      <c r="F1298" t="s">
        <v>40</v>
      </c>
      <c r="G1298" t="s">
        <v>167</v>
      </c>
      <c r="H1298">
        <v>2021</v>
      </c>
      <c r="I1298" t="s">
        <v>27</v>
      </c>
      <c r="J1298" t="s">
        <v>65</v>
      </c>
      <c r="K1298">
        <v>2022</v>
      </c>
      <c r="L1298" t="s">
        <v>29</v>
      </c>
      <c r="M1298">
        <f t="shared" si="40"/>
        <v>1</v>
      </c>
      <c r="N1298" t="s">
        <v>49</v>
      </c>
      <c r="O1298" t="s">
        <v>90</v>
      </c>
      <c r="P1298">
        <v>79074</v>
      </c>
      <c r="Q1298" t="str">
        <f t="shared" si="41"/>
        <v>Standard salary</v>
      </c>
      <c r="R1298">
        <v>3.99</v>
      </c>
      <c r="S1298" t="s">
        <v>44</v>
      </c>
      <c r="T1298" t="s">
        <v>32</v>
      </c>
      <c r="U1298" t="s">
        <v>46</v>
      </c>
      <c r="V1298">
        <v>7.1</v>
      </c>
    </row>
    <row r="1299" spans="1:22" x14ac:dyDescent="0.3">
      <c r="A1299" t="s">
        <v>1511</v>
      </c>
      <c r="B1299" t="s">
        <v>60</v>
      </c>
      <c r="C1299" t="s">
        <v>36</v>
      </c>
      <c r="D1299" t="s">
        <v>71</v>
      </c>
      <c r="E1299" t="s">
        <v>72</v>
      </c>
      <c r="F1299" t="s">
        <v>89</v>
      </c>
      <c r="G1299" t="s">
        <v>40</v>
      </c>
      <c r="H1299">
        <v>2019</v>
      </c>
      <c r="I1299" t="s">
        <v>41</v>
      </c>
      <c r="J1299" t="s">
        <v>65</v>
      </c>
      <c r="K1299">
        <v>2022</v>
      </c>
      <c r="L1299" t="s">
        <v>29</v>
      </c>
      <c r="M1299">
        <f t="shared" si="40"/>
        <v>1</v>
      </c>
      <c r="N1299" t="s">
        <v>36</v>
      </c>
      <c r="O1299" t="s">
        <v>258</v>
      </c>
      <c r="P1299">
        <v>109737</v>
      </c>
      <c r="Q1299" t="str">
        <f t="shared" si="41"/>
        <v>Standard salary</v>
      </c>
      <c r="R1299">
        <v>3.5</v>
      </c>
      <c r="S1299" t="s">
        <v>56</v>
      </c>
      <c r="T1299" t="s">
        <v>32</v>
      </c>
      <c r="U1299" t="s">
        <v>92</v>
      </c>
      <c r="V1299">
        <v>7.1</v>
      </c>
    </row>
    <row r="1300" spans="1:22" x14ac:dyDescent="0.3">
      <c r="A1300" t="s">
        <v>1512</v>
      </c>
      <c r="B1300" t="s">
        <v>49</v>
      </c>
      <c r="C1300" t="s">
        <v>70</v>
      </c>
      <c r="D1300" t="s">
        <v>138</v>
      </c>
      <c r="E1300" t="s">
        <v>285</v>
      </c>
      <c r="F1300" t="s">
        <v>40</v>
      </c>
      <c r="G1300" t="s">
        <v>167</v>
      </c>
      <c r="H1300">
        <v>2022</v>
      </c>
      <c r="I1300" t="s">
        <v>27</v>
      </c>
      <c r="J1300" t="s">
        <v>74</v>
      </c>
      <c r="K1300">
        <v>2023</v>
      </c>
      <c r="L1300" t="s">
        <v>54</v>
      </c>
      <c r="M1300">
        <f t="shared" si="40"/>
        <v>0</v>
      </c>
      <c r="N1300" t="s">
        <v>55</v>
      </c>
      <c r="O1300" t="s">
        <v>55</v>
      </c>
      <c r="P1300">
        <v>0</v>
      </c>
      <c r="Q1300" t="str">
        <f t="shared" si="41"/>
        <v>Base salary</v>
      </c>
      <c r="R1300">
        <v>3.2</v>
      </c>
      <c r="S1300" t="s">
        <v>67</v>
      </c>
      <c r="T1300" t="s">
        <v>57</v>
      </c>
      <c r="U1300" t="s">
        <v>33</v>
      </c>
      <c r="V1300">
        <v>6.9</v>
      </c>
    </row>
    <row r="1301" spans="1:22" x14ac:dyDescent="0.3">
      <c r="A1301" t="s">
        <v>1513</v>
      </c>
      <c r="B1301" t="s">
        <v>22</v>
      </c>
      <c r="C1301" t="s">
        <v>35</v>
      </c>
      <c r="D1301" t="s">
        <v>176</v>
      </c>
      <c r="E1301" t="s">
        <v>177</v>
      </c>
      <c r="F1301" t="s">
        <v>25</v>
      </c>
      <c r="G1301" t="s">
        <v>64</v>
      </c>
      <c r="H1301">
        <v>2022</v>
      </c>
      <c r="I1301" t="s">
        <v>41</v>
      </c>
      <c r="J1301" t="s">
        <v>28</v>
      </c>
      <c r="K1301">
        <v>2025</v>
      </c>
      <c r="L1301" t="s">
        <v>54</v>
      </c>
      <c r="M1301">
        <f t="shared" si="40"/>
        <v>0</v>
      </c>
      <c r="N1301" t="s">
        <v>55</v>
      </c>
      <c r="O1301" t="s">
        <v>55</v>
      </c>
      <c r="P1301">
        <v>0</v>
      </c>
      <c r="Q1301" t="str">
        <f t="shared" si="41"/>
        <v>Base salary</v>
      </c>
      <c r="R1301">
        <v>3.93</v>
      </c>
      <c r="S1301" t="s">
        <v>56</v>
      </c>
      <c r="T1301" t="s">
        <v>32</v>
      </c>
      <c r="U1301" t="s">
        <v>92</v>
      </c>
      <c r="V1301">
        <v>5.9</v>
      </c>
    </row>
    <row r="1302" spans="1:22" x14ac:dyDescent="0.3">
      <c r="A1302" t="s">
        <v>1514</v>
      </c>
      <c r="B1302" t="s">
        <v>36</v>
      </c>
      <c r="C1302" t="s">
        <v>49</v>
      </c>
      <c r="D1302" t="s">
        <v>260</v>
      </c>
      <c r="E1302" t="s">
        <v>261</v>
      </c>
      <c r="F1302" t="s">
        <v>39</v>
      </c>
      <c r="G1302" t="s">
        <v>25</v>
      </c>
      <c r="H1302">
        <v>2019</v>
      </c>
      <c r="I1302" t="s">
        <v>27</v>
      </c>
      <c r="J1302" t="s">
        <v>42</v>
      </c>
      <c r="K1302">
        <v>2022</v>
      </c>
      <c r="L1302" t="s">
        <v>29</v>
      </c>
      <c r="M1302">
        <f t="shared" si="40"/>
        <v>1</v>
      </c>
      <c r="N1302" t="s">
        <v>49</v>
      </c>
      <c r="O1302" t="s">
        <v>43</v>
      </c>
      <c r="P1302">
        <v>48489</v>
      </c>
      <c r="Q1302" t="str">
        <f t="shared" si="41"/>
        <v>Base salary</v>
      </c>
      <c r="R1302">
        <v>2.75</v>
      </c>
      <c r="S1302" t="s">
        <v>44</v>
      </c>
      <c r="T1302" t="s">
        <v>32</v>
      </c>
      <c r="U1302" t="s">
        <v>46</v>
      </c>
      <c r="V1302">
        <v>5.4</v>
      </c>
    </row>
    <row r="1303" spans="1:22" x14ac:dyDescent="0.3">
      <c r="A1303" t="s">
        <v>1515</v>
      </c>
      <c r="B1303" t="s">
        <v>60</v>
      </c>
      <c r="C1303" t="s">
        <v>112</v>
      </c>
      <c r="D1303" t="s">
        <v>199</v>
      </c>
      <c r="E1303" t="s">
        <v>291</v>
      </c>
      <c r="F1303" t="s">
        <v>25</v>
      </c>
      <c r="G1303" t="s">
        <v>64</v>
      </c>
      <c r="H1303">
        <v>2023</v>
      </c>
      <c r="I1303" t="s">
        <v>27</v>
      </c>
      <c r="J1303" t="s">
        <v>53</v>
      </c>
      <c r="K1303">
        <v>2026</v>
      </c>
      <c r="L1303" t="s">
        <v>54</v>
      </c>
      <c r="M1303">
        <f t="shared" si="40"/>
        <v>0</v>
      </c>
      <c r="N1303" t="s">
        <v>55</v>
      </c>
      <c r="O1303" t="s">
        <v>55</v>
      </c>
      <c r="P1303">
        <v>0</v>
      </c>
      <c r="Q1303" t="str">
        <f t="shared" si="41"/>
        <v>Base salary</v>
      </c>
      <c r="R1303">
        <v>2.5499999999999998</v>
      </c>
      <c r="S1303" t="s">
        <v>44</v>
      </c>
      <c r="T1303" t="s">
        <v>68</v>
      </c>
      <c r="U1303" t="s">
        <v>46</v>
      </c>
      <c r="V1303">
        <v>6</v>
      </c>
    </row>
    <row r="1304" spans="1:22" x14ac:dyDescent="0.3">
      <c r="A1304" t="s">
        <v>1516</v>
      </c>
      <c r="B1304" t="s">
        <v>70</v>
      </c>
      <c r="C1304" t="s">
        <v>49</v>
      </c>
      <c r="D1304" t="s">
        <v>235</v>
      </c>
      <c r="E1304" t="s">
        <v>236</v>
      </c>
      <c r="F1304" t="s">
        <v>39</v>
      </c>
      <c r="G1304" t="s">
        <v>25</v>
      </c>
      <c r="H1304">
        <v>2021</v>
      </c>
      <c r="I1304" t="s">
        <v>27</v>
      </c>
      <c r="J1304" t="s">
        <v>53</v>
      </c>
      <c r="K1304">
        <v>2024</v>
      </c>
      <c r="L1304" t="s">
        <v>54</v>
      </c>
      <c r="M1304">
        <f t="shared" si="40"/>
        <v>0</v>
      </c>
      <c r="N1304" t="s">
        <v>55</v>
      </c>
      <c r="O1304" t="s">
        <v>55</v>
      </c>
      <c r="P1304">
        <v>0</v>
      </c>
      <c r="Q1304" t="str">
        <f t="shared" si="41"/>
        <v>Base salary</v>
      </c>
      <c r="R1304">
        <v>3.52</v>
      </c>
      <c r="S1304" t="s">
        <v>31</v>
      </c>
      <c r="T1304" t="s">
        <v>32</v>
      </c>
      <c r="U1304" t="s">
        <v>33</v>
      </c>
      <c r="V1304">
        <v>6</v>
      </c>
    </row>
    <row r="1305" spans="1:22" x14ac:dyDescent="0.3">
      <c r="A1305" t="s">
        <v>1517</v>
      </c>
      <c r="B1305" t="s">
        <v>49</v>
      </c>
      <c r="C1305" t="s">
        <v>35</v>
      </c>
      <c r="D1305" t="s">
        <v>127</v>
      </c>
      <c r="E1305" t="s">
        <v>156</v>
      </c>
      <c r="F1305" t="s">
        <v>147</v>
      </c>
      <c r="G1305" t="s">
        <v>97</v>
      </c>
      <c r="H1305">
        <v>2022</v>
      </c>
      <c r="I1305" t="s">
        <v>41</v>
      </c>
      <c r="J1305" t="s">
        <v>65</v>
      </c>
      <c r="K1305">
        <v>2025</v>
      </c>
      <c r="L1305" t="s">
        <v>29</v>
      </c>
      <c r="M1305">
        <f t="shared" si="40"/>
        <v>1</v>
      </c>
      <c r="N1305" t="s">
        <v>35</v>
      </c>
      <c r="O1305" t="s">
        <v>75</v>
      </c>
      <c r="P1305">
        <v>93784</v>
      </c>
      <c r="Q1305" t="str">
        <f t="shared" si="41"/>
        <v>Standard salary</v>
      </c>
      <c r="R1305">
        <v>3.15</v>
      </c>
      <c r="S1305" t="s">
        <v>91</v>
      </c>
      <c r="T1305" t="s">
        <v>68</v>
      </c>
      <c r="U1305" t="s">
        <v>33</v>
      </c>
      <c r="V1305">
        <v>7.2</v>
      </c>
    </row>
    <row r="1306" spans="1:22" x14ac:dyDescent="0.3">
      <c r="A1306" t="s">
        <v>1518</v>
      </c>
      <c r="B1306" t="s">
        <v>21</v>
      </c>
      <c r="C1306" t="s">
        <v>112</v>
      </c>
      <c r="D1306" t="s">
        <v>199</v>
      </c>
      <c r="E1306" t="s">
        <v>291</v>
      </c>
      <c r="F1306" t="s">
        <v>84</v>
      </c>
      <c r="G1306" t="s">
        <v>40</v>
      </c>
      <c r="H1306">
        <v>2022</v>
      </c>
      <c r="I1306" t="s">
        <v>27</v>
      </c>
      <c r="J1306" t="s">
        <v>53</v>
      </c>
      <c r="K1306">
        <v>2023</v>
      </c>
      <c r="L1306" t="s">
        <v>54</v>
      </c>
      <c r="M1306">
        <f t="shared" si="40"/>
        <v>0</v>
      </c>
      <c r="N1306" t="s">
        <v>55</v>
      </c>
      <c r="O1306" t="s">
        <v>55</v>
      </c>
      <c r="P1306">
        <v>0</v>
      </c>
      <c r="Q1306" t="str">
        <f t="shared" si="41"/>
        <v>Base salary</v>
      </c>
      <c r="R1306">
        <v>2.99</v>
      </c>
      <c r="S1306" t="s">
        <v>91</v>
      </c>
      <c r="T1306" t="s">
        <v>32</v>
      </c>
      <c r="U1306" t="s">
        <v>92</v>
      </c>
      <c r="V1306">
        <v>6.6</v>
      </c>
    </row>
    <row r="1307" spans="1:22" x14ac:dyDescent="0.3">
      <c r="A1307" t="s">
        <v>1519</v>
      </c>
      <c r="B1307" t="s">
        <v>48</v>
      </c>
      <c r="C1307" t="s">
        <v>70</v>
      </c>
      <c r="D1307" t="s">
        <v>77</v>
      </c>
      <c r="E1307" t="s">
        <v>78</v>
      </c>
      <c r="F1307" t="s">
        <v>25</v>
      </c>
      <c r="G1307" t="s">
        <v>117</v>
      </c>
      <c r="H1307">
        <v>2022</v>
      </c>
      <c r="I1307" t="s">
        <v>41</v>
      </c>
      <c r="J1307" t="s">
        <v>42</v>
      </c>
      <c r="K1307">
        <v>2025</v>
      </c>
      <c r="L1307" t="s">
        <v>29</v>
      </c>
      <c r="M1307">
        <f t="shared" si="40"/>
        <v>1</v>
      </c>
      <c r="N1307" t="s">
        <v>70</v>
      </c>
      <c r="O1307" t="s">
        <v>90</v>
      </c>
      <c r="P1307">
        <v>116208</v>
      </c>
      <c r="Q1307" t="str">
        <f t="shared" si="41"/>
        <v>High salary</v>
      </c>
      <c r="R1307">
        <v>2.8</v>
      </c>
      <c r="S1307" t="s">
        <v>31</v>
      </c>
      <c r="T1307" t="s">
        <v>68</v>
      </c>
      <c r="U1307" t="s">
        <v>92</v>
      </c>
      <c r="V1307">
        <v>5.4</v>
      </c>
    </row>
    <row r="1308" spans="1:22" x14ac:dyDescent="0.3">
      <c r="A1308" t="s">
        <v>1520</v>
      </c>
      <c r="B1308" t="s">
        <v>94</v>
      </c>
      <c r="C1308" t="s">
        <v>70</v>
      </c>
      <c r="D1308" t="s">
        <v>395</v>
      </c>
      <c r="E1308" t="s">
        <v>396</v>
      </c>
      <c r="F1308" t="s">
        <v>131</v>
      </c>
      <c r="G1308" t="s">
        <v>167</v>
      </c>
      <c r="H1308">
        <v>2021</v>
      </c>
      <c r="I1308" t="s">
        <v>27</v>
      </c>
      <c r="J1308" t="s">
        <v>28</v>
      </c>
      <c r="K1308">
        <v>2023</v>
      </c>
      <c r="L1308" t="s">
        <v>54</v>
      </c>
      <c r="M1308">
        <f t="shared" si="40"/>
        <v>0</v>
      </c>
      <c r="N1308" t="s">
        <v>55</v>
      </c>
      <c r="O1308" t="s">
        <v>55</v>
      </c>
      <c r="P1308">
        <v>0</v>
      </c>
      <c r="Q1308" t="str">
        <f t="shared" si="41"/>
        <v>Base salary</v>
      </c>
      <c r="R1308">
        <v>3.21</v>
      </c>
      <c r="S1308" t="s">
        <v>31</v>
      </c>
      <c r="T1308" t="s">
        <v>102</v>
      </c>
      <c r="U1308" t="s">
        <v>46</v>
      </c>
      <c r="V1308">
        <v>8.5</v>
      </c>
    </row>
    <row r="1309" spans="1:22" x14ac:dyDescent="0.3">
      <c r="A1309" t="s">
        <v>1521</v>
      </c>
      <c r="B1309" t="s">
        <v>35</v>
      </c>
      <c r="C1309" t="s">
        <v>60</v>
      </c>
      <c r="D1309" t="s">
        <v>173</v>
      </c>
      <c r="E1309" t="s">
        <v>174</v>
      </c>
      <c r="F1309" t="s">
        <v>84</v>
      </c>
      <c r="G1309" t="s">
        <v>26</v>
      </c>
      <c r="H1309">
        <v>2023</v>
      </c>
      <c r="I1309" t="s">
        <v>41</v>
      </c>
      <c r="J1309" t="s">
        <v>42</v>
      </c>
      <c r="K1309">
        <v>2026</v>
      </c>
      <c r="L1309" t="s">
        <v>29</v>
      </c>
      <c r="M1309">
        <f t="shared" si="40"/>
        <v>1</v>
      </c>
      <c r="N1309" t="s">
        <v>60</v>
      </c>
      <c r="O1309" t="s">
        <v>43</v>
      </c>
      <c r="P1309">
        <v>44467</v>
      </c>
      <c r="Q1309" t="str">
        <f t="shared" si="41"/>
        <v>Base salary</v>
      </c>
      <c r="R1309">
        <v>2.59</v>
      </c>
      <c r="S1309" t="s">
        <v>31</v>
      </c>
      <c r="T1309" t="s">
        <v>68</v>
      </c>
      <c r="U1309" t="s">
        <v>46</v>
      </c>
      <c r="V1309">
        <v>7.3</v>
      </c>
    </row>
    <row r="1310" spans="1:22" x14ac:dyDescent="0.3">
      <c r="A1310" t="s">
        <v>1522</v>
      </c>
      <c r="B1310" t="s">
        <v>22</v>
      </c>
      <c r="C1310" t="s">
        <v>48</v>
      </c>
      <c r="D1310" t="s">
        <v>278</v>
      </c>
      <c r="E1310" t="s">
        <v>279</v>
      </c>
      <c r="F1310" t="s">
        <v>40</v>
      </c>
      <c r="G1310" t="s">
        <v>52</v>
      </c>
      <c r="H1310">
        <v>2021</v>
      </c>
      <c r="I1310" t="s">
        <v>27</v>
      </c>
      <c r="J1310" t="s">
        <v>65</v>
      </c>
      <c r="K1310">
        <v>2024</v>
      </c>
      <c r="L1310" t="s">
        <v>29</v>
      </c>
      <c r="M1310">
        <f t="shared" si="40"/>
        <v>1</v>
      </c>
      <c r="N1310" t="s">
        <v>48</v>
      </c>
      <c r="O1310" t="s">
        <v>90</v>
      </c>
      <c r="P1310">
        <v>144348</v>
      </c>
      <c r="Q1310" t="str">
        <f t="shared" si="41"/>
        <v>High salary</v>
      </c>
      <c r="R1310">
        <v>3.69</v>
      </c>
      <c r="S1310" t="s">
        <v>56</v>
      </c>
      <c r="T1310" t="s">
        <v>45</v>
      </c>
      <c r="U1310" t="s">
        <v>92</v>
      </c>
      <c r="V1310">
        <v>7.2</v>
      </c>
    </row>
    <row r="1311" spans="1:22" x14ac:dyDescent="0.3">
      <c r="A1311" t="s">
        <v>1523</v>
      </c>
      <c r="B1311" t="s">
        <v>60</v>
      </c>
      <c r="C1311" t="s">
        <v>70</v>
      </c>
      <c r="D1311" t="s">
        <v>395</v>
      </c>
      <c r="E1311" t="s">
        <v>396</v>
      </c>
      <c r="F1311" t="s">
        <v>107</v>
      </c>
      <c r="G1311" t="s">
        <v>52</v>
      </c>
      <c r="H1311">
        <v>2019</v>
      </c>
      <c r="I1311" t="s">
        <v>27</v>
      </c>
      <c r="J1311" t="s">
        <v>65</v>
      </c>
      <c r="K1311">
        <v>2020</v>
      </c>
      <c r="L1311" t="s">
        <v>29</v>
      </c>
      <c r="M1311">
        <f t="shared" si="40"/>
        <v>1</v>
      </c>
      <c r="N1311" t="s">
        <v>70</v>
      </c>
      <c r="O1311" t="s">
        <v>121</v>
      </c>
      <c r="P1311">
        <v>49449</v>
      </c>
      <c r="Q1311" t="str">
        <f t="shared" si="41"/>
        <v>Base salary</v>
      </c>
      <c r="R1311">
        <v>3.24</v>
      </c>
      <c r="S1311" t="s">
        <v>67</v>
      </c>
      <c r="T1311" t="s">
        <v>102</v>
      </c>
      <c r="U1311" t="s">
        <v>92</v>
      </c>
      <c r="V1311">
        <v>5.8</v>
      </c>
    </row>
    <row r="1312" spans="1:22" x14ac:dyDescent="0.3">
      <c r="A1312" t="s">
        <v>1524</v>
      </c>
      <c r="B1312" t="s">
        <v>112</v>
      </c>
      <c r="C1312" t="s">
        <v>94</v>
      </c>
      <c r="D1312" t="s">
        <v>162</v>
      </c>
      <c r="E1312" t="s">
        <v>163</v>
      </c>
      <c r="F1312" t="s">
        <v>145</v>
      </c>
      <c r="G1312" t="s">
        <v>167</v>
      </c>
      <c r="H1312">
        <v>2019</v>
      </c>
      <c r="I1312" t="s">
        <v>27</v>
      </c>
      <c r="J1312" t="s">
        <v>53</v>
      </c>
      <c r="K1312">
        <v>2022</v>
      </c>
      <c r="L1312" t="s">
        <v>54</v>
      </c>
      <c r="M1312">
        <f t="shared" si="40"/>
        <v>0</v>
      </c>
      <c r="N1312" t="s">
        <v>55</v>
      </c>
      <c r="O1312" t="s">
        <v>55</v>
      </c>
      <c r="P1312">
        <v>0</v>
      </c>
      <c r="Q1312" t="str">
        <f t="shared" si="41"/>
        <v>Base salary</v>
      </c>
      <c r="R1312">
        <v>3.56</v>
      </c>
      <c r="S1312" t="s">
        <v>31</v>
      </c>
      <c r="T1312" t="s">
        <v>102</v>
      </c>
      <c r="U1312" t="s">
        <v>33</v>
      </c>
      <c r="V1312">
        <v>5.7</v>
      </c>
    </row>
    <row r="1313" spans="1:22" x14ac:dyDescent="0.3">
      <c r="A1313" t="s">
        <v>1525</v>
      </c>
      <c r="B1313" t="s">
        <v>22</v>
      </c>
      <c r="C1313" t="s">
        <v>49</v>
      </c>
      <c r="D1313" t="s">
        <v>235</v>
      </c>
      <c r="E1313" t="s">
        <v>236</v>
      </c>
      <c r="F1313" t="s">
        <v>73</v>
      </c>
      <c r="G1313" t="s">
        <v>40</v>
      </c>
      <c r="H1313">
        <v>2020</v>
      </c>
      <c r="I1313" t="s">
        <v>27</v>
      </c>
      <c r="J1313" t="s">
        <v>65</v>
      </c>
      <c r="K1313">
        <v>2021</v>
      </c>
      <c r="L1313" t="s">
        <v>54</v>
      </c>
      <c r="M1313">
        <f t="shared" si="40"/>
        <v>0</v>
      </c>
      <c r="N1313" t="s">
        <v>55</v>
      </c>
      <c r="O1313" t="s">
        <v>55</v>
      </c>
      <c r="P1313">
        <v>0</v>
      </c>
      <c r="Q1313" t="str">
        <f t="shared" si="41"/>
        <v>Base salary</v>
      </c>
      <c r="R1313">
        <v>3.87</v>
      </c>
      <c r="S1313" t="s">
        <v>31</v>
      </c>
      <c r="T1313" t="s">
        <v>45</v>
      </c>
      <c r="U1313" t="s">
        <v>46</v>
      </c>
      <c r="V1313">
        <v>7</v>
      </c>
    </row>
    <row r="1314" spans="1:22" x14ac:dyDescent="0.3">
      <c r="A1314" t="s">
        <v>1526</v>
      </c>
      <c r="B1314" t="s">
        <v>22</v>
      </c>
      <c r="C1314" t="s">
        <v>36</v>
      </c>
      <c r="D1314" t="s">
        <v>250</v>
      </c>
      <c r="E1314" t="s">
        <v>251</v>
      </c>
      <c r="F1314" t="s">
        <v>79</v>
      </c>
      <c r="G1314" t="s">
        <v>97</v>
      </c>
      <c r="H1314">
        <v>2021</v>
      </c>
      <c r="I1314" t="s">
        <v>27</v>
      </c>
      <c r="J1314" t="s">
        <v>28</v>
      </c>
      <c r="K1314">
        <v>2022</v>
      </c>
      <c r="L1314" t="s">
        <v>29</v>
      </c>
      <c r="M1314">
        <f t="shared" si="40"/>
        <v>1</v>
      </c>
      <c r="N1314" t="s">
        <v>36</v>
      </c>
      <c r="O1314" t="s">
        <v>154</v>
      </c>
      <c r="P1314">
        <v>109185</v>
      </c>
      <c r="Q1314" t="str">
        <f t="shared" si="41"/>
        <v>Standard salary</v>
      </c>
      <c r="R1314">
        <v>3.9</v>
      </c>
      <c r="S1314" t="s">
        <v>31</v>
      </c>
      <c r="T1314" t="s">
        <v>102</v>
      </c>
      <c r="U1314" t="s">
        <v>46</v>
      </c>
      <c r="V1314">
        <v>8.6999999999999993</v>
      </c>
    </row>
    <row r="1315" spans="1:22" x14ac:dyDescent="0.3">
      <c r="A1315" t="s">
        <v>1527</v>
      </c>
      <c r="B1315" t="s">
        <v>36</v>
      </c>
      <c r="C1315" t="s">
        <v>94</v>
      </c>
      <c r="D1315" t="s">
        <v>162</v>
      </c>
      <c r="E1315" t="s">
        <v>163</v>
      </c>
      <c r="F1315" t="s">
        <v>73</v>
      </c>
      <c r="G1315" t="s">
        <v>40</v>
      </c>
      <c r="H1315">
        <v>2021</v>
      </c>
      <c r="I1315" t="s">
        <v>27</v>
      </c>
      <c r="J1315" t="s">
        <v>42</v>
      </c>
      <c r="K1315">
        <v>2022</v>
      </c>
      <c r="L1315" t="s">
        <v>29</v>
      </c>
      <c r="M1315">
        <f t="shared" si="40"/>
        <v>1</v>
      </c>
      <c r="N1315" t="s">
        <v>94</v>
      </c>
      <c r="O1315" t="s">
        <v>90</v>
      </c>
      <c r="P1315">
        <v>115740</v>
      </c>
      <c r="Q1315" t="str">
        <f t="shared" si="41"/>
        <v>High salary</v>
      </c>
      <c r="R1315">
        <v>2.5099999999999998</v>
      </c>
      <c r="S1315" t="s">
        <v>67</v>
      </c>
      <c r="T1315" t="s">
        <v>102</v>
      </c>
      <c r="U1315" t="s">
        <v>85</v>
      </c>
      <c r="V1315">
        <v>7.6</v>
      </c>
    </row>
    <row r="1316" spans="1:22" x14ac:dyDescent="0.3">
      <c r="A1316" t="s">
        <v>1528</v>
      </c>
      <c r="B1316" t="s">
        <v>112</v>
      </c>
      <c r="C1316" t="s">
        <v>35</v>
      </c>
      <c r="D1316" t="s">
        <v>87</v>
      </c>
      <c r="E1316" t="s">
        <v>88</v>
      </c>
      <c r="F1316" t="s">
        <v>39</v>
      </c>
      <c r="G1316" t="s">
        <v>26</v>
      </c>
      <c r="H1316">
        <v>2019</v>
      </c>
      <c r="I1316" t="s">
        <v>27</v>
      </c>
      <c r="J1316" t="s">
        <v>28</v>
      </c>
      <c r="K1316">
        <v>2022</v>
      </c>
      <c r="L1316" t="s">
        <v>54</v>
      </c>
      <c r="M1316">
        <f t="shared" si="40"/>
        <v>0</v>
      </c>
      <c r="N1316" t="s">
        <v>55</v>
      </c>
      <c r="O1316" t="s">
        <v>55</v>
      </c>
      <c r="P1316">
        <v>0</v>
      </c>
      <c r="Q1316" t="str">
        <f t="shared" si="41"/>
        <v>Base salary</v>
      </c>
      <c r="R1316">
        <v>2.8</v>
      </c>
      <c r="S1316" t="s">
        <v>67</v>
      </c>
      <c r="T1316" t="s">
        <v>32</v>
      </c>
      <c r="U1316" t="s">
        <v>58</v>
      </c>
      <c r="V1316">
        <v>0</v>
      </c>
    </row>
    <row r="1317" spans="1:22" x14ac:dyDescent="0.3">
      <c r="A1317" t="s">
        <v>1529</v>
      </c>
      <c r="B1317" t="s">
        <v>94</v>
      </c>
      <c r="C1317" t="s">
        <v>22</v>
      </c>
      <c r="D1317" t="s">
        <v>23</v>
      </c>
      <c r="E1317" t="s">
        <v>298</v>
      </c>
      <c r="F1317" t="s">
        <v>84</v>
      </c>
      <c r="G1317" t="s">
        <v>25</v>
      </c>
      <c r="H1317">
        <v>2023</v>
      </c>
      <c r="I1317" t="s">
        <v>41</v>
      </c>
      <c r="J1317" t="s">
        <v>28</v>
      </c>
      <c r="K1317">
        <v>2026</v>
      </c>
      <c r="L1317" t="s">
        <v>54</v>
      </c>
      <c r="M1317">
        <f t="shared" si="40"/>
        <v>0</v>
      </c>
      <c r="N1317" t="s">
        <v>55</v>
      </c>
      <c r="O1317" t="s">
        <v>55</v>
      </c>
      <c r="P1317">
        <v>0</v>
      </c>
      <c r="Q1317" t="str">
        <f t="shared" si="41"/>
        <v>Base salary</v>
      </c>
      <c r="R1317">
        <v>2.87</v>
      </c>
      <c r="S1317" t="s">
        <v>44</v>
      </c>
      <c r="T1317" t="s">
        <v>32</v>
      </c>
      <c r="U1317" t="s">
        <v>58</v>
      </c>
      <c r="V1317">
        <v>0</v>
      </c>
    </row>
    <row r="1318" spans="1:22" x14ac:dyDescent="0.3">
      <c r="A1318" t="s">
        <v>1530</v>
      </c>
      <c r="B1318" t="s">
        <v>48</v>
      </c>
      <c r="C1318" t="s">
        <v>22</v>
      </c>
      <c r="D1318" t="s">
        <v>23</v>
      </c>
      <c r="E1318" t="s">
        <v>298</v>
      </c>
      <c r="F1318" t="s">
        <v>89</v>
      </c>
      <c r="G1318" t="s">
        <v>40</v>
      </c>
      <c r="H1318">
        <v>2020</v>
      </c>
      <c r="I1318" t="s">
        <v>41</v>
      </c>
      <c r="J1318" t="s">
        <v>28</v>
      </c>
      <c r="K1318">
        <v>2022</v>
      </c>
      <c r="L1318" t="s">
        <v>54</v>
      </c>
      <c r="M1318">
        <f t="shared" si="40"/>
        <v>0</v>
      </c>
      <c r="N1318" t="s">
        <v>55</v>
      </c>
      <c r="O1318" t="s">
        <v>55</v>
      </c>
      <c r="P1318">
        <v>0</v>
      </c>
      <c r="Q1318" t="str">
        <f t="shared" si="41"/>
        <v>Base salary</v>
      </c>
      <c r="R1318">
        <v>2.81</v>
      </c>
      <c r="S1318" t="s">
        <v>91</v>
      </c>
      <c r="T1318" t="s">
        <v>45</v>
      </c>
      <c r="U1318" t="s">
        <v>85</v>
      </c>
      <c r="V1318">
        <v>5.4</v>
      </c>
    </row>
    <row r="1319" spans="1:22" x14ac:dyDescent="0.3">
      <c r="A1319" t="s">
        <v>1531</v>
      </c>
      <c r="B1319" t="s">
        <v>35</v>
      </c>
      <c r="C1319" t="s">
        <v>36</v>
      </c>
      <c r="D1319" t="s">
        <v>213</v>
      </c>
      <c r="E1319" t="s">
        <v>214</v>
      </c>
      <c r="F1319" t="s">
        <v>84</v>
      </c>
      <c r="G1319" t="s">
        <v>25</v>
      </c>
      <c r="H1319">
        <v>2022</v>
      </c>
      <c r="I1319" t="s">
        <v>27</v>
      </c>
      <c r="J1319" t="s">
        <v>53</v>
      </c>
      <c r="K1319">
        <v>2023</v>
      </c>
      <c r="L1319" t="s">
        <v>54</v>
      </c>
      <c r="M1319">
        <f t="shared" si="40"/>
        <v>0</v>
      </c>
      <c r="N1319" t="s">
        <v>55</v>
      </c>
      <c r="O1319" t="s">
        <v>55</v>
      </c>
      <c r="P1319">
        <v>0</v>
      </c>
      <c r="Q1319" t="str">
        <f t="shared" si="41"/>
        <v>Base salary</v>
      </c>
      <c r="R1319">
        <v>3.6</v>
      </c>
      <c r="S1319" t="s">
        <v>31</v>
      </c>
      <c r="T1319" t="s">
        <v>57</v>
      </c>
      <c r="U1319" t="s">
        <v>85</v>
      </c>
      <c r="V1319">
        <v>6</v>
      </c>
    </row>
    <row r="1320" spans="1:22" x14ac:dyDescent="0.3">
      <c r="A1320" t="s">
        <v>1532</v>
      </c>
      <c r="B1320" t="s">
        <v>94</v>
      </c>
      <c r="C1320" t="s">
        <v>35</v>
      </c>
      <c r="D1320" t="s">
        <v>82</v>
      </c>
      <c r="E1320" t="s">
        <v>83</v>
      </c>
      <c r="F1320" t="s">
        <v>89</v>
      </c>
      <c r="G1320" t="s">
        <v>117</v>
      </c>
      <c r="H1320">
        <v>2023</v>
      </c>
      <c r="I1320" t="s">
        <v>27</v>
      </c>
      <c r="J1320" t="s">
        <v>53</v>
      </c>
      <c r="K1320">
        <v>2025</v>
      </c>
      <c r="L1320" t="s">
        <v>29</v>
      </c>
      <c r="M1320">
        <f t="shared" si="40"/>
        <v>1</v>
      </c>
      <c r="N1320" t="s">
        <v>35</v>
      </c>
      <c r="O1320" t="s">
        <v>90</v>
      </c>
      <c r="P1320">
        <v>66577</v>
      </c>
      <c r="Q1320" t="str">
        <f t="shared" si="41"/>
        <v>Base salary</v>
      </c>
      <c r="R1320">
        <v>2.98</v>
      </c>
      <c r="S1320" t="s">
        <v>91</v>
      </c>
      <c r="T1320" t="s">
        <v>68</v>
      </c>
      <c r="U1320" t="s">
        <v>58</v>
      </c>
      <c r="V1320">
        <v>0</v>
      </c>
    </row>
    <row r="1321" spans="1:22" x14ac:dyDescent="0.3">
      <c r="A1321" t="s">
        <v>1533</v>
      </c>
      <c r="B1321" t="s">
        <v>36</v>
      </c>
      <c r="C1321" t="s">
        <v>60</v>
      </c>
      <c r="D1321" t="s">
        <v>104</v>
      </c>
      <c r="E1321" t="s">
        <v>192</v>
      </c>
      <c r="F1321" t="s">
        <v>96</v>
      </c>
      <c r="G1321" t="s">
        <v>97</v>
      </c>
      <c r="H1321">
        <v>2023</v>
      </c>
      <c r="I1321" t="s">
        <v>41</v>
      </c>
      <c r="J1321" t="s">
        <v>28</v>
      </c>
      <c r="K1321">
        <v>2025</v>
      </c>
      <c r="L1321" t="s">
        <v>29</v>
      </c>
      <c r="M1321">
        <f t="shared" si="40"/>
        <v>1</v>
      </c>
      <c r="N1321" t="s">
        <v>60</v>
      </c>
      <c r="O1321" t="s">
        <v>140</v>
      </c>
      <c r="P1321">
        <v>58502</v>
      </c>
      <c r="Q1321" t="str">
        <f t="shared" si="41"/>
        <v>Base salary</v>
      </c>
      <c r="R1321">
        <v>3.46</v>
      </c>
      <c r="S1321" t="s">
        <v>91</v>
      </c>
      <c r="T1321" t="s">
        <v>102</v>
      </c>
      <c r="U1321" t="s">
        <v>33</v>
      </c>
      <c r="V1321">
        <v>7.6</v>
      </c>
    </row>
    <row r="1322" spans="1:22" x14ac:dyDescent="0.3">
      <c r="A1322" t="s">
        <v>1534</v>
      </c>
      <c r="B1322" t="s">
        <v>94</v>
      </c>
      <c r="C1322" t="s">
        <v>35</v>
      </c>
      <c r="D1322" t="s">
        <v>127</v>
      </c>
      <c r="E1322" t="s">
        <v>206</v>
      </c>
      <c r="F1322" t="s">
        <v>89</v>
      </c>
      <c r="G1322" t="s">
        <v>40</v>
      </c>
      <c r="H1322">
        <v>2021</v>
      </c>
      <c r="I1322" t="s">
        <v>41</v>
      </c>
      <c r="J1322" t="s">
        <v>65</v>
      </c>
      <c r="K1322">
        <v>2022</v>
      </c>
      <c r="L1322" t="s">
        <v>54</v>
      </c>
      <c r="M1322">
        <f t="shared" si="40"/>
        <v>0</v>
      </c>
      <c r="N1322" t="s">
        <v>55</v>
      </c>
      <c r="O1322" t="s">
        <v>55</v>
      </c>
      <c r="P1322">
        <v>0</v>
      </c>
      <c r="Q1322" t="str">
        <f t="shared" si="41"/>
        <v>Base salary</v>
      </c>
      <c r="R1322">
        <v>2.74</v>
      </c>
      <c r="S1322" t="s">
        <v>44</v>
      </c>
      <c r="T1322" t="s">
        <v>45</v>
      </c>
      <c r="U1322" t="s">
        <v>33</v>
      </c>
      <c r="V1322">
        <v>5.8</v>
      </c>
    </row>
    <row r="1323" spans="1:22" x14ac:dyDescent="0.3">
      <c r="A1323" t="s">
        <v>1535</v>
      </c>
      <c r="B1323" t="s">
        <v>35</v>
      </c>
      <c r="C1323" t="s">
        <v>49</v>
      </c>
      <c r="D1323" t="s">
        <v>338</v>
      </c>
      <c r="E1323" t="s">
        <v>339</v>
      </c>
      <c r="F1323" t="s">
        <v>117</v>
      </c>
      <c r="G1323" t="s">
        <v>25</v>
      </c>
      <c r="H1323">
        <v>2020</v>
      </c>
      <c r="I1323" t="s">
        <v>41</v>
      </c>
      <c r="J1323" t="s">
        <v>53</v>
      </c>
      <c r="K1323">
        <v>2021</v>
      </c>
      <c r="L1323" t="s">
        <v>29</v>
      </c>
      <c r="M1323">
        <f t="shared" si="40"/>
        <v>1</v>
      </c>
      <c r="N1323" t="s">
        <v>49</v>
      </c>
      <c r="O1323" t="s">
        <v>258</v>
      </c>
      <c r="P1323">
        <v>53226</v>
      </c>
      <c r="Q1323" t="str">
        <f t="shared" si="41"/>
        <v>Base salary</v>
      </c>
      <c r="R1323">
        <v>3.73</v>
      </c>
      <c r="S1323" t="s">
        <v>91</v>
      </c>
      <c r="T1323" t="s">
        <v>57</v>
      </c>
      <c r="U1323" t="s">
        <v>85</v>
      </c>
      <c r="V1323">
        <v>5.3</v>
      </c>
    </row>
    <row r="1324" spans="1:22" x14ac:dyDescent="0.3">
      <c r="A1324" t="s">
        <v>1536</v>
      </c>
      <c r="B1324" t="s">
        <v>48</v>
      </c>
      <c r="C1324" t="s">
        <v>112</v>
      </c>
      <c r="D1324" t="s">
        <v>199</v>
      </c>
      <c r="E1324" t="s">
        <v>291</v>
      </c>
      <c r="F1324" t="s">
        <v>40</v>
      </c>
      <c r="G1324" t="s">
        <v>52</v>
      </c>
      <c r="H1324">
        <v>2022</v>
      </c>
      <c r="I1324" t="s">
        <v>41</v>
      </c>
      <c r="J1324" t="s">
        <v>53</v>
      </c>
      <c r="K1324">
        <v>2023</v>
      </c>
      <c r="L1324" t="s">
        <v>29</v>
      </c>
      <c r="M1324">
        <f t="shared" si="40"/>
        <v>1</v>
      </c>
      <c r="N1324" t="s">
        <v>112</v>
      </c>
      <c r="O1324" t="s">
        <v>140</v>
      </c>
      <c r="P1324">
        <v>84977</v>
      </c>
      <c r="Q1324" t="str">
        <f t="shared" si="41"/>
        <v>Standard salary</v>
      </c>
      <c r="R1324">
        <v>3.35</v>
      </c>
      <c r="S1324" t="s">
        <v>56</v>
      </c>
      <c r="T1324" t="s">
        <v>45</v>
      </c>
      <c r="U1324" t="s">
        <v>85</v>
      </c>
      <c r="V1324">
        <v>7.3</v>
      </c>
    </row>
    <row r="1325" spans="1:22" x14ac:dyDescent="0.3">
      <c r="A1325" t="s">
        <v>1537</v>
      </c>
      <c r="B1325" t="s">
        <v>70</v>
      </c>
      <c r="C1325" t="s">
        <v>21</v>
      </c>
      <c r="D1325" t="s">
        <v>225</v>
      </c>
      <c r="E1325" t="s">
        <v>226</v>
      </c>
      <c r="F1325" t="s">
        <v>39</v>
      </c>
      <c r="G1325" t="s">
        <v>117</v>
      </c>
      <c r="H1325">
        <v>2022</v>
      </c>
      <c r="I1325" t="s">
        <v>27</v>
      </c>
      <c r="J1325" t="s">
        <v>65</v>
      </c>
      <c r="K1325">
        <v>2023</v>
      </c>
      <c r="L1325" t="s">
        <v>29</v>
      </c>
      <c r="M1325">
        <f t="shared" si="40"/>
        <v>1</v>
      </c>
      <c r="N1325" t="s">
        <v>21</v>
      </c>
      <c r="O1325" t="s">
        <v>66</v>
      </c>
      <c r="P1325">
        <v>55992</v>
      </c>
      <c r="Q1325" t="str">
        <f t="shared" si="41"/>
        <v>Base salary</v>
      </c>
      <c r="R1325">
        <v>3.7</v>
      </c>
      <c r="S1325" t="s">
        <v>91</v>
      </c>
      <c r="T1325" t="s">
        <v>102</v>
      </c>
      <c r="U1325" t="s">
        <v>46</v>
      </c>
      <c r="V1325">
        <v>5.7</v>
      </c>
    </row>
    <row r="1326" spans="1:22" x14ac:dyDescent="0.3">
      <c r="A1326" t="s">
        <v>1538</v>
      </c>
      <c r="B1326" t="s">
        <v>21</v>
      </c>
      <c r="C1326" t="s">
        <v>60</v>
      </c>
      <c r="D1326" t="s">
        <v>104</v>
      </c>
      <c r="E1326" t="s">
        <v>194</v>
      </c>
      <c r="F1326" t="s">
        <v>145</v>
      </c>
      <c r="G1326" t="s">
        <v>117</v>
      </c>
      <c r="H1326">
        <v>2023</v>
      </c>
      <c r="I1326" t="s">
        <v>27</v>
      </c>
      <c r="J1326" t="s">
        <v>28</v>
      </c>
      <c r="K1326">
        <v>2025</v>
      </c>
      <c r="L1326" t="s">
        <v>54</v>
      </c>
      <c r="M1326">
        <f t="shared" si="40"/>
        <v>0</v>
      </c>
      <c r="N1326" t="s">
        <v>55</v>
      </c>
      <c r="O1326" t="s">
        <v>55</v>
      </c>
      <c r="P1326">
        <v>0</v>
      </c>
      <c r="Q1326" t="str">
        <f t="shared" si="41"/>
        <v>Base salary</v>
      </c>
      <c r="R1326">
        <v>2.76</v>
      </c>
      <c r="S1326" t="s">
        <v>67</v>
      </c>
      <c r="T1326" t="s">
        <v>68</v>
      </c>
      <c r="U1326" t="s">
        <v>33</v>
      </c>
      <c r="V1326">
        <v>8.6</v>
      </c>
    </row>
    <row r="1327" spans="1:22" x14ac:dyDescent="0.3">
      <c r="A1327" t="s">
        <v>1539</v>
      </c>
      <c r="B1327" t="s">
        <v>36</v>
      </c>
      <c r="C1327" t="s">
        <v>112</v>
      </c>
      <c r="D1327" t="s">
        <v>119</v>
      </c>
      <c r="E1327" t="s">
        <v>197</v>
      </c>
      <c r="F1327" t="s">
        <v>96</v>
      </c>
      <c r="G1327" t="s">
        <v>40</v>
      </c>
      <c r="H1327">
        <v>2023</v>
      </c>
      <c r="I1327" t="s">
        <v>27</v>
      </c>
      <c r="J1327" t="s">
        <v>28</v>
      </c>
      <c r="K1327">
        <v>2026</v>
      </c>
      <c r="L1327" t="s">
        <v>29</v>
      </c>
      <c r="M1327">
        <f t="shared" si="40"/>
        <v>1</v>
      </c>
      <c r="N1327" t="s">
        <v>112</v>
      </c>
      <c r="O1327" t="s">
        <v>66</v>
      </c>
      <c r="P1327">
        <v>144282</v>
      </c>
      <c r="Q1327" t="str">
        <f t="shared" si="41"/>
        <v>High salary</v>
      </c>
      <c r="R1327">
        <v>3.89</v>
      </c>
      <c r="S1327" t="s">
        <v>44</v>
      </c>
      <c r="T1327" t="s">
        <v>32</v>
      </c>
      <c r="U1327" t="s">
        <v>58</v>
      </c>
      <c r="V1327">
        <v>0</v>
      </c>
    </row>
    <row r="1328" spans="1:22" x14ac:dyDescent="0.3">
      <c r="A1328" t="s">
        <v>1540</v>
      </c>
      <c r="B1328" t="s">
        <v>60</v>
      </c>
      <c r="C1328" t="s">
        <v>70</v>
      </c>
      <c r="D1328" t="s">
        <v>395</v>
      </c>
      <c r="E1328" t="s">
        <v>396</v>
      </c>
      <c r="F1328" t="s">
        <v>63</v>
      </c>
      <c r="G1328" t="s">
        <v>52</v>
      </c>
      <c r="H1328">
        <v>2022</v>
      </c>
      <c r="I1328" t="s">
        <v>27</v>
      </c>
      <c r="J1328" t="s">
        <v>53</v>
      </c>
      <c r="K1328">
        <v>2023</v>
      </c>
      <c r="L1328" t="s">
        <v>29</v>
      </c>
      <c r="M1328">
        <f t="shared" si="40"/>
        <v>1</v>
      </c>
      <c r="N1328" t="s">
        <v>70</v>
      </c>
      <c r="O1328" t="s">
        <v>98</v>
      </c>
      <c r="P1328">
        <v>141729</v>
      </c>
      <c r="Q1328" t="str">
        <f t="shared" si="41"/>
        <v>High salary</v>
      </c>
      <c r="R1328">
        <v>3.08</v>
      </c>
      <c r="S1328" t="s">
        <v>80</v>
      </c>
      <c r="T1328" t="s">
        <v>68</v>
      </c>
      <c r="U1328" t="s">
        <v>46</v>
      </c>
      <c r="V1328">
        <v>7</v>
      </c>
    </row>
    <row r="1329" spans="1:22" x14ac:dyDescent="0.3">
      <c r="A1329" t="s">
        <v>1541</v>
      </c>
      <c r="B1329" t="s">
        <v>70</v>
      </c>
      <c r="C1329" t="s">
        <v>35</v>
      </c>
      <c r="D1329" t="s">
        <v>127</v>
      </c>
      <c r="E1329" t="s">
        <v>128</v>
      </c>
      <c r="F1329" t="s">
        <v>73</v>
      </c>
      <c r="G1329" t="s">
        <v>117</v>
      </c>
      <c r="H1329">
        <v>2022</v>
      </c>
      <c r="I1329" t="s">
        <v>27</v>
      </c>
      <c r="J1329" t="s">
        <v>65</v>
      </c>
      <c r="K1329">
        <v>2023</v>
      </c>
      <c r="L1329" t="s">
        <v>54</v>
      </c>
      <c r="M1329">
        <f t="shared" si="40"/>
        <v>0</v>
      </c>
      <c r="N1329" t="s">
        <v>55</v>
      </c>
      <c r="O1329" t="s">
        <v>55</v>
      </c>
      <c r="P1329">
        <v>0</v>
      </c>
      <c r="Q1329" t="str">
        <f t="shared" si="41"/>
        <v>Base salary</v>
      </c>
      <c r="R1329">
        <v>3.36</v>
      </c>
      <c r="S1329" t="s">
        <v>44</v>
      </c>
      <c r="T1329" t="s">
        <v>102</v>
      </c>
      <c r="U1329" t="s">
        <v>92</v>
      </c>
      <c r="V1329">
        <v>5.8</v>
      </c>
    </row>
    <row r="1330" spans="1:22" x14ac:dyDescent="0.3">
      <c r="A1330" t="s">
        <v>1542</v>
      </c>
      <c r="B1330" t="s">
        <v>36</v>
      </c>
      <c r="C1330" t="s">
        <v>21</v>
      </c>
      <c r="D1330" t="s">
        <v>133</v>
      </c>
      <c r="E1330" t="s">
        <v>134</v>
      </c>
      <c r="F1330" t="s">
        <v>89</v>
      </c>
      <c r="G1330" t="s">
        <v>167</v>
      </c>
      <c r="H1330">
        <v>2020</v>
      </c>
      <c r="I1330" t="s">
        <v>41</v>
      </c>
      <c r="J1330" t="s">
        <v>53</v>
      </c>
      <c r="K1330">
        <v>2023</v>
      </c>
      <c r="L1330" t="s">
        <v>29</v>
      </c>
      <c r="M1330">
        <f t="shared" si="40"/>
        <v>1</v>
      </c>
      <c r="N1330" t="s">
        <v>21</v>
      </c>
      <c r="O1330" t="s">
        <v>185</v>
      </c>
      <c r="P1330">
        <v>53234</v>
      </c>
      <c r="Q1330" t="str">
        <f t="shared" si="41"/>
        <v>Base salary</v>
      </c>
      <c r="R1330">
        <v>2.58</v>
      </c>
      <c r="S1330" t="s">
        <v>80</v>
      </c>
      <c r="T1330" t="s">
        <v>102</v>
      </c>
      <c r="U1330" t="s">
        <v>46</v>
      </c>
      <c r="V1330">
        <v>6.8</v>
      </c>
    </row>
    <row r="1331" spans="1:22" x14ac:dyDescent="0.3">
      <c r="A1331" t="s">
        <v>1543</v>
      </c>
      <c r="B1331" t="s">
        <v>36</v>
      </c>
      <c r="C1331" t="s">
        <v>60</v>
      </c>
      <c r="D1331" t="s">
        <v>104</v>
      </c>
      <c r="E1331" t="s">
        <v>116</v>
      </c>
      <c r="F1331" t="s">
        <v>63</v>
      </c>
      <c r="G1331" t="s">
        <v>25</v>
      </c>
      <c r="H1331">
        <v>2021</v>
      </c>
      <c r="I1331" t="s">
        <v>27</v>
      </c>
      <c r="J1331" t="s">
        <v>53</v>
      </c>
      <c r="K1331">
        <v>2023</v>
      </c>
      <c r="L1331" t="s">
        <v>29</v>
      </c>
      <c r="M1331">
        <f t="shared" si="40"/>
        <v>1</v>
      </c>
      <c r="N1331" t="s">
        <v>60</v>
      </c>
      <c r="O1331" t="s">
        <v>43</v>
      </c>
      <c r="P1331">
        <v>123063</v>
      </c>
      <c r="Q1331" t="str">
        <f t="shared" si="41"/>
        <v>High salary</v>
      </c>
      <c r="R1331">
        <v>3.13</v>
      </c>
      <c r="S1331" t="s">
        <v>67</v>
      </c>
      <c r="T1331" t="s">
        <v>32</v>
      </c>
      <c r="U1331" t="s">
        <v>58</v>
      </c>
      <c r="V1331">
        <v>0</v>
      </c>
    </row>
    <row r="1332" spans="1:22" x14ac:dyDescent="0.3">
      <c r="A1332" t="s">
        <v>1544</v>
      </c>
      <c r="B1332" t="s">
        <v>21</v>
      </c>
      <c r="C1332" t="s">
        <v>36</v>
      </c>
      <c r="D1332" t="s">
        <v>213</v>
      </c>
      <c r="E1332" t="s">
        <v>265</v>
      </c>
      <c r="F1332" t="s">
        <v>39</v>
      </c>
      <c r="G1332" t="s">
        <v>97</v>
      </c>
      <c r="H1332">
        <v>2020</v>
      </c>
      <c r="I1332" t="s">
        <v>27</v>
      </c>
      <c r="J1332" t="s">
        <v>65</v>
      </c>
      <c r="K1332">
        <v>2022</v>
      </c>
      <c r="L1332" t="s">
        <v>29</v>
      </c>
      <c r="M1332">
        <f t="shared" si="40"/>
        <v>1</v>
      </c>
      <c r="N1332" t="s">
        <v>36</v>
      </c>
      <c r="O1332" t="s">
        <v>66</v>
      </c>
      <c r="P1332">
        <v>109324</v>
      </c>
      <c r="Q1332" t="str">
        <f t="shared" si="41"/>
        <v>Standard salary</v>
      </c>
      <c r="R1332">
        <v>3.02</v>
      </c>
      <c r="S1332" t="s">
        <v>80</v>
      </c>
      <c r="T1332" t="s">
        <v>102</v>
      </c>
      <c r="U1332" t="s">
        <v>58</v>
      </c>
      <c r="V1332">
        <v>0</v>
      </c>
    </row>
    <row r="1333" spans="1:22" x14ac:dyDescent="0.3">
      <c r="A1333" t="s">
        <v>1545</v>
      </c>
      <c r="B1333" t="s">
        <v>22</v>
      </c>
      <c r="C1333" t="s">
        <v>36</v>
      </c>
      <c r="D1333" t="s">
        <v>170</v>
      </c>
      <c r="E1333" t="s">
        <v>336</v>
      </c>
      <c r="F1333" t="s">
        <v>84</v>
      </c>
      <c r="G1333" t="s">
        <v>26</v>
      </c>
      <c r="H1333">
        <v>2020</v>
      </c>
      <c r="I1333" t="s">
        <v>27</v>
      </c>
      <c r="J1333" t="s">
        <v>42</v>
      </c>
      <c r="K1333">
        <v>2023</v>
      </c>
      <c r="L1333" t="s">
        <v>54</v>
      </c>
      <c r="M1333">
        <f t="shared" si="40"/>
        <v>0</v>
      </c>
      <c r="N1333" t="s">
        <v>55</v>
      </c>
      <c r="O1333" t="s">
        <v>55</v>
      </c>
      <c r="P1333">
        <v>0</v>
      </c>
      <c r="Q1333" t="str">
        <f t="shared" si="41"/>
        <v>Base salary</v>
      </c>
      <c r="R1333">
        <v>3.32</v>
      </c>
      <c r="S1333" t="s">
        <v>91</v>
      </c>
      <c r="T1333" t="s">
        <v>45</v>
      </c>
      <c r="U1333" t="s">
        <v>46</v>
      </c>
      <c r="V1333">
        <v>6.2</v>
      </c>
    </row>
    <row r="1334" spans="1:22" x14ac:dyDescent="0.3">
      <c r="A1334" t="s">
        <v>1546</v>
      </c>
      <c r="B1334" t="s">
        <v>48</v>
      </c>
      <c r="C1334" t="s">
        <v>22</v>
      </c>
      <c r="D1334" t="s">
        <v>23</v>
      </c>
      <c r="E1334" t="s">
        <v>95</v>
      </c>
      <c r="F1334" t="s">
        <v>145</v>
      </c>
      <c r="G1334" t="s">
        <v>97</v>
      </c>
      <c r="H1334">
        <v>2020</v>
      </c>
      <c r="I1334" t="s">
        <v>27</v>
      </c>
      <c r="J1334" t="s">
        <v>74</v>
      </c>
      <c r="K1334">
        <v>2023</v>
      </c>
      <c r="L1334" t="s">
        <v>54</v>
      </c>
      <c r="M1334">
        <f t="shared" si="40"/>
        <v>0</v>
      </c>
      <c r="N1334" t="s">
        <v>55</v>
      </c>
      <c r="O1334" t="s">
        <v>55</v>
      </c>
      <c r="P1334">
        <v>0</v>
      </c>
      <c r="Q1334" t="str">
        <f t="shared" si="41"/>
        <v>Base salary</v>
      </c>
      <c r="R1334">
        <v>3.13</v>
      </c>
      <c r="S1334" t="s">
        <v>31</v>
      </c>
      <c r="T1334" t="s">
        <v>45</v>
      </c>
      <c r="U1334" t="s">
        <v>85</v>
      </c>
      <c r="V1334">
        <v>6.4</v>
      </c>
    </row>
    <row r="1335" spans="1:22" x14ac:dyDescent="0.3">
      <c r="A1335" t="s">
        <v>1547</v>
      </c>
      <c r="B1335" t="s">
        <v>49</v>
      </c>
      <c r="C1335" t="s">
        <v>48</v>
      </c>
      <c r="D1335" t="s">
        <v>324</v>
      </c>
      <c r="E1335" t="s">
        <v>325</v>
      </c>
      <c r="F1335" t="s">
        <v>131</v>
      </c>
      <c r="G1335" t="s">
        <v>52</v>
      </c>
      <c r="H1335">
        <v>2023</v>
      </c>
      <c r="I1335" t="s">
        <v>41</v>
      </c>
      <c r="J1335" t="s">
        <v>53</v>
      </c>
      <c r="K1335">
        <v>2026</v>
      </c>
      <c r="L1335" t="s">
        <v>54</v>
      </c>
      <c r="M1335">
        <f t="shared" si="40"/>
        <v>0</v>
      </c>
      <c r="N1335" t="s">
        <v>55</v>
      </c>
      <c r="O1335" t="s">
        <v>55</v>
      </c>
      <c r="P1335">
        <v>0</v>
      </c>
      <c r="Q1335" t="str">
        <f t="shared" si="41"/>
        <v>Base salary</v>
      </c>
      <c r="R1335">
        <v>3.65</v>
      </c>
      <c r="S1335" t="s">
        <v>67</v>
      </c>
      <c r="T1335" t="s">
        <v>45</v>
      </c>
      <c r="U1335" t="s">
        <v>33</v>
      </c>
      <c r="V1335">
        <v>7.9</v>
      </c>
    </row>
    <row r="1336" spans="1:22" x14ac:dyDescent="0.3">
      <c r="A1336" t="s">
        <v>1548</v>
      </c>
      <c r="B1336" t="s">
        <v>60</v>
      </c>
      <c r="C1336" t="s">
        <v>48</v>
      </c>
      <c r="D1336" t="s">
        <v>278</v>
      </c>
      <c r="E1336" t="s">
        <v>380</v>
      </c>
      <c r="F1336" t="s">
        <v>40</v>
      </c>
      <c r="G1336" t="s">
        <v>97</v>
      </c>
      <c r="H1336">
        <v>2021</v>
      </c>
      <c r="I1336" t="s">
        <v>27</v>
      </c>
      <c r="J1336" t="s">
        <v>42</v>
      </c>
      <c r="K1336">
        <v>2024</v>
      </c>
      <c r="L1336" t="s">
        <v>29</v>
      </c>
      <c r="M1336">
        <f t="shared" si="40"/>
        <v>1</v>
      </c>
      <c r="N1336" t="s">
        <v>48</v>
      </c>
      <c r="O1336" t="s">
        <v>185</v>
      </c>
      <c r="P1336">
        <v>119644</v>
      </c>
      <c r="Q1336" t="str">
        <f t="shared" si="41"/>
        <v>High salary</v>
      </c>
      <c r="R1336">
        <v>3.66</v>
      </c>
      <c r="S1336" t="s">
        <v>56</v>
      </c>
      <c r="T1336" t="s">
        <v>57</v>
      </c>
      <c r="U1336" t="s">
        <v>46</v>
      </c>
      <c r="V1336">
        <v>8.3000000000000007</v>
      </c>
    </row>
    <row r="1337" spans="1:22" x14ac:dyDescent="0.3">
      <c r="A1337" t="s">
        <v>1549</v>
      </c>
      <c r="B1337" t="s">
        <v>21</v>
      </c>
      <c r="C1337" t="s">
        <v>112</v>
      </c>
      <c r="D1337" t="s">
        <v>113</v>
      </c>
      <c r="E1337" t="s">
        <v>240</v>
      </c>
      <c r="F1337" t="s">
        <v>107</v>
      </c>
      <c r="G1337" t="s">
        <v>26</v>
      </c>
      <c r="H1337">
        <v>2019</v>
      </c>
      <c r="I1337" t="s">
        <v>41</v>
      </c>
      <c r="J1337" t="s">
        <v>28</v>
      </c>
      <c r="K1337">
        <v>2020</v>
      </c>
      <c r="L1337" t="s">
        <v>54</v>
      </c>
      <c r="M1337">
        <f t="shared" si="40"/>
        <v>0</v>
      </c>
      <c r="N1337" t="s">
        <v>55</v>
      </c>
      <c r="O1337" t="s">
        <v>55</v>
      </c>
      <c r="P1337">
        <v>0</v>
      </c>
      <c r="Q1337" t="str">
        <f t="shared" si="41"/>
        <v>Base salary</v>
      </c>
      <c r="R1337">
        <v>2.79</v>
      </c>
      <c r="S1337" t="s">
        <v>91</v>
      </c>
      <c r="T1337" t="s">
        <v>32</v>
      </c>
      <c r="U1337" t="s">
        <v>33</v>
      </c>
      <c r="V1337">
        <v>8.1999999999999993</v>
      </c>
    </row>
    <row r="1338" spans="1:22" x14ac:dyDescent="0.3">
      <c r="A1338" t="s">
        <v>1550</v>
      </c>
      <c r="B1338" t="s">
        <v>112</v>
      </c>
      <c r="C1338" t="s">
        <v>60</v>
      </c>
      <c r="D1338" t="s">
        <v>104</v>
      </c>
      <c r="E1338" t="s">
        <v>194</v>
      </c>
      <c r="F1338" t="s">
        <v>73</v>
      </c>
      <c r="G1338" t="s">
        <v>167</v>
      </c>
      <c r="H1338">
        <v>2022</v>
      </c>
      <c r="I1338" t="s">
        <v>27</v>
      </c>
      <c r="J1338" t="s">
        <v>65</v>
      </c>
      <c r="K1338">
        <v>2024</v>
      </c>
      <c r="L1338" t="s">
        <v>54</v>
      </c>
      <c r="M1338">
        <f t="shared" si="40"/>
        <v>0</v>
      </c>
      <c r="N1338" t="s">
        <v>55</v>
      </c>
      <c r="O1338" t="s">
        <v>55</v>
      </c>
      <c r="P1338">
        <v>0</v>
      </c>
      <c r="Q1338" t="str">
        <f t="shared" si="41"/>
        <v>Base salary</v>
      </c>
      <c r="R1338">
        <v>3.93</v>
      </c>
      <c r="S1338" t="s">
        <v>80</v>
      </c>
      <c r="T1338" t="s">
        <v>45</v>
      </c>
      <c r="U1338" t="s">
        <v>46</v>
      </c>
      <c r="V1338">
        <v>5.4</v>
      </c>
    </row>
    <row r="1339" spans="1:22" x14ac:dyDescent="0.3">
      <c r="A1339" t="s">
        <v>1551</v>
      </c>
      <c r="B1339" t="s">
        <v>36</v>
      </c>
      <c r="C1339" t="s">
        <v>22</v>
      </c>
      <c r="D1339" t="s">
        <v>23</v>
      </c>
      <c r="E1339" t="s">
        <v>298</v>
      </c>
      <c r="F1339" t="s">
        <v>79</v>
      </c>
      <c r="G1339" t="s">
        <v>167</v>
      </c>
      <c r="H1339">
        <v>2022</v>
      </c>
      <c r="I1339" t="s">
        <v>41</v>
      </c>
      <c r="J1339" t="s">
        <v>65</v>
      </c>
      <c r="K1339">
        <v>2025</v>
      </c>
      <c r="L1339" t="s">
        <v>54</v>
      </c>
      <c r="M1339">
        <f t="shared" si="40"/>
        <v>0</v>
      </c>
      <c r="N1339" t="s">
        <v>55</v>
      </c>
      <c r="O1339" t="s">
        <v>55</v>
      </c>
      <c r="P1339">
        <v>0</v>
      </c>
      <c r="Q1339" t="str">
        <f t="shared" si="41"/>
        <v>Base salary</v>
      </c>
      <c r="R1339">
        <v>3.11</v>
      </c>
      <c r="S1339" t="s">
        <v>80</v>
      </c>
      <c r="T1339" t="s">
        <v>45</v>
      </c>
      <c r="U1339" t="s">
        <v>58</v>
      </c>
      <c r="V1339">
        <v>0</v>
      </c>
    </row>
    <row r="1340" spans="1:22" x14ac:dyDescent="0.3">
      <c r="A1340" t="s">
        <v>1552</v>
      </c>
      <c r="B1340" t="s">
        <v>48</v>
      </c>
      <c r="C1340" t="s">
        <v>49</v>
      </c>
      <c r="D1340" t="s">
        <v>50</v>
      </c>
      <c r="E1340" t="s">
        <v>136</v>
      </c>
      <c r="F1340" t="s">
        <v>84</v>
      </c>
      <c r="G1340" t="s">
        <v>64</v>
      </c>
      <c r="H1340">
        <v>2021</v>
      </c>
      <c r="I1340" t="s">
        <v>27</v>
      </c>
      <c r="J1340" t="s">
        <v>42</v>
      </c>
      <c r="K1340">
        <v>2022</v>
      </c>
      <c r="L1340" t="s">
        <v>29</v>
      </c>
      <c r="M1340">
        <f t="shared" si="40"/>
        <v>1</v>
      </c>
      <c r="N1340" t="s">
        <v>49</v>
      </c>
      <c r="O1340" t="s">
        <v>185</v>
      </c>
      <c r="P1340">
        <v>61457</v>
      </c>
      <c r="Q1340" t="str">
        <f t="shared" si="41"/>
        <v>Base salary</v>
      </c>
      <c r="R1340">
        <v>3.57</v>
      </c>
      <c r="S1340" t="s">
        <v>67</v>
      </c>
      <c r="T1340" t="s">
        <v>68</v>
      </c>
      <c r="U1340" t="s">
        <v>58</v>
      </c>
      <c r="V1340">
        <v>0</v>
      </c>
    </row>
    <row r="1341" spans="1:22" x14ac:dyDescent="0.3">
      <c r="A1341" t="s">
        <v>1553</v>
      </c>
      <c r="B1341" t="s">
        <v>94</v>
      </c>
      <c r="C1341" t="s">
        <v>112</v>
      </c>
      <c r="D1341" t="s">
        <v>165</v>
      </c>
      <c r="E1341" t="s">
        <v>166</v>
      </c>
      <c r="F1341" t="s">
        <v>63</v>
      </c>
      <c r="G1341" t="s">
        <v>117</v>
      </c>
      <c r="H1341">
        <v>2019</v>
      </c>
      <c r="I1341" t="s">
        <v>41</v>
      </c>
      <c r="J1341" t="s">
        <v>74</v>
      </c>
      <c r="K1341">
        <v>2022</v>
      </c>
      <c r="L1341" t="s">
        <v>54</v>
      </c>
      <c r="M1341">
        <f t="shared" si="40"/>
        <v>0</v>
      </c>
      <c r="N1341" t="s">
        <v>55</v>
      </c>
      <c r="O1341" t="s">
        <v>55</v>
      </c>
      <c r="P1341">
        <v>0</v>
      </c>
      <c r="Q1341" t="str">
        <f t="shared" si="41"/>
        <v>Base salary</v>
      </c>
      <c r="R1341">
        <v>3.76</v>
      </c>
      <c r="S1341" t="s">
        <v>31</v>
      </c>
      <c r="T1341" t="s">
        <v>102</v>
      </c>
      <c r="U1341" t="s">
        <v>85</v>
      </c>
      <c r="V1341">
        <v>7.3</v>
      </c>
    </row>
    <row r="1342" spans="1:22" x14ac:dyDescent="0.3">
      <c r="A1342" t="s">
        <v>1554</v>
      </c>
      <c r="B1342" t="s">
        <v>35</v>
      </c>
      <c r="C1342" t="s">
        <v>21</v>
      </c>
      <c r="D1342" t="s">
        <v>133</v>
      </c>
      <c r="E1342" t="s">
        <v>369</v>
      </c>
      <c r="F1342" t="s">
        <v>79</v>
      </c>
      <c r="G1342" t="s">
        <v>52</v>
      </c>
      <c r="H1342">
        <v>2022</v>
      </c>
      <c r="I1342" t="s">
        <v>41</v>
      </c>
      <c r="J1342" t="s">
        <v>74</v>
      </c>
      <c r="K1342">
        <v>2023</v>
      </c>
      <c r="L1342" t="s">
        <v>29</v>
      </c>
      <c r="M1342">
        <f t="shared" si="40"/>
        <v>1</v>
      </c>
      <c r="N1342" t="s">
        <v>21</v>
      </c>
      <c r="O1342" t="s">
        <v>158</v>
      </c>
      <c r="P1342">
        <v>121957</v>
      </c>
      <c r="Q1342" t="str">
        <f t="shared" si="41"/>
        <v>High salary</v>
      </c>
      <c r="R1342">
        <v>3.37</v>
      </c>
      <c r="S1342" t="s">
        <v>80</v>
      </c>
      <c r="T1342" t="s">
        <v>102</v>
      </c>
      <c r="U1342" t="s">
        <v>58</v>
      </c>
      <c r="V1342">
        <v>0</v>
      </c>
    </row>
    <row r="1343" spans="1:22" x14ac:dyDescent="0.3">
      <c r="A1343" t="s">
        <v>1555</v>
      </c>
      <c r="B1343" t="s">
        <v>94</v>
      </c>
      <c r="C1343" t="s">
        <v>21</v>
      </c>
      <c r="D1343" t="s">
        <v>221</v>
      </c>
      <c r="E1343" t="s">
        <v>222</v>
      </c>
      <c r="F1343" t="s">
        <v>190</v>
      </c>
      <c r="G1343" t="s">
        <v>167</v>
      </c>
      <c r="H1343">
        <v>2022</v>
      </c>
      <c r="I1343" t="s">
        <v>27</v>
      </c>
      <c r="J1343" t="s">
        <v>28</v>
      </c>
      <c r="K1343">
        <v>2023</v>
      </c>
      <c r="L1343" t="s">
        <v>54</v>
      </c>
      <c r="M1343">
        <f t="shared" si="40"/>
        <v>0</v>
      </c>
      <c r="N1343" t="s">
        <v>55</v>
      </c>
      <c r="O1343" t="s">
        <v>55</v>
      </c>
      <c r="P1343">
        <v>0</v>
      </c>
      <c r="Q1343" t="str">
        <f t="shared" si="41"/>
        <v>Base salary</v>
      </c>
      <c r="R1343">
        <v>3.98</v>
      </c>
      <c r="S1343" t="s">
        <v>56</v>
      </c>
      <c r="T1343" t="s">
        <v>45</v>
      </c>
      <c r="U1343" t="s">
        <v>92</v>
      </c>
      <c r="V1343">
        <v>5.7</v>
      </c>
    </row>
    <row r="1344" spans="1:22" x14ac:dyDescent="0.3">
      <c r="A1344" t="s">
        <v>1556</v>
      </c>
      <c r="B1344" t="s">
        <v>60</v>
      </c>
      <c r="C1344" t="s">
        <v>21</v>
      </c>
      <c r="D1344" t="s">
        <v>149</v>
      </c>
      <c r="E1344" t="s">
        <v>150</v>
      </c>
      <c r="F1344" t="s">
        <v>63</v>
      </c>
      <c r="G1344" t="s">
        <v>97</v>
      </c>
      <c r="H1344">
        <v>2023</v>
      </c>
      <c r="I1344" t="s">
        <v>41</v>
      </c>
      <c r="J1344" t="s">
        <v>42</v>
      </c>
      <c r="K1344">
        <v>2026</v>
      </c>
      <c r="L1344" t="s">
        <v>54</v>
      </c>
      <c r="M1344">
        <f t="shared" si="40"/>
        <v>0</v>
      </c>
      <c r="N1344" t="s">
        <v>55</v>
      </c>
      <c r="O1344" t="s">
        <v>55</v>
      </c>
      <c r="P1344">
        <v>0</v>
      </c>
      <c r="Q1344" t="str">
        <f t="shared" si="41"/>
        <v>Base salary</v>
      </c>
      <c r="R1344">
        <v>3.39</v>
      </c>
      <c r="S1344" t="s">
        <v>80</v>
      </c>
      <c r="T1344" t="s">
        <v>57</v>
      </c>
      <c r="U1344" t="s">
        <v>58</v>
      </c>
      <c r="V1344">
        <v>0</v>
      </c>
    </row>
    <row r="1345" spans="1:22" x14ac:dyDescent="0.3">
      <c r="A1345" t="s">
        <v>1557</v>
      </c>
      <c r="B1345" t="s">
        <v>22</v>
      </c>
      <c r="C1345" t="s">
        <v>60</v>
      </c>
      <c r="D1345" t="s">
        <v>173</v>
      </c>
      <c r="E1345" t="s">
        <v>275</v>
      </c>
      <c r="F1345" t="s">
        <v>107</v>
      </c>
      <c r="G1345" t="s">
        <v>117</v>
      </c>
      <c r="H1345">
        <v>2022</v>
      </c>
      <c r="I1345" t="s">
        <v>27</v>
      </c>
      <c r="J1345" t="s">
        <v>53</v>
      </c>
      <c r="K1345">
        <v>2025</v>
      </c>
      <c r="L1345" t="s">
        <v>29</v>
      </c>
      <c r="M1345">
        <f t="shared" si="40"/>
        <v>1</v>
      </c>
      <c r="N1345" t="s">
        <v>60</v>
      </c>
      <c r="O1345" t="s">
        <v>43</v>
      </c>
      <c r="P1345">
        <v>42918</v>
      </c>
      <c r="Q1345" t="str">
        <f t="shared" si="41"/>
        <v>Base salary</v>
      </c>
      <c r="R1345">
        <v>3.37</v>
      </c>
      <c r="S1345" t="s">
        <v>80</v>
      </c>
      <c r="T1345" t="s">
        <v>102</v>
      </c>
      <c r="U1345" t="s">
        <v>58</v>
      </c>
      <c r="V1345">
        <v>0</v>
      </c>
    </row>
    <row r="1346" spans="1:22" x14ac:dyDescent="0.3">
      <c r="A1346" t="s">
        <v>1558</v>
      </c>
      <c r="B1346" t="s">
        <v>48</v>
      </c>
      <c r="C1346" t="s">
        <v>112</v>
      </c>
      <c r="D1346" t="s">
        <v>199</v>
      </c>
      <c r="E1346" t="s">
        <v>291</v>
      </c>
      <c r="F1346" t="s">
        <v>190</v>
      </c>
      <c r="G1346" t="s">
        <v>26</v>
      </c>
      <c r="H1346">
        <v>2021</v>
      </c>
      <c r="I1346" t="s">
        <v>41</v>
      </c>
      <c r="J1346" t="s">
        <v>42</v>
      </c>
      <c r="K1346">
        <v>2024</v>
      </c>
      <c r="L1346" t="s">
        <v>29</v>
      </c>
      <c r="M1346">
        <f t="shared" si="40"/>
        <v>1</v>
      </c>
      <c r="N1346" t="s">
        <v>112</v>
      </c>
      <c r="O1346" t="s">
        <v>30</v>
      </c>
      <c r="P1346">
        <v>63266</v>
      </c>
      <c r="Q1346" t="str">
        <f t="shared" si="41"/>
        <v>Base salary</v>
      </c>
      <c r="R1346">
        <v>2.76</v>
      </c>
      <c r="S1346" t="s">
        <v>80</v>
      </c>
      <c r="T1346" t="s">
        <v>57</v>
      </c>
      <c r="U1346" t="s">
        <v>46</v>
      </c>
      <c r="V1346">
        <v>7.7</v>
      </c>
    </row>
    <row r="1347" spans="1:22" x14ac:dyDescent="0.3">
      <c r="A1347" t="s">
        <v>1559</v>
      </c>
      <c r="B1347" t="s">
        <v>36</v>
      </c>
      <c r="C1347" t="s">
        <v>48</v>
      </c>
      <c r="D1347" t="s">
        <v>324</v>
      </c>
      <c r="E1347" t="s">
        <v>325</v>
      </c>
      <c r="F1347" t="s">
        <v>25</v>
      </c>
      <c r="G1347" t="s">
        <v>40</v>
      </c>
      <c r="H1347">
        <v>2022</v>
      </c>
      <c r="I1347" t="s">
        <v>27</v>
      </c>
      <c r="J1347" t="s">
        <v>28</v>
      </c>
      <c r="K1347">
        <v>2023</v>
      </c>
      <c r="L1347" t="s">
        <v>29</v>
      </c>
      <c r="M1347">
        <f t="shared" ref="M1347:M1410" si="42">IF(L1347="placed",1, 0)</f>
        <v>1</v>
      </c>
      <c r="N1347" t="s">
        <v>48</v>
      </c>
      <c r="O1347" t="s">
        <v>121</v>
      </c>
      <c r="P1347">
        <v>118673</v>
      </c>
      <c r="Q1347" t="str">
        <f t="shared" ref="Q1347:Q1410" si="43">_xlfn.IFS(P1347&lt;=70161,"Base salary",P1347&lt;=110047,"Standard salary",P1347&gt;110047,"High salary")</f>
        <v>High salary</v>
      </c>
      <c r="R1347">
        <v>3.18</v>
      </c>
      <c r="S1347" t="s">
        <v>31</v>
      </c>
      <c r="T1347" t="s">
        <v>57</v>
      </c>
      <c r="U1347" t="s">
        <v>33</v>
      </c>
      <c r="V1347">
        <v>5.4</v>
      </c>
    </row>
    <row r="1348" spans="1:22" x14ac:dyDescent="0.3">
      <c r="A1348" t="s">
        <v>1560</v>
      </c>
      <c r="B1348" t="s">
        <v>36</v>
      </c>
      <c r="C1348" t="s">
        <v>112</v>
      </c>
      <c r="D1348" t="s">
        <v>165</v>
      </c>
      <c r="E1348" t="s">
        <v>166</v>
      </c>
      <c r="F1348" t="s">
        <v>190</v>
      </c>
      <c r="G1348" t="s">
        <v>40</v>
      </c>
      <c r="H1348">
        <v>2023</v>
      </c>
      <c r="I1348" t="s">
        <v>27</v>
      </c>
      <c r="J1348" t="s">
        <v>42</v>
      </c>
      <c r="K1348">
        <v>2024</v>
      </c>
      <c r="L1348" t="s">
        <v>29</v>
      </c>
      <c r="M1348">
        <f t="shared" si="42"/>
        <v>1</v>
      </c>
      <c r="N1348" t="s">
        <v>112</v>
      </c>
      <c r="O1348" t="s">
        <v>258</v>
      </c>
      <c r="P1348">
        <v>82811</v>
      </c>
      <c r="Q1348" t="str">
        <f t="shared" si="43"/>
        <v>Standard salary</v>
      </c>
      <c r="R1348">
        <v>3.74</v>
      </c>
      <c r="S1348" t="s">
        <v>67</v>
      </c>
      <c r="T1348" t="s">
        <v>68</v>
      </c>
      <c r="U1348" t="s">
        <v>92</v>
      </c>
      <c r="V1348">
        <v>7.3</v>
      </c>
    </row>
    <row r="1349" spans="1:22" x14ac:dyDescent="0.3">
      <c r="A1349" t="s">
        <v>1561</v>
      </c>
      <c r="B1349" t="s">
        <v>70</v>
      </c>
      <c r="C1349" t="s">
        <v>49</v>
      </c>
      <c r="D1349" t="s">
        <v>459</v>
      </c>
      <c r="E1349" t="s">
        <v>460</v>
      </c>
      <c r="F1349" t="s">
        <v>190</v>
      </c>
      <c r="G1349" t="s">
        <v>25</v>
      </c>
      <c r="H1349">
        <v>2020</v>
      </c>
      <c r="I1349" t="s">
        <v>41</v>
      </c>
      <c r="J1349" t="s">
        <v>53</v>
      </c>
      <c r="K1349">
        <v>2022</v>
      </c>
      <c r="L1349" t="s">
        <v>54</v>
      </c>
      <c r="M1349">
        <f t="shared" si="42"/>
        <v>0</v>
      </c>
      <c r="N1349" t="s">
        <v>55</v>
      </c>
      <c r="O1349" t="s">
        <v>55</v>
      </c>
      <c r="P1349">
        <v>0</v>
      </c>
      <c r="Q1349" t="str">
        <f t="shared" si="43"/>
        <v>Base salary</v>
      </c>
      <c r="R1349">
        <v>2.59</v>
      </c>
      <c r="S1349" t="s">
        <v>80</v>
      </c>
      <c r="T1349" t="s">
        <v>45</v>
      </c>
      <c r="U1349" t="s">
        <v>58</v>
      </c>
      <c r="V1349">
        <v>0</v>
      </c>
    </row>
    <row r="1350" spans="1:22" x14ac:dyDescent="0.3">
      <c r="A1350" t="s">
        <v>1562</v>
      </c>
      <c r="B1350" t="s">
        <v>21</v>
      </c>
      <c r="C1350" t="s">
        <v>60</v>
      </c>
      <c r="D1350" t="s">
        <v>104</v>
      </c>
      <c r="E1350" t="s">
        <v>116</v>
      </c>
      <c r="F1350" t="s">
        <v>131</v>
      </c>
      <c r="G1350" t="s">
        <v>97</v>
      </c>
      <c r="H1350">
        <v>2019</v>
      </c>
      <c r="I1350" t="s">
        <v>27</v>
      </c>
      <c r="J1350" t="s">
        <v>42</v>
      </c>
      <c r="K1350">
        <v>2022</v>
      </c>
      <c r="L1350" t="s">
        <v>54</v>
      </c>
      <c r="M1350">
        <f t="shared" si="42"/>
        <v>0</v>
      </c>
      <c r="N1350" t="s">
        <v>55</v>
      </c>
      <c r="O1350" t="s">
        <v>55</v>
      </c>
      <c r="P1350">
        <v>0</v>
      </c>
      <c r="Q1350" t="str">
        <f t="shared" si="43"/>
        <v>Base salary</v>
      </c>
      <c r="R1350">
        <v>2.57</v>
      </c>
      <c r="S1350" t="s">
        <v>67</v>
      </c>
      <c r="T1350" t="s">
        <v>102</v>
      </c>
      <c r="U1350" t="s">
        <v>46</v>
      </c>
      <c r="V1350">
        <v>5.7</v>
      </c>
    </row>
    <row r="1351" spans="1:22" x14ac:dyDescent="0.3">
      <c r="A1351" t="s">
        <v>1563</v>
      </c>
      <c r="B1351" t="s">
        <v>112</v>
      </c>
      <c r="C1351" t="s">
        <v>70</v>
      </c>
      <c r="D1351" t="s">
        <v>138</v>
      </c>
      <c r="E1351" t="s">
        <v>139</v>
      </c>
      <c r="F1351" t="s">
        <v>79</v>
      </c>
      <c r="G1351" t="s">
        <v>117</v>
      </c>
      <c r="H1351">
        <v>2021</v>
      </c>
      <c r="I1351" t="s">
        <v>41</v>
      </c>
      <c r="J1351" t="s">
        <v>65</v>
      </c>
      <c r="K1351">
        <v>2023</v>
      </c>
      <c r="L1351" t="s">
        <v>29</v>
      </c>
      <c r="M1351">
        <f t="shared" si="42"/>
        <v>1</v>
      </c>
      <c r="N1351" t="s">
        <v>70</v>
      </c>
      <c r="O1351" t="s">
        <v>90</v>
      </c>
      <c r="P1351">
        <v>56913</v>
      </c>
      <c r="Q1351" t="str">
        <f t="shared" si="43"/>
        <v>Base salary</v>
      </c>
      <c r="R1351">
        <v>3.78</v>
      </c>
      <c r="S1351" t="s">
        <v>80</v>
      </c>
      <c r="T1351" t="s">
        <v>32</v>
      </c>
      <c r="U1351" t="s">
        <v>85</v>
      </c>
      <c r="V1351">
        <v>7.2</v>
      </c>
    </row>
    <row r="1352" spans="1:22" x14ac:dyDescent="0.3">
      <c r="A1352" t="s">
        <v>1564</v>
      </c>
      <c r="B1352" t="s">
        <v>70</v>
      </c>
      <c r="C1352" t="s">
        <v>49</v>
      </c>
      <c r="D1352" t="s">
        <v>260</v>
      </c>
      <c r="E1352" t="s">
        <v>261</v>
      </c>
      <c r="F1352" t="s">
        <v>147</v>
      </c>
      <c r="G1352" t="s">
        <v>117</v>
      </c>
      <c r="H1352">
        <v>2023</v>
      </c>
      <c r="I1352" t="s">
        <v>41</v>
      </c>
      <c r="J1352" t="s">
        <v>42</v>
      </c>
      <c r="K1352">
        <v>2026</v>
      </c>
      <c r="L1352" t="s">
        <v>54</v>
      </c>
      <c r="M1352">
        <f t="shared" si="42"/>
        <v>0</v>
      </c>
      <c r="N1352" t="s">
        <v>55</v>
      </c>
      <c r="O1352" t="s">
        <v>55</v>
      </c>
      <c r="P1352">
        <v>0</v>
      </c>
      <c r="Q1352" t="str">
        <f t="shared" si="43"/>
        <v>Base salary</v>
      </c>
      <c r="R1352">
        <v>2.65</v>
      </c>
      <c r="S1352" t="s">
        <v>67</v>
      </c>
      <c r="T1352" t="s">
        <v>45</v>
      </c>
      <c r="U1352" t="s">
        <v>85</v>
      </c>
      <c r="V1352">
        <v>7</v>
      </c>
    </row>
    <row r="1353" spans="1:22" x14ac:dyDescent="0.3">
      <c r="A1353" t="s">
        <v>1565</v>
      </c>
      <c r="B1353" t="s">
        <v>60</v>
      </c>
      <c r="C1353" t="s">
        <v>36</v>
      </c>
      <c r="D1353" t="s">
        <v>71</v>
      </c>
      <c r="E1353" t="s">
        <v>72</v>
      </c>
      <c r="F1353" t="s">
        <v>79</v>
      </c>
      <c r="G1353" t="s">
        <v>26</v>
      </c>
      <c r="H1353">
        <v>2020</v>
      </c>
      <c r="I1353" t="s">
        <v>41</v>
      </c>
      <c r="J1353" t="s">
        <v>65</v>
      </c>
      <c r="K1353">
        <v>2021</v>
      </c>
      <c r="L1353" t="s">
        <v>54</v>
      </c>
      <c r="M1353">
        <f t="shared" si="42"/>
        <v>0</v>
      </c>
      <c r="N1353" t="s">
        <v>55</v>
      </c>
      <c r="O1353" t="s">
        <v>55</v>
      </c>
      <c r="P1353">
        <v>0</v>
      </c>
      <c r="Q1353" t="str">
        <f t="shared" si="43"/>
        <v>Base salary</v>
      </c>
      <c r="R1353">
        <v>3.1</v>
      </c>
      <c r="S1353" t="s">
        <v>67</v>
      </c>
      <c r="T1353" t="s">
        <v>45</v>
      </c>
      <c r="U1353" t="s">
        <v>58</v>
      </c>
      <c r="V1353">
        <v>0</v>
      </c>
    </row>
    <row r="1354" spans="1:22" x14ac:dyDescent="0.3">
      <c r="A1354" t="s">
        <v>1566</v>
      </c>
      <c r="B1354" t="s">
        <v>94</v>
      </c>
      <c r="C1354" t="s">
        <v>36</v>
      </c>
      <c r="D1354" t="s">
        <v>213</v>
      </c>
      <c r="E1354" t="s">
        <v>214</v>
      </c>
      <c r="F1354" t="s">
        <v>117</v>
      </c>
      <c r="G1354" t="s">
        <v>64</v>
      </c>
      <c r="H1354">
        <v>2020</v>
      </c>
      <c r="I1354" t="s">
        <v>27</v>
      </c>
      <c r="J1354" t="s">
        <v>42</v>
      </c>
      <c r="K1354">
        <v>2023</v>
      </c>
      <c r="L1354" t="s">
        <v>29</v>
      </c>
      <c r="M1354">
        <f t="shared" si="42"/>
        <v>1</v>
      </c>
      <c r="N1354" t="s">
        <v>36</v>
      </c>
      <c r="O1354" t="s">
        <v>75</v>
      </c>
      <c r="P1354">
        <v>45723</v>
      </c>
      <c r="Q1354" t="str">
        <f t="shared" si="43"/>
        <v>Base salary</v>
      </c>
      <c r="R1354">
        <v>2.72</v>
      </c>
      <c r="S1354" t="s">
        <v>44</v>
      </c>
      <c r="T1354" t="s">
        <v>102</v>
      </c>
      <c r="U1354" t="s">
        <v>33</v>
      </c>
      <c r="V1354">
        <v>6.2</v>
      </c>
    </row>
    <row r="1355" spans="1:22" x14ac:dyDescent="0.3">
      <c r="A1355" t="s">
        <v>1567</v>
      </c>
      <c r="B1355" t="s">
        <v>35</v>
      </c>
      <c r="C1355" t="s">
        <v>94</v>
      </c>
      <c r="D1355" t="s">
        <v>208</v>
      </c>
      <c r="E1355" t="s">
        <v>209</v>
      </c>
      <c r="F1355" t="s">
        <v>89</v>
      </c>
      <c r="G1355" t="s">
        <v>52</v>
      </c>
      <c r="H1355">
        <v>2023</v>
      </c>
      <c r="I1355" t="s">
        <v>41</v>
      </c>
      <c r="J1355" t="s">
        <v>65</v>
      </c>
      <c r="K1355">
        <v>2026</v>
      </c>
      <c r="L1355" t="s">
        <v>54</v>
      </c>
      <c r="M1355">
        <f t="shared" si="42"/>
        <v>0</v>
      </c>
      <c r="N1355" t="s">
        <v>55</v>
      </c>
      <c r="O1355" t="s">
        <v>55</v>
      </c>
      <c r="P1355">
        <v>0</v>
      </c>
      <c r="Q1355" t="str">
        <f t="shared" si="43"/>
        <v>Base salary</v>
      </c>
      <c r="R1355">
        <v>3.5</v>
      </c>
      <c r="S1355" t="s">
        <v>91</v>
      </c>
      <c r="T1355" t="s">
        <v>57</v>
      </c>
      <c r="U1355" t="s">
        <v>92</v>
      </c>
      <c r="V1355">
        <v>5.0999999999999996</v>
      </c>
    </row>
    <row r="1356" spans="1:22" x14ac:dyDescent="0.3">
      <c r="A1356" t="s">
        <v>1568</v>
      </c>
      <c r="B1356" t="s">
        <v>36</v>
      </c>
      <c r="C1356" t="s">
        <v>22</v>
      </c>
      <c r="D1356" t="s">
        <v>23</v>
      </c>
      <c r="E1356" t="s">
        <v>130</v>
      </c>
      <c r="F1356" t="s">
        <v>145</v>
      </c>
      <c r="G1356" t="s">
        <v>40</v>
      </c>
      <c r="H1356">
        <v>2023</v>
      </c>
      <c r="I1356" t="s">
        <v>27</v>
      </c>
      <c r="J1356" t="s">
        <v>28</v>
      </c>
      <c r="K1356">
        <v>2024</v>
      </c>
      <c r="L1356" t="s">
        <v>54</v>
      </c>
      <c r="M1356">
        <f t="shared" si="42"/>
        <v>0</v>
      </c>
      <c r="N1356" t="s">
        <v>55</v>
      </c>
      <c r="O1356" t="s">
        <v>55</v>
      </c>
      <c r="P1356">
        <v>0</v>
      </c>
      <c r="Q1356" t="str">
        <f t="shared" si="43"/>
        <v>Base salary</v>
      </c>
      <c r="R1356">
        <v>2.74</v>
      </c>
      <c r="S1356" t="s">
        <v>80</v>
      </c>
      <c r="T1356" t="s">
        <v>45</v>
      </c>
      <c r="U1356" t="s">
        <v>46</v>
      </c>
      <c r="V1356">
        <v>8.9</v>
      </c>
    </row>
    <row r="1357" spans="1:22" x14ac:dyDescent="0.3">
      <c r="A1357" t="s">
        <v>1569</v>
      </c>
      <c r="B1357" t="s">
        <v>49</v>
      </c>
      <c r="C1357" t="s">
        <v>36</v>
      </c>
      <c r="D1357" t="s">
        <v>37</v>
      </c>
      <c r="E1357" t="s">
        <v>38</v>
      </c>
      <c r="F1357" t="s">
        <v>63</v>
      </c>
      <c r="G1357" t="s">
        <v>26</v>
      </c>
      <c r="H1357">
        <v>2021</v>
      </c>
      <c r="I1357" t="s">
        <v>27</v>
      </c>
      <c r="J1357" t="s">
        <v>42</v>
      </c>
      <c r="K1357">
        <v>2022</v>
      </c>
      <c r="L1357" t="s">
        <v>54</v>
      </c>
      <c r="M1357">
        <f t="shared" si="42"/>
        <v>0</v>
      </c>
      <c r="N1357" t="s">
        <v>55</v>
      </c>
      <c r="O1357" t="s">
        <v>55</v>
      </c>
      <c r="P1357">
        <v>0</v>
      </c>
      <c r="Q1357" t="str">
        <f t="shared" si="43"/>
        <v>Base salary</v>
      </c>
      <c r="R1357">
        <v>3.53</v>
      </c>
      <c r="S1357" t="s">
        <v>31</v>
      </c>
      <c r="T1357" t="s">
        <v>32</v>
      </c>
      <c r="U1357" t="s">
        <v>46</v>
      </c>
      <c r="V1357">
        <v>7.7</v>
      </c>
    </row>
    <row r="1358" spans="1:22" x14ac:dyDescent="0.3">
      <c r="A1358" t="s">
        <v>1570</v>
      </c>
      <c r="B1358" t="s">
        <v>36</v>
      </c>
      <c r="C1358" t="s">
        <v>112</v>
      </c>
      <c r="D1358" t="s">
        <v>288</v>
      </c>
      <c r="E1358" t="s">
        <v>289</v>
      </c>
      <c r="F1358" t="s">
        <v>84</v>
      </c>
      <c r="G1358" t="s">
        <v>97</v>
      </c>
      <c r="H1358">
        <v>2022</v>
      </c>
      <c r="I1358" t="s">
        <v>41</v>
      </c>
      <c r="J1358" t="s">
        <v>65</v>
      </c>
      <c r="K1358">
        <v>2024</v>
      </c>
      <c r="L1358" t="s">
        <v>54</v>
      </c>
      <c r="M1358">
        <f t="shared" si="42"/>
        <v>0</v>
      </c>
      <c r="N1358" t="s">
        <v>55</v>
      </c>
      <c r="O1358" t="s">
        <v>55</v>
      </c>
      <c r="P1358">
        <v>0</v>
      </c>
      <c r="Q1358" t="str">
        <f t="shared" si="43"/>
        <v>Base salary</v>
      </c>
      <c r="R1358">
        <v>3.86</v>
      </c>
      <c r="S1358" t="s">
        <v>56</v>
      </c>
      <c r="T1358" t="s">
        <v>57</v>
      </c>
      <c r="U1358" t="s">
        <v>46</v>
      </c>
      <c r="V1358">
        <v>8.6</v>
      </c>
    </row>
    <row r="1359" spans="1:22" x14ac:dyDescent="0.3">
      <c r="A1359" t="s">
        <v>1571</v>
      </c>
      <c r="B1359" t="s">
        <v>70</v>
      </c>
      <c r="C1359" t="s">
        <v>35</v>
      </c>
      <c r="D1359" t="s">
        <v>127</v>
      </c>
      <c r="E1359" t="s">
        <v>156</v>
      </c>
      <c r="F1359" t="s">
        <v>190</v>
      </c>
      <c r="G1359" t="s">
        <v>52</v>
      </c>
      <c r="H1359">
        <v>2019</v>
      </c>
      <c r="I1359" t="s">
        <v>41</v>
      </c>
      <c r="J1359" t="s">
        <v>28</v>
      </c>
      <c r="K1359">
        <v>2020</v>
      </c>
      <c r="L1359" t="s">
        <v>54</v>
      </c>
      <c r="M1359">
        <f t="shared" si="42"/>
        <v>0</v>
      </c>
      <c r="N1359" t="s">
        <v>55</v>
      </c>
      <c r="O1359" t="s">
        <v>55</v>
      </c>
      <c r="P1359">
        <v>0</v>
      </c>
      <c r="Q1359" t="str">
        <f t="shared" si="43"/>
        <v>Base salary</v>
      </c>
      <c r="R1359">
        <v>3.77</v>
      </c>
      <c r="S1359" t="s">
        <v>91</v>
      </c>
      <c r="T1359" t="s">
        <v>102</v>
      </c>
      <c r="U1359" t="s">
        <v>92</v>
      </c>
      <c r="V1359">
        <v>8</v>
      </c>
    </row>
    <row r="1360" spans="1:22" x14ac:dyDescent="0.3">
      <c r="A1360" t="s">
        <v>1572</v>
      </c>
      <c r="B1360" t="s">
        <v>22</v>
      </c>
      <c r="C1360" t="s">
        <v>60</v>
      </c>
      <c r="D1360" t="s">
        <v>351</v>
      </c>
      <c r="E1360" t="s">
        <v>352</v>
      </c>
      <c r="F1360" t="s">
        <v>147</v>
      </c>
      <c r="G1360" t="s">
        <v>117</v>
      </c>
      <c r="H1360">
        <v>2021</v>
      </c>
      <c r="I1360" t="s">
        <v>41</v>
      </c>
      <c r="J1360" t="s">
        <v>65</v>
      </c>
      <c r="K1360">
        <v>2023</v>
      </c>
      <c r="L1360" t="s">
        <v>54</v>
      </c>
      <c r="M1360">
        <f t="shared" si="42"/>
        <v>0</v>
      </c>
      <c r="N1360" t="s">
        <v>55</v>
      </c>
      <c r="O1360" t="s">
        <v>55</v>
      </c>
      <c r="P1360">
        <v>0</v>
      </c>
      <c r="Q1360" t="str">
        <f t="shared" si="43"/>
        <v>Base salary</v>
      </c>
      <c r="R1360">
        <v>2.85</v>
      </c>
      <c r="S1360" t="s">
        <v>67</v>
      </c>
      <c r="T1360" t="s">
        <v>32</v>
      </c>
      <c r="U1360" t="s">
        <v>58</v>
      </c>
      <c r="V1360">
        <v>0</v>
      </c>
    </row>
    <row r="1361" spans="1:22" x14ac:dyDescent="0.3">
      <c r="A1361" t="s">
        <v>1573</v>
      </c>
      <c r="B1361" t="s">
        <v>70</v>
      </c>
      <c r="C1361" t="s">
        <v>94</v>
      </c>
      <c r="D1361" t="s">
        <v>187</v>
      </c>
      <c r="E1361" t="s">
        <v>188</v>
      </c>
      <c r="F1361" t="s">
        <v>147</v>
      </c>
      <c r="G1361" t="s">
        <v>26</v>
      </c>
      <c r="H1361">
        <v>2020</v>
      </c>
      <c r="I1361" t="s">
        <v>41</v>
      </c>
      <c r="J1361" t="s">
        <v>53</v>
      </c>
      <c r="K1361">
        <v>2022</v>
      </c>
      <c r="L1361" t="s">
        <v>29</v>
      </c>
      <c r="M1361">
        <f t="shared" si="42"/>
        <v>1</v>
      </c>
      <c r="N1361" t="s">
        <v>94</v>
      </c>
      <c r="O1361" t="s">
        <v>98</v>
      </c>
      <c r="P1361">
        <v>73069</v>
      </c>
      <c r="Q1361" t="str">
        <f t="shared" si="43"/>
        <v>Standard salary</v>
      </c>
      <c r="R1361">
        <v>3.44</v>
      </c>
      <c r="S1361" t="s">
        <v>80</v>
      </c>
      <c r="T1361" t="s">
        <v>57</v>
      </c>
      <c r="U1361" t="s">
        <v>85</v>
      </c>
      <c r="V1361">
        <v>6.5</v>
      </c>
    </row>
    <row r="1362" spans="1:22" x14ac:dyDescent="0.3">
      <c r="A1362" t="s">
        <v>1574</v>
      </c>
      <c r="B1362" t="s">
        <v>49</v>
      </c>
      <c r="C1362" t="s">
        <v>70</v>
      </c>
      <c r="D1362" t="s">
        <v>282</v>
      </c>
      <c r="E1362" t="s">
        <v>283</v>
      </c>
      <c r="F1362" t="s">
        <v>107</v>
      </c>
      <c r="G1362" t="s">
        <v>40</v>
      </c>
      <c r="H1362">
        <v>2023</v>
      </c>
      <c r="I1362" t="s">
        <v>27</v>
      </c>
      <c r="J1362" t="s">
        <v>53</v>
      </c>
      <c r="K1362">
        <v>2026</v>
      </c>
      <c r="L1362" t="s">
        <v>54</v>
      </c>
      <c r="M1362">
        <f t="shared" si="42"/>
        <v>0</v>
      </c>
      <c r="N1362" t="s">
        <v>55</v>
      </c>
      <c r="O1362" t="s">
        <v>55</v>
      </c>
      <c r="P1362">
        <v>0</v>
      </c>
      <c r="Q1362" t="str">
        <f t="shared" si="43"/>
        <v>Base salary</v>
      </c>
      <c r="R1362">
        <v>2.66</v>
      </c>
      <c r="S1362" t="s">
        <v>56</v>
      </c>
      <c r="T1362" t="s">
        <v>102</v>
      </c>
      <c r="U1362" t="s">
        <v>46</v>
      </c>
      <c r="V1362">
        <v>8.8000000000000007</v>
      </c>
    </row>
    <row r="1363" spans="1:22" x14ac:dyDescent="0.3">
      <c r="A1363" t="s">
        <v>1575</v>
      </c>
      <c r="B1363" t="s">
        <v>70</v>
      </c>
      <c r="C1363" t="s">
        <v>49</v>
      </c>
      <c r="D1363" t="s">
        <v>338</v>
      </c>
      <c r="E1363" t="s">
        <v>339</v>
      </c>
      <c r="F1363" t="s">
        <v>96</v>
      </c>
      <c r="G1363" t="s">
        <v>64</v>
      </c>
      <c r="H1363">
        <v>2022</v>
      </c>
      <c r="I1363" t="s">
        <v>27</v>
      </c>
      <c r="J1363" t="s">
        <v>42</v>
      </c>
      <c r="K1363">
        <v>2024</v>
      </c>
      <c r="L1363" t="s">
        <v>29</v>
      </c>
      <c r="M1363">
        <f t="shared" si="42"/>
        <v>1</v>
      </c>
      <c r="N1363" t="s">
        <v>49</v>
      </c>
      <c r="O1363" t="s">
        <v>158</v>
      </c>
      <c r="P1363">
        <v>142658</v>
      </c>
      <c r="Q1363" t="str">
        <f t="shared" si="43"/>
        <v>High salary</v>
      </c>
      <c r="R1363">
        <v>2.81</v>
      </c>
      <c r="S1363" t="s">
        <v>91</v>
      </c>
      <c r="T1363" t="s">
        <v>45</v>
      </c>
      <c r="U1363" t="s">
        <v>92</v>
      </c>
      <c r="V1363">
        <v>8.1999999999999993</v>
      </c>
    </row>
    <row r="1364" spans="1:22" x14ac:dyDescent="0.3">
      <c r="A1364" t="s">
        <v>1576</v>
      </c>
      <c r="B1364" t="s">
        <v>112</v>
      </c>
      <c r="C1364" t="s">
        <v>60</v>
      </c>
      <c r="D1364" t="s">
        <v>104</v>
      </c>
      <c r="E1364" t="s">
        <v>192</v>
      </c>
      <c r="F1364" t="s">
        <v>190</v>
      </c>
      <c r="G1364" t="s">
        <v>52</v>
      </c>
      <c r="H1364">
        <v>2022</v>
      </c>
      <c r="I1364" t="s">
        <v>27</v>
      </c>
      <c r="J1364" t="s">
        <v>42</v>
      </c>
      <c r="K1364">
        <v>2025</v>
      </c>
      <c r="L1364" t="s">
        <v>54</v>
      </c>
      <c r="M1364">
        <f t="shared" si="42"/>
        <v>0</v>
      </c>
      <c r="N1364" t="s">
        <v>55</v>
      </c>
      <c r="O1364" t="s">
        <v>55</v>
      </c>
      <c r="P1364">
        <v>0</v>
      </c>
      <c r="Q1364" t="str">
        <f t="shared" si="43"/>
        <v>Base salary</v>
      </c>
      <c r="R1364">
        <v>3.36</v>
      </c>
      <c r="S1364" t="s">
        <v>56</v>
      </c>
      <c r="T1364" t="s">
        <v>32</v>
      </c>
      <c r="U1364" t="s">
        <v>85</v>
      </c>
      <c r="V1364">
        <v>5.6</v>
      </c>
    </row>
    <row r="1365" spans="1:22" x14ac:dyDescent="0.3">
      <c r="A1365" t="s">
        <v>1577</v>
      </c>
      <c r="B1365" t="s">
        <v>36</v>
      </c>
      <c r="C1365" t="s">
        <v>60</v>
      </c>
      <c r="D1365" t="s">
        <v>104</v>
      </c>
      <c r="E1365" t="s">
        <v>192</v>
      </c>
      <c r="F1365" t="s">
        <v>63</v>
      </c>
      <c r="G1365" t="s">
        <v>25</v>
      </c>
      <c r="H1365">
        <v>2020</v>
      </c>
      <c r="I1365" t="s">
        <v>27</v>
      </c>
      <c r="J1365" t="s">
        <v>74</v>
      </c>
      <c r="K1365">
        <v>2021</v>
      </c>
      <c r="L1365" t="s">
        <v>54</v>
      </c>
      <c r="M1365">
        <f t="shared" si="42"/>
        <v>0</v>
      </c>
      <c r="N1365" t="s">
        <v>55</v>
      </c>
      <c r="O1365" t="s">
        <v>55</v>
      </c>
      <c r="P1365">
        <v>0</v>
      </c>
      <c r="Q1365" t="str">
        <f t="shared" si="43"/>
        <v>Base salary</v>
      </c>
      <c r="R1365">
        <v>3.76</v>
      </c>
      <c r="S1365" t="s">
        <v>67</v>
      </c>
      <c r="T1365" t="s">
        <v>45</v>
      </c>
      <c r="U1365" t="s">
        <v>85</v>
      </c>
      <c r="V1365">
        <v>6.8</v>
      </c>
    </row>
    <row r="1366" spans="1:22" x14ac:dyDescent="0.3">
      <c r="A1366" t="s">
        <v>1578</v>
      </c>
      <c r="B1366" t="s">
        <v>94</v>
      </c>
      <c r="C1366" t="s">
        <v>22</v>
      </c>
      <c r="D1366" t="s">
        <v>23</v>
      </c>
      <c r="E1366" t="s">
        <v>298</v>
      </c>
      <c r="F1366" t="s">
        <v>25</v>
      </c>
      <c r="G1366" t="s">
        <v>167</v>
      </c>
      <c r="H1366">
        <v>2022</v>
      </c>
      <c r="I1366" t="s">
        <v>41</v>
      </c>
      <c r="J1366" t="s">
        <v>65</v>
      </c>
      <c r="K1366">
        <v>2025</v>
      </c>
      <c r="L1366" t="s">
        <v>29</v>
      </c>
      <c r="M1366">
        <f t="shared" si="42"/>
        <v>1</v>
      </c>
      <c r="N1366" t="s">
        <v>22</v>
      </c>
      <c r="O1366" t="s">
        <v>140</v>
      </c>
      <c r="P1366">
        <v>67209</v>
      </c>
      <c r="Q1366" t="str">
        <f t="shared" si="43"/>
        <v>Base salary</v>
      </c>
      <c r="R1366">
        <v>3.96</v>
      </c>
      <c r="S1366" t="s">
        <v>67</v>
      </c>
      <c r="T1366" t="s">
        <v>68</v>
      </c>
      <c r="U1366" t="s">
        <v>33</v>
      </c>
      <c r="V1366">
        <v>8.8000000000000007</v>
      </c>
    </row>
    <row r="1367" spans="1:22" x14ac:dyDescent="0.3">
      <c r="A1367" t="s">
        <v>1579</v>
      </c>
      <c r="B1367" t="s">
        <v>60</v>
      </c>
      <c r="C1367" t="s">
        <v>49</v>
      </c>
      <c r="D1367" t="s">
        <v>50</v>
      </c>
      <c r="E1367" t="s">
        <v>51</v>
      </c>
      <c r="F1367" t="s">
        <v>89</v>
      </c>
      <c r="G1367" t="s">
        <v>97</v>
      </c>
      <c r="H1367">
        <v>2021</v>
      </c>
      <c r="I1367" t="s">
        <v>27</v>
      </c>
      <c r="J1367" t="s">
        <v>28</v>
      </c>
      <c r="K1367">
        <v>2022</v>
      </c>
      <c r="L1367" t="s">
        <v>54</v>
      </c>
      <c r="M1367">
        <f t="shared" si="42"/>
        <v>0</v>
      </c>
      <c r="N1367" t="s">
        <v>55</v>
      </c>
      <c r="O1367" t="s">
        <v>55</v>
      </c>
      <c r="P1367">
        <v>0</v>
      </c>
      <c r="Q1367" t="str">
        <f t="shared" si="43"/>
        <v>Base salary</v>
      </c>
      <c r="R1367">
        <v>3.88</v>
      </c>
      <c r="S1367" t="s">
        <v>80</v>
      </c>
      <c r="T1367" t="s">
        <v>57</v>
      </c>
      <c r="U1367" t="s">
        <v>46</v>
      </c>
      <c r="V1367">
        <v>8.4</v>
      </c>
    </row>
    <row r="1368" spans="1:22" x14ac:dyDescent="0.3">
      <c r="A1368" t="s">
        <v>1580</v>
      </c>
      <c r="B1368" t="s">
        <v>48</v>
      </c>
      <c r="C1368" t="s">
        <v>21</v>
      </c>
      <c r="D1368" t="s">
        <v>133</v>
      </c>
      <c r="E1368" t="s">
        <v>369</v>
      </c>
      <c r="F1368" t="s">
        <v>79</v>
      </c>
      <c r="G1368" t="s">
        <v>40</v>
      </c>
      <c r="H1368">
        <v>2020</v>
      </c>
      <c r="I1368" t="s">
        <v>27</v>
      </c>
      <c r="J1368" t="s">
        <v>65</v>
      </c>
      <c r="K1368">
        <v>2021</v>
      </c>
      <c r="L1368" t="s">
        <v>29</v>
      </c>
      <c r="M1368">
        <f t="shared" si="42"/>
        <v>1</v>
      </c>
      <c r="N1368" t="s">
        <v>21</v>
      </c>
      <c r="O1368" t="s">
        <v>90</v>
      </c>
      <c r="P1368">
        <v>88789</v>
      </c>
      <c r="Q1368" t="str">
        <f t="shared" si="43"/>
        <v>Standard salary</v>
      </c>
      <c r="R1368">
        <v>3.4</v>
      </c>
      <c r="S1368" t="s">
        <v>31</v>
      </c>
      <c r="T1368" t="s">
        <v>68</v>
      </c>
      <c r="U1368" t="s">
        <v>85</v>
      </c>
      <c r="V1368">
        <v>9</v>
      </c>
    </row>
    <row r="1369" spans="1:22" x14ac:dyDescent="0.3">
      <c r="A1369" t="s">
        <v>1581</v>
      </c>
      <c r="B1369" t="s">
        <v>35</v>
      </c>
      <c r="C1369" t="s">
        <v>112</v>
      </c>
      <c r="D1369" t="s">
        <v>113</v>
      </c>
      <c r="E1369" t="s">
        <v>240</v>
      </c>
      <c r="F1369" t="s">
        <v>107</v>
      </c>
      <c r="G1369" t="s">
        <v>117</v>
      </c>
      <c r="H1369">
        <v>2019</v>
      </c>
      <c r="I1369" t="s">
        <v>27</v>
      </c>
      <c r="J1369" t="s">
        <v>42</v>
      </c>
      <c r="K1369">
        <v>2021</v>
      </c>
      <c r="L1369" t="s">
        <v>29</v>
      </c>
      <c r="M1369">
        <f t="shared" si="42"/>
        <v>1</v>
      </c>
      <c r="N1369" t="s">
        <v>112</v>
      </c>
      <c r="O1369" t="s">
        <v>185</v>
      </c>
      <c r="P1369">
        <v>102757</v>
      </c>
      <c r="Q1369" t="str">
        <f t="shared" si="43"/>
        <v>Standard salary</v>
      </c>
      <c r="R1369">
        <v>2.83</v>
      </c>
      <c r="S1369" t="s">
        <v>44</v>
      </c>
      <c r="T1369" t="s">
        <v>45</v>
      </c>
      <c r="U1369" t="s">
        <v>92</v>
      </c>
      <c r="V1369">
        <v>7.5</v>
      </c>
    </row>
    <row r="1370" spans="1:22" x14ac:dyDescent="0.3">
      <c r="A1370" t="s">
        <v>1582</v>
      </c>
      <c r="B1370" t="s">
        <v>112</v>
      </c>
      <c r="C1370" t="s">
        <v>36</v>
      </c>
      <c r="D1370" t="s">
        <v>170</v>
      </c>
      <c r="E1370" t="s">
        <v>171</v>
      </c>
      <c r="F1370" t="s">
        <v>190</v>
      </c>
      <c r="G1370" t="s">
        <v>26</v>
      </c>
      <c r="H1370">
        <v>2023</v>
      </c>
      <c r="I1370" t="s">
        <v>41</v>
      </c>
      <c r="J1370" t="s">
        <v>53</v>
      </c>
      <c r="K1370">
        <v>2024</v>
      </c>
      <c r="L1370" t="s">
        <v>54</v>
      </c>
      <c r="M1370">
        <f t="shared" si="42"/>
        <v>0</v>
      </c>
      <c r="N1370" t="s">
        <v>55</v>
      </c>
      <c r="O1370" t="s">
        <v>55</v>
      </c>
      <c r="P1370">
        <v>0</v>
      </c>
      <c r="Q1370" t="str">
        <f t="shared" si="43"/>
        <v>Base salary</v>
      </c>
      <c r="R1370">
        <v>3.65</v>
      </c>
      <c r="S1370" t="s">
        <v>56</v>
      </c>
      <c r="T1370" t="s">
        <v>57</v>
      </c>
      <c r="U1370" t="s">
        <v>46</v>
      </c>
      <c r="V1370">
        <v>6.5</v>
      </c>
    </row>
    <row r="1371" spans="1:22" x14ac:dyDescent="0.3">
      <c r="A1371" t="s">
        <v>1583</v>
      </c>
      <c r="B1371" t="s">
        <v>60</v>
      </c>
      <c r="C1371" t="s">
        <v>70</v>
      </c>
      <c r="D1371" t="s">
        <v>282</v>
      </c>
      <c r="E1371" t="s">
        <v>283</v>
      </c>
      <c r="F1371" t="s">
        <v>145</v>
      </c>
      <c r="G1371" t="s">
        <v>64</v>
      </c>
      <c r="H1371">
        <v>2023</v>
      </c>
      <c r="I1371" t="s">
        <v>41</v>
      </c>
      <c r="J1371" t="s">
        <v>74</v>
      </c>
      <c r="K1371">
        <v>2026</v>
      </c>
      <c r="L1371" t="s">
        <v>29</v>
      </c>
      <c r="M1371">
        <f t="shared" si="42"/>
        <v>1</v>
      </c>
      <c r="N1371" t="s">
        <v>70</v>
      </c>
      <c r="O1371" t="s">
        <v>90</v>
      </c>
      <c r="P1371">
        <v>52026</v>
      </c>
      <c r="Q1371" t="str">
        <f t="shared" si="43"/>
        <v>Base salary</v>
      </c>
      <c r="R1371">
        <v>3.32</v>
      </c>
      <c r="S1371" t="s">
        <v>31</v>
      </c>
      <c r="T1371" t="s">
        <v>68</v>
      </c>
      <c r="U1371" t="s">
        <v>58</v>
      </c>
      <c r="V1371">
        <v>0</v>
      </c>
    </row>
    <row r="1372" spans="1:22" x14ac:dyDescent="0.3">
      <c r="A1372" t="s">
        <v>1584</v>
      </c>
      <c r="B1372" t="s">
        <v>94</v>
      </c>
      <c r="C1372" t="s">
        <v>21</v>
      </c>
      <c r="D1372" t="s">
        <v>225</v>
      </c>
      <c r="E1372" t="s">
        <v>226</v>
      </c>
      <c r="F1372" t="s">
        <v>84</v>
      </c>
      <c r="G1372" t="s">
        <v>52</v>
      </c>
      <c r="H1372">
        <v>2023</v>
      </c>
      <c r="I1372" t="s">
        <v>41</v>
      </c>
      <c r="J1372" t="s">
        <v>65</v>
      </c>
      <c r="K1372">
        <v>2025</v>
      </c>
      <c r="L1372" t="s">
        <v>54</v>
      </c>
      <c r="M1372">
        <f t="shared" si="42"/>
        <v>0</v>
      </c>
      <c r="N1372" t="s">
        <v>55</v>
      </c>
      <c r="O1372" t="s">
        <v>55</v>
      </c>
      <c r="P1372">
        <v>0</v>
      </c>
      <c r="Q1372" t="str">
        <f t="shared" si="43"/>
        <v>Base salary</v>
      </c>
      <c r="R1372">
        <v>3.56</v>
      </c>
      <c r="S1372" t="s">
        <v>31</v>
      </c>
      <c r="T1372" t="s">
        <v>68</v>
      </c>
      <c r="U1372" t="s">
        <v>58</v>
      </c>
      <c r="V1372">
        <v>0</v>
      </c>
    </row>
    <row r="1373" spans="1:22" x14ac:dyDescent="0.3">
      <c r="A1373" t="s">
        <v>1585</v>
      </c>
      <c r="B1373" t="s">
        <v>112</v>
      </c>
      <c r="C1373" t="s">
        <v>35</v>
      </c>
      <c r="D1373" t="s">
        <v>127</v>
      </c>
      <c r="E1373" t="s">
        <v>156</v>
      </c>
      <c r="F1373" t="s">
        <v>84</v>
      </c>
      <c r="G1373" t="s">
        <v>52</v>
      </c>
      <c r="H1373">
        <v>2021</v>
      </c>
      <c r="I1373" t="s">
        <v>27</v>
      </c>
      <c r="J1373" t="s">
        <v>65</v>
      </c>
      <c r="K1373">
        <v>2023</v>
      </c>
      <c r="L1373" t="s">
        <v>54</v>
      </c>
      <c r="M1373">
        <f t="shared" si="42"/>
        <v>0</v>
      </c>
      <c r="N1373" t="s">
        <v>55</v>
      </c>
      <c r="O1373" t="s">
        <v>55</v>
      </c>
      <c r="P1373">
        <v>0</v>
      </c>
      <c r="Q1373" t="str">
        <f t="shared" si="43"/>
        <v>Base salary</v>
      </c>
      <c r="R1373">
        <v>2.76</v>
      </c>
      <c r="S1373" t="s">
        <v>56</v>
      </c>
      <c r="T1373" t="s">
        <v>32</v>
      </c>
      <c r="U1373" t="s">
        <v>92</v>
      </c>
      <c r="V1373">
        <v>6.2</v>
      </c>
    </row>
    <row r="1374" spans="1:22" x14ac:dyDescent="0.3">
      <c r="A1374" t="s">
        <v>1586</v>
      </c>
      <c r="B1374" t="s">
        <v>36</v>
      </c>
      <c r="C1374" t="s">
        <v>22</v>
      </c>
      <c r="D1374" t="s">
        <v>23</v>
      </c>
      <c r="E1374" t="s">
        <v>130</v>
      </c>
      <c r="F1374" t="s">
        <v>63</v>
      </c>
      <c r="G1374" t="s">
        <v>97</v>
      </c>
      <c r="H1374">
        <v>2023</v>
      </c>
      <c r="I1374" t="s">
        <v>41</v>
      </c>
      <c r="J1374" t="s">
        <v>53</v>
      </c>
      <c r="K1374">
        <v>2024</v>
      </c>
      <c r="L1374" t="s">
        <v>54</v>
      </c>
      <c r="M1374">
        <f t="shared" si="42"/>
        <v>0</v>
      </c>
      <c r="N1374" t="s">
        <v>55</v>
      </c>
      <c r="O1374" t="s">
        <v>55</v>
      </c>
      <c r="P1374">
        <v>0</v>
      </c>
      <c r="Q1374" t="str">
        <f t="shared" si="43"/>
        <v>Base salary</v>
      </c>
      <c r="R1374">
        <v>3.37</v>
      </c>
      <c r="S1374" t="s">
        <v>91</v>
      </c>
      <c r="T1374" t="s">
        <v>57</v>
      </c>
      <c r="U1374" t="s">
        <v>92</v>
      </c>
      <c r="V1374">
        <v>8.3000000000000007</v>
      </c>
    </row>
    <row r="1375" spans="1:22" x14ac:dyDescent="0.3">
      <c r="A1375" t="s">
        <v>1587</v>
      </c>
      <c r="B1375" t="s">
        <v>112</v>
      </c>
      <c r="C1375" t="s">
        <v>48</v>
      </c>
      <c r="D1375" t="s">
        <v>183</v>
      </c>
      <c r="E1375" t="s">
        <v>184</v>
      </c>
      <c r="F1375" t="s">
        <v>107</v>
      </c>
      <c r="G1375" t="s">
        <v>25</v>
      </c>
      <c r="H1375">
        <v>2023</v>
      </c>
      <c r="I1375" t="s">
        <v>41</v>
      </c>
      <c r="J1375" t="s">
        <v>65</v>
      </c>
      <c r="K1375">
        <v>2024</v>
      </c>
      <c r="L1375" t="s">
        <v>29</v>
      </c>
      <c r="M1375">
        <f t="shared" si="42"/>
        <v>1</v>
      </c>
      <c r="N1375" t="s">
        <v>48</v>
      </c>
      <c r="O1375" t="s">
        <v>43</v>
      </c>
      <c r="P1375">
        <v>48503</v>
      </c>
      <c r="Q1375" t="str">
        <f t="shared" si="43"/>
        <v>Base salary</v>
      </c>
      <c r="R1375">
        <v>2.71</v>
      </c>
      <c r="S1375" t="s">
        <v>67</v>
      </c>
      <c r="T1375" t="s">
        <v>68</v>
      </c>
      <c r="U1375" t="s">
        <v>58</v>
      </c>
      <c r="V1375">
        <v>0</v>
      </c>
    </row>
    <row r="1376" spans="1:22" x14ac:dyDescent="0.3">
      <c r="A1376" t="s">
        <v>1588</v>
      </c>
      <c r="B1376" t="s">
        <v>49</v>
      </c>
      <c r="C1376" t="s">
        <v>48</v>
      </c>
      <c r="D1376" t="s">
        <v>324</v>
      </c>
      <c r="E1376" t="s">
        <v>325</v>
      </c>
      <c r="F1376" t="s">
        <v>96</v>
      </c>
      <c r="G1376" t="s">
        <v>97</v>
      </c>
      <c r="H1376">
        <v>2020</v>
      </c>
      <c r="I1376" t="s">
        <v>27</v>
      </c>
      <c r="J1376" t="s">
        <v>42</v>
      </c>
      <c r="K1376">
        <v>2023</v>
      </c>
      <c r="L1376" t="s">
        <v>29</v>
      </c>
      <c r="M1376">
        <f t="shared" si="42"/>
        <v>1</v>
      </c>
      <c r="N1376" t="s">
        <v>48</v>
      </c>
      <c r="O1376" t="s">
        <v>90</v>
      </c>
      <c r="P1376">
        <v>119559</v>
      </c>
      <c r="Q1376" t="str">
        <f t="shared" si="43"/>
        <v>High salary</v>
      </c>
      <c r="R1376">
        <v>3.09</v>
      </c>
      <c r="S1376" t="s">
        <v>44</v>
      </c>
      <c r="T1376" t="s">
        <v>32</v>
      </c>
      <c r="U1376" t="s">
        <v>58</v>
      </c>
      <c r="V1376">
        <v>0</v>
      </c>
    </row>
    <row r="1377" spans="1:22" x14ac:dyDescent="0.3">
      <c r="A1377" t="s">
        <v>1589</v>
      </c>
      <c r="B1377" t="s">
        <v>112</v>
      </c>
      <c r="C1377" t="s">
        <v>48</v>
      </c>
      <c r="D1377" t="s">
        <v>278</v>
      </c>
      <c r="E1377" t="s">
        <v>279</v>
      </c>
      <c r="F1377" t="s">
        <v>145</v>
      </c>
      <c r="G1377" t="s">
        <v>25</v>
      </c>
      <c r="H1377">
        <v>2021</v>
      </c>
      <c r="I1377" t="s">
        <v>27</v>
      </c>
      <c r="J1377" t="s">
        <v>53</v>
      </c>
      <c r="K1377">
        <v>2023</v>
      </c>
      <c r="L1377" t="s">
        <v>54</v>
      </c>
      <c r="M1377">
        <f t="shared" si="42"/>
        <v>0</v>
      </c>
      <c r="N1377" t="s">
        <v>55</v>
      </c>
      <c r="O1377" t="s">
        <v>55</v>
      </c>
      <c r="P1377">
        <v>0</v>
      </c>
      <c r="Q1377" t="str">
        <f t="shared" si="43"/>
        <v>Base salary</v>
      </c>
      <c r="R1377">
        <v>3.22</v>
      </c>
      <c r="S1377" t="s">
        <v>67</v>
      </c>
      <c r="T1377" t="s">
        <v>102</v>
      </c>
      <c r="U1377" t="s">
        <v>92</v>
      </c>
      <c r="V1377">
        <v>9</v>
      </c>
    </row>
    <row r="1378" spans="1:22" x14ac:dyDescent="0.3">
      <c r="A1378" t="s">
        <v>1590</v>
      </c>
      <c r="B1378" t="s">
        <v>35</v>
      </c>
      <c r="C1378" t="s">
        <v>60</v>
      </c>
      <c r="D1378" t="s">
        <v>104</v>
      </c>
      <c r="E1378" t="s">
        <v>194</v>
      </c>
      <c r="F1378" t="s">
        <v>147</v>
      </c>
      <c r="G1378" t="s">
        <v>167</v>
      </c>
      <c r="H1378">
        <v>2020</v>
      </c>
      <c r="I1378" t="s">
        <v>41</v>
      </c>
      <c r="J1378" t="s">
        <v>65</v>
      </c>
      <c r="K1378">
        <v>2022</v>
      </c>
      <c r="L1378" t="s">
        <v>54</v>
      </c>
      <c r="M1378">
        <f t="shared" si="42"/>
        <v>0</v>
      </c>
      <c r="N1378" t="s">
        <v>55</v>
      </c>
      <c r="O1378" t="s">
        <v>55</v>
      </c>
      <c r="P1378">
        <v>0</v>
      </c>
      <c r="Q1378" t="str">
        <f t="shared" si="43"/>
        <v>Base salary</v>
      </c>
      <c r="R1378">
        <v>3.83</v>
      </c>
      <c r="S1378" t="s">
        <v>67</v>
      </c>
      <c r="T1378" t="s">
        <v>32</v>
      </c>
      <c r="U1378" t="s">
        <v>58</v>
      </c>
      <c r="V1378">
        <v>0</v>
      </c>
    </row>
    <row r="1379" spans="1:22" x14ac:dyDescent="0.3">
      <c r="A1379" t="s">
        <v>1591</v>
      </c>
      <c r="B1379" t="s">
        <v>49</v>
      </c>
      <c r="C1379" t="s">
        <v>70</v>
      </c>
      <c r="D1379" t="s">
        <v>395</v>
      </c>
      <c r="E1379" t="s">
        <v>396</v>
      </c>
      <c r="F1379" t="s">
        <v>63</v>
      </c>
      <c r="G1379" t="s">
        <v>52</v>
      </c>
      <c r="H1379">
        <v>2022</v>
      </c>
      <c r="I1379" t="s">
        <v>41</v>
      </c>
      <c r="J1379" t="s">
        <v>42</v>
      </c>
      <c r="K1379">
        <v>2025</v>
      </c>
      <c r="L1379" t="s">
        <v>29</v>
      </c>
      <c r="M1379">
        <f t="shared" si="42"/>
        <v>1</v>
      </c>
      <c r="N1379" t="s">
        <v>70</v>
      </c>
      <c r="O1379" t="s">
        <v>185</v>
      </c>
      <c r="P1379">
        <v>66598</v>
      </c>
      <c r="Q1379" t="str">
        <f t="shared" si="43"/>
        <v>Base salary</v>
      </c>
      <c r="R1379">
        <v>2.65</v>
      </c>
      <c r="S1379" t="s">
        <v>91</v>
      </c>
      <c r="T1379" t="s">
        <v>57</v>
      </c>
      <c r="U1379" t="s">
        <v>46</v>
      </c>
      <c r="V1379">
        <v>6.6</v>
      </c>
    </row>
    <row r="1380" spans="1:22" x14ac:dyDescent="0.3">
      <c r="A1380" t="s">
        <v>1592</v>
      </c>
      <c r="B1380" t="s">
        <v>35</v>
      </c>
      <c r="C1380" t="s">
        <v>94</v>
      </c>
      <c r="D1380" t="s">
        <v>162</v>
      </c>
      <c r="E1380" t="s">
        <v>163</v>
      </c>
      <c r="F1380" t="s">
        <v>190</v>
      </c>
      <c r="G1380" t="s">
        <v>52</v>
      </c>
      <c r="H1380">
        <v>2022</v>
      </c>
      <c r="I1380" t="s">
        <v>41</v>
      </c>
      <c r="J1380" t="s">
        <v>65</v>
      </c>
      <c r="K1380">
        <v>2024</v>
      </c>
      <c r="L1380" t="s">
        <v>54</v>
      </c>
      <c r="M1380">
        <f t="shared" si="42"/>
        <v>0</v>
      </c>
      <c r="N1380" t="s">
        <v>55</v>
      </c>
      <c r="O1380" t="s">
        <v>55</v>
      </c>
      <c r="P1380">
        <v>0</v>
      </c>
      <c r="Q1380" t="str">
        <f t="shared" si="43"/>
        <v>Base salary</v>
      </c>
      <c r="R1380">
        <v>3</v>
      </c>
      <c r="S1380" t="s">
        <v>56</v>
      </c>
      <c r="T1380" t="s">
        <v>57</v>
      </c>
      <c r="U1380" t="s">
        <v>33</v>
      </c>
      <c r="V1380">
        <v>5.8</v>
      </c>
    </row>
    <row r="1381" spans="1:22" x14ac:dyDescent="0.3">
      <c r="A1381" t="s">
        <v>1593</v>
      </c>
      <c r="B1381" t="s">
        <v>60</v>
      </c>
      <c r="C1381" t="s">
        <v>22</v>
      </c>
      <c r="D1381" t="s">
        <v>256</v>
      </c>
      <c r="E1381" t="s">
        <v>257</v>
      </c>
      <c r="F1381" t="s">
        <v>73</v>
      </c>
      <c r="G1381" t="s">
        <v>52</v>
      </c>
      <c r="H1381">
        <v>2019</v>
      </c>
      <c r="I1381" t="s">
        <v>27</v>
      </c>
      <c r="J1381" t="s">
        <v>74</v>
      </c>
      <c r="K1381">
        <v>2020</v>
      </c>
      <c r="L1381" t="s">
        <v>29</v>
      </c>
      <c r="M1381">
        <f t="shared" si="42"/>
        <v>1</v>
      </c>
      <c r="N1381" t="s">
        <v>22</v>
      </c>
      <c r="O1381" t="s">
        <v>158</v>
      </c>
      <c r="P1381">
        <v>57986</v>
      </c>
      <c r="Q1381" t="str">
        <f t="shared" si="43"/>
        <v>Base salary</v>
      </c>
      <c r="R1381">
        <v>3.06</v>
      </c>
      <c r="S1381" t="s">
        <v>44</v>
      </c>
      <c r="T1381" t="s">
        <v>68</v>
      </c>
      <c r="U1381" t="s">
        <v>85</v>
      </c>
      <c r="V1381">
        <v>6</v>
      </c>
    </row>
    <row r="1382" spans="1:22" x14ac:dyDescent="0.3">
      <c r="A1382" t="s">
        <v>1594</v>
      </c>
      <c r="B1382" t="s">
        <v>70</v>
      </c>
      <c r="C1382" t="s">
        <v>22</v>
      </c>
      <c r="D1382" t="s">
        <v>23</v>
      </c>
      <c r="E1382" t="s">
        <v>95</v>
      </c>
      <c r="F1382" t="s">
        <v>79</v>
      </c>
      <c r="G1382" t="s">
        <v>26</v>
      </c>
      <c r="H1382">
        <v>2021</v>
      </c>
      <c r="I1382" t="s">
        <v>41</v>
      </c>
      <c r="J1382" t="s">
        <v>53</v>
      </c>
      <c r="K1382">
        <v>2023</v>
      </c>
      <c r="L1382" t="s">
        <v>54</v>
      </c>
      <c r="M1382">
        <f t="shared" si="42"/>
        <v>0</v>
      </c>
      <c r="N1382" t="s">
        <v>55</v>
      </c>
      <c r="O1382" t="s">
        <v>55</v>
      </c>
      <c r="P1382">
        <v>0</v>
      </c>
      <c r="Q1382" t="str">
        <f t="shared" si="43"/>
        <v>Base salary</v>
      </c>
      <c r="R1382">
        <v>3.16</v>
      </c>
      <c r="S1382" t="s">
        <v>56</v>
      </c>
      <c r="T1382" t="s">
        <v>32</v>
      </c>
      <c r="U1382" t="s">
        <v>33</v>
      </c>
      <c r="V1382">
        <v>7.5</v>
      </c>
    </row>
    <row r="1383" spans="1:22" x14ac:dyDescent="0.3">
      <c r="A1383" t="s">
        <v>1595</v>
      </c>
      <c r="B1383" t="s">
        <v>22</v>
      </c>
      <c r="C1383" t="s">
        <v>35</v>
      </c>
      <c r="D1383" t="s">
        <v>127</v>
      </c>
      <c r="E1383" t="s">
        <v>156</v>
      </c>
      <c r="F1383" t="s">
        <v>89</v>
      </c>
      <c r="G1383" t="s">
        <v>167</v>
      </c>
      <c r="H1383">
        <v>2023</v>
      </c>
      <c r="I1383" t="s">
        <v>41</v>
      </c>
      <c r="J1383" t="s">
        <v>53</v>
      </c>
      <c r="K1383">
        <v>2026</v>
      </c>
      <c r="L1383" t="s">
        <v>54</v>
      </c>
      <c r="M1383">
        <f t="shared" si="42"/>
        <v>0</v>
      </c>
      <c r="N1383" t="s">
        <v>55</v>
      </c>
      <c r="O1383" t="s">
        <v>55</v>
      </c>
      <c r="P1383">
        <v>0</v>
      </c>
      <c r="Q1383" t="str">
        <f t="shared" si="43"/>
        <v>Base salary</v>
      </c>
      <c r="R1383">
        <v>3.66</v>
      </c>
      <c r="S1383" t="s">
        <v>44</v>
      </c>
      <c r="T1383" t="s">
        <v>57</v>
      </c>
      <c r="U1383" t="s">
        <v>33</v>
      </c>
      <c r="V1383">
        <v>6.2</v>
      </c>
    </row>
    <row r="1384" spans="1:22" x14ac:dyDescent="0.3">
      <c r="A1384" t="s">
        <v>1596</v>
      </c>
      <c r="B1384" t="s">
        <v>94</v>
      </c>
      <c r="C1384" t="s">
        <v>48</v>
      </c>
      <c r="D1384" t="s">
        <v>152</v>
      </c>
      <c r="E1384" t="s">
        <v>153</v>
      </c>
      <c r="F1384" t="s">
        <v>25</v>
      </c>
      <c r="G1384" t="s">
        <v>117</v>
      </c>
      <c r="H1384">
        <v>2023</v>
      </c>
      <c r="I1384" t="s">
        <v>27</v>
      </c>
      <c r="J1384" t="s">
        <v>74</v>
      </c>
      <c r="K1384">
        <v>2024</v>
      </c>
      <c r="L1384" t="s">
        <v>29</v>
      </c>
      <c r="M1384">
        <f t="shared" si="42"/>
        <v>1</v>
      </c>
      <c r="N1384" t="s">
        <v>48</v>
      </c>
      <c r="O1384" t="s">
        <v>158</v>
      </c>
      <c r="P1384">
        <v>99469</v>
      </c>
      <c r="Q1384" t="str">
        <f t="shared" si="43"/>
        <v>Standard salary</v>
      </c>
      <c r="R1384">
        <v>2.86</v>
      </c>
      <c r="S1384" t="s">
        <v>91</v>
      </c>
      <c r="T1384" t="s">
        <v>57</v>
      </c>
      <c r="U1384" t="s">
        <v>92</v>
      </c>
      <c r="V1384">
        <v>5.0999999999999996</v>
      </c>
    </row>
    <row r="1385" spans="1:22" x14ac:dyDescent="0.3">
      <c r="A1385" t="s">
        <v>1597</v>
      </c>
      <c r="B1385" t="s">
        <v>49</v>
      </c>
      <c r="C1385" t="s">
        <v>60</v>
      </c>
      <c r="D1385" t="s">
        <v>104</v>
      </c>
      <c r="E1385" t="s">
        <v>192</v>
      </c>
      <c r="F1385" t="s">
        <v>107</v>
      </c>
      <c r="G1385" t="s">
        <v>117</v>
      </c>
      <c r="H1385">
        <v>2021</v>
      </c>
      <c r="I1385" t="s">
        <v>41</v>
      </c>
      <c r="J1385" t="s">
        <v>65</v>
      </c>
      <c r="K1385">
        <v>2023</v>
      </c>
      <c r="L1385" t="s">
        <v>29</v>
      </c>
      <c r="M1385">
        <f t="shared" si="42"/>
        <v>1</v>
      </c>
      <c r="N1385" t="s">
        <v>60</v>
      </c>
      <c r="O1385" t="s">
        <v>75</v>
      </c>
      <c r="P1385">
        <v>144396</v>
      </c>
      <c r="Q1385" t="str">
        <f t="shared" si="43"/>
        <v>High salary</v>
      </c>
      <c r="R1385">
        <v>2.62</v>
      </c>
      <c r="S1385" t="s">
        <v>31</v>
      </c>
      <c r="T1385" t="s">
        <v>102</v>
      </c>
      <c r="U1385" t="s">
        <v>92</v>
      </c>
      <c r="V1385">
        <v>7.6</v>
      </c>
    </row>
    <row r="1386" spans="1:22" x14ac:dyDescent="0.3">
      <c r="A1386" t="s">
        <v>1598</v>
      </c>
      <c r="B1386" t="s">
        <v>112</v>
      </c>
      <c r="C1386" t="s">
        <v>94</v>
      </c>
      <c r="D1386" t="s">
        <v>109</v>
      </c>
      <c r="E1386" t="s">
        <v>414</v>
      </c>
      <c r="F1386" t="s">
        <v>147</v>
      </c>
      <c r="G1386" t="s">
        <v>97</v>
      </c>
      <c r="H1386">
        <v>2020</v>
      </c>
      <c r="I1386" t="s">
        <v>27</v>
      </c>
      <c r="J1386" t="s">
        <v>42</v>
      </c>
      <c r="K1386">
        <v>2022</v>
      </c>
      <c r="L1386" t="s">
        <v>54</v>
      </c>
      <c r="M1386">
        <f t="shared" si="42"/>
        <v>0</v>
      </c>
      <c r="N1386" t="s">
        <v>55</v>
      </c>
      <c r="O1386" t="s">
        <v>55</v>
      </c>
      <c r="P1386">
        <v>0</v>
      </c>
      <c r="Q1386" t="str">
        <f t="shared" si="43"/>
        <v>Base salary</v>
      </c>
      <c r="R1386">
        <v>2.99</v>
      </c>
      <c r="S1386" t="s">
        <v>56</v>
      </c>
      <c r="T1386" t="s">
        <v>102</v>
      </c>
      <c r="U1386" t="s">
        <v>58</v>
      </c>
      <c r="V1386">
        <v>0</v>
      </c>
    </row>
    <row r="1387" spans="1:22" x14ac:dyDescent="0.3">
      <c r="A1387" t="s">
        <v>1599</v>
      </c>
      <c r="B1387" t="s">
        <v>112</v>
      </c>
      <c r="C1387" t="s">
        <v>60</v>
      </c>
      <c r="D1387" t="s">
        <v>104</v>
      </c>
      <c r="E1387" t="s">
        <v>116</v>
      </c>
      <c r="F1387" t="s">
        <v>39</v>
      </c>
      <c r="G1387" t="s">
        <v>40</v>
      </c>
      <c r="H1387">
        <v>2019</v>
      </c>
      <c r="I1387" t="s">
        <v>41</v>
      </c>
      <c r="J1387" t="s">
        <v>74</v>
      </c>
      <c r="K1387">
        <v>2022</v>
      </c>
      <c r="L1387" t="s">
        <v>29</v>
      </c>
      <c r="M1387">
        <f t="shared" si="42"/>
        <v>1</v>
      </c>
      <c r="N1387" t="s">
        <v>60</v>
      </c>
      <c r="O1387" t="s">
        <v>154</v>
      </c>
      <c r="P1387">
        <v>70173</v>
      </c>
      <c r="Q1387" t="str">
        <f t="shared" si="43"/>
        <v>Standard salary</v>
      </c>
      <c r="R1387">
        <v>2.93</v>
      </c>
      <c r="S1387" t="s">
        <v>80</v>
      </c>
      <c r="T1387" t="s">
        <v>102</v>
      </c>
      <c r="U1387" t="s">
        <v>85</v>
      </c>
      <c r="V1387">
        <v>8.5</v>
      </c>
    </row>
    <row r="1388" spans="1:22" x14ac:dyDescent="0.3">
      <c r="A1388" t="s">
        <v>1600</v>
      </c>
      <c r="B1388" t="s">
        <v>35</v>
      </c>
      <c r="C1388" t="s">
        <v>70</v>
      </c>
      <c r="D1388" t="s">
        <v>138</v>
      </c>
      <c r="E1388" t="s">
        <v>285</v>
      </c>
      <c r="F1388" t="s">
        <v>96</v>
      </c>
      <c r="G1388" t="s">
        <v>167</v>
      </c>
      <c r="H1388">
        <v>2023</v>
      </c>
      <c r="I1388" t="s">
        <v>27</v>
      </c>
      <c r="J1388" t="s">
        <v>42</v>
      </c>
      <c r="K1388">
        <v>2024</v>
      </c>
      <c r="L1388" t="s">
        <v>54</v>
      </c>
      <c r="M1388">
        <f t="shared" si="42"/>
        <v>0</v>
      </c>
      <c r="N1388" t="s">
        <v>55</v>
      </c>
      <c r="O1388" t="s">
        <v>55</v>
      </c>
      <c r="P1388">
        <v>0</v>
      </c>
      <c r="Q1388" t="str">
        <f t="shared" si="43"/>
        <v>Base salary</v>
      </c>
      <c r="R1388">
        <v>2.71</v>
      </c>
      <c r="S1388" t="s">
        <v>56</v>
      </c>
      <c r="T1388" t="s">
        <v>68</v>
      </c>
      <c r="U1388" t="s">
        <v>46</v>
      </c>
      <c r="V1388">
        <v>8.8000000000000007</v>
      </c>
    </row>
    <row r="1389" spans="1:22" x14ac:dyDescent="0.3">
      <c r="A1389" t="s">
        <v>1601</v>
      </c>
      <c r="B1389" t="s">
        <v>60</v>
      </c>
      <c r="C1389" t="s">
        <v>35</v>
      </c>
      <c r="D1389" t="s">
        <v>127</v>
      </c>
      <c r="E1389" t="s">
        <v>156</v>
      </c>
      <c r="F1389" t="s">
        <v>131</v>
      </c>
      <c r="G1389" t="s">
        <v>25</v>
      </c>
      <c r="H1389">
        <v>2020</v>
      </c>
      <c r="I1389" t="s">
        <v>41</v>
      </c>
      <c r="J1389" t="s">
        <v>65</v>
      </c>
      <c r="K1389">
        <v>2022</v>
      </c>
      <c r="L1389" t="s">
        <v>29</v>
      </c>
      <c r="M1389">
        <f t="shared" si="42"/>
        <v>1</v>
      </c>
      <c r="N1389" t="s">
        <v>35</v>
      </c>
      <c r="O1389" t="s">
        <v>258</v>
      </c>
      <c r="P1389">
        <v>62522</v>
      </c>
      <c r="Q1389" t="str">
        <f t="shared" si="43"/>
        <v>Base salary</v>
      </c>
      <c r="R1389">
        <v>2.91</v>
      </c>
      <c r="S1389" t="s">
        <v>31</v>
      </c>
      <c r="T1389" t="s">
        <v>45</v>
      </c>
      <c r="U1389" t="s">
        <v>33</v>
      </c>
      <c r="V1389">
        <v>5.4</v>
      </c>
    </row>
    <row r="1390" spans="1:22" x14ac:dyDescent="0.3">
      <c r="A1390" t="s">
        <v>1602</v>
      </c>
      <c r="B1390" t="s">
        <v>48</v>
      </c>
      <c r="C1390" t="s">
        <v>21</v>
      </c>
      <c r="D1390" t="s">
        <v>149</v>
      </c>
      <c r="E1390" t="s">
        <v>150</v>
      </c>
      <c r="F1390" t="s">
        <v>40</v>
      </c>
      <c r="G1390" t="s">
        <v>40</v>
      </c>
      <c r="H1390">
        <v>2020</v>
      </c>
      <c r="I1390" t="s">
        <v>27</v>
      </c>
      <c r="J1390" t="s">
        <v>53</v>
      </c>
      <c r="K1390">
        <v>2023</v>
      </c>
      <c r="L1390" t="s">
        <v>54</v>
      </c>
      <c r="M1390">
        <f t="shared" si="42"/>
        <v>0</v>
      </c>
      <c r="N1390" t="s">
        <v>55</v>
      </c>
      <c r="O1390" t="s">
        <v>55</v>
      </c>
      <c r="P1390">
        <v>0</v>
      </c>
      <c r="Q1390" t="str">
        <f t="shared" si="43"/>
        <v>Base salary</v>
      </c>
      <c r="R1390">
        <v>3.1</v>
      </c>
      <c r="S1390" t="s">
        <v>44</v>
      </c>
      <c r="T1390" t="s">
        <v>68</v>
      </c>
      <c r="U1390" t="s">
        <v>46</v>
      </c>
      <c r="V1390">
        <v>5.6</v>
      </c>
    </row>
    <row r="1391" spans="1:22" x14ac:dyDescent="0.3">
      <c r="A1391" t="s">
        <v>1603</v>
      </c>
      <c r="B1391" t="s">
        <v>112</v>
      </c>
      <c r="C1391" t="s">
        <v>60</v>
      </c>
      <c r="D1391" t="s">
        <v>173</v>
      </c>
      <c r="E1391" t="s">
        <v>174</v>
      </c>
      <c r="F1391" t="s">
        <v>63</v>
      </c>
      <c r="G1391" t="s">
        <v>52</v>
      </c>
      <c r="H1391">
        <v>2023</v>
      </c>
      <c r="I1391" t="s">
        <v>41</v>
      </c>
      <c r="J1391" t="s">
        <v>65</v>
      </c>
      <c r="K1391">
        <v>2024</v>
      </c>
      <c r="L1391" t="s">
        <v>54</v>
      </c>
      <c r="M1391">
        <f t="shared" si="42"/>
        <v>0</v>
      </c>
      <c r="N1391" t="s">
        <v>55</v>
      </c>
      <c r="O1391" t="s">
        <v>55</v>
      </c>
      <c r="P1391">
        <v>0</v>
      </c>
      <c r="Q1391" t="str">
        <f t="shared" si="43"/>
        <v>Base salary</v>
      </c>
      <c r="R1391">
        <v>3.53</v>
      </c>
      <c r="S1391" t="s">
        <v>31</v>
      </c>
      <c r="T1391" t="s">
        <v>45</v>
      </c>
      <c r="U1391" t="s">
        <v>33</v>
      </c>
      <c r="V1391">
        <v>8.1</v>
      </c>
    </row>
    <row r="1392" spans="1:22" x14ac:dyDescent="0.3">
      <c r="A1392" t="s">
        <v>1604</v>
      </c>
      <c r="B1392" t="s">
        <v>70</v>
      </c>
      <c r="C1392" t="s">
        <v>21</v>
      </c>
      <c r="D1392" t="s">
        <v>216</v>
      </c>
      <c r="E1392" t="s">
        <v>217</v>
      </c>
      <c r="F1392" t="s">
        <v>73</v>
      </c>
      <c r="G1392" t="s">
        <v>40</v>
      </c>
      <c r="H1392">
        <v>2023</v>
      </c>
      <c r="I1392" t="s">
        <v>41</v>
      </c>
      <c r="J1392" t="s">
        <v>28</v>
      </c>
      <c r="K1392">
        <v>2024</v>
      </c>
      <c r="L1392" t="s">
        <v>54</v>
      </c>
      <c r="M1392">
        <f t="shared" si="42"/>
        <v>0</v>
      </c>
      <c r="N1392" t="s">
        <v>55</v>
      </c>
      <c r="O1392" t="s">
        <v>55</v>
      </c>
      <c r="P1392">
        <v>0</v>
      </c>
      <c r="Q1392" t="str">
        <f t="shared" si="43"/>
        <v>Base salary</v>
      </c>
      <c r="R1392">
        <v>3.29</v>
      </c>
      <c r="S1392" t="s">
        <v>31</v>
      </c>
      <c r="T1392" t="s">
        <v>102</v>
      </c>
      <c r="U1392" t="s">
        <v>92</v>
      </c>
      <c r="V1392">
        <v>5.2</v>
      </c>
    </row>
    <row r="1393" spans="1:22" x14ac:dyDescent="0.3">
      <c r="A1393" t="s">
        <v>1605</v>
      </c>
      <c r="B1393" t="s">
        <v>49</v>
      </c>
      <c r="C1393" t="s">
        <v>112</v>
      </c>
      <c r="D1393" t="s">
        <v>199</v>
      </c>
      <c r="E1393" t="s">
        <v>200</v>
      </c>
      <c r="F1393" t="s">
        <v>117</v>
      </c>
      <c r="G1393" t="s">
        <v>117</v>
      </c>
      <c r="H1393">
        <v>2021</v>
      </c>
      <c r="I1393" t="s">
        <v>41</v>
      </c>
      <c r="J1393" t="s">
        <v>28</v>
      </c>
      <c r="K1393">
        <v>2024</v>
      </c>
      <c r="L1393" t="s">
        <v>54</v>
      </c>
      <c r="M1393">
        <f t="shared" si="42"/>
        <v>0</v>
      </c>
      <c r="N1393" t="s">
        <v>55</v>
      </c>
      <c r="O1393" t="s">
        <v>55</v>
      </c>
      <c r="P1393">
        <v>0</v>
      </c>
      <c r="Q1393" t="str">
        <f t="shared" si="43"/>
        <v>Base salary</v>
      </c>
      <c r="R1393">
        <v>3.37</v>
      </c>
      <c r="S1393" t="s">
        <v>80</v>
      </c>
      <c r="T1393" t="s">
        <v>45</v>
      </c>
      <c r="U1393" t="s">
        <v>58</v>
      </c>
      <c r="V1393">
        <v>0</v>
      </c>
    </row>
    <row r="1394" spans="1:22" x14ac:dyDescent="0.3">
      <c r="A1394" t="s">
        <v>1606</v>
      </c>
      <c r="B1394" t="s">
        <v>94</v>
      </c>
      <c r="C1394" t="s">
        <v>60</v>
      </c>
      <c r="D1394" t="s">
        <v>104</v>
      </c>
      <c r="E1394" t="s">
        <v>105</v>
      </c>
      <c r="F1394" t="s">
        <v>40</v>
      </c>
      <c r="G1394" t="s">
        <v>167</v>
      </c>
      <c r="H1394">
        <v>2019</v>
      </c>
      <c r="I1394" t="s">
        <v>27</v>
      </c>
      <c r="J1394" t="s">
        <v>53</v>
      </c>
      <c r="K1394">
        <v>2020</v>
      </c>
      <c r="L1394" t="s">
        <v>54</v>
      </c>
      <c r="M1394">
        <f t="shared" si="42"/>
        <v>0</v>
      </c>
      <c r="N1394" t="s">
        <v>55</v>
      </c>
      <c r="O1394" t="s">
        <v>55</v>
      </c>
      <c r="P1394">
        <v>0</v>
      </c>
      <c r="Q1394" t="str">
        <f t="shared" si="43"/>
        <v>Base salary</v>
      </c>
      <c r="R1394">
        <v>3.38</v>
      </c>
      <c r="S1394" t="s">
        <v>80</v>
      </c>
      <c r="T1394" t="s">
        <v>57</v>
      </c>
      <c r="U1394" t="s">
        <v>33</v>
      </c>
      <c r="V1394">
        <v>5.9</v>
      </c>
    </row>
    <row r="1395" spans="1:22" x14ac:dyDescent="0.3">
      <c r="A1395" t="s">
        <v>1607</v>
      </c>
      <c r="B1395" t="s">
        <v>112</v>
      </c>
      <c r="C1395" t="s">
        <v>48</v>
      </c>
      <c r="D1395" t="s">
        <v>278</v>
      </c>
      <c r="E1395" t="s">
        <v>306</v>
      </c>
      <c r="F1395" t="s">
        <v>63</v>
      </c>
      <c r="G1395" t="s">
        <v>117</v>
      </c>
      <c r="H1395">
        <v>2023</v>
      </c>
      <c r="I1395" t="s">
        <v>41</v>
      </c>
      <c r="J1395" t="s">
        <v>65</v>
      </c>
      <c r="K1395">
        <v>2025</v>
      </c>
      <c r="L1395" t="s">
        <v>29</v>
      </c>
      <c r="M1395">
        <f t="shared" si="42"/>
        <v>1</v>
      </c>
      <c r="N1395" t="s">
        <v>48</v>
      </c>
      <c r="O1395" t="s">
        <v>125</v>
      </c>
      <c r="P1395">
        <v>147040</v>
      </c>
      <c r="Q1395" t="str">
        <f t="shared" si="43"/>
        <v>High salary</v>
      </c>
      <c r="R1395">
        <v>2.67</v>
      </c>
      <c r="S1395" t="s">
        <v>67</v>
      </c>
      <c r="T1395" t="s">
        <v>32</v>
      </c>
      <c r="U1395" t="s">
        <v>92</v>
      </c>
      <c r="V1395">
        <v>6.3</v>
      </c>
    </row>
    <row r="1396" spans="1:22" x14ac:dyDescent="0.3">
      <c r="A1396" t="s">
        <v>1608</v>
      </c>
      <c r="B1396" t="s">
        <v>48</v>
      </c>
      <c r="C1396" t="s">
        <v>49</v>
      </c>
      <c r="D1396" t="s">
        <v>459</v>
      </c>
      <c r="E1396" t="s">
        <v>460</v>
      </c>
      <c r="F1396" t="s">
        <v>39</v>
      </c>
      <c r="G1396" t="s">
        <v>117</v>
      </c>
      <c r="H1396">
        <v>2021</v>
      </c>
      <c r="I1396" t="s">
        <v>41</v>
      </c>
      <c r="J1396" t="s">
        <v>65</v>
      </c>
      <c r="K1396">
        <v>2024</v>
      </c>
      <c r="L1396" t="s">
        <v>29</v>
      </c>
      <c r="M1396">
        <f t="shared" si="42"/>
        <v>1</v>
      </c>
      <c r="N1396" t="s">
        <v>49</v>
      </c>
      <c r="O1396" t="s">
        <v>30</v>
      </c>
      <c r="P1396">
        <v>111022</v>
      </c>
      <c r="Q1396" t="str">
        <f t="shared" si="43"/>
        <v>High salary</v>
      </c>
      <c r="R1396">
        <v>3.84</v>
      </c>
      <c r="S1396" t="s">
        <v>67</v>
      </c>
      <c r="T1396" t="s">
        <v>102</v>
      </c>
      <c r="U1396" t="s">
        <v>33</v>
      </c>
      <c r="V1396">
        <v>7.6</v>
      </c>
    </row>
    <row r="1397" spans="1:22" x14ac:dyDescent="0.3">
      <c r="A1397" t="s">
        <v>1609</v>
      </c>
      <c r="B1397" t="s">
        <v>35</v>
      </c>
      <c r="C1397" t="s">
        <v>112</v>
      </c>
      <c r="D1397" t="s">
        <v>165</v>
      </c>
      <c r="E1397" t="s">
        <v>166</v>
      </c>
      <c r="F1397" t="s">
        <v>40</v>
      </c>
      <c r="G1397" t="s">
        <v>97</v>
      </c>
      <c r="H1397">
        <v>2022</v>
      </c>
      <c r="I1397" t="s">
        <v>27</v>
      </c>
      <c r="J1397" t="s">
        <v>42</v>
      </c>
      <c r="K1397">
        <v>2025</v>
      </c>
      <c r="L1397" t="s">
        <v>54</v>
      </c>
      <c r="M1397">
        <f t="shared" si="42"/>
        <v>0</v>
      </c>
      <c r="N1397" t="s">
        <v>55</v>
      </c>
      <c r="O1397" t="s">
        <v>55</v>
      </c>
      <c r="P1397">
        <v>0</v>
      </c>
      <c r="Q1397" t="str">
        <f t="shared" si="43"/>
        <v>Base salary</v>
      </c>
      <c r="R1397">
        <v>2.5099999999999998</v>
      </c>
      <c r="S1397" t="s">
        <v>31</v>
      </c>
      <c r="T1397" t="s">
        <v>45</v>
      </c>
      <c r="U1397" t="s">
        <v>85</v>
      </c>
      <c r="V1397">
        <v>8.4</v>
      </c>
    </row>
    <row r="1398" spans="1:22" x14ac:dyDescent="0.3">
      <c r="A1398" t="s">
        <v>1610</v>
      </c>
      <c r="B1398" t="s">
        <v>36</v>
      </c>
      <c r="C1398" t="s">
        <v>22</v>
      </c>
      <c r="D1398" t="s">
        <v>256</v>
      </c>
      <c r="E1398" t="s">
        <v>257</v>
      </c>
      <c r="F1398" t="s">
        <v>145</v>
      </c>
      <c r="G1398" t="s">
        <v>25</v>
      </c>
      <c r="H1398">
        <v>2021</v>
      </c>
      <c r="I1398" t="s">
        <v>27</v>
      </c>
      <c r="J1398" t="s">
        <v>65</v>
      </c>
      <c r="K1398">
        <v>2022</v>
      </c>
      <c r="L1398" t="s">
        <v>29</v>
      </c>
      <c r="M1398">
        <f t="shared" si="42"/>
        <v>1</v>
      </c>
      <c r="N1398" t="s">
        <v>22</v>
      </c>
      <c r="O1398" t="s">
        <v>185</v>
      </c>
      <c r="P1398">
        <v>80635</v>
      </c>
      <c r="Q1398" t="str">
        <f t="shared" si="43"/>
        <v>Standard salary</v>
      </c>
      <c r="R1398">
        <v>3.75</v>
      </c>
      <c r="S1398" t="s">
        <v>67</v>
      </c>
      <c r="T1398" t="s">
        <v>68</v>
      </c>
      <c r="U1398" t="s">
        <v>33</v>
      </c>
      <c r="V1398">
        <v>8.6</v>
      </c>
    </row>
    <row r="1399" spans="1:22" x14ac:dyDescent="0.3">
      <c r="A1399" t="s">
        <v>1611</v>
      </c>
      <c r="B1399" t="s">
        <v>21</v>
      </c>
      <c r="C1399" t="s">
        <v>94</v>
      </c>
      <c r="D1399" t="s">
        <v>109</v>
      </c>
      <c r="E1399" t="s">
        <v>219</v>
      </c>
      <c r="F1399" t="s">
        <v>63</v>
      </c>
      <c r="G1399" t="s">
        <v>52</v>
      </c>
      <c r="H1399">
        <v>2019</v>
      </c>
      <c r="I1399" t="s">
        <v>27</v>
      </c>
      <c r="J1399" t="s">
        <v>65</v>
      </c>
      <c r="K1399">
        <v>2022</v>
      </c>
      <c r="L1399" t="s">
        <v>29</v>
      </c>
      <c r="M1399">
        <f t="shared" si="42"/>
        <v>1</v>
      </c>
      <c r="N1399" t="s">
        <v>94</v>
      </c>
      <c r="O1399" t="s">
        <v>121</v>
      </c>
      <c r="P1399">
        <v>129881</v>
      </c>
      <c r="Q1399" t="str">
        <f t="shared" si="43"/>
        <v>High salary</v>
      </c>
      <c r="R1399">
        <v>3.97</v>
      </c>
      <c r="S1399" t="s">
        <v>31</v>
      </c>
      <c r="T1399" t="s">
        <v>68</v>
      </c>
      <c r="U1399" t="s">
        <v>33</v>
      </c>
      <c r="V1399">
        <v>6.1</v>
      </c>
    </row>
    <row r="1400" spans="1:22" x14ac:dyDescent="0.3">
      <c r="A1400" t="s">
        <v>1612</v>
      </c>
      <c r="B1400" t="s">
        <v>49</v>
      </c>
      <c r="C1400" t="s">
        <v>22</v>
      </c>
      <c r="D1400" t="s">
        <v>23</v>
      </c>
      <c r="E1400" t="s">
        <v>298</v>
      </c>
      <c r="F1400" t="s">
        <v>63</v>
      </c>
      <c r="G1400" t="s">
        <v>97</v>
      </c>
      <c r="H1400">
        <v>2020</v>
      </c>
      <c r="I1400" t="s">
        <v>41</v>
      </c>
      <c r="J1400" t="s">
        <v>28</v>
      </c>
      <c r="K1400">
        <v>2023</v>
      </c>
      <c r="L1400" t="s">
        <v>54</v>
      </c>
      <c r="M1400">
        <f t="shared" si="42"/>
        <v>0</v>
      </c>
      <c r="N1400" t="s">
        <v>55</v>
      </c>
      <c r="O1400" t="s">
        <v>55</v>
      </c>
      <c r="P1400">
        <v>0</v>
      </c>
      <c r="Q1400" t="str">
        <f t="shared" si="43"/>
        <v>Base salary</v>
      </c>
      <c r="R1400">
        <v>2.87</v>
      </c>
      <c r="S1400" t="s">
        <v>67</v>
      </c>
      <c r="T1400" t="s">
        <v>45</v>
      </c>
      <c r="U1400" t="s">
        <v>46</v>
      </c>
      <c r="V1400">
        <v>5.7</v>
      </c>
    </row>
    <row r="1401" spans="1:22" x14ac:dyDescent="0.3">
      <c r="A1401" t="s">
        <v>1613</v>
      </c>
      <c r="B1401" t="s">
        <v>36</v>
      </c>
      <c r="C1401" t="s">
        <v>48</v>
      </c>
      <c r="D1401" t="s">
        <v>278</v>
      </c>
      <c r="E1401" t="s">
        <v>306</v>
      </c>
      <c r="F1401" t="s">
        <v>147</v>
      </c>
      <c r="G1401" t="s">
        <v>40</v>
      </c>
      <c r="H1401">
        <v>2019</v>
      </c>
      <c r="I1401" t="s">
        <v>27</v>
      </c>
      <c r="J1401" t="s">
        <v>53</v>
      </c>
      <c r="K1401">
        <v>2020</v>
      </c>
      <c r="L1401" t="s">
        <v>29</v>
      </c>
      <c r="M1401">
        <f t="shared" si="42"/>
        <v>1</v>
      </c>
      <c r="N1401" t="s">
        <v>48</v>
      </c>
      <c r="O1401" t="s">
        <v>258</v>
      </c>
      <c r="P1401">
        <v>51945</v>
      </c>
      <c r="Q1401" t="str">
        <f t="shared" si="43"/>
        <v>Base salary</v>
      </c>
      <c r="R1401">
        <v>2.72</v>
      </c>
      <c r="S1401" t="s">
        <v>44</v>
      </c>
      <c r="T1401" t="s">
        <v>102</v>
      </c>
      <c r="U1401" t="s">
        <v>33</v>
      </c>
      <c r="V1401">
        <v>6.5</v>
      </c>
    </row>
    <row r="1402" spans="1:22" x14ac:dyDescent="0.3">
      <c r="A1402" t="s">
        <v>1614</v>
      </c>
      <c r="B1402" t="s">
        <v>36</v>
      </c>
      <c r="C1402" t="s">
        <v>22</v>
      </c>
      <c r="D1402" t="s">
        <v>23</v>
      </c>
      <c r="E1402" t="s">
        <v>130</v>
      </c>
      <c r="F1402" t="s">
        <v>84</v>
      </c>
      <c r="G1402" t="s">
        <v>26</v>
      </c>
      <c r="H1402">
        <v>2023</v>
      </c>
      <c r="I1402" t="s">
        <v>27</v>
      </c>
      <c r="J1402" t="s">
        <v>28</v>
      </c>
      <c r="K1402">
        <v>2026</v>
      </c>
      <c r="L1402" t="s">
        <v>54</v>
      </c>
      <c r="M1402">
        <f t="shared" si="42"/>
        <v>0</v>
      </c>
      <c r="N1402" t="s">
        <v>55</v>
      </c>
      <c r="O1402" t="s">
        <v>55</v>
      </c>
      <c r="P1402">
        <v>0</v>
      </c>
      <c r="Q1402" t="str">
        <f t="shared" si="43"/>
        <v>Base salary</v>
      </c>
      <c r="R1402">
        <v>3.71</v>
      </c>
      <c r="S1402" t="s">
        <v>44</v>
      </c>
      <c r="T1402" t="s">
        <v>45</v>
      </c>
      <c r="U1402" t="s">
        <v>33</v>
      </c>
      <c r="V1402">
        <v>9</v>
      </c>
    </row>
    <row r="1403" spans="1:22" x14ac:dyDescent="0.3">
      <c r="A1403" t="s">
        <v>1615</v>
      </c>
      <c r="B1403" t="s">
        <v>112</v>
      </c>
      <c r="C1403" t="s">
        <v>36</v>
      </c>
      <c r="D1403" t="s">
        <v>37</v>
      </c>
      <c r="E1403" t="s">
        <v>38</v>
      </c>
      <c r="F1403" t="s">
        <v>96</v>
      </c>
      <c r="G1403" t="s">
        <v>167</v>
      </c>
      <c r="H1403">
        <v>2020</v>
      </c>
      <c r="I1403" t="s">
        <v>41</v>
      </c>
      <c r="J1403" t="s">
        <v>28</v>
      </c>
      <c r="K1403">
        <v>2023</v>
      </c>
      <c r="L1403" t="s">
        <v>54</v>
      </c>
      <c r="M1403">
        <f t="shared" si="42"/>
        <v>0</v>
      </c>
      <c r="N1403" t="s">
        <v>55</v>
      </c>
      <c r="O1403" t="s">
        <v>55</v>
      </c>
      <c r="P1403">
        <v>0</v>
      </c>
      <c r="Q1403" t="str">
        <f t="shared" si="43"/>
        <v>Base salary</v>
      </c>
      <c r="R1403">
        <v>3.23</v>
      </c>
      <c r="S1403" t="s">
        <v>80</v>
      </c>
      <c r="T1403" t="s">
        <v>57</v>
      </c>
      <c r="U1403" t="s">
        <v>58</v>
      </c>
      <c r="V1403">
        <v>0</v>
      </c>
    </row>
    <row r="1404" spans="1:22" x14ac:dyDescent="0.3">
      <c r="A1404" t="s">
        <v>1616</v>
      </c>
      <c r="B1404" t="s">
        <v>94</v>
      </c>
      <c r="C1404" t="s">
        <v>36</v>
      </c>
      <c r="D1404" t="s">
        <v>213</v>
      </c>
      <c r="E1404" t="s">
        <v>214</v>
      </c>
      <c r="F1404" t="s">
        <v>39</v>
      </c>
      <c r="G1404" t="s">
        <v>40</v>
      </c>
      <c r="H1404">
        <v>2020</v>
      </c>
      <c r="I1404" t="s">
        <v>41</v>
      </c>
      <c r="J1404" t="s">
        <v>42</v>
      </c>
      <c r="K1404">
        <v>2021</v>
      </c>
      <c r="L1404" t="s">
        <v>29</v>
      </c>
      <c r="M1404">
        <f t="shared" si="42"/>
        <v>1</v>
      </c>
      <c r="N1404" t="s">
        <v>36</v>
      </c>
      <c r="O1404" t="s">
        <v>90</v>
      </c>
      <c r="P1404">
        <v>144736</v>
      </c>
      <c r="Q1404" t="str">
        <f t="shared" si="43"/>
        <v>High salary</v>
      </c>
      <c r="R1404">
        <v>3.52</v>
      </c>
      <c r="S1404" t="s">
        <v>67</v>
      </c>
      <c r="T1404" t="s">
        <v>68</v>
      </c>
      <c r="U1404" t="s">
        <v>85</v>
      </c>
      <c r="V1404">
        <v>6.3</v>
      </c>
    </row>
    <row r="1405" spans="1:22" x14ac:dyDescent="0.3">
      <c r="A1405" t="s">
        <v>1617</v>
      </c>
      <c r="B1405" t="s">
        <v>70</v>
      </c>
      <c r="C1405" t="s">
        <v>36</v>
      </c>
      <c r="D1405" t="s">
        <v>170</v>
      </c>
      <c r="E1405" t="s">
        <v>336</v>
      </c>
      <c r="F1405" t="s">
        <v>25</v>
      </c>
      <c r="G1405" t="s">
        <v>117</v>
      </c>
      <c r="H1405">
        <v>2020</v>
      </c>
      <c r="I1405" t="s">
        <v>41</v>
      </c>
      <c r="J1405" t="s">
        <v>74</v>
      </c>
      <c r="K1405">
        <v>2022</v>
      </c>
      <c r="L1405" t="s">
        <v>54</v>
      </c>
      <c r="M1405">
        <f t="shared" si="42"/>
        <v>0</v>
      </c>
      <c r="N1405" t="s">
        <v>55</v>
      </c>
      <c r="O1405" t="s">
        <v>55</v>
      </c>
      <c r="P1405">
        <v>0</v>
      </c>
      <c r="Q1405" t="str">
        <f t="shared" si="43"/>
        <v>Base salary</v>
      </c>
      <c r="R1405">
        <v>3.74</v>
      </c>
      <c r="S1405" t="s">
        <v>31</v>
      </c>
      <c r="T1405" t="s">
        <v>102</v>
      </c>
      <c r="U1405" t="s">
        <v>92</v>
      </c>
      <c r="V1405">
        <v>7.5</v>
      </c>
    </row>
    <row r="1406" spans="1:22" x14ac:dyDescent="0.3">
      <c r="A1406" t="s">
        <v>1618</v>
      </c>
      <c r="B1406" t="s">
        <v>35</v>
      </c>
      <c r="C1406" t="s">
        <v>21</v>
      </c>
      <c r="D1406" t="s">
        <v>149</v>
      </c>
      <c r="E1406" t="s">
        <v>150</v>
      </c>
      <c r="F1406" t="s">
        <v>117</v>
      </c>
      <c r="G1406" t="s">
        <v>52</v>
      </c>
      <c r="H1406">
        <v>2019</v>
      </c>
      <c r="I1406" t="s">
        <v>27</v>
      </c>
      <c r="J1406" t="s">
        <v>28</v>
      </c>
      <c r="K1406">
        <v>2022</v>
      </c>
      <c r="L1406" t="s">
        <v>54</v>
      </c>
      <c r="M1406">
        <f t="shared" si="42"/>
        <v>0</v>
      </c>
      <c r="N1406" t="s">
        <v>55</v>
      </c>
      <c r="O1406" t="s">
        <v>55</v>
      </c>
      <c r="P1406">
        <v>0</v>
      </c>
      <c r="Q1406" t="str">
        <f t="shared" si="43"/>
        <v>Base salary</v>
      </c>
      <c r="R1406">
        <v>3.7</v>
      </c>
      <c r="S1406" t="s">
        <v>31</v>
      </c>
      <c r="T1406" t="s">
        <v>32</v>
      </c>
      <c r="U1406" t="s">
        <v>85</v>
      </c>
      <c r="V1406">
        <v>7.5</v>
      </c>
    </row>
    <row r="1407" spans="1:22" x14ac:dyDescent="0.3">
      <c r="A1407" t="s">
        <v>1619</v>
      </c>
      <c r="B1407" t="s">
        <v>112</v>
      </c>
      <c r="C1407" t="s">
        <v>70</v>
      </c>
      <c r="D1407" t="s">
        <v>138</v>
      </c>
      <c r="E1407" t="s">
        <v>139</v>
      </c>
      <c r="F1407" t="s">
        <v>107</v>
      </c>
      <c r="G1407" t="s">
        <v>117</v>
      </c>
      <c r="H1407">
        <v>2022</v>
      </c>
      <c r="I1407" t="s">
        <v>41</v>
      </c>
      <c r="J1407" t="s">
        <v>74</v>
      </c>
      <c r="K1407">
        <v>2024</v>
      </c>
      <c r="L1407" t="s">
        <v>54</v>
      </c>
      <c r="M1407">
        <f t="shared" si="42"/>
        <v>0</v>
      </c>
      <c r="N1407" t="s">
        <v>55</v>
      </c>
      <c r="O1407" t="s">
        <v>55</v>
      </c>
      <c r="P1407">
        <v>0</v>
      </c>
      <c r="Q1407" t="str">
        <f t="shared" si="43"/>
        <v>Base salary</v>
      </c>
      <c r="R1407">
        <v>3.34</v>
      </c>
      <c r="S1407" t="s">
        <v>44</v>
      </c>
      <c r="T1407" t="s">
        <v>102</v>
      </c>
      <c r="U1407" t="s">
        <v>58</v>
      </c>
      <c r="V1407">
        <v>0</v>
      </c>
    </row>
    <row r="1408" spans="1:22" x14ac:dyDescent="0.3">
      <c r="A1408" t="s">
        <v>1620</v>
      </c>
      <c r="B1408" t="s">
        <v>22</v>
      </c>
      <c r="C1408" t="s">
        <v>48</v>
      </c>
      <c r="D1408" t="s">
        <v>278</v>
      </c>
      <c r="E1408" t="s">
        <v>380</v>
      </c>
      <c r="F1408" t="s">
        <v>131</v>
      </c>
      <c r="G1408" t="s">
        <v>25</v>
      </c>
      <c r="H1408">
        <v>2023</v>
      </c>
      <c r="I1408" t="s">
        <v>41</v>
      </c>
      <c r="J1408" t="s">
        <v>28</v>
      </c>
      <c r="K1408">
        <v>2024</v>
      </c>
      <c r="L1408" t="s">
        <v>54</v>
      </c>
      <c r="M1408">
        <f t="shared" si="42"/>
        <v>0</v>
      </c>
      <c r="N1408" t="s">
        <v>55</v>
      </c>
      <c r="O1408" t="s">
        <v>55</v>
      </c>
      <c r="P1408">
        <v>0</v>
      </c>
      <c r="Q1408" t="str">
        <f t="shared" si="43"/>
        <v>Base salary</v>
      </c>
      <c r="R1408">
        <v>2.84</v>
      </c>
      <c r="S1408" t="s">
        <v>56</v>
      </c>
      <c r="T1408" t="s">
        <v>68</v>
      </c>
      <c r="U1408" t="s">
        <v>58</v>
      </c>
      <c r="V1408">
        <v>0</v>
      </c>
    </row>
    <row r="1409" spans="1:22" x14ac:dyDescent="0.3">
      <c r="A1409" t="s">
        <v>1621</v>
      </c>
      <c r="B1409" t="s">
        <v>35</v>
      </c>
      <c r="C1409" t="s">
        <v>60</v>
      </c>
      <c r="D1409" t="s">
        <v>351</v>
      </c>
      <c r="E1409" t="s">
        <v>352</v>
      </c>
      <c r="F1409" t="s">
        <v>89</v>
      </c>
      <c r="G1409" t="s">
        <v>52</v>
      </c>
      <c r="H1409">
        <v>2022</v>
      </c>
      <c r="I1409" t="s">
        <v>27</v>
      </c>
      <c r="J1409" t="s">
        <v>28</v>
      </c>
      <c r="K1409">
        <v>2024</v>
      </c>
      <c r="L1409" t="s">
        <v>29</v>
      </c>
      <c r="M1409">
        <f t="shared" si="42"/>
        <v>1</v>
      </c>
      <c r="N1409" t="s">
        <v>60</v>
      </c>
      <c r="O1409" t="s">
        <v>98</v>
      </c>
      <c r="P1409">
        <v>110999</v>
      </c>
      <c r="Q1409" t="str">
        <f t="shared" si="43"/>
        <v>High salary</v>
      </c>
      <c r="R1409">
        <v>3.47</v>
      </c>
      <c r="S1409" t="s">
        <v>31</v>
      </c>
      <c r="T1409" t="s">
        <v>45</v>
      </c>
      <c r="U1409" t="s">
        <v>33</v>
      </c>
      <c r="V1409">
        <v>6.8</v>
      </c>
    </row>
    <row r="1410" spans="1:22" x14ac:dyDescent="0.3">
      <c r="A1410" t="s">
        <v>1622</v>
      </c>
      <c r="B1410" t="s">
        <v>94</v>
      </c>
      <c r="C1410" t="s">
        <v>35</v>
      </c>
      <c r="D1410" t="s">
        <v>87</v>
      </c>
      <c r="E1410" t="s">
        <v>88</v>
      </c>
      <c r="F1410" t="s">
        <v>96</v>
      </c>
      <c r="G1410" t="s">
        <v>52</v>
      </c>
      <c r="H1410">
        <v>2019</v>
      </c>
      <c r="I1410" t="s">
        <v>27</v>
      </c>
      <c r="J1410" t="s">
        <v>42</v>
      </c>
      <c r="K1410">
        <v>2021</v>
      </c>
      <c r="L1410" t="s">
        <v>29</v>
      </c>
      <c r="M1410">
        <f t="shared" si="42"/>
        <v>1</v>
      </c>
      <c r="N1410" t="s">
        <v>35</v>
      </c>
      <c r="O1410" t="s">
        <v>66</v>
      </c>
      <c r="P1410">
        <v>93385</v>
      </c>
      <c r="Q1410" t="str">
        <f t="shared" si="43"/>
        <v>Standard salary</v>
      </c>
      <c r="R1410">
        <v>3.43</v>
      </c>
      <c r="S1410" t="s">
        <v>67</v>
      </c>
      <c r="T1410" t="s">
        <v>68</v>
      </c>
      <c r="U1410" t="s">
        <v>33</v>
      </c>
      <c r="V1410">
        <v>8.6</v>
      </c>
    </row>
    <row r="1411" spans="1:22" x14ac:dyDescent="0.3">
      <c r="A1411" t="s">
        <v>1623</v>
      </c>
      <c r="B1411" t="s">
        <v>36</v>
      </c>
      <c r="C1411" t="s">
        <v>22</v>
      </c>
      <c r="D1411" t="s">
        <v>203</v>
      </c>
      <c r="E1411" t="s">
        <v>204</v>
      </c>
      <c r="F1411" t="s">
        <v>107</v>
      </c>
      <c r="G1411" t="s">
        <v>40</v>
      </c>
      <c r="H1411">
        <v>2021</v>
      </c>
      <c r="I1411" t="s">
        <v>41</v>
      </c>
      <c r="J1411" t="s">
        <v>65</v>
      </c>
      <c r="K1411">
        <v>2023</v>
      </c>
      <c r="L1411" t="s">
        <v>54</v>
      </c>
      <c r="M1411">
        <f t="shared" ref="M1411:M1474" si="44">IF(L1411="placed",1, 0)</f>
        <v>0</v>
      </c>
      <c r="N1411" t="s">
        <v>55</v>
      </c>
      <c r="O1411" t="s">
        <v>55</v>
      </c>
      <c r="P1411">
        <v>0</v>
      </c>
      <c r="Q1411" t="str">
        <f t="shared" ref="Q1411:Q1474" si="45">_xlfn.IFS(P1411&lt;=70161,"Base salary",P1411&lt;=110047,"Standard salary",P1411&gt;110047,"High salary")</f>
        <v>Base salary</v>
      </c>
      <c r="R1411">
        <v>3.92</v>
      </c>
      <c r="S1411" t="s">
        <v>31</v>
      </c>
      <c r="T1411" t="s">
        <v>102</v>
      </c>
      <c r="U1411" t="s">
        <v>85</v>
      </c>
      <c r="V1411">
        <v>6</v>
      </c>
    </row>
    <row r="1412" spans="1:22" x14ac:dyDescent="0.3">
      <c r="A1412" t="s">
        <v>1624</v>
      </c>
      <c r="B1412" t="s">
        <v>35</v>
      </c>
      <c r="C1412" t="s">
        <v>60</v>
      </c>
      <c r="D1412" t="s">
        <v>173</v>
      </c>
      <c r="E1412" t="s">
        <v>174</v>
      </c>
      <c r="F1412" t="s">
        <v>84</v>
      </c>
      <c r="G1412" t="s">
        <v>64</v>
      </c>
      <c r="H1412">
        <v>2023</v>
      </c>
      <c r="I1412" t="s">
        <v>41</v>
      </c>
      <c r="J1412" t="s">
        <v>28</v>
      </c>
      <c r="K1412">
        <v>2026</v>
      </c>
      <c r="L1412" t="s">
        <v>54</v>
      </c>
      <c r="M1412">
        <f t="shared" si="44"/>
        <v>0</v>
      </c>
      <c r="N1412" t="s">
        <v>55</v>
      </c>
      <c r="O1412" t="s">
        <v>55</v>
      </c>
      <c r="P1412">
        <v>0</v>
      </c>
      <c r="Q1412" t="str">
        <f t="shared" si="45"/>
        <v>Base salary</v>
      </c>
      <c r="R1412">
        <v>2.94</v>
      </c>
      <c r="S1412" t="s">
        <v>44</v>
      </c>
      <c r="T1412" t="s">
        <v>68</v>
      </c>
      <c r="U1412" t="s">
        <v>85</v>
      </c>
      <c r="V1412">
        <v>8.9</v>
      </c>
    </row>
    <row r="1413" spans="1:22" x14ac:dyDescent="0.3">
      <c r="A1413" t="s">
        <v>1625</v>
      </c>
      <c r="B1413" t="s">
        <v>60</v>
      </c>
      <c r="C1413" t="s">
        <v>49</v>
      </c>
      <c r="D1413" t="s">
        <v>127</v>
      </c>
      <c r="E1413" t="s">
        <v>229</v>
      </c>
      <c r="F1413" t="s">
        <v>145</v>
      </c>
      <c r="G1413" t="s">
        <v>40</v>
      </c>
      <c r="H1413">
        <v>2021</v>
      </c>
      <c r="I1413" t="s">
        <v>27</v>
      </c>
      <c r="J1413" t="s">
        <v>53</v>
      </c>
      <c r="K1413">
        <v>2022</v>
      </c>
      <c r="L1413" t="s">
        <v>29</v>
      </c>
      <c r="M1413">
        <f t="shared" si="44"/>
        <v>1</v>
      </c>
      <c r="N1413" t="s">
        <v>49</v>
      </c>
      <c r="O1413" t="s">
        <v>75</v>
      </c>
      <c r="P1413">
        <v>97053</v>
      </c>
      <c r="Q1413" t="str">
        <f t="shared" si="45"/>
        <v>Standard salary</v>
      </c>
      <c r="R1413">
        <v>3.68</v>
      </c>
      <c r="S1413" t="s">
        <v>44</v>
      </c>
      <c r="T1413" t="s">
        <v>57</v>
      </c>
      <c r="U1413" t="s">
        <v>46</v>
      </c>
      <c r="V1413">
        <v>6.7</v>
      </c>
    </row>
    <row r="1414" spans="1:22" x14ac:dyDescent="0.3">
      <c r="A1414" t="s">
        <v>1626</v>
      </c>
      <c r="B1414" t="s">
        <v>49</v>
      </c>
      <c r="C1414" t="s">
        <v>35</v>
      </c>
      <c r="D1414" t="s">
        <v>176</v>
      </c>
      <c r="E1414" t="s">
        <v>177</v>
      </c>
      <c r="F1414" t="s">
        <v>131</v>
      </c>
      <c r="G1414" t="s">
        <v>25</v>
      </c>
      <c r="H1414">
        <v>2022</v>
      </c>
      <c r="I1414" t="s">
        <v>27</v>
      </c>
      <c r="J1414" t="s">
        <v>65</v>
      </c>
      <c r="K1414">
        <v>2024</v>
      </c>
      <c r="L1414" t="s">
        <v>54</v>
      </c>
      <c r="M1414">
        <f t="shared" si="44"/>
        <v>0</v>
      </c>
      <c r="N1414" t="s">
        <v>55</v>
      </c>
      <c r="O1414" t="s">
        <v>55</v>
      </c>
      <c r="P1414">
        <v>0</v>
      </c>
      <c r="Q1414" t="str">
        <f t="shared" si="45"/>
        <v>Base salary</v>
      </c>
      <c r="R1414">
        <v>2.5499999999999998</v>
      </c>
      <c r="S1414" t="s">
        <v>56</v>
      </c>
      <c r="T1414" t="s">
        <v>102</v>
      </c>
      <c r="U1414" t="s">
        <v>92</v>
      </c>
      <c r="V1414">
        <v>6.6</v>
      </c>
    </row>
    <row r="1415" spans="1:22" x14ac:dyDescent="0.3">
      <c r="A1415" t="s">
        <v>1627</v>
      </c>
      <c r="B1415" t="s">
        <v>22</v>
      </c>
      <c r="C1415" t="s">
        <v>60</v>
      </c>
      <c r="D1415" t="s">
        <v>104</v>
      </c>
      <c r="E1415" t="s">
        <v>192</v>
      </c>
      <c r="F1415" t="s">
        <v>131</v>
      </c>
      <c r="G1415" t="s">
        <v>167</v>
      </c>
      <c r="H1415">
        <v>2020</v>
      </c>
      <c r="I1415" t="s">
        <v>41</v>
      </c>
      <c r="J1415" t="s">
        <v>53</v>
      </c>
      <c r="K1415">
        <v>2021</v>
      </c>
      <c r="L1415" t="s">
        <v>54</v>
      </c>
      <c r="M1415">
        <f t="shared" si="44"/>
        <v>0</v>
      </c>
      <c r="N1415" t="s">
        <v>55</v>
      </c>
      <c r="O1415" t="s">
        <v>55</v>
      </c>
      <c r="P1415">
        <v>0</v>
      </c>
      <c r="Q1415" t="str">
        <f t="shared" si="45"/>
        <v>Base salary</v>
      </c>
      <c r="R1415">
        <v>3.12</v>
      </c>
      <c r="S1415" t="s">
        <v>44</v>
      </c>
      <c r="T1415" t="s">
        <v>102</v>
      </c>
      <c r="U1415" t="s">
        <v>46</v>
      </c>
      <c r="V1415">
        <v>8.6</v>
      </c>
    </row>
    <row r="1416" spans="1:22" x14ac:dyDescent="0.3">
      <c r="A1416" t="s">
        <v>1628</v>
      </c>
      <c r="B1416" t="s">
        <v>70</v>
      </c>
      <c r="C1416" t="s">
        <v>36</v>
      </c>
      <c r="D1416" t="s">
        <v>213</v>
      </c>
      <c r="E1416" t="s">
        <v>214</v>
      </c>
      <c r="F1416" t="s">
        <v>131</v>
      </c>
      <c r="G1416" t="s">
        <v>40</v>
      </c>
      <c r="H1416">
        <v>2020</v>
      </c>
      <c r="I1416" t="s">
        <v>27</v>
      </c>
      <c r="J1416" t="s">
        <v>74</v>
      </c>
      <c r="K1416">
        <v>2023</v>
      </c>
      <c r="L1416" t="s">
        <v>54</v>
      </c>
      <c r="M1416">
        <f t="shared" si="44"/>
        <v>0</v>
      </c>
      <c r="N1416" t="s">
        <v>55</v>
      </c>
      <c r="O1416" t="s">
        <v>55</v>
      </c>
      <c r="P1416">
        <v>0</v>
      </c>
      <c r="Q1416" t="str">
        <f t="shared" si="45"/>
        <v>Base salary</v>
      </c>
      <c r="R1416">
        <v>3.36</v>
      </c>
      <c r="S1416" t="s">
        <v>91</v>
      </c>
      <c r="T1416" t="s">
        <v>57</v>
      </c>
      <c r="U1416" t="s">
        <v>33</v>
      </c>
      <c r="V1416">
        <v>7.7</v>
      </c>
    </row>
    <row r="1417" spans="1:22" x14ac:dyDescent="0.3">
      <c r="A1417" t="s">
        <v>1629</v>
      </c>
      <c r="B1417" t="s">
        <v>48</v>
      </c>
      <c r="C1417" t="s">
        <v>35</v>
      </c>
      <c r="D1417" t="s">
        <v>127</v>
      </c>
      <c r="E1417" t="s">
        <v>206</v>
      </c>
      <c r="F1417" t="s">
        <v>79</v>
      </c>
      <c r="G1417" t="s">
        <v>25</v>
      </c>
      <c r="H1417">
        <v>2021</v>
      </c>
      <c r="I1417" t="s">
        <v>41</v>
      </c>
      <c r="J1417" t="s">
        <v>28</v>
      </c>
      <c r="K1417">
        <v>2022</v>
      </c>
      <c r="L1417" t="s">
        <v>29</v>
      </c>
      <c r="M1417">
        <f t="shared" si="44"/>
        <v>1</v>
      </c>
      <c r="N1417" t="s">
        <v>35</v>
      </c>
      <c r="O1417" t="s">
        <v>43</v>
      </c>
      <c r="P1417">
        <v>32185</v>
      </c>
      <c r="Q1417" t="str">
        <f t="shared" si="45"/>
        <v>Base salary</v>
      </c>
      <c r="R1417">
        <v>3.68</v>
      </c>
      <c r="S1417" t="s">
        <v>67</v>
      </c>
      <c r="T1417" t="s">
        <v>102</v>
      </c>
      <c r="U1417" t="s">
        <v>58</v>
      </c>
      <c r="V1417">
        <v>0</v>
      </c>
    </row>
    <row r="1418" spans="1:22" x14ac:dyDescent="0.3">
      <c r="A1418" t="s">
        <v>1630</v>
      </c>
      <c r="B1418" t="s">
        <v>49</v>
      </c>
      <c r="C1418" t="s">
        <v>112</v>
      </c>
      <c r="D1418" t="s">
        <v>199</v>
      </c>
      <c r="E1418" t="s">
        <v>200</v>
      </c>
      <c r="F1418" t="s">
        <v>107</v>
      </c>
      <c r="G1418" t="s">
        <v>64</v>
      </c>
      <c r="H1418">
        <v>2019</v>
      </c>
      <c r="I1418" t="s">
        <v>41</v>
      </c>
      <c r="J1418" t="s">
        <v>74</v>
      </c>
      <c r="K1418">
        <v>2021</v>
      </c>
      <c r="L1418" t="s">
        <v>29</v>
      </c>
      <c r="M1418">
        <f t="shared" si="44"/>
        <v>1</v>
      </c>
      <c r="N1418" t="s">
        <v>112</v>
      </c>
      <c r="O1418" t="s">
        <v>43</v>
      </c>
      <c r="P1418">
        <v>119896</v>
      </c>
      <c r="Q1418" t="str">
        <f t="shared" si="45"/>
        <v>High salary</v>
      </c>
      <c r="R1418">
        <v>2.57</v>
      </c>
      <c r="S1418" t="s">
        <v>31</v>
      </c>
      <c r="T1418" t="s">
        <v>32</v>
      </c>
      <c r="U1418" t="s">
        <v>92</v>
      </c>
      <c r="V1418">
        <v>6.1</v>
      </c>
    </row>
    <row r="1419" spans="1:22" x14ac:dyDescent="0.3">
      <c r="A1419" t="s">
        <v>1631</v>
      </c>
      <c r="B1419" t="s">
        <v>48</v>
      </c>
      <c r="C1419" t="s">
        <v>22</v>
      </c>
      <c r="D1419" t="s">
        <v>23</v>
      </c>
      <c r="E1419" t="s">
        <v>298</v>
      </c>
      <c r="F1419" t="s">
        <v>117</v>
      </c>
      <c r="G1419" t="s">
        <v>97</v>
      </c>
      <c r="H1419">
        <v>2023</v>
      </c>
      <c r="I1419" t="s">
        <v>27</v>
      </c>
      <c r="J1419" t="s">
        <v>65</v>
      </c>
      <c r="K1419">
        <v>2026</v>
      </c>
      <c r="L1419" t="s">
        <v>29</v>
      </c>
      <c r="M1419">
        <f t="shared" si="44"/>
        <v>1</v>
      </c>
      <c r="N1419" t="s">
        <v>22</v>
      </c>
      <c r="O1419" t="s">
        <v>75</v>
      </c>
      <c r="P1419">
        <v>80654</v>
      </c>
      <c r="Q1419" t="str">
        <f t="shared" si="45"/>
        <v>Standard salary</v>
      </c>
      <c r="R1419">
        <v>3.01</v>
      </c>
      <c r="S1419" t="s">
        <v>91</v>
      </c>
      <c r="T1419" t="s">
        <v>32</v>
      </c>
      <c r="U1419" t="s">
        <v>85</v>
      </c>
      <c r="V1419">
        <v>7.3</v>
      </c>
    </row>
    <row r="1420" spans="1:22" x14ac:dyDescent="0.3">
      <c r="A1420" t="s">
        <v>1632</v>
      </c>
      <c r="B1420" t="s">
        <v>94</v>
      </c>
      <c r="C1420" t="s">
        <v>112</v>
      </c>
      <c r="D1420" t="s">
        <v>119</v>
      </c>
      <c r="E1420" t="s">
        <v>120</v>
      </c>
      <c r="F1420" t="s">
        <v>117</v>
      </c>
      <c r="G1420" t="s">
        <v>167</v>
      </c>
      <c r="H1420">
        <v>2022</v>
      </c>
      <c r="I1420" t="s">
        <v>41</v>
      </c>
      <c r="J1420" t="s">
        <v>53</v>
      </c>
      <c r="K1420">
        <v>2025</v>
      </c>
      <c r="L1420" t="s">
        <v>29</v>
      </c>
      <c r="M1420">
        <f t="shared" si="44"/>
        <v>1</v>
      </c>
      <c r="N1420" t="s">
        <v>112</v>
      </c>
      <c r="O1420" t="s">
        <v>158</v>
      </c>
      <c r="P1420">
        <v>85284</v>
      </c>
      <c r="Q1420" t="str">
        <f t="shared" si="45"/>
        <v>Standard salary</v>
      </c>
      <c r="R1420">
        <v>2.52</v>
      </c>
      <c r="S1420" t="s">
        <v>80</v>
      </c>
      <c r="T1420" t="s">
        <v>32</v>
      </c>
      <c r="U1420" t="s">
        <v>33</v>
      </c>
      <c r="V1420">
        <v>8.1</v>
      </c>
    </row>
    <row r="1421" spans="1:22" x14ac:dyDescent="0.3">
      <c r="A1421" t="s">
        <v>1633</v>
      </c>
      <c r="B1421" t="s">
        <v>60</v>
      </c>
      <c r="C1421" t="s">
        <v>35</v>
      </c>
      <c r="D1421" t="s">
        <v>176</v>
      </c>
      <c r="E1421" t="s">
        <v>177</v>
      </c>
      <c r="F1421" t="s">
        <v>190</v>
      </c>
      <c r="G1421" t="s">
        <v>167</v>
      </c>
      <c r="H1421">
        <v>2021</v>
      </c>
      <c r="I1421" t="s">
        <v>41</v>
      </c>
      <c r="J1421" t="s">
        <v>28</v>
      </c>
      <c r="K1421">
        <v>2024</v>
      </c>
      <c r="L1421" t="s">
        <v>29</v>
      </c>
      <c r="M1421">
        <f t="shared" si="44"/>
        <v>1</v>
      </c>
      <c r="N1421" t="s">
        <v>35</v>
      </c>
      <c r="O1421" t="s">
        <v>66</v>
      </c>
      <c r="P1421">
        <v>118441</v>
      </c>
      <c r="Q1421" t="str">
        <f t="shared" si="45"/>
        <v>High salary</v>
      </c>
      <c r="R1421">
        <v>3.78</v>
      </c>
      <c r="S1421" t="s">
        <v>31</v>
      </c>
      <c r="T1421" t="s">
        <v>32</v>
      </c>
      <c r="U1421" t="s">
        <v>33</v>
      </c>
      <c r="V1421">
        <v>6.9</v>
      </c>
    </row>
    <row r="1422" spans="1:22" x14ac:dyDescent="0.3">
      <c r="A1422" t="s">
        <v>1634</v>
      </c>
      <c r="B1422" t="s">
        <v>36</v>
      </c>
      <c r="C1422" t="s">
        <v>60</v>
      </c>
      <c r="D1422" t="s">
        <v>104</v>
      </c>
      <c r="E1422" t="s">
        <v>194</v>
      </c>
      <c r="F1422" t="s">
        <v>131</v>
      </c>
      <c r="G1422" t="s">
        <v>97</v>
      </c>
      <c r="H1422">
        <v>2019</v>
      </c>
      <c r="I1422" t="s">
        <v>27</v>
      </c>
      <c r="J1422" t="s">
        <v>74</v>
      </c>
      <c r="K1422">
        <v>2022</v>
      </c>
      <c r="L1422" t="s">
        <v>54</v>
      </c>
      <c r="M1422">
        <f t="shared" si="44"/>
        <v>0</v>
      </c>
      <c r="N1422" t="s">
        <v>55</v>
      </c>
      <c r="O1422" t="s">
        <v>55</v>
      </c>
      <c r="P1422">
        <v>0</v>
      </c>
      <c r="Q1422" t="str">
        <f t="shared" si="45"/>
        <v>Base salary</v>
      </c>
      <c r="R1422">
        <v>2.76</v>
      </c>
      <c r="S1422" t="s">
        <v>91</v>
      </c>
      <c r="T1422" t="s">
        <v>102</v>
      </c>
      <c r="U1422" t="s">
        <v>58</v>
      </c>
      <c r="V1422">
        <v>0</v>
      </c>
    </row>
    <row r="1423" spans="1:22" x14ac:dyDescent="0.3">
      <c r="A1423" t="s">
        <v>1635</v>
      </c>
      <c r="B1423" t="s">
        <v>60</v>
      </c>
      <c r="C1423" t="s">
        <v>49</v>
      </c>
      <c r="D1423" t="s">
        <v>459</v>
      </c>
      <c r="E1423" t="s">
        <v>460</v>
      </c>
      <c r="F1423" t="s">
        <v>73</v>
      </c>
      <c r="G1423" t="s">
        <v>64</v>
      </c>
      <c r="H1423">
        <v>2022</v>
      </c>
      <c r="I1423" t="s">
        <v>27</v>
      </c>
      <c r="J1423" t="s">
        <v>42</v>
      </c>
      <c r="K1423">
        <v>2025</v>
      </c>
      <c r="L1423" t="s">
        <v>29</v>
      </c>
      <c r="M1423">
        <f t="shared" si="44"/>
        <v>1</v>
      </c>
      <c r="N1423" t="s">
        <v>49</v>
      </c>
      <c r="O1423" t="s">
        <v>121</v>
      </c>
      <c r="P1423">
        <v>113881</v>
      </c>
      <c r="Q1423" t="str">
        <f t="shared" si="45"/>
        <v>High salary</v>
      </c>
      <c r="R1423">
        <v>2.85</v>
      </c>
      <c r="S1423" t="s">
        <v>31</v>
      </c>
      <c r="T1423" t="s">
        <v>57</v>
      </c>
      <c r="U1423" t="s">
        <v>92</v>
      </c>
      <c r="V1423">
        <v>5.0999999999999996</v>
      </c>
    </row>
    <row r="1424" spans="1:22" x14ac:dyDescent="0.3">
      <c r="A1424" t="s">
        <v>1636</v>
      </c>
      <c r="B1424" t="s">
        <v>22</v>
      </c>
      <c r="C1424" t="s">
        <v>21</v>
      </c>
      <c r="D1424" t="s">
        <v>133</v>
      </c>
      <c r="E1424" t="s">
        <v>369</v>
      </c>
      <c r="F1424" t="s">
        <v>84</v>
      </c>
      <c r="G1424" t="s">
        <v>64</v>
      </c>
      <c r="H1424">
        <v>2022</v>
      </c>
      <c r="I1424" t="s">
        <v>41</v>
      </c>
      <c r="J1424" t="s">
        <v>28</v>
      </c>
      <c r="K1424">
        <v>2024</v>
      </c>
      <c r="L1424" t="s">
        <v>29</v>
      </c>
      <c r="M1424">
        <f t="shared" si="44"/>
        <v>1</v>
      </c>
      <c r="N1424" t="s">
        <v>21</v>
      </c>
      <c r="O1424" t="s">
        <v>43</v>
      </c>
      <c r="P1424">
        <v>78765</v>
      </c>
      <c r="Q1424" t="str">
        <f t="shared" si="45"/>
        <v>Standard salary</v>
      </c>
      <c r="R1424">
        <v>3.82</v>
      </c>
      <c r="S1424" t="s">
        <v>67</v>
      </c>
      <c r="T1424" t="s">
        <v>102</v>
      </c>
      <c r="U1424" t="s">
        <v>58</v>
      </c>
      <c r="V1424">
        <v>0</v>
      </c>
    </row>
    <row r="1425" spans="1:22" x14ac:dyDescent="0.3">
      <c r="A1425" t="s">
        <v>1637</v>
      </c>
      <c r="B1425" t="s">
        <v>70</v>
      </c>
      <c r="C1425" t="s">
        <v>112</v>
      </c>
      <c r="D1425" t="s">
        <v>199</v>
      </c>
      <c r="E1425" t="s">
        <v>291</v>
      </c>
      <c r="F1425" t="s">
        <v>190</v>
      </c>
      <c r="G1425" t="s">
        <v>167</v>
      </c>
      <c r="H1425">
        <v>2020</v>
      </c>
      <c r="I1425" t="s">
        <v>41</v>
      </c>
      <c r="J1425" t="s">
        <v>42</v>
      </c>
      <c r="K1425">
        <v>2021</v>
      </c>
      <c r="L1425" t="s">
        <v>29</v>
      </c>
      <c r="M1425">
        <f t="shared" si="44"/>
        <v>1</v>
      </c>
      <c r="N1425" t="s">
        <v>112</v>
      </c>
      <c r="O1425" t="s">
        <v>125</v>
      </c>
      <c r="P1425">
        <v>142022</v>
      </c>
      <c r="Q1425" t="str">
        <f t="shared" si="45"/>
        <v>High salary</v>
      </c>
      <c r="R1425">
        <v>3.97</v>
      </c>
      <c r="S1425" t="s">
        <v>44</v>
      </c>
      <c r="T1425" t="s">
        <v>57</v>
      </c>
      <c r="U1425" t="s">
        <v>92</v>
      </c>
      <c r="V1425">
        <v>7.8</v>
      </c>
    </row>
    <row r="1426" spans="1:22" x14ac:dyDescent="0.3">
      <c r="A1426" t="s">
        <v>1638</v>
      </c>
      <c r="B1426" t="s">
        <v>70</v>
      </c>
      <c r="C1426" t="s">
        <v>60</v>
      </c>
      <c r="D1426" t="s">
        <v>173</v>
      </c>
      <c r="E1426" t="s">
        <v>275</v>
      </c>
      <c r="F1426" t="s">
        <v>73</v>
      </c>
      <c r="G1426" t="s">
        <v>26</v>
      </c>
      <c r="H1426">
        <v>2022</v>
      </c>
      <c r="I1426" t="s">
        <v>27</v>
      </c>
      <c r="J1426" t="s">
        <v>74</v>
      </c>
      <c r="K1426">
        <v>2025</v>
      </c>
      <c r="L1426" t="s">
        <v>29</v>
      </c>
      <c r="M1426">
        <f t="shared" si="44"/>
        <v>1</v>
      </c>
      <c r="N1426" t="s">
        <v>60</v>
      </c>
      <c r="O1426" t="s">
        <v>158</v>
      </c>
      <c r="P1426">
        <v>92481</v>
      </c>
      <c r="Q1426" t="str">
        <f t="shared" si="45"/>
        <v>Standard salary</v>
      </c>
      <c r="R1426">
        <v>2.59</v>
      </c>
      <c r="S1426" t="s">
        <v>31</v>
      </c>
      <c r="T1426" t="s">
        <v>45</v>
      </c>
      <c r="U1426" t="s">
        <v>85</v>
      </c>
      <c r="V1426">
        <v>8.1</v>
      </c>
    </row>
    <row r="1427" spans="1:22" x14ac:dyDescent="0.3">
      <c r="A1427" t="s">
        <v>1639</v>
      </c>
      <c r="B1427" t="s">
        <v>112</v>
      </c>
      <c r="C1427" t="s">
        <v>22</v>
      </c>
      <c r="D1427" t="s">
        <v>256</v>
      </c>
      <c r="E1427" t="s">
        <v>257</v>
      </c>
      <c r="F1427" t="s">
        <v>84</v>
      </c>
      <c r="G1427" t="s">
        <v>26</v>
      </c>
      <c r="H1427">
        <v>2021</v>
      </c>
      <c r="I1427" t="s">
        <v>27</v>
      </c>
      <c r="J1427" t="s">
        <v>53</v>
      </c>
      <c r="K1427">
        <v>2024</v>
      </c>
      <c r="L1427" t="s">
        <v>29</v>
      </c>
      <c r="M1427">
        <f t="shared" si="44"/>
        <v>1</v>
      </c>
      <c r="N1427" t="s">
        <v>22</v>
      </c>
      <c r="O1427" t="s">
        <v>90</v>
      </c>
      <c r="P1427">
        <v>74282</v>
      </c>
      <c r="Q1427" t="str">
        <f t="shared" si="45"/>
        <v>Standard salary</v>
      </c>
      <c r="R1427">
        <v>2.5099999999999998</v>
      </c>
      <c r="S1427" t="s">
        <v>67</v>
      </c>
      <c r="T1427" t="s">
        <v>32</v>
      </c>
      <c r="U1427" t="s">
        <v>85</v>
      </c>
      <c r="V1427">
        <v>6.4</v>
      </c>
    </row>
    <row r="1428" spans="1:22" x14ac:dyDescent="0.3">
      <c r="A1428" t="s">
        <v>1640</v>
      </c>
      <c r="B1428" t="s">
        <v>70</v>
      </c>
      <c r="C1428" t="s">
        <v>22</v>
      </c>
      <c r="D1428" t="s">
        <v>256</v>
      </c>
      <c r="E1428" t="s">
        <v>257</v>
      </c>
      <c r="F1428" t="s">
        <v>39</v>
      </c>
      <c r="G1428" t="s">
        <v>117</v>
      </c>
      <c r="H1428">
        <v>2022</v>
      </c>
      <c r="I1428" t="s">
        <v>41</v>
      </c>
      <c r="J1428" t="s">
        <v>53</v>
      </c>
      <c r="K1428">
        <v>2025</v>
      </c>
      <c r="L1428" t="s">
        <v>54</v>
      </c>
      <c r="M1428">
        <f t="shared" si="44"/>
        <v>0</v>
      </c>
      <c r="N1428" t="s">
        <v>55</v>
      </c>
      <c r="O1428" t="s">
        <v>55</v>
      </c>
      <c r="P1428">
        <v>0</v>
      </c>
      <c r="Q1428" t="str">
        <f t="shared" si="45"/>
        <v>Base salary</v>
      </c>
      <c r="R1428">
        <v>2.69</v>
      </c>
      <c r="S1428" t="s">
        <v>31</v>
      </c>
      <c r="T1428" t="s">
        <v>102</v>
      </c>
      <c r="U1428" t="s">
        <v>58</v>
      </c>
      <c r="V1428">
        <v>0</v>
      </c>
    </row>
    <row r="1429" spans="1:22" x14ac:dyDescent="0.3">
      <c r="A1429" t="s">
        <v>1641</v>
      </c>
      <c r="B1429" t="s">
        <v>35</v>
      </c>
      <c r="C1429" t="s">
        <v>94</v>
      </c>
      <c r="D1429" t="s">
        <v>109</v>
      </c>
      <c r="E1429" t="s">
        <v>110</v>
      </c>
      <c r="F1429" t="s">
        <v>40</v>
      </c>
      <c r="G1429" t="s">
        <v>52</v>
      </c>
      <c r="H1429">
        <v>2023</v>
      </c>
      <c r="I1429" t="s">
        <v>41</v>
      </c>
      <c r="J1429" t="s">
        <v>65</v>
      </c>
      <c r="K1429">
        <v>2026</v>
      </c>
      <c r="L1429" t="s">
        <v>54</v>
      </c>
      <c r="M1429">
        <f t="shared" si="44"/>
        <v>0</v>
      </c>
      <c r="N1429" t="s">
        <v>55</v>
      </c>
      <c r="O1429" t="s">
        <v>55</v>
      </c>
      <c r="P1429">
        <v>0</v>
      </c>
      <c r="Q1429" t="str">
        <f t="shared" si="45"/>
        <v>Base salary</v>
      </c>
      <c r="R1429">
        <v>2.66</v>
      </c>
      <c r="S1429" t="s">
        <v>44</v>
      </c>
      <c r="T1429" t="s">
        <v>68</v>
      </c>
      <c r="U1429" t="s">
        <v>58</v>
      </c>
      <c r="V1429">
        <v>0</v>
      </c>
    </row>
    <row r="1430" spans="1:22" x14ac:dyDescent="0.3">
      <c r="A1430" t="s">
        <v>1642</v>
      </c>
      <c r="B1430" t="s">
        <v>36</v>
      </c>
      <c r="C1430" t="s">
        <v>49</v>
      </c>
      <c r="D1430" t="s">
        <v>50</v>
      </c>
      <c r="E1430" t="s">
        <v>51</v>
      </c>
      <c r="F1430" t="s">
        <v>145</v>
      </c>
      <c r="G1430" t="s">
        <v>97</v>
      </c>
      <c r="H1430">
        <v>2019</v>
      </c>
      <c r="I1430" t="s">
        <v>41</v>
      </c>
      <c r="J1430" t="s">
        <v>53</v>
      </c>
      <c r="K1430">
        <v>2022</v>
      </c>
      <c r="L1430" t="s">
        <v>54</v>
      </c>
      <c r="M1430">
        <f t="shared" si="44"/>
        <v>0</v>
      </c>
      <c r="N1430" t="s">
        <v>55</v>
      </c>
      <c r="O1430" t="s">
        <v>55</v>
      </c>
      <c r="P1430">
        <v>0</v>
      </c>
      <c r="Q1430" t="str">
        <f t="shared" si="45"/>
        <v>Base salary</v>
      </c>
      <c r="R1430">
        <v>2.9</v>
      </c>
      <c r="S1430" t="s">
        <v>31</v>
      </c>
      <c r="T1430" t="s">
        <v>57</v>
      </c>
      <c r="U1430" t="s">
        <v>33</v>
      </c>
      <c r="V1430">
        <v>5.8</v>
      </c>
    </row>
    <row r="1431" spans="1:22" x14ac:dyDescent="0.3">
      <c r="A1431" t="s">
        <v>1643</v>
      </c>
      <c r="B1431" t="s">
        <v>112</v>
      </c>
      <c r="C1431" t="s">
        <v>94</v>
      </c>
      <c r="D1431" t="s">
        <v>208</v>
      </c>
      <c r="E1431" t="s">
        <v>209</v>
      </c>
      <c r="F1431" t="s">
        <v>117</v>
      </c>
      <c r="G1431" t="s">
        <v>167</v>
      </c>
      <c r="H1431">
        <v>2022</v>
      </c>
      <c r="I1431" t="s">
        <v>41</v>
      </c>
      <c r="J1431" t="s">
        <v>74</v>
      </c>
      <c r="K1431">
        <v>2025</v>
      </c>
      <c r="L1431" t="s">
        <v>29</v>
      </c>
      <c r="M1431">
        <f t="shared" si="44"/>
        <v>1</v>
      </c>
      <c r="N1431" t="s">
        <v>94</v>
      </c>
      <c r="O1431" t="s">
        <v>30</v>
      </c>
      <c r="P1431">
        <v>123994</v>
      </c>
      <c r="Q1431" t="str">
        <f t="shared" si="45"/>
        <v>High salary</v>
      </c>
      <c r="R1431">
        <v>3.55</v>
      </c>
      <c r="S1431" t="s">
        <v>31</v>
      </c>
      <c r="T1431" t="s">
        <v>57</v>
      </c>
      <c r="U1431" t="s">
        <v>92</v>
      </c>
      <c r="V1431">
        <v>7.4</v>
      </c>
    </row>
    <row r="1432" spans="1:22" x14ac:dyDescent="0.3">
      <c r="A1432" t="s">
        <v>1644</v>
      </c>
      <c r="B1432" t="s">
        <v>22</v>
      </c>
      <c r="C1432" t="s">
        <v>70</v>
      </c>
      <c r="D1432" t="s">
        <v>301</v>
      </c>
      <c r="E1432" t="s">
        <v>302</v>
      </c>
      <c r="F1432" t="s">
        <v>117</v>
      </c>
      <c r="G1432" t="s">
        <v>26</v>
      </c>
      <c r="H1432">
        <v>2020</v>
      </c>
      <c r="I1432" t="s">
        <v>27</v>
      </c>
      <c r="J1432" t="s">
        <v>53</v>
      </c>
      <c r="K1432">
        <v>2022</v>
      </c>
      <c r="L1432" t="s">
        <v>29</v>
      </c>
      <c r="M1432">
        <f t="shared" si="44"/>
        <v>1</v>
      </c>
      <c r="N1432" t="s">
        <v>70</v>
      </c>
      <c r="O1432" t="s">
        <v>258</v>
      </c>
      <c r="P1432">
        <v>148005</v>
      </c>
      <c r="Q1432" t="str">
        <f t="shared" si="45"/>
        <v>High salary</v>
      </c>
      <c r="R1432">
        <v>3.61</v>
      </c>
      <c r="S1432" t="s">
        <v>67</v>
      </c>
      <c r="T1432" t="s">
        <v>102</v>
      </c>
      <c r="U1432" t="s">
        <v>58</v>
      </c>
      <c r="V1432">
        <v>0</v>
      </c>
    </row>
    <row r="1433" spans="1:22" x14ac:dyDescent="0.3">
      <c r="A1433" t="s">
        <v>1645</v>
      </c>
      <c r="B1433" t="s">
        <v>36</v>
      </c>
      <c r="C1433" t="s">
        <v>60</v>
      </c>
      <c r="D1433" t="s">
        <v>104</v>
      </c>
      <c r="E1433" t="s">
        <v>192</v>
      </c>
      <c r="F1433" t="s">
        <v>40</v>
      </c>
      <c r="G1433" t="s">
        <v>25</v>
      </c>
      <c r="H1433">
        <v>2020</v>
      </c>
      <c r="I1433" t="s">
        <v>27</v>
      </c>
      <c r="J1433" t="s">
        <v>74</v>
      </c>
      <c r="K1433">
        <v>2022</v>
      </c>
      <c r="L1433" t="s">
        <v>29</v>
      </c>
      <c r="M1433">
        <f t="shared" si="44"/>
        <v>1</v>
      </c>
      <c r="N1433" t="s">
        <v>60</v>
      </c>
      <c r="O1433" t="s">
        <v>75</v>
      </c>
      <c r="P1433">
        <v>56099</v>
      </c>
      <c r="Q1433" t="str">
        <f t="shared" si="45"/>
        <v>Base salary</v>
      </c>
      <c r="R1433">
        <v>3.21</v>
      </c>
      <c r="S1433" t="s">
        <v>44</v>
      </c>
      <c r="T1433" t="s">
        <v>57</v>
      </c>
      <c r="U1433" t="s">
        <v>85</v>
      </c>
      <c r="V1433">
        <v>5.7</v>
      </c>
    </row>
    <row r="1434" spans="1:22" x14ac:dyDescent="0.3">
      <c r="A1434" t="s">
        <v>1646</v>
      </c>
      <c r="B1434" t="s">
        <v>60</v>
      </c>
      <c r="C1434" t="s">
        <v>94</v>
      </c>
      <c r="D1434" t="s">
        <v>208</v>
      </c>
      <c r="E1434" t="s">
        <v>209</v>
      </c>
      <c r="F1434" t="s">
        <v>79</v>
      </c>
      <c r="G1434" t="s">
        <v>167</v>
      </c>
      <c r="H1434">
        <v>2023</v>
      </c>
      <c r="I1434" t="s">
        <v>27</v>
      </c>
      <c r="J1434" t="s">
        <v>42</v>
      </c>
      <c r="K1434">
        <v>2026</v>
      </c>
      <c r="L1434" t="s">
        <v>29</v>
      </c>
      <c r="M1434">
        <f t="shared" si="44"/>
        <v>1</v>
      </c>
      <c r="N1434" t="s">
        <v>94</v>
      </c>
      <c r="O1434" t="s">
        <v>121</v>
      </c>
      <c r="P1434">
        <v>51305</v>
      </c>
      <c r="Q1434" t="str">
        <f t="shared" si="45"/>
        <v>Base salary</v>
      </c>
      <c r="R1434">
        <v>2.5099999999999998</v>
      </c>
      <c r="S1434" t="s">
        <v>44</v>
      </c>
      <c r="T1434" t="s">
        <v>57</v>
      </c>
      <c r="U1434" t="s">
        <v>46</v>
      </c>
      <c r="V1434">
        <v>5</v>
      </c>
    </row>
    <row r="1435" spans="1:22" x14ac:dyDescent="0.3">
      <c r="A1435" t="s">
        <v>1647</v>
      </c>
      <c r="B1435" t="s">
        <v>60</v>
      </c>
      <c r="C1435" t="s">
        <v>49</v>
      </c>
      <c r="D1435" t="s">
        <v>260</v>
      </c>
      <c r="E1435" t="s">
        <v>261</v>
      </c>
      <c r="F1435" t="s">
        <v>40</v>
      </c>
      <c r="G1435" t="s">
        <v>25</v>
      </c>
      <c r="H1435">
        <v>2022</v>
      </c>
      <c r="I1435" t="s">
        <v>27</v>
      </c>
      <c r="J1435" t="s">
        <v>65</v>
      </c>
      <c r="K1435">
        <v>2025</v>
      </c>
      <c r="L1435" t="s">
        <v>54</v>
      </c>
      <c r="M1435">
        <f t="shared" si="44"/>
        <v>0</v>
      </c>
      <c r="N1435" t="s">
        <v>55</v>
      </c>
      <c r="O1435" t="s">
        <v>55</v>
      </c>
      <c r="P1435">
        <v>0</v>
      </c>
      <c r="Q1435" t="str">
        <f t="shared" si="45"/>
        <v>Base salary</v>
      </c>
      <c r="R1435">
        <v>3.87</v>
      </c>
      <c r="S1435" t="s">
        <v>91</v>
      </c>
      <c r="T1435" t="s">
        <v>68</v>
      </c>
      <c r="U1435" t="s">
        <v>85</v>
      </c>
      <c r="V1435">
        <v>6.4</v>
      </c>
    </row>
    <row r="1436" spans="1:22" x14ac:dyDescent="0.3">
      <c r="A1436" t="s">
        <v>1648</v>
      </c>
      <c r="B1436" t="s">
        <v>70</v>
      </c>
      <c r="C1436" t="s">
        <v>60</v>
      </c>
      <c r="D1436" t="s">
        <v>173</v>
      </c>
      <c r="E1436" t="s">
        <v>275</v>
      </c>
      <c r="F1436" t="s">
        <v>63</v>
      </c>
      <c r="G1436" t="s">
        <v>167</v>
      </c>
      <c r="H1436">
        <v>2020</v>
      </c>
      <c r="I1436" t="s">
        <v>27</v>
      </c>
      <c r="J1436" t="s">
        <v>28</v>
      </c>
      <c r="K1436">
        <v>2023</v>
      </c>
      <c r="L1436" t="s">
        <v>54</v>
      </c>
      <c r="M1436">
        <f t="shared" si="44"/>
        <v>0</v>
      </c>
      <c r="N1436" t="s">
        <v>55</v>
      </c>
      <c r="O1436" t="s">
        <v>55</v>
      </c>
      <c r="P1436">
        <v>0</v>
      </c>
      <c r="Q1436" t="str">
        <f t="shared" si="45"/>
        <v>Base salary</v>
      </c>
      <c r="R1436">
        <v>2.66</v>
      </c>
      <c r="S1436" t="s">
        <v>80</v>
      </c>
      <c r="T1436" t="s">
        <v>102</v>
      </c>
      <c r="U1436" t="s">
        <v>58</v>
      </c>
      <c r="V1436">
        <v>0</v>
      </c>
    </row>
    <row r="1437" spans="1:22" x14ac:dyDescent="0.3">
      <c r="A1437" t="s">
        <v>1649</v>
      </c>
      <c r="B1437" t="s">
        <v>112</v>
      </c>
      <c r="C1437" t="s">
        <v>70</v>
      </c>
      <c r="D1437" t="s">
        <v>301</v>
      </c>
      <c r="E1437" t="s">
        <v>302</v>
      </c>
      <c r="F1437" t="s">
        <v>40</v>
      </c>
      <c r="G1437" t="s">
        <v>117</v>
      </c>
      <c r="H1437">
        <v>2022</v>
      </c>
      <c r="I1437" t="s">
        <v>41</v>
      </c>
      <c r="J1437" t="s">
        <v>42</v>
      </c>
      <c r="K1437">
        <v>2025</v>
      </c>
      <c r="L1437" t="s">
        <v>29</v>
      </c>
      <c r="M1437">
        <f t="shared" si="44"/>
        <v>1</v>
      </c>
      <c r="N1437" t="s">
        <v>70</v>
      </c>
      <c r="O1437" t="s">
        <v>158</v>
      </c>
      <c r="P1437">
        <v>106076</v>
      </c>
      <c r="Q1437" t="str">
        <f t="shared" si="45"/>
        <v>Standard salary</v>
      </c>
      <c r="R1437">
        <v>2.72</v>
      </c>
      <c r="S1437" t="s">
        <v>80</v>
      </c>
      <c r="T1437" t="s">
        <v>45</v>
      </c>
      <c r="U1437" t="s">
        <v>33</v>
      </c>
      <c r="V1437">
        <v>5.0999999999999996</v>
      </c>
    </row>
    <row r="1438" spans="1:22" x14ac:dyDescent="0.3">
      <c r="A1438" t="s">
        <v>1650</v>
      </c>
      <c r="B1438" t="s">
        <v>22</v>
      </c>
      <c r="C1438" t="s">
        <v>48</v>
      </c>
      <c r="D1438" t="s">
        <v>278</v>
      </c>
      <c r="E1438" t="s">
        <v>306</v>
      </c>
      <c r="F1438" t="s">
        <v>145</v>
      </c>
      <c r="G1438" t="s">
        <v>167</v>
      </c>
      <c r="H1438">
        <v>2021</v>
      </c>
      <c r="I1438" t="s">
        <v>41</v>
      </c>
      <c r="J1438" t="s">
        <v>28</v>
      </c>
      <c r="K1438">
        <v>2024</v>
      </c>
      <c r="L1438" t="s">
        <v>29</v>
      </c>
      <c r="M1438">
        <f t="shared" si="44"/>
        <v>1</v>
      </c>
      <c r="N1438" t="s">
        <v>48</v>
      </c>
      <c r="O1438" t="s">
        <v>90</v>
      </c>
      <c r="P1438">
        <v>36897</v>
      </c>
      <c r="Q1438" t="str">
        <f t="shared" si="45"/>
        <v>Base salary</v>
      </c>
      <c r="R1438">
        <v>3.92</v>
      </c>
      <c r="S1438" t="s">
        <v>31</v>
      </c>
      <c r="T1438" t="s">
        <v>45</v>
      </c>
      <c r="U1438" t="s">
        <v>58</v>
      </c>
      <c r="V1438">
        <v>0</v>
      </c>
    </row>
    <row r="1439" spans="1:22" x14ac:dyDescent="0.3">
      <c r="A1439" t="s">
        <v>1651</v>
      </c>
      <c r="B1439" t="s">
        <v>112</v>
      </c>
      <c r="C1439" t="s">
        <v>36</v>
      </c>
      <c r="D1439" t="s">
        <v>37</v>
      </c>
      <c r="E1439" t="s">
        <v>38</v>
      </c>
      <c r="F1439" t="s">
        <v>63</v>
      </c>
      <c r="G1439" t="s">
        <v>52</v>
      </c>
      <c r="H1439">
        <v>2022</v>
      </c>
      <c r="I1439" t="s">
        <v>41</v>
      </c>
      <c r="J1439" t="s">
        <v>74</v>
      </c>
      <c r="K1439">
        <v>2025</v>
      </c>
      <c r="L1439" t="s">
        <v>54</v>
      </c>
      <c r="M1439">
        <f t="shared" si="44"/>
        <v>0</v>
      </c>
      <c r="N1439" t="s">
        <v>55</v>
      </c>
      <c r="O1439" t="s">
        <v>55</v>
      </c>
      <c r="P1439">
        <v>0</v>
      </c>
      <c r="Q1439" t="str">
        <f t="shared" si="45"/>
        <v>Base salary</v>
      </c>
      <c r="R1439">
        <v>2.63</v>
      </c>
      <c r="S1439" t="s">
        <v>80</v>
      </c>
      <c r="T1439" t="s">
        <v>57</v>
      </c>
      <c r="U1439" t="s">
        <v>58</v>
      </c>
      <c r="V1439">
        <v>0</v>
      </c>
    </row>
    <row r="1440" spans="1:22" x14ac:dyDescent="0.3">
      <c r="A1440" t="s">
        <v>1652</v>
      </c>
      <c r="B1440" t="s">
        <v>70</v>
      </c>
      <c r="C1440" t="s">
        <v>36</v>
      </c>
      <c r="D1440" t="s">
        <v>250</v>
      </c>
      <c r="E1440" t="s">
        <v>251</v>
      </c>
      <c r="F1440" t="s">
        <v>40</v>
      </c>
      <c r="G1440" t="s">
        <v>40</v>
      </c>
      <c r="H1440">
        <v>2023</v>
      </c>
      <c r="I1440" t="s">
        <v>27</v>
      </c>
      <c r="J1440" t="s">
        <v>65</v>
      </c>
      <c r="K1440">
        <v>2025</v>
      </c>
      <c r="L1440" t="s">
        <v>54</v>
      </c>
      <c r="M1440">
        <f t="shared" si="44"/>
        <v>0</v>
      </c>
      <c r="N1440" t="s">
        <v>55</v>
      </c>
      <c r="O1440" t="s">
        <v>55</v>
      </c>
      <c r="P1440">
        <v>0</v>
      </c>
      <c r="Q1440" t="str">
        <f t="shared" si="45"/>
        <v>Base salary</v>
      </c>
      <c r="R1440">
        <v>3.43</v>
      </c>
      <c r="S1440" t="s">
        <v>56</v>
      </c>
      <c r="T1440" t="s">
        <v>68</v>
      </c>
      <c r="U1440" t="s">
        <v>85</v>
      </c>
      <c r="V1440">
        <v>6</v>
      </c>
    </row>
    <row r="1441" spans="1:22" x14ac:dyDescent="0.3">
      <c r="A1441" t="s">
        <v>1653</v>
      </c>
      <c r="B1441" t="s">
        <v>35</v>
      </c>
      <c r="C1441" t="s">
        <v>60</v>
      </c>
      <c r="D1441" t="s">
        <v>104</v>
      </c>
      <c r="E1441" t="s">
        <v>192</v>
      </c>
      <c r="F1441" t="s">
        <v>145</v>
      </c>
      <c r="G1441" t="s">
        <v>117</v>
      </c>
      <c r="H1441">
        <v>2019</v>
      </c>
      <c r="I1441" t="s">
        <v>41</v>
      </c>
      <c r="J1441" t="s">
        <v>53</v>
      </c>
      <c r="K1441">
        <v>2022</v>
      </c>
      <c r="L1441" t="s">
        <v>29</v>
      </c>
      <c r="M1441">
        <f t="shared" si="44"/>
        <v>1</v>
      </c>
      <c r="N1441" t="s">
        <v>60</v>
      </c>
      <c r="O1441" t="s">
        <v>90</v>
      </c>
      <c r="P1441">
        <v>55643</v>
      </c>
      <c r="Q1441" t="str">
        <f t="shared" si="45"/>
        <v>Base salary</v>
      </c>
      <c r="R1441">
        <v>2.95</v>
      </c>
      <c r="S1441" t="s">
        <v>44</v>
      </c>
      <c r="T1441" t="s">
        <v>68</v>
      </c>
      <c r="U1441" t="s">
        <v>92</v>
      </c>
      <c r="V1441">
        <v>5.3</v>
      </c>
    </row>
    <row r="1442" spans="1:22" x14ac:dyDescent="0.3">
      <c r="A1442" t="s">
        <v>1654</v>
      </c>
      <c r="B1442" t="s">
        <v>49</v>
      </c>
      <c r="C1442" t="s">
        <v>36</v>
      </c>
      <c r="D1442" t="s">
        <v>250</v>
      </c>
      <c r="E1442" t="s">
        <v>251</v>
      </c>
      <c r="F1442" t="s">
        <v>107</v>
      </c>
      <c r="G1442" t="s">
        <v>25</v>
      </c>
      <c r="H1442">
        <v>2021</v>
      </c>
      <c r="I1442" t="s">
        <v>41</v>
      </c>
      <c r="J1442" t="s">
        <v>28</v>
      </c>
      <c r="K1442">
        <v>2023</v>
      </c>
      <c r="L1442" t="s">
        <v>54</v>
      </c>
      <c r="M1442">
        <f t="shared" si="44"/>
        <v>0</v>
      </c>
      <c r="N1442" t="s">
        <v>55</v>
      </c>
      <c r="O1442" t="s">
        <v>55</v>
      </c>
      <c r="P1442">
        <v>0</v>
      </c>
      <c r="Q1442" t="str">
        <f t="shared" si="45"/>
        <v>Base salary</v>
      </c>
      <c r="R1442">
        <v>3.27</v>
      </c>
      <c r="S1442" t="s">
        <v>31</v>
      </c>
      <c r="T1442" t="s">
        <v>32</v>
      </c>
      <c r="U1442" t="s">
        <v>92</v>
      </c>
      <c r="V1442">
        <v>6.3</v>
      </c>
    </row>
    <row r="1443" spans="1:22" x14ac:dyDescent="0.3">
      <c r="A1443" t="s">
        <v>1655</v>
      </c>
      <c r="B1443" t="s">
        <v>22</v>
      </c>
      <c r="C1443" t="s">
        <v>21</v>
      </c>
      <c r="D1443" t="s">
        <v>225</v>
      </c>
      <c r="E1443" t="s">
        <v>226</v>
      </c>
      <c r="F1443" t="s">
        <v>96</v>
      </c>
      <c r="G1443" t="s">
        <v>167</v>
      </c>
      <c r="H1443">
        <v>2020</v>
      </c>
      <c r="I1443" t="s">
        <v>27</v>
      </c>
      <c r="J1443" t="s">
        <v>42</v>
      </c>
      <c r="K1443">
        <v>2023</v>
      </c>
      <c r="L1443" t="s">
        <v>54</v>
      </c>
      <c r="M1443">
        <f t="shared" si="44"/>
        <v>0</v>
      </c>
      <c r="N1443" t="s">
        <v>55</v>
      </c>
      <c r="O1443" t="s">
        <v>55</v>
      </c>
      <c r="P1443">
        <v>0</v>
      </c>
      <c r="Q1443" t="str">
        <f t="shared" si="45"/>
        <v>Base salary</v>
      </c>
      <c r="R1443">
        <v>2.5099999999999998</v>
      </c>
      <c r="S1443" t="s">
        <v>44</v>
      </c>
      <c r="T1443" t="s">
        <v>32</v>
      </c>
      <c r="U1443" t="s">
        <v>92</v>
      </c>
      <c r="V1443">
        <v>7.3</v>
      </c>
    </row>
    <row r="1444" spans="1:22" x14ac:dyDescent="0.3">
      <c r="A1444" t="s">
        <v>1656</v>
      </c>
      <c r="B1444" t="s">
        <v>36</v>
      </c>
      <c r="C1444" t="s">
        <v>60</v>
      </c>
      <c r="D1444" t="s">
        <v>351</v>
      </c>
      <c r="E1444" t="s">
        <v>352</v>
      </c>
      <c r="F1444" t="s">
        <v>63</v>
      </c>
      <c r="G1444" t="s">
        <v>97</v>
      </c>
      <c r="H1444">
        <v>2019</v>
      </c>
      <c r="I1444" t="s">
        <v>27</v>
      </c>
      <c r="J1444" t="s">
        <v>28</v>
      </c>
      <c r="K1444">
        <v>2020</v>
      </c>
      <c r="L1444" t="s">
        <v>29</v>
      </c>
      <c r="M1444">
        <f t="shared" si="44"/>
        <v>1</v>
      </c>
      <c r="N1444" t="s">
        <v>60</v>
      </c>
      <c r="O1444" t="s">
        <v>43</v>
      </c>
      <c r="P1444">
        <v>148836</v>
      </c>
      <c r="Q1444" t="str">
        <f t="shared" si="45"/>
        <v>High salary</v>
      </c>
      <c r="R1444">
        <v>3.4</v>
      </c>
      <c r="S1444" t="s">
        <v>67</v>
      </c>
      <c r="T1444" t="s">
        <v>45</v>
      </c>
      <c r="U1444" t="s">
        <v>58</v>
      </c>
      <c r="V1444">
        <v>0</v>
      </c>
    </row>
    <row r="1445" spans="1:22" x14ac:dyDescent="0.3">
      <c r="A1445" t="s">
        <v>1657</v>
      </c>
      <c r="B1445" t="s">
        <v>35</v>
      </c>
      <c r="C1445" t="s">
        <v>112</v>
      </c>
      <c r="D1445" t="s">
        <v>288</v>
      </c>
      <c r="E1445" t="s">
        <v>289</v>
      </c>
      <c r="F1445" t="s">
        <v>63</v>
      </c>
      <c r="G1445" t="s">
        <v>40</v>
      </c>
      <c r="H1445">
        <v>2023</v>
      </c>
      <c r="I1445" t="s">
        <v>41</v>
      </c>
      <c r="J1445" t="s">
        <v>65</v>
      </c>
      <c r="K1445">
        <v>2025</v>
      </c>
      <c r="L1445" t="s">
        <v>29</v>
      </c>
      <c r="M1445">
        <f t="shared" si="44"/>
        <v>1</v>
      </c>
      <c r="N1445" t="s">
        <v>112</v>
      </c>
      <c r="O1445" t="s">
        <v>125</v>
      </c>
      <c r="P1445">
        <v>136900</v>
      </c>
      <c r="Q1445" t="str">
        <f t="shared" si="45"/>
        <v>High salary</v>
      </c>
      <c r="R1445">
        <v>2.63</v>
      </c>
      <c r="S1445" t="s">
        <v>91</v>
      </c>
      <c r="T1445" t="s">
        <v>45</v>
      </c>
      <c r="U1445" t="s">
        <v>33</v>
      </c>
      <c r="V1445">
        <v>5.3</v>
      </c>
    </row>
    <row r="1446" spans="1:22" x14ac:dyDescent="0.3">
      <c r="A1446" t="s">
        <v>1658</v>
      </c>
      <c r="B1446" t="s">
        <v>21</v>
      </c>
      <c r="C1446" t="s">
        <v>70</v>
      </c>
      <c r="D1446" t="s">
        <v>138</v>
      </c>
      <c r="E1446" t="s">
        <v>139</v>
      </c>
      <c r="F1446" t="s">
        <v>25</v>
      </c>
      <c r="G1446" t="s">
        <v>40</v>
      </c>
      <c r="H1446">
        <v>2020</v>
      </c>
      <c r="I1446" t="s">
        <v>41</v>
      </c>
      <c r="J1446" t="s">
        <v>65</v>
      </c>
      <c r="K1446">
        <v>2022</v>
      </c>
      <c r="L1446" t="s">
        <v>54</v>
      </c>
      <c r="M1446">
        <f t="shared" si="44"/>
        <v>0</v>
      </c>
      <c r="N1446" t="s">
        <v>55</v>
      </c>
      <c r="O1446" t="s">
        <v>55</v>
      </c>
      <c r="P1446">
        <v>0</v>
      </c>
      <c r="Q1446" t="str">
        <f t="shared" si="45"/>
        <v>Base salary</v>
      </c>
      <c r="R1446">
        <v>3.07</v>
      </c>
      <c r="S1446" t="s">
        <v>31</v>
      </c>
      <c r="T1446" t="s">
        <v>32</v>
      </c>
      <c r="U1446" t="s">
        <v>33</v>
      </c>
      <c r="V1446">
        <v>8.1</v>
      </c>
    </row>
    <row r="1447" spans="1:22" x14ac:dyDescent="0.3">
      <c r="A1447" t="s">
        <v>1659</v>
      </c>
      <c r="B1447" t="s">
        <v>112</v>
      </c>
      <c r="C1447" t="s">
        <v>36</v>
      </c>
      <c r="D1447" t="s">
        <v>213</v>
      </c>
      <c r="E1447" t="s">
        <v>265</v>
      </c>
      <c r="F1447" t="s">
        <v>63</v>
      </c>
      <c r="G1447" t="s">
        <v>40</v>
      </c>
      <c r="H1447">
        <v>2019</v>
      </c>
      <c r="I1447" t="s">
        <v>27</v>
      </c>
      <c r="J1447" t="s">
        <v>74</v>
      </c>
      <c r="K1447">
        <v>2020</v>
      </c>
      <c r="L1447" t="s">
        <v>29</v>
      </c>
      <c r="M1447">
        <f t="shared" si="44"/>
        <v>1</v>
      </c>
      <c r="N1447" t="s">
        <v>36</v>
      </c>
      <c r="O1447" t="s">
        <v>43</v>
      </c>
      <c r="P1447">
        <v>104879</v>
      </c>
      <c r="Q1447" t="str">
        <f t="shared" si="45"/>
        <v>Standard salary</v>
      </c>
      <c r="R1447">
        <v>2.91</v>
      </c>
      <c r="S1447" t="s">
        <v>56</v>
      </c>
      <c r="T1447" t="s">
        <v>68</v>
      </c>
      <c r="U1447" t="s">
        <v>58</v>
      </c>
      <c r="V1447">
        <v>0</v>
      </c>
    </row>
    <row r="1448" spans="1:22" x14ac:dyDescent="0.3">
      <c r="A1448" t="s">
        <v>1660</v>
      </c>
      <c r="B1448" t="s">
        <v>49</v>
      </c>
      <c r="C1448" t="s">
        <v>60</v>
      </c>
      <c r="D1448" t="s">
        <v>104</v>
      </c>
      <c r="E1448" t="s">
        <v>105</v>
      </c>
      <c r="F1448" t="s">
        <v>73</v>
      </c>
      <c r="G1448" t="s">
        <v>64</v>
      </c>
      <c r="H1448">
        <v>2022</v>
      </c>
      <c r="I1448" t="s">
        <v>41</v>
      </c>
      <c r="J1448" t="s">
        <v>74</v>
      </c>
      <c r="K1448">
        <v>2023</v>
      </c>
      <c r="L1448" t="s">
        <v>54</v>
      </c>
      <c r="M1448">
        <f t="shared" si="44"/>
        <v>0</v>
      </c>
      <c r="N1448" t="s">
        <v>55</v>
      </c>
      <c r="O1448" t="s">
        <v>55</v>
      </c>
      <c r="P1448">
        <v>0</v>
      </c>
      <c r="Q1448" t="str">
        <f t="shared" si="45"/>
        <v>Base salary</v>
      </c>
      <c r="R1448">
        <v>3.56</v>
      </c>
      <c r="S1448" t="s">
        <v>91</v>
      </c>
      <c r="T1448" t="s">
        <v>57</v>
      </c>
      <c r="U1448" t="s">
        <v>85</v>
      </c>
      <c r="V1448">
        <v>6</v>
      </c>
    </row>
    <row r="1449" spans="1:22" x14ac:dyDescent="0.3">
      <c r="A1449" t="s">
        <v>1661</v>
      </c>
      <c r="B1449" t="s">
        <v>49</v>
      </c>
      <c r="C1449" t="s">
        <v>48</v>
      </c>
      <c r="D1449" t="s">
        <v>278</v>
      </c>
      <c r="E1449" t="s">
        <v>425</v>
      </c>
      <c r="F1449" t="s">
        <v>84</v>
      </c>
      <c r="G1449" t="s">
        <v>40</v>
      </c>
      <c r="H1449">
        <v>2021</v>
      </c>
      <c r="I1449" t="s">
        <v>41</v>
      </c>
      <c r="J1449" t="s">
        <v>28</v>
      </c>
      <c r="K1449">
        <v>2022</v>
      </c>
      <c r="L1449" t="s">
        <v>29</v>
      </c>
      <c r="M1449">
        <f t="shared" si="44"/>
        <v>1</v>
      </c>
      <c r="N1449" t="s">
        <v>48</v>
      </c>
      <c r="O1449" t="s">
        <v>98</v>
      </c>
      <c r="P1449">
        <v>90084</v>
      </c>
      <c r="Q1449" t="str">
        <f t="shared" si="45"/>
        <v>Standard salary</v>
      </c>
      <c r="R1449">
        <v>3.66</v>
      </c>
      <c r="S1449" t="s">
        <v>80</v>
      </c>
      <c r="T1449" t="s">
        <v>32</v>
      </c>
      <c r="U1449" t="s">
        <v>46</v>
      </c>
      <c r="V1449">
        <v>6.5</v>
      </c>
    </row>
    <row r="1450" spans="1:22" x14ac:dyDescent="0.3">
      <c r="A1450" t="s">
        <v>1662</v>
      </c>
      <c r="B1450" t="s">
        <v>49</v>
      </c>
      <c r="C1450" t="s">
        <v>112</v>
      </c>
      <c r="D1450" t="s">
        <v>288</v>
      </c>
      <c r="E1450" t="s">
        <v>289</v>
      </c>
      <c r="F1450" t="s">
        <v>147</v>
      </c>
      <c r="G1450" t="s">
        <v>25</v>
      </c>
      <c r="H1450">
        <v>2019</v>
      </c>
      <c r="I1450" t="s">
        <v>41</v>
      </c>
      <c r="J1450" t="s">
        <v>53</v>
      </c>
      <c r="K1450">
        <v>2020</v>
      </c>
      <c r="L1450" t="s">
        <v>29</v>
      </c>
      <c r="M1450">
        <f t="shared" si="44"/>
        <v>1</v>
      </c>
      <c r="N1450" t="s">
        <v>112</v>
      </c>
      <c r="O1450" t="s">
        <v>30</v>
      </c>
      <c r="P1450">
        <v>114434</v>
      </c>
      <c r="Q1450" t="str">
        <f t="shared" si="45"/>
        <v>High salary</v>
      </c>
      <c r="R1450">
        <v>3.73</v>
      </c>
      <c r="S1450" t="s">
        <v>91</v>
      </c>
      <c r="T1450" t="s">
        <v>32</v>
      </c>
      <c r="U1450" t="s">
        <v>85</v>
      </c>
      <c r="V1450">
        <v>8</v>
      </c>
    </row>
    <row r="1451" spans="1:22" x14ac:dyDescent="0.3">
      <c r="A1451" t="s">
        <v>1663</v>
      </c>
      <c r="B1451" t="s">
        <v>49</v>
      </c>
      <c r="C1451" t="s">
        <v>48</v>
      </c>
      <c r="D1451" t="s">
        <v>152</v>
      </c>
      <c r="E1451" t="s">
        <v>153</v>
      </c>
      <c r="F1451" t="s">
        <v>89</v>
      </c>
      <c r="G1451" t="s">
        <v>26</v>
      </c>
      <c r="H1451">
        <v>2023</v>
      </c>
      <c r="I1451" t="s">
        <v>41</v>
      </c>
      <c r="J1451" t="s">
        <v>74</v>
      </c>
      <c r="K1451">
        <v>2025</v>
      </c>
      <c r="L1451" t="s">
        <v>29</v>
      </c>
      <c r="M1451">
        <f t="shared" si="44"/>
        <v>1</v>
      </c>
      <c r="N1451" t="s">
        <v>48</v>
      </c>
      <c r="O1451" t="s">
        <v>66</v>
      </c>
      <c r="P1451">
        <v>110192</v>
      </c>
      <c r="Q1451" t="str">
        <f t="shared" si="45"/>
        <v>High salary</v>
      </c>
      <c r="R1451">
        <v>2.88</v>
      </c>
      <c r="S1451" t="s">
        <v>56</v>
      </c>
      <c r="T1451" t="s">
        <v>68</v>
      </c>
      <c r="U1451" t="s">
        <v>85</v>
      </c>
      <c r="V1451">
        <v>8.6999999999999993</v>
      </c>
    </row>
    <row r="1452" spans="1:22" x14ac:dyDescent="0.3">
      <c r="A1452" t="s">
        <v>1664</v>
      </c>
      <c r="B1452" t="s">
        <v>60</v>
      </c>
      <c r="C1452" t="s">
        <v>70</v>
      </c>
      <c r="D1452" t="s">
        <v>301</v>
      </c>
      <c r="E1452" t="s">
        <v>302</v>
      </c>
      <c r="F1452" t="s">
        <v>96</v>
      </c>
      <c r="G1452" t="s">
        <v>64</v>
      </c>
      <c r="H1452">
        <v>2022</v>
      </c>
      <c r="I1452" t="s">
        <v>41</v>
      </c>
      <c r="J1452" t="s">
        <v>65</v>
      </c>
      <c r="K1452">
        <v>2023</v>
      </c>
      <c r="L1452" t="s">
        <v>29</v>
      </c>
      <c r="M1452">
        <f t="shared" si="44"/>
        <v>1</v>
      </c>
      <c r="N1452" t="s">
        <v>70</v>
      </c>
      <c r="O1452" t="s">
        <v>140</v>
      </c>
      <c r="P1452">
        <v>93461</v>
      </c>
      <c r="Q1452" t="str">
        <f t="shared" si="45"/>
        <v>Standard salary</v>
      </c>
      <c r="R1452">
        <v>3.55</v>
      </c>
      <c r="S1452" t="s">
        <v>56</v>
      </c>
      <c r="T1452" t="s">
        <v>57</v>
      </c>
      <c r="U1452" t="s">
        <v>33</v>
      </c>
      <c r="V1452">
        <v>7.6</v>
      </c>
    </row>
    <row r="1453" spans="1:22" x14ac:dyDescent="0.3">
      <c r="A1453" t="s">
        <v>1665</v>
      </c>
      <c r="B1453" t="s">
        <v>60</v>
      </c>
      <c r="C1453" t="s">
        <v>112</v>
      </c>
      <c r="D1453" t="s">
        <v>113</v>
      </c>
      <c r="E1453" t="s">
        <v>114</v>
      </c>
      <c r="F1453" t="s">
        <v>147</v>
      </c>
      <c r="G1453" t="s">
        <v>97</v>
      </c>
      <c r="H1453">
        <v>2022</v>
      </c>
      <c r="I1453" t="s">
        <v>41</v>
      </c>
      <c r="J1453" t="s">
        <v>53</v>
      </c>
      <c r="K1453">
        <v>2023</v>
      </c>
      <c r="L1453" t="s">
        <v>54</v>
      </c>
      <c r="M1453">
        <f t="shared" si="44"/>
        <v>0</v>
      </c>
      <c r="N1453" t="s">
        <v>55</v>
      </c>
      <c r="O1453" t="s">
        <v>55</v>
      </c>
      <c r="P1453">
        <v>0</v>
      </c>
      <c r="Q1453" t="str">
        <f t="shared" si="45"/>
        <v>Base salary</v>
      </c>
      <c r="R1453">
        <v>3.26</v>
      </c>
      <c r="S1453" t="s">
        <v>91</v>
      </c>
      <c r="T1453" t="s">
        <v>32</v>
      </c>
      <c r="U1453" t="s">
        <v>33</v>
      </c>
      <c r="V1453">
        <v>7.2</v>
      </c>
    </row>
    <row r="1454" spans="1:22" x14ac:dyDescent="0.3">
      <c r="A1454" t="s">
        <v>1666</v>
      </c>
      <c r="B1454" t="s">
        <v>36</v>
      </c>
      <c r="C1454" t="s">
        <v>60</v>
      </c>
      <c r="D1454" t="s">
        <v>104</v>
      </c>
      <c r="E1454" t="s">
        <v>116</v>
      </c>
      <c r="F1454" t="s">
        <v>25</v>
      </c>
      <c r="G1454" t="s">
        <v>97</v>
      </c>
      <c r="H1454">
        <v>2019</v>
      </c>
      <c r="I1454" t="s">
        <v>27</v>
      </c>
      <c r="J1454" t="s">
        <v>42</v>
      </c>
      <c r="K1454">
        <v>2022</v>
      </c>
      <c r="L1454" t="s">
        <v>54</v>
      </c>
      <c r="M1454">
        <f t="shared" si="44"/>
        <v>0</v>
      </c>
      <c r="N1454" t="s">
        <v>55</v>
      </c>
      <c r="O1454" t="s">
        <v>55</v>
      </c>
      <c r="P1454">
        <v>0</v>
      </c>
      <c r="Q1454" t="str">
        <f t="shared" si="45"/>
        <v>Base salary</v>
      </c>
      <c r="R1454">
        <v>2.85</v>
      </c>
      <c r="S1454" t="s">
        <v>67</v>
      </c>
      <c r="T1454" t="s">
        <v>32</v>
      </c>
      <c r="U1454" t="s">
        <v>58</v>
      </c>
      <c r="V1454">
        <v>0</v>
      </c>
    </row>
    <row r="1455" spans="1:22" x14ac:dyDescent="0.3">
      <c r="A1455" t="s">
        <v>1667</v>
      </c>
      <c r="B1455" t="s">
        <v>49</v>
      </c>
      <c r="C1455" t="s">
        <v>94</v>
      </c>
      <c r="D1455" t="s">
        <v>162</v>
      </c>
      <c r="E1455" t="s">
        <v>163</v>
      </c>
      <c r="F1455" t="s">
        <v>147</v>
      </c>
      <c r="G1455" t="s">
        <v>167</v>
      </c>
      <c r="H1455">
        <v>2020</v>
      </c>
      <c r="I1455" t="s">
        <v>41</v>
      </c>
      <c r="J1455" t="s">
        <v>28</v>
      </c>
      <c r="K1455">
        <v>2023</v>
      </c>
      <c r="L1455" t="s">
        <v>29</v>
      </c>
      <c r="M1455">
        <f t="shared" si="44"/>
        <v>1</v>
      </c>
      <c r="N1455" t="s">
        <v>94</v>
      </c>
      <c r="O1455" t="s">
        <v>30</v>
      </c>
      <c r="P1455">
        <v>38461</v>
      </c>
      <c r="Q1455" t="str">
        <f t="shared" si="45"/>
        <v>Base salary</v>
      </c>
      <c r="R1455">
        <v>2.62</v>
      </c>
      <c r="S1455" t="s">
        <v>80</v>
      </c>
      <c r="T1455" t="s">
        <v>32</v>
      </c>
      <c r="U1455" t="s">
        <v>33</v>
      </c>
      <c r="V1455">
        <v>8</v>
      </c>
    </row>
    <row r="1456" spans="1:22" x14ac:dyDescent="0.3">
      <c r="A1456" t="s">
        <v>1668</v>
      </c>
      <c r="B1456" t="s">
        <v>21</v>
      </c>
      <c r="C1456" t="s">
        <v>48</v>
      </c>
      <c r="D1456" t="s">
        <v>278</v>
      </c>
      <c r="E1456" t="s">
        <v>425</v>
      </c>
      <c r="F1456" t="s">
        <v>39</v>
      </c>
      <c r="G1456" t="s">
        <v>25</v>
      </c>
      <c r="H1456">
        <v>2023</v>
      </c>
      <c r="I1456" t="s">
        <v>41</v>
      </c>
      <c r="J1456" t="s">
        <v>74</v>
      </c>
      <c r="K1456">
        <v>2025</v>
      </c>
      <c r="L1456" t="s">
        <v>54</v>
      </c>
      <c r="M1456">
        <f t="shared" si="44"/>
        <v>0</v>
      </c>
      <c r="N1456" t="s">
        <v>55</v>
      </c>
      <c r="O1456" t="s">
        <v>55</v>
      </c>
      <c r="P1456">
        <v>0</v>
      </c>
      <c r="Q1456" t="str">
        <f t="shared" si="45"/>
        <v>Base salary</v>
      </c>
      <c r="R1456">
        <v>3.99</v>
      </c>
      <c r="S1456" t="s">
        <v>80</v>
      </c>
      <c r="T1456" t="s">
        <v>45</v>
      </c>
      <c r="U1456" t="s">
        <v>33</v>
      </c>
      <c r="V1456">
        <v>8.6999999999999993</v>
      </c>
    </row>
    <row r="1457" spans="1:22" x14ac:dyDescent="0.3">
      <c r="A1457" t="s">
        <v>1669</v>
      </c>
      <c r="B1457" t="s">
        <v>35</v>
      </c>
      <c r="C1457" t="s">
        <v>36</v>
      </c>
      <c r="D1457" t="s">
        <v>213</v>
      </c>
      <c r="E1457" t="s">
        <v>214</v>
      </c>
      <c r="F1457" t="s">
        <v>96</v>
      </c>
      <c r="G1457" t="s">
        <v>26</v>
      </c>
      <c r="H1457">
        <v>2022</v>
      </c>
      <c r="I1457" t="s">
        <v>27</v>
      </c>
      <c r="J1457" t="s">
        <v>74</v>
      </c>
      <c r="K1457">
        <v>2025</v>
      </c>
      <c r="L1457" t="s">
        <v>29</v>
      </c>
      <c r="M1457">
        <f t="shared" si="44"/>
        <v>1</v>
      </c>
      <c r="N1457" t="s">
        <v>36</v>
      </c>
      <c r="O1457" t="s">
        <v>258</v>
      </c>
      <c r="P1457">
        <v>57431</v>
      </c>
      <c r="Q1457" t="str">
        <f t="shared" si="45"/>
        <v>Base salary</v>
      </c>
      <c r="R1457">
        <v>3.77</v>
      </c>
      <c r="S1457" t="s">
        <v>67</v>
      </c>
      <c r="T1457" t="s">
        <v>32</v>
      </c>
      <c r="U1457" t="s">
        <v>58</v>
      </c>
      <c r="V1457">
        <v>0</v>
      </c>
    </row>
    <row r="1458" spans="1:22" x14ac:dyDescent="0.3">
      <c r="A1458" t="s">
        <v>1670</v>
      </c>
      <c r="B1458" t="s">
        <v>60</v>
      </c>
      <c r="C1458" t="s">
        <v>49</v>
      </c>
      <c r="D1458" t="s">
        <v>235</v>
      </c>
      <c r="E1458" t="s">
        <v>236</v>
      </c>
      <c r="F1458" t="s">
        <v>73</v>
      </c>
      <c r="G1458" t="s">
        <v>64</v>
      </c>
      <c r="H1458">
        <v>2019</v>
      </c>
      <c r="I1458" t="s">
        <v>27</v>
      </c>
      <c r="J1458" t="s">
        <v>74</v>
      </c>
      <c r="K1458">
        <v>2021</v>
      </c>
      <c r="L1458" t="s">
        <v>54</v>
      </c>
      <c r="M1458">
        <f t="shared" si="44"/>
        <v>0</v>
      </c>
      <c r="N1458" t="s">
        <v>55</v>
      </c>
      <c r="O1458" t="s">
        <v>55</v>
      </c>
      <c r="P1458">
        <v>0</v>
      </c>
      <c r="Q1458" t="str">
        <f t="shared" si="45"/>
        <v>Base salary</v>
      </c>
      <c r="R1458">
        <v>2.73</v>
      </c>
      <c r="S1458" t="s">
        <v>56</v>
      </c>
      <c r="T1458" t="s">
        <v>57</v>
      </c>
      <c r="U1458" t="s">
        <v>92</v>
      </c>
      <c r="V1458">
        <v>5.7</v>
      </c>
    </row>
    <row r="1459" spans="1:22" x14ac:dyDescent="0.3">
      <c r="A1459" t="s">
        <v>1671</v>
      </c>
      <c r="B1459" t="s">
        <v>112</v>
      </c>
      <c r="C1459" t="s">
        <v>36</v>
      </c>
      <c r="D1459" t="s">
        <v>250</v>
      </c>
      <c r="E1459" t="s">
        <v>251</v>
      </c>
      <c r="F1459" t="s">
        <v>147</v>
      </c>
      <c r="G1459" t="s">
        <v>64</v>
      </c>
      <c r="H1459">
        <v>2022</v>
      </c>
      <c r="I1459" t="s">
        <v>27</v>
      </c>
      <c r="J1459" t="s">
        <v>28</v>
      </c>
      <c r="K1459">
        <v>2023</v>
      </c>
      <c r="L1459" t="s">
        <v>54</v>
      </c>
      <c r="M1459">
        <f t="shared" si="44"/>
        <v>0</v>
      </c>
      <c r="N1459" t="s">
        <v>55</v>
      </c>
      <c r="O1459" t="s">
        <v>55</v>
      </c>
      <c r="P1459">
        <v>0</v>
      </c>
      <c r="Q1459" t="str">
        <f t="shared" si="45"/>
        <v>Base salary</v>
      </c>
      <c r="R1459">
        <v>2.72</v>
      </c>
      <c r="S1459" t="s">
        <v>31</v>
      </c>
      <c r="T1459" t="s">
        <v>32</v>
      </c>
      <c r="U1459" t="s">
        <v>33</v>
      </c>
      <c r="V1459">
        <v>8.5</v>
      </c>
    </row>
    <row r="1460" spans="1:22" x14ac:dyDescent="0.3">
      <c r="A1460" t="s">
        <v>1672</v>
      </c>
      <c r="B1460" t="s">
        <v>70</v>
      </c>
      <c r="C1460" t="s">
        <v>94</v>
      </c>
      <c r="D1460" t="s">
        <v>208</v>
      </c>
      <c r="E1460" t="s">
        <v>209</v>
      </c>
      <c r="F1460" t="s">
        <v>84</v>
      </c>
      <c r="G1460" t="s">
        <v>167</v>
      </c>
      <c r="H1460">
        <v>2022</v>
      </c>
      <c r="I1460" t="s">
        <v>27</v>
      </c>
      <c r="J1460" t="s">
        <v>74</v>
      </c>
      <c r="K1460">
        <v>2024</v>
      </c>
      <c r="L1460" t="s">
        <v>54</v>
      </c>
      <c r="M1460">
        <f t="shared" si="44"/>
        <v>0</v>
      </c>
      <c r="N1460" t="s">
        <v>55</v>
      </c>
      <c r="O1460" t="s">
        <v>55</v>
      </c>
      <c r="P1460">
        <v>0</v>
      </c>
      <c r="Q1460" t="str">
        <f t="shared" si="45"/>
        <v>Base salary</v>
      </c>
      <c r="R1460">
        <v>3.2</v>
      </c>
      <c r="S1460" t="s">
        <v>44</v>
      </c>
      <c r="T1460" t="s">
        <v>45</v>
      </c>
      <c r="U1460" t="s">
        <v>85</v>
      </c>
      <c r="V1460">
        <v>8.1999999999999993</v>
      </c>
    </row>
    <row r="1461" spans="1:22" x14ac:dyDescent="0.3">
      <c r="A1461" t="s">
        <v>1673</v>
      </c>
      <c r="B1461" t="s">
        <v>36</v>
      </c>
      <c r="C1461" t="s">
        <v>48</v>
      </c>
      <c r="D1461" t="s">
        <v>278</v>
      </c>
      <c r="E1461" t="s">
        <v>380</v>
      </c>
      <c r="F1461" t="s">
        <v>63</v>
      </c>
      <c r="G1461" t="s">
        <v>64</v>
      </c>
      <c r="H1461">
        <v>2021</v>
      </c>
      <c r="I1461" t="s">
        <v>41</v>
      </c>
      <c r="J1461" t="s">
        <v>65</v>
      </c>
      <c r="K1461">
        <v>2023</v>
      </c>
      <c r="L1461" t="s">
        <v>54</v>
      </c>
      <c r="M1461">
        <f t="shared" si="44"/>
        <v>0</v>
      </c>
      <c r="N1461" t="s">
        <v>55</v>
      </c>
      <c r="O1461" t="s">
        <v>55</v>
      </c>
      <c r="P1461">
        <v>0</v>
      </c>
      <c r="Q1461" t="str">
        <f t="shared" si="45"/>
        <v>Base salary</v>
      </c>
      <c r="R1461">
        <v>2.76</v>
      </c>
      <c r="S1461" t="s">
        <v>56</v>
      </c>
      <c r="T1461" t="s">
        <v>57</v>
      </c>
      <c r="U1461" t="s">
        <v>92</v>
      </c>
      <c r="V1461">
        <v>5.7</v>
      </c>
    </row>
    <row r="1462" spans="1:22" x14ac:dyDescent="0.3">
      <c r="A1462" t="s">
        <v>1674</v>
      </c>
      <c r="B1462" t="s">
        <v>48</v>
      </c>
      <c r="C1462" t="s">
        <v>49</v>
      </c>
      <c r="D1462" t="s">
        <v>338</v>
      </c>
      <c r="E1462" t="s">
        <v>339</v>
      </c>
      <c r="F1462" t="s">
        <v>89</v>
      </c>
      <c r="G1462" t="s">
        <v>97</v>
      </c>
      <c r="H1462">
        <v>2019</v>
      </c>
      <c r="I1462" t="s">
        <v>41</v>
      </c>
      <c r="J1462" t="s">
        <v>28</v>
      </c>
      <c r="K1462">
        <v>2021</v>
      </c>
      <c r="L1462" t="s">
        <v>29</v>
      </c>
      <c r="M1462">
        <f t="shared" si="44"/>
        <v>1</v>
      </c>
      <c r="N1462" t="s">
        <v>49</v>
      </c>
      <c r="O1462" t="s">
        <v>125</v>
      </c>
      <c r="P1462">
        <v>69688</v>
      </c>
      <c r="Q1462" t="str">
        <f t="shared" si="45"/>
        <v>Base salary</v>
      </c>
      <c r="R1462">
        <v>3.32</v>
      </c>
      <c r="S1462" t="s">
        <v>67</v>
      </c>
      <c r="T1462" t="s">
        <v>102</v>
      </c>
      <c r="U1462" t="s">
        <v>33</v>
      </c>
      <c r="V1462">
        <v>5.9</v>
      </c>
    </row>
    <row r="1463" spans="1:22" x14ac:dyDescent="0.3">
      <c r="A1463" t="s">
        <v>1675</v>
      </c>
      <c r="B1463" t="s">
        <v>60</v>
      </c>
      <c r="C1463" t="s">
        <v>22</v>
      </c>
      <c r="D1463" t="s">
        <v>23</v>
      </c>
      <c r="E1463" t="s">
        <v>298</v>
      </c>
      <c r="F1463" t="s">
        <v>131</v>
      </c>
      <c r="G1463" t="s">
        <v>40</v>
      </c>
      <c r="H1463">
        <v>2022</v>
      </c>
      <c r="I1463" t="s">
        <v>41</v>
      </c>
      <c r="J1463" t="s">
        <v>28</v>
      </c>
      <c r="K1463">
        <v>2023</v>
      </c>
      <c r="L1463" t="s">
        <v>29</v>
      </c>
      <c r="M1463">
        <f t="shared" si="44"/>
        <v>1</v>
      </c>
      <c r="N1463" t="s">
        <v>22</v>
      </c>
      <c r="O1463" t="s">
        <v>154</v>
      </c>
      <c r="P1463">
        <v>35290</v>
      </c>
      <c r="Q1463" t="str">
        <f t="shared" si="45"/>
        <v>Base salary</v>
      </c>
      <c r="R1463">
        <v>2.82</v>
      </c>
      <c r="S1463" t="s">
        <v>91</v>
      </c>
      <c r="T1463" t="s">
        <v>57</v>
      </c>
      <c r="U1463" t="s">
        <v>33</v>
      </c>
      <c r="V1463">
        <v>7.2</v>
      </c>
    </row>
    <row r="1464" spans="1:22" x14ac:dyDescent="0.3">
      <c r="A1464" t="s">
        <v>1676</v>
      </c>
      <c r="B1464" t="s">
        <v>36</v>
      </c>
      <c r="C1464" t="s">
        <v>94</v>
      </c>
      <c r="D1464" t="s">
        <v>109</v>
      </c>
      <c r="E1464" t="s">
        <v>110</v>
      </c>
      <c r="F1464" t="s">
        <v>79</v>
      </c>
      <c r="G1464" t="s">
        <v>40</v>
      </c>
      <c r="H1464">
        <v>2022</v>
      </c>
      <c r="I1464" t="s">
        <v>41</v>
      </c>
      <c r="J1464" t="s">
        <v>65</v>
      </c>
      <c r="K1464">
        <v>2023</v>
      </c>
      <c r="L1464" t="s">
        <v>54</v>
      </c>
      <c r="M1464">
        <f t="shared" si="44"/>
        <v>0</v>
      </c>
      <c r="N1464" t="s">
        <v>55</v>
      </c>
      <c r="O1464" t="s">
        <v>55</v>
      </c>
      <c r="P1464">
        <v>0</v>
      </c>
      <c r="Q1464" t="str">
        <f t="shared" si="45"/>
        <v>Base salary</v>
      </c>
      <c r="R1464">
        <v>2.67</v>
      </c>
      <c r="S1464" t="s">
        <v>31</v>
      </c>
      <c r="T1464" t="s">
        <v>32</v>
      </c>
      <c r="U1464" t="s">
        <v>92</v>
      </c>
      <c r="V1464">
        <v>7.3</v>
      </c>
    </row>
    <row r="1465" spans="1:22" x14ac:dyDescent="0.3">
      <c r="A1465" t="s">
        <v>1677</v>
      </c>
      <c r="B1465" t="s">
        <v>48</v>
      </c>
      <c r="C1465" t="s">
        <v>112</v>
      </c>
      <c r="D1465" t="s">
        <v>165</v>
      </c>
      <c r="E1465" t="s">
        <v>166</v>
      </c>
      <c r="F1465" t="s">
        <v>190</v>
      </c>
      <c r="G1465" t="s">
        <v>52</v>
      </c>
      <c r="H1465">
        <v>2023</v>
      </c>
      <c r="I1465" t="s">
        <v>41</v>
      </c>
      <c r="J1465" t="s">
        <v>42</v>
      </c>
      <c r="K1465">
        <v>2025</v>
      </c>
      <c r="L1465" t="s">
        <v>54</v>
      </c>
      <c r="M1465">
        <f t="shared" si="44"/>
        <v>0</v>
      </c>
      <c r="N1465" t="s">
        <v>55</v>
      </c>
      <c r="O1465" t="s">
        <v>55</v>
      </c>
      <c r="P1465">
        <v>0</v>
      </c>
      <c r="Q1465" t="str">
        <f t="shared" si="45"/>
        <v>Base salary</v>
      </c>
      <c r="R1465">
        <v>3.53</v>
      </c>
      <c r="S1465" t="s">
        <v>67</v>
      </c>
      <c r="T1465" t="s">
        <v>57</v>
      </c>
      <c r="U1465" t="s">
        <v>92</v>
      </c>
      <c r="V1465">
        <v>5.7</v>
      </c>
    </row>
    <row r="1466" spans="1:22" x14ac:dyDescent="0.3">
      <c r="A1466" t="s">
        <v>1678</v>
      </c>
      <c r="B1466" t="s">
        <v>21</v>
      </c>
      <c r="C1466" t="s">
        <v>60</v>
      </c>
      <c r="D1466" t="s">
        <v>173</v>
      </c>
      <c r="E1466" t="s">
        <v>174</v>
      </c>
      <c r="F1466" t="s">
        <v>84</v>
      </c>
      <c r="G1466" t="s">
        <v>52</v>
      </c>
      <c r="H1466">
        <v>2021</v>
      </c>
      <c r="I1466" t="s">
        <v>27</v>
      </c>
      <c r="J1466" t="s">
        <v>28</v>
      </c>
      <c r="K1466">
        <v>2023</v>
      </c>
      <c r="L1466" t="s">
        <v>29</v>
      </c>
      <c r="M1466">
        <f t="shared" si="44"/>
        <v>1</v>
      </c>
      <c r="N1466" t="s">
        <v>60</v>
      </c>
      <c r="O1466" t="s">
        <v>258</v>
      </c>
      <c r="P1466">
        <v>98605</v>
      </c>
      <c r="Q1466" t="str">
        <f t="shared" si="45"/>
        <v>Standard salary</v>
      </c>
      <c r="R1466">
        <v>3.84</v>
      </c>
      <c r="S1466" t="s">
        <v>91</v>
      </c>
      <c r="T1466" t="s">
        <v>68</v>
      </c>
      <c r="U1466" t="s">
        <v>58</v>
      </c>
      <c r="V1466">
        <v>0</v>
      </c>
    </row>
    <row r="1467" spans="1:22" x14ac:dyDescent="0.3">
      <c r="A1467" t="s">
        <v>1679</v>
      </c>
      <c r="B1467" t="s">
        <v>112</v>
      </c>
      <c r="C1467" t="s">
        <v>60</v>
      </c>
      <c r="D1467" t="s">
        <v>104</v>
      </c>
      <c r="E1467" t="s">
        <v>192</v>
      </c>
      <c r="F1467" t="s">
        <v>145</v>
      </c>
      <c r="G1467" t="s">
        <v>26</v>
      </c>
      <c r="H1467">
        <v>2019</v>
      </c>
      <c r="I1467" t="s">
        <v>27</v>
      </c>
      <c r="J1467" t="s">
        <v>42</v>
      </c>
      <c r="K1467">
        <v>2021</v>
      </c>
      <c r="L1467" t="s">
        <v>54</v>
      </c>
      <c r="M1467">
        <f t="shared" si="44"/>
        <v>0</v>
      </c>
      <c r="N1467" t="s">
        <v>55</v>
      </c>
      <c r="O1467" t="s">
        <v>55</v>
      </c>
      <c r="P1467">
        <v>0</v>
      </c>
      <c r="Q1467" t="str">
        <f t="shared" si="45"/>
        <v>Base salary</v>
      </c>
      <c r="R1467">
        <v>3.64</v>
      </c>
      <c r="S1467" t="s">
        <v>80</v>
      </c>
      <c r="T1467" t="s">
        <v>32</v>
      </c>
      <c r="U1467" t="s">
        <v>46</v>
      </c>
      <c r="V1467">
        <v>6.5</v>
      </c>
    </row>
    <row r="1468" spans="1:22" x14ac:dyDescent="0.3">
      <c r="A1468" t="s">
        <v>1680</v>
      </c>
      <c r="B1468" t="s">
        <v>21</v>
      </c>
      <c r="C1468" t="s">
        <v>94</v>
      </c>
      <c r="D1468" t="s">
        <v>109</v>
      </c>
      <c r="E1468" t="s">
        <v>219</v>
      </c>
      <c r="F1468" t="s">
        <v>40</v>
      </c>
      <c r="G1468" t="s">
        <v>26</v>
      </c>
      <c r="H1468">
        <v>2023</v>
      </c>
      <c r="I1468" t="s">
        <v>27</v>
      </c>
      <c r="J1468" t="s">
        <v>42</v>
      </c>
      <c r="K1468">
        <v>2026</v>
      </c>
      <c r="L1468" t="s">
        <v>54</v>
      </c>
      <c r="M1468">
        <f t="shared" si="44"/>
        <v>0</v>
      </c>
      <c r="N1468" t="s">
        <v>55</v>
      </c>
      <c r="O1468" t="s">
        <v>55</v>
      </c>
      <c r="P1468">
        <v>0</v>
      </c>
      <c r="Q1468" t="str">
        <f t="shared" si="45"/>
        <v>Base salary</v>
      </c>
      <c r="R1468">
        <v>2.57</v>
      </c>
      <c r="S1468" t="s">
        <v>80</v>
      </c>
      <c r="T1468" t="s">
        <v>32</v>
      </c>
      <c r="U1468" t="s">
        <v>46</v>
      </c>
      <c r="V1468">
        <v>5.5</v>
      </c>
    </row>
    <row r="1469" spans="1:22" x14ac:dyDescent="0.3">
      <c r="A1469" t="s">
        <v>1681</v>
      </c>
      <c r="B1469" t="s">
        <v>21</v>
      </c>
      <c r="C1469" t="s">
        <v>49</v>
      </c>
      <c r="D1469" t="s">
        <v>338</v>
      </c>
      <c r="E1469" t="s">
        <v>339</v>
      </c>
      <c r="F1469" t="s">
        <v>89</v>
      </c>
      <c r="G1469" t="s">
        <v>167</v>
      </c>
      <c r="H1469">
        <v>2020</v>
      </c>
      <c r="I1469" t="s">
        <v>41</v>
      </c>
      <c r="J1469" t="s">
        <v>28</v>
      </c>
      <c r="K1469">
        <v>2023</v>
      </c>
      <c r="L1469" t="s">
        <v>29</v>
      </c>
      <c r="M1469">
        <f t="shared" si="44"/>
        <v>1</v>
      </c>
      <c r="N1469" t="s">
        <v>49</v>
      </c>
      <c r="O1469" t="s">
        <v>90</v>
      </c>
      <c r="P1469">
        <v>138289</v>
      </c>
      <c r="Q1469" t="str">
        <f t="shared" si="45"/>
        <v>High salary</v>
      </c>
      <c r="R1469">
        <v>3.51</v>
      </c>
      <c r="S1469" t="s">
        <v>91</v>
      </c>
      <c r="T1469" t="s">
        <v>68</v>
      </c>
      <c r="U1469" t="s">
        <v>46</v>
      </c>
      <c r="V1469">
        <v>5.4</v>
      </c>
    </row>
    <row r="1470" spans="1:22" x14ac:dyDescent="0.3">
      <c r="A1470" t="s">
        <v>1682</v>
      </c>
      <c r="B1470" t="s">
        <v>21</v>
      </c>
      <c r="C1470" t="s">
        <v>22</v>
      </c>
      <c r="D1470" t="s">
        <v>23</v>
      </c>
      <c r="E1470" t="s">
        <v>95</v>
      </c>
      <c r="F1470" t="s">
        <v>25</v>
      </c>
      <c r="G1470" t="s">
        <v>25</v>
      </c>
      <c r="H1470">
        <v>2020</v>
      </c>
      <c r="I1470" t="s">
        <v>41</v>
      </c>
      <c r="J1470" t="s">
        <v>74</v>
      </c>
      <c r="K1470">
        <v>2021</v>
      </c>
      <c r="L1470" t="s">
        <v>29</v>
      </c>
      <c r="M1470">
        <f t="shared" si="44"/>
        <v>1</v>
      </c>
      <c r="N1470" t="s">
        <v>22</v>
      </c>
      <c r="O1470" t="s">
        <v>185</v>
      </c>
      <c r="P1470">
        <v>51734</v>
      </c>
      <c r="Q1470" t="str">
        <f t="shared" si="45"/>
        <v>Base salary</v>
      </c>
      <c r="R1470">
        <v>3.74</v>
      </c>
      <c r="S1470" t="s">
        <v>31</v>
      </c>
      <c r="T1470" t="s">
        <v>102</v>
      </c>
      <c r="U1470" t="s">
        <v>33</v>
      </c>
      <c r="V1470">
        <v>8.5</v>
      </c>
    </row>
    <row r="1471" spans="1:22" x14ac:dyDescent="0.3">
      <c r="A1471" t="s">
        <v>1683</v>
      </c>
      <c r="B1471" t="s">
        <v>21</v>
      </c>
      <c r="C1471" t="s">
        <v>94</v>
      </c>
      <c r="D1471" t="s">
        <v>187</v>
      </c>
      <c r="E1471" t="s">
        <v>188</v>
      </c>
      <c r="F1471" t="s">
        <v>73</v>
      </c>
      <c r="G1471" t="s">
        <v>40</v>
      </c>
      <c r="H1471">
        <v>2020</v>
      </c>
      <c r="I1471" t="s">
        <v>41</v>
      </c>
      <c r="J1471" t="s">
        <v>65</v>
      </c>
      <c r="K1471">
        <v>2022</v>
      </c>
      <c r="L1471" t="s">
        <v>29</v>
      </c>
      <c r="M1471">
        <f t="shared" si="44"/>
        <v>1</v>
      </c>
      <c r="N1471" t="s">
        <v>94</v>
      </c>
      <c r="O1471" t="s">
        <v>43</v>
      </c>
      <c r="P1471">
        <v>144671</v>
      </c>
      <c r="Q1471" t="str">
        <f t="shared" si="45"/>
        <v>High salary</v>
      </c>
      <c r="R1471">
        <v>3.65</v>
      </c>
      <c r="S1471" t="s">
        <v>67</v>
      </c>
      <c r="T1471" t="s">
        <v>45</v>
      </c>
      <c r="U1471" t="s">
        <v>46</v>
      </c>
      <c r="V1471">
        <v>6.2</v>
      </c>
    </row>
    <row r="1472" spans="1:22" x14ac:dyDescent="0.3">
      <c r="A1472" t="s">
        <v>1684</v>
      </c>
      <c r="B1472" t="s">
        <v>94</v>
      </c>
      <c r="C1472" t="s">
        <v>70</v>
      </c>
      <c r="D1472" t="s">
        <v>138</v>
      </c>
      <c r="E1472" t="s">
        <v>139</v>
      </c>
      <c r="F1472" t="s">
        <v>39</v>
      </c>
      <c r="G1472" t="s">
        <v>26</v>
      </c>
      <c r="H1472">
        <v>2023</v>
      </c>
      <c r="I1472" t="s">
        <v>27</v>
      </c>
      <c r="J1472" t="s">
        <v>42</v>
      </c>
      <c r="K1472">
        <v>2025</v>
      </c>
      <c r="L1472" t="s">
        <v>54</v>
      </c>
      <c r="M1472">
        <f t="shared" si="44"/>
        <v>0</v>
      </c>
      <c r="N1472" t="s">
        <v>55</v>
      </c>
      <c r="O1472" t="s">
        <v>55</v>
      </c>
      <c r="P1472">
        <v>0</v>
      </c>
      <c r="Q1472" t="str">
        <f t="shared" si="45"/>
        <v>Base salary</v>
      </c>
      <c r="R1472">
        <v>2.61</v>
      </c>
      <c r="S1472" t="s">
        <v>31</v>
      </c>
      <c r="T1472" t="s">
        <v>102</v>
      </c>
      <c r="U1472" t="s">
        <v>46</v>
      </c>
      <c r="V1472">
        <v>6.1</v>
      </c>
    </row>
    <row r="1473" spans="1:22" x14ac:dyDescent="0.3">
      <c r="A1473" t="s">
        <v>1685</v>
      </c>
      <c r="B1473" t="s">
        <v>35</v>
      </c>
      <c r="C1473" t="s">
        <v>48</v>
      </c>
      <c r="D1473" t="s">
        <v>278</v>
      </c>
      <c r="E1473" t="s">
        <v>306</v>
      </c>
      <c r="F1473" t="s">
        <v>145</v>
      </c>
      <c r="G1473" t="s">
        <v>117</v>
      </c>
      <c r="H1473">
        <v>2020</v>
      </c>
      <c r="I1473" t="s">
        <v>41</v>
      </c>
      <c r="J1473" t="s">
        <v>53</v>
      </c>
      <c r="K1473">
        <v>2021</v>
      </c>
      <c r="L1473" t="s">
        <v>54</v>
      </c>
      <c r="M1473">
        <f t="shared" si="44"/>
        <v>0</v>
      </c>
      <c r="N1473" t="s">
        <v>55</v>
      </c>
      <c r="O1473" t="s">
        <v>55</v>
      </c>
      <c r="P1473">
        <v>0</v>
      </c>
      <c r="Q1473" t="str">
        <f t="shared" si="45"/>
        <v>Base salary</v>
      </c>
      <c r="R1473">
        <v>3.85</v>
      </c>
      <c r="S1473" t="s">
        <v>44</v>
      </c>
      <c r="T1473" t="s">
        <v>102</v>
      </c>
      <c r="U1473" t="s">
        <v>85</v>
      </c>
      <c r="V1473">
        <v>8.4</v>
      </c>
    </row>
    <row r="1474" spans="1:22" x14ac:dyDescent="0.3">
      <c r="A1474" t="s">
        <v>1686</v>
      </c>
      <c r="B1474" t="s">
        <v>60</v>
      </c>
      <c r="C1474" t="s">
        <v>36</v>
      </c>
      <c r="D1474" t="s">
        <v>37</v>
      </c>
      <c r="E1474" t="s">
        <v>38</v>
      </c>
      <c r="F1474" t="s">
        <v>79</v>
      </c>
      <c r="G1474" t="s">
        <v>117</v>
      </c>
      <c r="H1474">
        <v>2020</v>
      </c>
      <c r="I1474" t="s">
        <v>27</v>
      </c>
      <c r="J1474" t="s">
        <v>65</v>
      </c>
      <c r="K1474">
        <v>2021</v>
      </c>
      <c r="L1474" t="s">
        <v>54</v>
      </c>
      <c r="M1474">
        <f t="shared" si="44"/>
        <v>0</v>
      </c>
      <c r="N1474" t="s">
        <v>55</v>
      </c>
      <c r="O1474" t="s">
        <v>55</v>
      </c>
      <c r="P1474">
        <v>0</v>
      </c>
      <c r="Q1474" t="str">
        <f t="shared" si="45"/>
        <v>Base salary</v>
      </c>
      <c r="R1474">
        <v>3.65</v>
      </c>
      <c r="S1474" t="s">
        <v>67</v>
      </c>
      <c r="T1474" t="s">
        <v>57</v>
      </c>
      <c r="U1474" t="s">
        <v>58</v>
      </c>
      <c r="V1474">
        <v>0</v>
      </c>
    </row>
    <row r="1475" spans="1:22" x14ac:dyDescent="0.3">
      <c r="A1475" t="s">
        <v>1687</v>
      </c>
      <c r="B1475" t="s">
        <v>48</v>
      </c>
      <c r="C1475" t="s">
        <v>112</v>
      </c>
      <c r="D1475" t="s">
        <v>199</v>
      </c>
      <c r="E1475" t="s">
        <v>200</v>
      </c>
      <c r="F1475" t="s">
        <v>39</v>
      </c>
      <c r="G1475" t="s">
        <v>25</v>
      </c>
      <c r="H1475">
        <v>2021</v>
      </c>
      <c r="I1475" t="s">
        <v>41</v>
      </c>
      <c r="J1475" t="s">
        <v>28</v>
      </c>
      <c r="K1475">
        <v>2024</v>
      </c>
      <c r="L1475" t="s">
        <v>29</v>
      </c>
      <c r="M1475">
        <f t="shared" ref="M1475:M1538" si="46">IF(L1475="placed",1, 0)</f>
        <v>1</v>
      </c>
      <c r="N1475" t="s">
        <v>112</v>
      </c>
      <c r="O1475" t="s">
        <v>66</v>
      </c>
      <c r="P1475">
        <v>37081</v>
      </c>
      <c r="Q1475" t="str">
        <f t="shared" ref="Q1475:Q1538" si="47">_xlfn.IFS(P1475&lt;=70161,"Base salary",P1475&lt;=110047,"Standard salary",P1475&gt;110047,"High salary")</f>
        <v>Base salary</v>
      </c>
      <c r="R1475">
        <v>3.65</v>
      </c>
      <c r="S1475" t="s">
        <v>31</v>
      </c>
      <c r="T1475" t="s">
        <v>45</v>
      </c>
      <c r="U1475" t="s">
        <v>58</v>
      </c>
      <c r="V1475">
        <v>0</v>
      </c>
    </row>
    <row r="1476" spans="1:22" x14ac:dyDescent="0.3">
      <c r="A1476" t="s">
        <v>1688</v>
      </c>
      <c r="B1476" t="s">
        <v>112</v>
      </c>
      <c r="C1476" t="s">
        <v>94</v>
      </c>
      <c r="D1476" t="s">
        <v>187</v>
      </c>
      <c r="E1476" t="s">
        <v>188</v>
      </c>
      <c r="F1476" t="s">
        <v>79</v>
      </c>
      <c r="G1476" t="s">
        <v>97</v>
      </c>
      <c r="H1476">
        <v>2020</v>
      </c>
      <c r="I1476" t="s">
        <v>41</v>
      </c>
      <c r="J1476" t="s">
        <v>28</v>
      </c>
      <c r="K1476">
        <v>2021</v>
      </c>
      <c r="L1476" t="s">
        <v>29</v>
      </c>
      <c r="M1476">
        <f t="shared" si="46"/>
        <v>1</v>
      </c>
      <c r="N1476" t="s">
        <v>94</v>
      </c>
      <c r="O1476" t="s">
        <v>140</v>
      </c>
      <c r="P1476">
        <v>81750</v>
      </c>
      <c r="Q1476" t="str">
        <f t="shared" si="47"/>
        <v>Standard salary</v>
      </c>
      <c r="R1476">
        <v>2.82</v>
      </c>
      <c r="S1476" t="s">
        <v>91</v>
      </c>
      <c r="T1476" t="s">
        <v>57</v>
      </c>
      <c r="U1476" t="s">
        <v>58</v>
      </c>
      <c r="V1476">
        <v>0</v>
      </c>
    </row>
    <row r="1477" spans="1:22" x14ac:dyDescent="0.3">
      <c r="A1477" t="s">
        <v>1689</v>
      </c>
      <c r="B1477" t="s">
        <v>35</v>
      </c>
      <c r="C1477" t="s">
        <v>60</v>
      </c>
      <c r="D1477" t="s">
        <v>173</v>
      </c>
      <c r="E1477" t="s">
        <v>275</v>
      </c>
      <c r="F1477" t="s">
        <v>63</v>
      </c>
      <c r="G1477" t="s">
        <v>26</v>
      </c>
      <c r="H1477">
        <v>2019</v>
      </c>
      <c r="I1477" t="s">
        <v>27</v>
      </c>
      <c r="J1477" t="s">
        <v>65</v>
      </c>
      <c r="K1477">
        <v>2021</v>
      </c>
      <c r="L1477" t="s">
        <v>54</v>
      </c>
      <c r="M1477">
        <f t="shared" si="46"/>
        <v>0</v>
      </c>
      <c r="N1477" t="s">
        <v>55</v>
      </c>
      <c r="O1477" t="s">
        <v>55</v>
      </c>
      <c r="P1477">
        <v>0</v>
      </c>
      <c r="Q1477" t="str">
        <f t="shared" si="47"/>
        <v>Base salary</v>
      </c>
      <c r="R1477">
        <v>4</v>
      </c>
      <c r="S1477" t="s">
        <v>56</v>
      </c>
      <c r="T1477" t="s">
        <v>68</v>
      </c>
      <c r="U1477" t="s">
        <v>46</v>
      </c>
      <c r="V1477">
        <v>7.4</v>
      </c>
    </row>
    <row r="1478" spans="1:22" x14ac:dyDescent="0.3">
      <c r="A1478" t="s">
        <v>1690</v>
      </c>
      <c r="B1478" t="s">
        <v>60</v>
      </c>
      <c r="C1478" t="s">
        <v>112</v>
      </c>
      <c r="D1478" t="s">
        <v>119</v>
      </c>
      <c r="E1478" t="s">
        <v>120</v>
      </c>
      <c r="F1478" t="s">
        <v>25</v>
      </c>
      <c r="G1478" t="s">
        <v>40</v>
      </c>
      <c r="H1478">
        <v>2022</v>
      </c>
      <c r="I1478" t="s">
        <v>41</v>
      </c>
      <c r="J1478" t="s">
        <v>53</v>
      </c>
      <c r="K1478">
        <v>2023</v>
      </c>
      <c r="L1478" t="s">
        <v>54</v>
      </c>
      <c r="M1478">
        <f t="shared" si="46"/>
        <v>0</v>
      </c>
      <c r="N1478" t="s">
        <v>55</v>
      </c>
      <c r="O1478" t="s">
        <v>55</v>
      </c>
      <c r="P1478">
        <v>0</v>
      </c>
      <c r="Q1478" t="str">
        <f t="shared" si="47"/>
        <v>Base salary</v>
      </c>
      <c r="R1478">
        <v>3.82</v>
      </c>
      <c r="S1478" t="s">
        <v>56</v>
      </c>
      <c r="T1478" t="s">
        <v>32</v>
      </c>
      <c r="U1478" t="s">
        <v>33</v>
      </c>
      <c r="V1478">
        <v>7.9</v>
      </c>
    </row>
    <row r="1479" spans="1:22" x14ac:dyDescent="0.3">
      <c r="A1479" t="s">
        <v>1691</v>
      </c>
      <c r="B1479" t="s">
        <v>70</v>
      </c>
      <c r="C1479" t="s">
        <v>22</v>
      </c>
      <c r="D1479" t="s">
        <v>203</v>
      </c>
      <c r="E1479" t="s">
        <v>204</v>
      </c>
      <c r="F1479" t="s">
        <v>84</v>
      </c>
      <c r="G1479" t="s">
        <v>97</v>
      </c>
      <c r="H1479">
        <v>2023</v>
      </c>
      <c r="I1479" t="s">
        <v>41</v>
      </c>
      <c r="J1479" t="s">
        <v>28</v>
      </c>
      <c r="K1479">
        <v>2026</v>
      </c>
      <c r="L1479" t="s">
        <v>54</v>
      </c>
      <c r="M1479">
        <f t="shared" si="46"/>
        <v>0</v>
      </c>
      <c r="N1479" t="s">
        <v>55</v>
      </c>
      <c r="O1479" t="s">
        <v>55</v>
      </c>
      <c r="P1479">
        <v>0</v>
      </c>
      <c r="Q1479" t="str">
        <f t="shared" si="47"/>
        <v>Base salary</v>
      </c>
      <c r="R1479">
        <v>2.95</v>
      </c>
      <c r="S1479" t="s">
        <v>67</v>
      </c>
      <c r="T1479" t="s">
        <v>32</v>
      </c>
      <c r="U1479" t="s">
        <v>92</v>
      </c>
      <c r="V1479">
        <v>7.5</v>
      </c>
    </row>
    <row r="1480" spans="1:22" x14ac:dyDescent="0.3">
      <c r="A1480" t="s">
        <v>1692</v>
      </c>
      <c r="B1480" t="s">
        <v>112</v>
      </c>
      <c r="C1480" t="s">
        <v>35</v>
      </c>
      <c r="D1480" t="s">
        <v>176</v>
      </c>
      <c r="E1480" t="s">
        <v>177</v>
      </c>
      <c r="F1480" t="s">
        <v>40</v>
      </c>
      <c r="G1480" t="s">
        <v>64</v>
      </c>
      <c r="H1480">
        <v>2022</v>
      </c>
      <c r="I1480" t="s">
        <v>41</v>
      </c>
      <c r="J1480" t="s">
        <v>42</v>
      </c>
      <c r="K1480">
        <v>2024</v>
      </c>
      <c r="L1480" t="s">
        <v>29</v>
      </c>
      <c r="M1480">
        <f t="shared" si="46"/>
        <v>1</v>
      </c>
      <c r="N1480" t="s">
        <v>35</v>
      </c>
      <c r="O1480" t="s">
        <v>66</v>
      </c>
      <c r="P1480">
        <v>112007</v>
      </c>
      <c r="Q1480" t="str">
        <f t="shared" si="47"/>
        <v>High salary</v>
      </c>
      <c r="R1480">
        <v>2.65</v>
      </c>
      <c r="S1480" t="s">
        <v>67</v>
      </c>
      <c r="T1480" t="s">
        <v>45</v>
      </c>
      <c r="U1480" t="s">
        <v>58</v>
      </c>
      <c r="V1480">
        <v>0</v>
      </c>
    </row>
    <row r="1481" spans="1:22" x14ac:dyDescent="0.3">
      <c r="A1481" t="s">
        <v>1693</v>
      </c>
      <c r="B1481" t="s">
        <v>49</v>
      </c>
      <c r="C1481" t="s">
        <v>48</v>
      </c>
      <c r="D1481" t="s">
        <v>278</v>
      </c>
      <c r="E1481" t="s">
        <v>306</v>
      </c>
      <c r="F1481" t="s">
        <v>39</v>
      </c>
      <c r="G1481" t="s">
        <v>25</v>
      </c>
      <c r="H1481">
        <v>2019</v>
      </c>
      <c r="I1481" t="s">
        <v>27</v>
      </c>
      <c r="J1481" t="s">
        <v>74</v>
      </c>
      <c r="K1481">
        <v>2022</v>
      </c>
      <c r="L1481" t="s">
        <v>54</v>
      </c>
      <c r="M1481">
        <f t="shared" si="46"/>
        <v>0</v>
      </c>
      <c r="N1481" t="s">
        <v>55</v>
      </c>
      <c r="O1481" t="s">
        <v>55</v>
      </c>
      <c r="P1481">
        <v>0</v>
      </c>
      <c r="Q1481" t="str">
        <f t="shared" si="47"/>
        <v>Base salary</v>
      </c>
      <c r="R1481">
        <v>4</v>
      </c>
      <c r="S1481" t="s">
        <v>67</v>
      </c>
      <c r="T1481" t="s">
        <v>102</v>
      </c>
      <c r="U1481" t="s">
        <v>92</v>
      </c>
      <c r="V1481">
        <v>5.7</v>
      </c>
    </row>
    <row r="1482" spans="1:22" x14ac:dyDescent="0.3">
      <c r="A1482" t="s">
        <v>1694</v>
      </c>
      <c r="B1482" t="s">
        <v>112</v>
      </c>
      <c r="C1482" t="s">
        <v>49</v>
      </c>
      <c r="D1482" t="s">
        <v>50</v>
      </c>
      <c r="E1482" t="s">
        <v>136</v>
      </c>
      <c r="F1482" t="s">
        <v>131</v>
      </c>
      <c r="G1482" t="s">
        <v>40</v>
      </c>
      <c r="H1482">
        <v>2021</v>
      </c>
      <c r="I1482" t="s">
        <v>41</v>
      </c>
      <c r="J1482" t="s">
        <v>65</v>
      </c>
      <c r="K1482">
        <v>2022</v>
      </c>
      <c r="L1482" t="s">
        <v>29</v>
      </c>
      <c r="M1482">
        <f t="shared" si="46"/>
        <v>1</v>
      </c>
      <c r="N1482" t="s">
        <v>49</v>
      </c>
      <c r="O1482" t="s">
        <v>30</v>
      </c>
      <c r="P1482">
        <v>83216</v>
      </c>
      <c r="Q1482" t="str">
        <f t="shared" si="47"/>
        <v>Standard salary</v>
      </c>
      <c r="R1482">
        <v>3.33</v>
      </c>
      <c r="S1482" t="s">
        <v>67</v>
      </c>
      <c r="T1482" t="s">
        <v>57</v>
      </c>
      <c r="U1482" t="s">
        <v>33</v>
      </c>
      <c r="V1482">
        <v>8.8000000000000007</v>
      </c>
    </row>
    <row r="1483" spans="1:22" x14ac:dyDescent="0.3">
      <c r="A1483" t="s">
        <v>1695</v>
      </c>
      <c r="B1483" t="s">
        <v>35</v>
      </c>
      <c r="C1483" t="s">
        <v>112</v>
      </c>
      <c r="D1483" t="s">
        <v>199</v>
      </c>
      <c r="E1483" t="s">
        <v>200</v>
      </c>
      <c r="F1483" t="s">
        <v>40</v>
      </c>
      <c r="G1483" t="s">
        <v>25</v>
      </c>
      <c r="H1483">
        <v>2021</v>
      </c>
      <c r="I1483" t="s">
        <v>41</v>
      </c>
      <c r="J1483" t="s">
        <v>53</v>
      </c>
      <c r="K1483">
        <v>2024</v>
      </c>
      <c r="L1483" t="s">
        <v>54</v>
      </c>
      <c r="M1483">
        <f t="shared" si="46"/>
        <v>0</v>
      </c>
      <c r="N1483" t="s">
        <v>55</v>
      </c>
      <c r="O1483" t="s">
        <v>55</v>
      </c>
      <c r="P1483">
        <v>0</v>
      </c>
      <c r="Q1483" t="str">
        <f t="shared" si="47"/>
        <v>Base salary</v>
      </c>
      <c r="R1483">
        <v>2.71</v>
      </c>
      <c r="S1483" t="s">
        <v>91</v>
      </c>
      <c r="T1483" t="s">
        <v>102</v>
      </c>
      <c r="U1483" t="s">
        <v>85</v>
      </c>
      <c r="V1483">
        <v>8.1</v>
      </c>
    </row>
    <row r="1484" spans="1:22" x14ac:dyDescent="0.3">
      <c r="A1484" t="s">
        <v>1696</v>
      </c>
      <c r="B1484" t="s">
        <v>94</v>
      </c>
      <c r="C1484" t="s">
        <v>36</v>
      </c>
      <c r="D1484" t="s">
        <v>170</v>
      </c>
      <c r="E1484" t="s">
        <v>336</v>
      </c>
      <c r="F1484" t="s">
        <v>107</v>
      </c>
      <c r="G1484" t="s">
        <v>40</v>
      </c>
      <c r="H1484">
        <v>2019</v>
      </c>
      <c r="I1484" t="s">
        <v>41</v>
      </c>
      <c r="J1484" t="s">
        <v>74</v>
      </c>
      <c r="K1484">
        <v>2020</v>
      </c>
      <c r="L1484" t="s">
        <v>54</v>
      </c>
      <c r="M1484">
        <f t="shared" si="46"/>
        <v>0</v>
      </c>
      <c r="N1484" t="s">
        <v>55</v>
      </c>
      <c r="O1484" t="s">
        <v>55</v>
      </c>
      <c r="P1484">
        <v>0</v>
      </c>
      <c r="Q1484" t="str">
        <f t="shared" si="47"/>
        <v>Base salary</v>
      </c>
      <c r="R1484">
        <v>2.87</v>
      </c>
      <c r="S1484" t="s">
        <v>67</v>
      </c>
      <c r="T1484" t="s">
        <v>32</v>
      </c>
      <c r="U1484" t="s">
        <v>85</v>
      </c>
      <c r="V1484">
        <v>5.8</v>
      </c>
    </row>
    <row r="1485" spans="1:22" x14ac:dyDescent="0.3">
      <c r="A1485" t="s">
        <v>1697</v>
      </c>
      <c r="B1485" t="s">
        <v>48</v>
      </c>
      <c r="C1485" t="s">
        <v>70</v>
      </c>
      <c r="D1485" t="s">
        <v>138</v>
      </c>
      <c r="E1485" t="s">
        <v>139</v>
      </c>
      <c r="F1485" t="s">
        <v>107</v>
      </c>
      <c r="G1485" t="s">
        <v>64</v>
      </c>
      <c r="H1485">
        <v>2021</v>
      </c>
      <c r="I1485" t="s">
        <v>41</v>
      </c>
      <c r="J1485" t="s">
        <v>65</v>
      </c>
      <c r="K1485">
        <v>2022</v>
      </c>
      <c r="L1485" t="s">
        <v>54</v>
      </c>
      <c r="M1485">
        <f t="shared" si="46"/>
        <v>0</v>
      </c>
      <c r="N1485" t="s">
        <v>55</v>
      </c>
      <c r="O1485" t="s">
        <v>55</v>
      </c>
      <c r="P1485">
        <v>0</v>
      </c>
      <c r="Q1485" t="str">
        <f t="shared" si="47"/>
        <v>Base salary</v>
      </c>
      <c r="R1485">
        <v>3.34</v>
      </c>
      <c r="S1485" t="s">
        <v>91</v>
      </c>
      <c r="T1485" t="s">
        <v>102</v>
      </c>
      <c r="U1485" t="s">
        <v>85</v>
      </c>
      <c r="V1485">
        <v>6.5</v>
      </c>
    </row>
    <row r="1486" spans="1:22" x14ac:dyDescent="0.3">
      <c r="A1486" t="s">
        <v>1698</v>
      </c>
      <c r="B1486" t="s">
        <v>36</v>
      </c>
      <c r="C1486" t="s">
        <v>94</v>
      </c>
      <c r="D1486" t="s">
        <v>109</v>
      </c>
      <c r="E1486" t="s">
        <v>414</v>
      </c>
      <c r="F1486" t="s">
        <v>147</v>
      </c>
      <c r="G1486" t="s">
        <v>52</v>
      </c>
      <c r="H1486">
        <v>2020</v>
      </c>
      <c r="I1486" t="s">
        <v>41</v>
      </c>
      <c r="J1486" t="s">
        <v>65</v>
      </c>
      <c r="K1486">
        <v>2021</v>
      </c>
      <c r="L1486" t="s">
        <v>54</v>
      </c>
      <c r="M1486">
        <f t="shared" si="46"/>
        <v>0</v>
      </c>
      <c r="N1486" t="s">
        <v>55</v>
      </c>
      <c r="O1486" t="s">
        <v>55</v>
      </c>
      <c r="P1486">
        <v>0</v>
      </c>
      <c r="Q1486" t="str">
        <f t="shared" si="47"/>
        <v>Base salary</v>
      </c>
      <c r="R1486">
        <v>3.61</v>
      </c>
      <c r="S1486" t="s">
        <v>67</v>
      </c>
      <c r="T1486" t="s">
        <v>68</v>
      </c>
      <c r="U1486" t="s">
        <v>46</v>
      </c>
      <c r="V1486">
        <v>7</v>
      </c>
    </row>
    <row r="1487" spans="1:22" x14ac:dyDescent="0.3">
      <c r="A1487" t="s">
        <v>1699</v>
      </c>
      <c r="B1487" t="s">
        <v>22</v>
      </c>
      <c r="C1487" t="s">
        <v>36</v>
      </c>
      <c r="D1487" t="s">
        <v>213</v>
      </c>
      <c r="E1487" t="s">
        <v>265</v>
      </c>
      <c r="F1487" t="s">
        <v>25</v>
      </c>
      <c r="G1487" t="s">
        <v>40</v>
      </c>
      <c r="H1487">
        <v>2023</v>
      </c>
      <c r="I1487" t="s">
        <v>27</v>
      </c>
      <c r="J1487" t="s">
        <v>42</v>
      </c>
      <c r="K1487">
        <v>2026</v>
      </c>
      <c r="L1487" t="s">
        <v>54</v>
      </c>
      <c r="M1487">
        <f t="shared" si="46"/>
        <v>0</v>
      </c>
      <c r="N1487" t="s">
        <v>55</v>
      </c>
      <c r="O1487" t="s">
        <v>55</v>
      </c>
      <c r="P1487">
        <v>0</v>
      </c>
      <c r="Q1487" t="str">
        <f t="shared" si="47"/>
        <v>Base salary</v>
      </c>
      <c r="R1487">
        <v>2.94</v>
      </c>
      <c r="S1487" t="s">
        <v>67</v>
      </c>
      <c r="T1487" t="s">
        <v>68</v>
      </c>
      <c r="U1487" t="s">
        <v>58</v>
      </c>
      <c r="V1487">
        <v>0</v>
      </c>
    </row>
    <row r="1488" spans="1:22" x14ac:dyDescent="0.3">
      <c r="A1488" t="s">
        <v>1700</v>
      </c>
      <c r="B1488" t="s">
        <v>70</v>
      </c>
      <c r="C1488" t="s">
        <v>22</v>
      </c>
      <c r="D1488" t="s">
        <v>23</v>
      </c>
      <c r="E1488" t="s">
        <v>24</v>
      </c>
      <c r="F1488" t="s">
        <v>79</v>
      </c>
      <c r="G1488" t="s">
        <v>40</v>
      </c>
      <c r="H1488">
        <v>2022</v>
      </c>
      <c r="I1488" t="s">
        <v>41</v>
      </c>
      <c r="J1488" t="s">
        <v>28</v>
      </c>
      <c r="K1488">
        <v>2025</v>
      </c>
      <c r="L1488" t="s">
        <v>29</v>
      </c>
      <c r="M1488">
        <f t="shared" si="46"/>
        <v>1</v>
      </c>
      <c r="N1488" t="s">
        <v>22</v>
      </c>
      <c r="O1488" t="s">
        <v>121</v>
      </c>
      <c r="P1488">
        <v>53332</v>
      </c>
      <c r="Q1488" t="str">
        <f t="shared" si="47"/>
        <v>Base salary</v>
      </c>
      <c r="R1488">
        <v>3.6</v>
      </c>
      <c r="S1488" t="s">
        <v>44</v>
      </c>
      <c r="T1488" t="s">
        <v>32</v>
      </c>
      <c r="U1488" t="s">
        <v>46</v>
      </c>
      <c r="V1488">
        <v>5.9</v>
      </c>
    </row>
    <row r="1489" spans="1:22" x14ac:dyDescent="0.3">
      <c r="A1489" t="s">
        <v>1701</v>
      </c>
      <c r="B1489" t="s">
        <v>112</v>
      </c>
      <c r="C1489" t="s">
        <v>60</v>
      </c>
      <c r="D1489" t="s">
        <v>173</v>
      </c>
      <c r="E1489" t="s">
        <v>275</v>
      </c>
      <c r="F1489" t="s">
        <v>190</v>
      </c>
      <c r="G1489" t="s">
        <v>167</v>
      </c>
      <c r="H1489">
        <v>2019</v>
      </c>
      <c r="I1489" t="s">
        <v>41</v>
      </c>
      <c r="J1489" t="s">
        <v>74</v>
      </c>
      <c r="K1489">
        <v>2020</v>
      </c>
      <c r="L1489" t="s">
        <v>54</v>
      </c>
      <c r="M1489">
        <f t="shared" si="46"/>
        <v>0</v>
      </c>
      <c r="N1489" t="s">
        <v>55</v>
      </c>
      <c r="O1489" t="s">
        <v>55</v>
      </c>
      <c r="P1489">
        <v>0</v>
      </c>
      <c r="Q1489" t="str">
        <f t="shared" si="47"/>
        <v>Base salary</v>
      </c>
      <c r="R1489">
        <v>3.16</v>
      </c>
      <c r="S1489" t="s">
        <v>56</v>
      </c>
      <c r="T1489" t="s">
        <v>68</v>
      </c>
      <c r="U1489" t="s">
        <v>33</v>
      </c>
      <c r="V1489">
        <v>6.3</v>
      </c>
    </row>
    <row r="1490" spans="1:22" x14ac:dyDescent="0.3">
      <c r="A1490" t="s">
        <v>1702</v>
      </c>
      <c r="B1490" t="s">
        <v>36</v>
      </c>
      <c r="C1490" t="s">
        <v>22</v>
      </c>
      <c r="D1490" t="s">
        <v>23</v>
      </c>
      <c r="E1490" t="s">
        <v>298</v>
      </c>
      <c r="F1490" t="s">
        <v>117</v>
      </c>
      <c r="G1490" t="s">
        <v>40</v>
      </c>
      <c r="H1490">
        <v>2023</v>
      </c>
      <c r="I1490" t="s">
        <v>27</v>
      </c>
      <c r="J1490" t="s">
        <v>28</v>
      </c>
      <c r="K1490">
        <v>2026</v>
      </c>
      <c r="L1490" t="s">
        <v>29</v>
      </c>
      <c r="M1490">
        <f t="shared" si="46"/>
        <v>1</v>
      </c>
      <c r="N1490" t="s">
        <v>22</v>
      </c>
      <c r="O1490" t="s">
        <v>185</v>
      </c>
      <c r="P1490">
        <v>79522</v>
      </c>
      <c r="Q1490" t="str">
        <f t="shared" si="47"/>
        <v>Standard salary</v>
      </c>
      <c r="R1490">
        <v>3.05</v>
      </c>
      <c r="S1490" t="s">
        <v>80</v>
      </c>
      <c r="T1490" t="s">
        <v>68</v>
      </c>
      <c r="U1490" t="s">
        <v>58</v>
      </c>
      <c r="V1490">
        <v>0</v>
      </c>
    </row>
    <row r="1491" spans="1:22" x14ac:dyDescent="0.3">
      <c r="A1491" t="s">
        <v>1703</v>
      </c>
      <c r="B1491" t="s">
        <v>49</v>
      </c>
      <c r="C1491" t="s">
        <v>22</v>
      </c>
      <c r="D1491" t="s">
        <v>23</v>
      </c>
      <c r="E1491" t="s">
        <v>24</v>
      </c>
      <c r="F1491" t="s">
        <v>131</v>
      </c>
      <c r="G1491" t="s">
        <v>167</v>
      </c>
      <c r="H1491">
        <v>2022</v>
      </c>
      <c r="I1491" t="s">
        <v>27</v>
      </c>
      <c r="J1491" t="s">
        <v>28</v>
      </c>
      <c r="K1491">
        <v>2024</v>
      </c>
      <c r="L1491" t="s">
        <v>54</v>
      </c>
      <c r="M1491">
        <f t="shared" si="46"/>
        <v>0</v>
      </c>
      <c r="N1491" t="s">
        <v>55</v>
      </c>
      <c r="O1491" t="s">
        <v>55</v>
      </c>
      <c r="P1491">
        <v>0</v>
      </c>
      <c r="Q1491" t="str">
        <f t="shared" si="47"/>
        <v>Base salary</v>
      </c>
      <c r="R1491">
        <v>3.93</v>
      </c>
      <c r="S1491" t="s">
        <v>80</v>
      </c>
      <c r="T1491" t="s">
        <v>32</v>
      </c>
      <c r="U1491" t="s">
        <v>92</v>
      </c>
      <c r="V1491">
        <v>7.7</v>
      </c>
    </row>
    <row r="1492" spans="1:22" x14ac:dyDescent="0.3">
      <c r="A1492" t="s">
        <v>1704</v>
      </c>
      <c r="B1492" t="s">
        <v>36</v>
      </c>
      <c r="C1492" t="s">
        <v>48</v>
      </c>
      <c r="D1492" t="s">
        <v>278</v>
      </c>
      <c r="E1492" t="s">
        <v>279</v>
      </c>
      <c r="F1492" t="s">
        <v>84</v>
      </c>
      <c r="G1492" t="s">
        <v>97</v>
      </c>
      <c r="H1492">
        <v>2019</v>
      </c>
      <c r="I1492" t="s">
        <v>27</v>
      </c>
      <c r="J1492" t="s">
        <v>53</v>
      </c>
      <c r="K1492">
        <v>2021</v>
      </c>
      <c r="L1492" t="s">
        <v>29</v>
      </c>
      <c r="M1492">
        <f t="shared" si="46"/>
        <v>1</v>
      </c>
      <c r="N1492" t="s">
        <v>48</v>
      </c>
      <c r="O1492" t="s">
        <v>125</v>
      </c>
      <c r="P1492">
        <v>136825</v>
      </c>
      <c r="Q1492" t="str">
        <f t="shared" si="47"/>
        <v>High salary</v>
      </c>
      <c r="R1492">
        <v>3.34</v>
      </c>
      <c r="S1492" t="s">
        <v>91</v>
      </c>
      <c r="T1492" t="s">
        <v>32</v>
      </c>
      <c r="U1492" t="s">
        <v>85</v>
      </c>
      <c r="V1492">
        <v>8.8000000000000007</v>
      </c>
    </row>
    <row r="1493" spans="1:22" x14ac:dyDescent="0.3">
      <c r="A1493" t="s">
        <v>1705</v>
      </c>
      <c r="B1493" t="s">
        <v>60</v>
      </c>
      <c r="C1493" t="s">
        <v>94</v>
      </c>
      <c r="D1493" t="s">
        <v>208</v>
      </c>
      <c r="E1493" t="s">
        <v>209</v>
      </c>
      <c r="F1493" t="s">
        <v>63</v>
      </c>
      <c r="G1493" t="s">
        <v>167</v>
      </c>
      <c r="H1493">
        <v>2019</v>
      </c>
      <c r="I1493" t="s">
        <v>27</v>
      </c>
      <c r="J1493" t="s">
        <v>65</v>
      </c>
      <c r="K1493">
        <v>2022</v>
      </c>
      <c r="L1493" t="s">
        <v>29</v>
      </c>
      <c r="M1493">
        <f t="shared" si="46"/>
        <v>1</v>
      </c>
      <c r="N1493" t="s">
        <v>94</v>
      </c>
      <c r="O1493" t="s">
        <v>185</v>
      </c>
      <c r="P1493">
        <v>53384</v>
      </c>
      <c r="Q1493" t="str">
        <f t="shared" si="47"/>
        <v>Base salary</v>
      </c>
      <c r="R1493">
        <v>3.53</v>
      </c>
      <c r="S1493" t="s">
        <v>80</v>
      </c>
      <c r="T1493" t="s">
        <v>102</v>
      </c>
      <c r="U1493" t="s">
        <v>46</v>
      </c>
      <c r="V1493">
        <v>8.1</v>
      </c>
    </row>
    <row r="1494" spans="1:22" x14ac:dyDescent="0.3">
      <c r="A1494" t="s">
        <v>1706</v>
      </c>
      <c r="B1494" t="s">
        <v>21</v>
      </c>
      <c r="C1494" t="s">
        <v>48</v>
      </c>
      <c r="D1494" t="s">
        <v>183</v>
      </c>
      <c r="E1494" t="s">
        <v>184</v>
      </c>
      <c r="F1494" t="s">
        <v>190</v>
      </c>
      <c r="G1494" t="s">
        <v>40</v>
      </c>
      <c r="H1494">
        <v>2022</v>
      </c>
      <c r="I1494" t="s">
        <v>27</v>
      </c>
      <c r="J1494" t="s">
        <v>65</v>
      </c>
      <c r="K1494">
        <v>2024</v>
      </c>
      <c r="L1494" t="s">
        <v>54</v>
      </c>
      <c r="M1494">
        <f t="shared" si="46"/>
        <v>0</v>
      </c>
      <c r="N1494" t="s">
        <v>55</v>
      </c>
      <c r="O1494" t="s">
        <v>55</v>
      </c>
      <c r="P1494">
        <v>0</v>
      </c>
      <c r="Q1494" t="str">
        <f t="shared" si="47"/>
        <v>Base salary</v>
      </c>
      <c r="R1494">
        <v>2.75</v>
      </c>
      <c r="S1494" t="s">
        <v>67</v>
      </c>
      <c r="T1494" t="s">
        <v>32</v>
      </c>
      <c r="U1494" t="s">
        <v>46</v>
      </c>
      <c r="V1494">
        <v>5.4</v>
      </c>
    </row>
    <row r="1495" spans="1:22" x14ac:dyDescent="0.3">
      <c r="A1495" t="s">
        <v>1707</v>
      </c>
      <c r="B1495" t="s">
        <v>94</v>
      </c>
      <c r="C1495" t="s">
        <v>60</v>
      </c>
      <c r="D1495" t="s">
        <v>173</v>
      </c>
      <c r="E1495" t="s">
        <v>174</v>
      </c>
      <c r="F1495" t="s">
        <v>25</v>
      </c>
      <c r="G1495" t="s">
        <v>26</v>
      </c>
      <c r="H1495">
        <v>2021</v>
      </c>
      <c r="I1495" t="s">
        <v>41</v>
      </c>
      <c r="J1495" t="s">
        <v>65</v>
      </c>
      <c r="K1495">
        <v>2022</v>
      </c>
      <c r="L1495" t="s">
        <v>54</v>
      </c>
      <c r="M1495">
        <f t="shared" si="46"/>
        <v>0</v>
      </c>
      <c r="N1495" t="s">
        <v>55</v>
      </c>
      <c r="O1495" t="s">
        <v>55</v>
      </c>
      <c r="P1495">
        <v>0</v>
      </c>
      <c r="Q1495" t="str">
        <f t="shared" si="47"/>
        <v>Base salary</v>
      </c>
      <c r="R1495">
        <v>3.86</v>
      </c>
      <c r="S1495" t="s">
        <v>44</v>
      </c>
      <c r="T1495" t="s">
        <v>102</v>
      </c>
      <c r="U1495" t="s">
        <v>92</v>
      </c>
      <c r="V1495">
        <v>7.1</v>
      </c>
    </row>
    <row r="1496" spans="1:22" x14ac:dyDescent="0.3">
      <c r="A1496" t="s">
        <v>1708</v>
      </c>
      <c r="B1496" t="s">
        <v>48</v>
      </c>
      <c r="C1496" t="s">
        <v>36</v>
      </c>
      <c r="D1496" t="s">
        <v>250</v>
      </c>
      <c r="E1496" t="s">
        <v>251</v>
      </c>
      <c r="F1496" t="s">
        <v>25</v>
      </c>
      <c r="G1496" t="s">
        <v>52</v>
      </c>
      <c r="H1496">
        <v>2023</v>
      </c>
      <c r="I1496" t="s">
        <v>41</v>
      </c>
      <c r="J1496" t="s">
        <v>74</v>
      </c>
      <c r="K1496">
        <v>2025</v>
      </c>
      <c r="L1496" t="s">
        <v>54</v>
      </c>
      <c r="M1496">
        <f t="shared" si="46"/>
        <v>0</v>
      </c>
      <c r="N1496" t="s">
        <v>55</v>
      </c>
      <c r="O1496" t="s">
        <v>55</v>
      </c>
      <c r="P1496">
        <v>0</v>
      </c>
      <c r="Q1496" t="str">
        <f t="shared" si="47"/>
        <v>Base salary</v>
      </c>
      <c r="R1496">
        <v>3.26</v>
      </c>
      <c r="S1496" t="s">
        <v>31</v>
      </c>
      <c r="T1496" t="s">
        <v>45</v>
      </c>
      <c r="U1496" t="s">
        <v>58</v>
      </c>
      <c r="V1496">
        <v>0</v>
      </c>
    </row>
    <row r="1497" spans="1:22" x14ac:dyDescent="0.3">
      <c r="A1497" t="s">
        <v>1709</v>
      </c>
      <c r="B1497" t="s">
        <v>49</v>
      </c>
      <c r="C1497" t="s">
        <v>112</v>
      </c>
      <c r="D1497" t="s">
        <v>119</v>
      </c>
      <c r="E1497" t="s">
        <v>120</v>
      </c>
      <c r="F1497" t="s">
        <v>39</v>
      </c>
      <c r="G1497" t="s">
        <v>64</v>
      </c>
      <c r="H1497">
        <v>2019</v>
      </c>
      <c r="I1497" t="s">
        <v>27</v>
      </c>
      <c r="J1497" t="s">
        <v>42</v>
      </c>
      <c r="K1497">
        <v>2022</v>
      </c>
      <c r="L1497" t="s">
        <v>29</v>
      </c>
      <c r="M1497">
        <f t="shared" si="46"/>
        <v>1</v>
      </c>
      <c r="N1497" t="s">
        <v>112</v>
      </c>
      <c r="O1497" t="s">
        <v>43</v>
      </c>
      <c r="P1497">
        <v>146115</v>
      </c>
      <c r="Q1497" t="str">
        <f t="shared" si="47"/>
        <v>High salary</v>
      </c>
      <c r="R1497">
        <v>3.24</v>
      </c>
      <c r="S1497" t="s">
        <v>67</v>
      </c>
      <c r="T1497" t="s">
        <v>45</v>
      </c>
      <c r="U1497" t="s">
        <v>92</v>
      </c>
      <c r="V1497">
        <v>9</v>
      </c>
    </row>
    <row r="1498" spans="1:22" x14ac:dyDescent="0.3">
      <c r="A1498" t="s">
        <v>1710</v>
      </c>
      <c r="B1498" t="s">
        <v>22</v>
      </c>
      <c r="C1498" t="s">
        <v>48</v>
      </c>
      <c r="D1498" t="s">
        <v>152</v>
      </c>
      <c r="E1498" t="s">
        <v>153</v>
      </c>
      <c r="F1498" t="s">
        <v>73</v>
      </c>
      <c r="G1498" t="s">
        <v>97</v>
      </c>
      <c r="H1498">
        <v>2020</v>
      </c>
      <c r="I1498" t="s">
        <v>27</v>
      </c>
      <c r="J1498" t="s">
        <v>28</v>
      </c>
      <c r="K1498">
        <v>2022</v>
      </c>
      <c r="L1498" t="s">
        <v>54</v>
      </c>
      <c r="M1498">
        <f t="shared" si="46"/>
        <v>0</v>
      </c>
      <c r="N1498" t="s">
        <v>55</v>
      </c>
      <c r="O1498" t="s">
        <v>55</v>
      </c>
      <c r="P1498">
        <v>0</v>
      </c>
      <c r="Q1498" t="str">
        <f t="shared" si="47"/>
        <v>Base salary</v>
      </c>
      <c r="R1498">
        <v>3.07</v>
      </c>
      <c r="S1498" t="s">
        <v>44</v>
      </c>
      <c r="T1498" t="s">
        <v>57</v>
      </c>
      <c r="U1498" t="s">
        <v>58</v>
      </c>
      <c r="V1498">
        <v>0</v>
      </c>
    </row>
    <row r="1499" spans="1:22" x14ac:dyDescent="0.3">
      <c r="A1499" t="s">
        <v>1711</v>
      </c>
      <c r="B1499" t="s">
        <v>48</v>
      </c>
      <c r="C1499" t="s">
        <v>70</v>
      </c>
      <c r="D1499" t="s">
        <v>282</v>
      </c>
      <c r="E1499" t="s">
        <v>283</v>
      </c>
      <c r="F1499" t="s">
        <v>89</v>
      </c>
      <c r="G1499" t="s">
        <v>26</v>
      </c>
      <c r="H1499">
        <v>2023</v>
      </c>
      <c r="I1499" t="s">
        <v>41</v>
      </c>
      <c r="J1499" t="s">
        <v>65</v>
      </c>
      <c r="K1499">
        <v>2026</v>
      </c>
      <c r="L1499" t="s">
        <v>29</v>
      </c>
      <c r="M1499">
        <f t="shared" si="46"/>
        <v>1</v>
      </c>
      <c r="N1499" t="s">
        <v>70</v>
      </c>
      <c r="O1499" t="s">
        <v>66</v>
      </c>
      <c r="P1499">
        <v>121542</v>
      </c>
      <c r="Q1499" t="str">
        <f t="shared" si="47"/>
        <v>High salary</v>
      </c>
      <c r="R1499">
        <v>3.6</v>
      </c>
      <c r="S1499" t="s">
        <v>80</v>
      </c>
      <c r="T1499" t="s">
        <v>68</v>
      </c>
      <c r="U1499" t="s">
        <v>85</v>
      </c>
      <c r="V1499">
        <v>8.4</v>
      </c>
    </row>
    <row r="1500" spans="1:22" x14ac:dyDescent="0.3">
      <c r="A1500" t="s">
        <v>1712</v>
      </c>
      <c r="B1500" t="s">
        <v>70</v>
      </c>
      <c r="C1500" t="s">
        <v>48</v>
      </c>
      <c r="D1500" t="s">
        <v>278</v>
      </c>
      <c r="E1500" t="s">
        <v>306</v>
      </c>
      <c r="F1500" t="s">
        <v>25</v>
      </c>
      <c r="G1500" t="s">
        <v>40</v>
      </c>
      <c r="H1500">
        <v>2019</v>
      </c>
      <c r="I1500" t="s">
        <v>41</v>
      </c>
      <c r="J1500" t="s">
        <v>53</v>
      </c>
      <c r="K1500">
        <v>2022</v>
      </c>
      <c r="L1500" t="s">
        <v>29</v>
      </c>
      <c r="M1500">
        <f t="shared" si="46"/>
        <v>1</v>
      </c>
      <c r="N1500" t="s">
        <v>48</v>
      </c>
      <c r="O1500" t="s">
        <v>30</v>
      </c>
      <c r="P1500">
        <v>54010</v>
      </c>
      <c r="Q1500" t="str">
        <f t="shared" si="47"/>
        <v>Base salary</v>
      </c>
      <c r="R1500">
        <v>3.44</v>
      </c>
      <c r="S1500" t="s">
        <v>44</v>
      </c>
      <c r="T1500" t="s">
        <v>45</v>
      </c>
      <c r="U1500" t="s">
        <v>85</v>
      </c>
      <c r="V1500">
        <v>5.4</v>
      </c>
    </row>
    <row r="1501" spans="1:22" x14ac:dyDescent="0.3">
      <c r="A1501" t="s">
        <v>1713</v>
      </c>
      <c r="B1501" t="s">
        <v>21</v>
      </c>
      <c r="C1501" t="s">
        <v>70</v>
      </c>
      <c r="D1501" t="s">
        <v>282</v>
      </c>
      <c r="E1501" t="s">
        <v>283</v>
      </c>
      <c r="F1501" t="s">
        <v>96</v>
      </c>
      <c r="G1501" t="s">
        <v>52</v>
      </c>
      <c r="H1501">
        <v>2020</v>
      </c>
      <c r="I1501" t="s">
        <v>27</v>
      </c>
      <c r="J1501" t="s">
        <v>74</v>
      </c>
      <c r="K1501">
        <v>2023</v>
      </c>
      <c r="L1501" t="s">
        <v>29</v>
      </c>
      <c r="M1501">
        <f t="shared" si="46"/>
        <v>1</v>
      </c>
      <c r="N1501" t="s">
        <v>70</v>
      </c>
      <c r="O1501" t="s">
        <v>30</v>
      </c>
      <c r="P1501">
        <v>113753</v>
      </c>
      <c r="Q1501" t="str">
        <f t="shared" si="47"/>
        <v>High salary</v>
      </c>
      <c r="R1501">
        <v>3.31</v>
      </c>
      <c r="S1501" t="s">
        <v>67</v>
      </c>
      <c r="T1501" t="s">
        <v>32</v>
      </c>
      <c r="U1501" t="s">
        <v>46</v>
      </c>
      <c r="V1501">
        <v>6.9</v>
      </c>
    </row>
    <row r="1502" spans="1:22" x14ac:dyDescent="0.3">
      <c r="A1502" t="s">
        <v>1714</v>
      </c>
      <c r="B1502" t="s">
        <v>35</v>
      </c>
      <c r="C1502" t="s">
        <v>112</v>
      </c>
      <c r="D1502" t="s">
        <v>119</v>
      </c>
      <c r="E1502" t="s">
        <v>197</v>
      </c>
      <c r="F1502" t="s">
        <v>107</v>
      </c>
      <c r="G1502" t="s">
        <v>26</v>
      </c>
      <c r="H1502">
        <v>2019</v>
      </c>
      <c r="I1502" t="s">
        <v>41</v>
      </c>
      <c r="J1502" t="s">
        <v>28</v>
      </c>
      <c r="K1502">
        <v>2020</v>
      </c>
      <c r="L1502" t="s">
        <v>29</v>
      </c>
      <c r="M1502">
        <f t="shared" si="46"/>
        <v>1</v>
      </c>
      <c r="N1502" t="s">
        <v>112</v>
      </c>
      <c r="O1502" t="s">
        <v>258</v>
      </c>
      <c r="P1502">
        <v>57154</v>
      </c>
      <c r="Q1502" t="str">
        <f t="shared" si="47"/>
        <v>Base salary</v>
      </c>
      <c r="R1502">
        <v>2.92</v>
      </c>
      <c r="S1502" t="s">
        <v>67</v>
      </c>
      <c r="T1502" t="s">
        <v>45</v>
      </c>
      <c r="U1502" t="s">
        <v>58</v>
      </c>
      <c r="V1502">
        <v>0</v>
      </c>
    </row>
    <row r="1503" spans="1:22" x14ac:dyDescent="0.3">
      <c r="A1503" t="s">
        <v>1715</v>
      </c>
      <c r="B1503" t="s">
        <v>49</v>
      </c>
      <c r="C1503" t="s">
        <v>36</v>
      </c>
      <c r="D1503" t="s">
        <v>250</v>
      </c>
      <c r="E1503" t="s">
        <v>251</v>
      </c>
      <c r="F1503" t="s">
        <v>73</v>
      </c>
      <c r="G1503" t="s">
        <v>26</v>
      </c>
      <c r="H1503">
        <v>2019</v>
      </c>
      <c r="I1503" t="s">
        <v>27</v>
      </c>
      <c r="J1503" t="s">
        <v>42</v>
      </c>
      <c r="K1503">
        <v>2021</v>
      </c>
      <c r="L1503" t="s">
        <v>54</v>
      </c>
      <c r="M1503">
        <f t="shared" si="46"/>
        <v>0</v>
      </c>
      <c r="N1503" t="s">
        <v>55</v>
      </c>
      <c r="O1503" t="s">
        <v>55</v>
      </c>
      <c r="P1503">
        <v>0</v>
      </c>
      <c r="Q1503" t="str">
        <f t="shared" si="47"/>
        <v>Base salary</v>
      </c>
      <c r="R1503">
        <v>3.42</v>
      </c>
      <c r="S1503" t="s">
        <v>31</v>
      </c>
      <c r="T1503" t="s">
        <v>32</v>
      </c>
      <c r="U1503" t="s">
        <v>85</v>
      </c>
      <c r="V1503">
        <v>5</v>
      </c>
    </row>
    <row r="1504" spans="1:22" x14ac:dyDescent="0.3">
      <c r="A1504" t="s">
        <v>1716</v>
      </c>
      <c r="B1504" t="s">
        <v>22</v>
      </c>
      <c r="C1504" t="s">
        <v>112</v>
      </c>
      <c r="D1504" t="s">
        <v>199</v>
      </c>
      <c r="E1504" t="s">
        <v>291</v>
      </c>
      <c r="F1504" t="s">
        <v>117</v>
      </c>
      <c r="G1504" t="s">
        <v>167</v>
      </c>
      <c r="H1504">
        <v>2019</v>
      </c>
      <c r="I1504" t="s">
        <v>27</v>
      </c>
      <c r="J1504" t="s">
        <v>42</v>
      </c>
      <c r="K1504">
        <v>2022</v>
      </c>
      <c r="L1504" t="s">
        <v>54</v>
      </c>
      <c r="M1504">
        <f t="shared" si="46"/>
        <v>0</v>
      </c>
      <c r="N1504" t="s">
        <v>55</v>
      </c>
      <c r="O1504" t="s">
        <v>55</v>
      </c>
      <c r="P1504">
        <v>0</v>
      </c>
      <c r="Q1504" t="str">
        <f t="shared" si="47"/>
        <v>Base salary</v>
      </c>
      <c r="R1504">
        <v>3.8</v>
      </c>
      <c r="S1504" t="s">
        <v>67</v>
      </c>
      <c r="T1504" t="s">
        <v>57</v>
      </c>
      <c r="U1504" t="s">
        <v>33</v>
      </c>
      <c r="V1504">
        <v>8.1999999999999993</v>
      </c>
    </row>
    <row r="1505" spans="1:22" x14ac:dyDescent="0.3">
      <c r="A1505" t="s">
        <v>1717</v>
      </c>
      <c r="B1505" t="s">
        <v>94</v>
      </c>
      <c r="C1505" t="s">
        <v>48</v>
      </c>
      <c r="D1505" t="s">
        <v>278</v>
      </c>
      <c r="E1505" t="s">
        <v>306</v>
      </c>
      <c r="F1505" t="s">
        <v>96</v>
      </c>
      <c r="G1505" t="s">
        <v>25</v>
      </c>
      <c r="H1505">
        <v>2021</v>
      </c>
      <c r="I1505" t="s">
        <v>41</v>
      </c>
      <c r="J1505" t="s">
        <v>53</v>
      </c>
      <c r="K1505">
        <v>2023</v>
      </c>
      <c r="L1505" t="s">
        <v>29</v>
      </c>
      <c r="M1505">
        <f t="shared" si="46"/>
        <v>1</v>
      </c>
      <c r="N1505" t="s">
        <v>48</v>
      </c>
      <c r="O1505" t="s">
        <v>30</v>
      </c>
      <c r="P1505">
        <v>141900</v>
      </c>
      <c r="Q1505" t="str">
        <f t="shared" si="47"/>
        <v>High salary</v>
      </c>
      <c r="R1505">
        <v>3.01</v>
      </c>
      <c r="S1505" t="s">
        <v>56</v>
      </c>
      <c r="T1505" t="s">
        <v>45</v>
      </c>
      <c r="U1505" t="s">
        <v>92</v>
      </c>
      <c r="V1505">
        <v>6.9</v>
      </c>
    </row>
    <row r="1506" spans="1:22" x14ac:dyDescent="0.3">
      <c r="A1506" t="s">
        <v>1718</v>
      </c>
      <c r="B1506" t="s">
        <v>22</v>
      </c>
      <c r="C1506" t="s">
        <v>35</v>
      </c>
      <c r="D1506" t="s">
        <v>176</v>
      </c>
      <c r="E1506" t="s">
        <v>177</v>
      </c>
      <c r="F1506" t="s">
        <v>40</v>
      </c>
      <c r="G1506" t="s">
        <v>26</v>
      </c>
      <c r="H1506">
        <v>2023</v>
      </c>
      <c r="I1506" t="s">
        <v>41</v>
      </c>
      <c r="J1506" t="s">
        <v>74</v>
      </c>
      <c r="K1506">
        <v>2026</v>
      </c>
      <c r="L1506" t="s">
        <v>54</v>
      </c>
      <c r="M1506">
        <f t="shared" si="46"/>
        <v>0</v>
      </c>
      <c r="N1506" t="s">
        <v>55</v>
      </c>
      <c r="O1506" t="s">
        <v>55</v>
      </c>
      <c r="P1506">
        <v>0</v>
      </c>
      <c r="Q1506" t="str">
        <f t="shared" si="47"/>
        <v>Base salary</v>
      </c>
      <c r="R1506">
        <v>2.97</v>
      </c>
      <c r="S1506" t="s">
        <v>67</v>
      </c>
      <c r="T1506" t="s">
        <v>68</v>
      </c>
      <c r="U1506" t="s">
        <v>85</v>
      </c>
      <c r="V1506">
        <v>5.8</v>
      </c>
    </row>
    <row r="1507" spans="1:22" x14ac:dyDescent="0.3">
      <c r="A1507" t="s">
        <v>1719</v>
      </c>
      <c r="B1507" t="s">
        <v>112</v>
      </c>
      <c r="C1507" t="s">
        <v>70</v>
      </c>
      <c r="D1507" t="s">
        <v>138</v>
      </c>
      <c r="E1507" t="s">
        <v>139</v>
      </c>
      <c r="F1507" t="s">
        <v>84</v>
      </c>
      <c r="G1507" t="s">
        <v>25</v>
      </c>
      <c r="H1507">
        <v>2019</v>
      </c>
      <c r="I1507" t="s">
        <v>41</v>
      </c>
      <c r="J1507" t="s">
        <v>65</v>
      </c>
      <c r="K1507">
        <v>2021</v>
      </c>
      <c r="L1507" t="s">
        <v>54</v>
      </c>
      <c r="M1507">
        <f t="shared" si="46"/>
        <v>0</v>
      </c>
      <c r="N1507" t="s">
        <v>55</v>
      </c>
      <c r="O1507" t="s">
        <v>55</v>
      </c>
      <c r="P1507">
        <v>0</v>
      </c>
      <c r="Q1507" t="str">
        <f t="shared" si="47"/>
        <v>Base salary</v>
      </c>
      <c r="R1507">
        <v>3.13</v>
      </c>
      <c r="S1507" t="s">
        <v>44</v>
      </c>
      <c r="T1507" t="s">
        <v>68</v>
      </c>
      <c r="U1507" t="s">
        <v>33</v>
      </c>
      <c r="V1507">
        <v>7.4</v>
      </c>
    </row>
    <row r="1508" spans="1:22" x14ac:dyDescent="0.3">
      <c r="A1508" t="s">
        <v>1720</v>
      </c>
      <c r="B1508" t="s">
        <v>22</v>
      </c>
      <c r="C1508" t="s">
        <v>36</v>
      </c>
      <c r="D1508" t="s">
        <v>71</v>
      </c>
      <c r="E1508" t="s">
        <v>72</v>
      </c>
      <c r="F1508" t="s">
        <v>147</v>
      </c>
      <c r="G1508" t="s">
        <v>167</v>
      </c>
      <c r="H1508">
        <v>2023</v>
      </c>
      <c r="I1508" t="s">
        <v>41</v>
      </c>
      <c r="J1508" t="s">
        <v>42</v>
      </c>
      <c r="K1508">
        <v>2026</v>
      </c>
      <c r="L1508" t="s">
        <v>54</v>
      </c>
      <c r="M1508">
        <f t="shared" si="46"/>
        <v>0</v>
      </c>
      <c r="N1508" t="s">
        <v>55</v>
      </c>
      <c r="O1508" t="s">
        <v>55</v>
      </c>
      <c r="P1508">
        <v>0</v>
      </c>
      <c r="Q1508" t="str">
        <f t="shared" si="47"/>
        <v>Base salary</v>
      </c>
      <c r="R1508">
        <v>2.87</v>
      </c>
      <c r="S1508" t="s">
        <v>67</v>
      </c>
      <c r="T1508" t="s">
        <v>32</v>
      </c>
      <c r="U1508" t="s">
        <v>46</v>
      </c>
      <c r="V1508">
        <v>6.6</v>
      </c>
    </row>
    <row r="1509" spans="1:22" x14ac:dyDescent="0.3">
      <c r="A1509" t="s">
        <v>1721</v>
      </c>
      <c r="B1509" t="s">
        <v>48</v>
      </c>
      <c r="C1509" t="s">
        <v>49</v>
      </c>
      <c r="D1509" t="s">
        <v>338</v>
      </c>
      <c r="E1509" t="s">
        <v>339</v>
      </c>
      <c r="F1509" t="s">
        <v>73</v>
      </c>
      <c r="G1509" t="s">
        <v>64</v>
      </c>
      <c r="H1509">
        <v>2021</v>
      </c>
      <c r="I1509" t="s">
        <v>41</v>
      </c>
      <c r="J1509" t="s">
        <v>42</v>
      </c>
      <c r="K1509">
        <v>2022</v>
      </c>
      <c r="L1509" t="s">
        <v>29</v>
      </c>
      <c r="M1509">
        <f t="shared" si="46"/>
        <v>1</v>
      </c>
      <c r="N1509" t="s">
        <v>49</v>
      </c>
      <c r="O1509" t="s">
        <v>43</v>
      </c>
      <c r="P1509">
        <v>136127</v>
      </c>
      <c r="Q1509" t="str">
        <f t="shared" si="47"/>
        <v>High salary</v>
      </c>
      <c r="R1509">
        <v>3.85</v>
      </c>
      <c r="S1509" t="s">
        <v>91</v>
      </c>
      <c r="T1509" t="s">
        <v>45</v>
      </c>
      <c r="U1509" t="s">
        <v>92</v>
      </c>
      <c r="V1509">
        <v>7.2</v>
      </c>
    </row>
    <row r="1510" spans="1:22" x14ac:dyDescent="0.3">
      <c r="A1510" t="s">
        <v>1722</v>
      </c>
      <c r="B1510" t="s">
        <v>22</v>
      </c>
      <c r="C1510" t="s">
        <v>112</v>
      </c>
      <c r="D1510" t="s">
        <v>119</v>
      </c>
      <c r="E1510" t="s">
        <v>197</v>
      </c>
      <c r="F1510" t="s">
        <v>39</v>
      </c>
      <c r="G1510" t="s">
        <v>117</v>
      </c>
      <c r="H1510">
        <v>2023</v>
      </c>
      <c r="I1510" t="s">
        <v>27</v>
      </c>
      <c r="J1510" t="s">
        <v>42</v>
      </c>
      <c r="K1510">
        <v>2025</v>
      </c>
      <c r="L1510" t="s">
        <v>29</v>
      </c>
      <c r="M1510">
        <f t="shared" si="46"/>
        <v>1</v>
      </c>
      <c r="N1510" t="s">
        <v>112</v>
      </c>
      <c r="O1510" t="s">
        <v>185</v>
      </c>
      <c r="P1510">
        <v>90341</v>
      </c>
      <c r="Q1510" t="str">
        <f t="shared" si="47"/>
        <v>Standard salary</v>
      </c>
      <c r="R1510">
        <v>3.37</v>
      </c>
      <c r="S1510" t="s">
        <v>31</v>
      </c>
      <c r="T1510" t="s">
        <v>102</v>
      </c>
      <c r="U1510" t="s">
        <v>92</v>
      </c>
      <c r="V1510">
        <v>7.6</v>
      </c>
    </row>
    <row r="1511" spans="1:22" x14ac:dyDescent="0.3">
      <c r="A1511" t="s">
        <v>1723</v>
      </c>
      <c r="B1511" t="s">
        <v>35</v>
      </c>
      <c r="C1511" t="s">
        <v>48</v>
      </c>
      <c r="D1511" t="s">
        <v>183</v>
      </c>
      <c r="E1511" t="s">
        <v>184</v>
      </c>
      <c r="F1511" t="s">
        <v>40</v>
      </c>
      <c r="G1511" t="s">
        <v>97</v>
      </c>
      <c r="H1511">
        <v>2022</v>
      </c>
      <c r="I1511" t="s">
        <v>41</v>
      </c>
      <c r="J1511" t="s">
        <v>65</v>
      </c>
      <c r="K1511">
        <v>2023</v>
      </c>
      <c r="L1511" t="s">
        <v>54</v>
      </c>
      <c r="M1511">
        <f t="shared" si="46"/>
        <v>0</v>
      </c>
      <c r="N1511" t="s">
        <v>55</v>
      </c>
      <c r="O1511" t="s">
        <v>55</v>
      </c>
      <c r="P1511">
        <v>0</v>
      </c>
      <c r="Q1511" t="str">
        <f t="shared" si="47"/>
        <v>Base salary</v>
      </c>
      <c r="R1511">
        <v>3.6</v>
      </c>
      <c r="S1511" t="s">
        <v>91</v>
      </c>
      <c r="T1511" t="s">
        <v>68</v>
      </c>
      <c r="U1511" t="s">
        <v>46</v>
      </c>
      <c r="V1511">
        <v>7.5</v>
      </c>
    </row>
    <row r="1512" spans="1:22" x14ac:dyDescent="0.3">
      <c r="A1512" t="s">
        <v>1724</v>
      </c>
      <c r="B1512" t="s">
        <v>112</v>
      </c>
      <c r="C1512" t="s">
        <v>22</v>
      </c>
      <c r="D1512" t="s">
        <v>23</v>
      </c>
      <c r="E1512" t="s">
        <v>298</v>
      </c>
      <c r="F1512" t="s">
        <v>131</v>
      </c>
      <c r="G1512" t="s">
        <v>52</v>
      </c>
      <c r="H1512">
        <v>2023</v>
      </c>
      <c r="I1512" t="s">
        <v>41</v>
      </c>
      <c r="J1512" t="s">
        <v>28</v>
      </c>
      <c r="K1512">
        <v>2025</v>
      </c>
      <c r="L1512" t="s">
        <v>54</v>
      </c>
      <c r="M1512">
        <f t="shared" si="46"/>
        <v>0</v>
      </c>
      <c r="N1512" t="s">
        <v>55</v>
      </c>
      <c r="O1512" t="s">
        <v>55</v>
      </c>
      <c r="P1512">
        <v>0</v>
      </c>
      <c r="Q1512" t="str">
        <f t="shared" si="47"/>
        <v>Base salary</v>
      </c>
      <c r="R1512">
        <v>2.94</v>
      </c>
      <c r="S1512" t="s">
        <v>80</v>
      </c>
      <c r="T1512" t="s">
        <v>68</v>
      </c>
      <c r="U1512" t="s">
        <v>46</v>
      </c>
      <c r="V1512">
        <v>5.8</v>
      </c>
    </row>
    <row r="1513" spans="1:22" x14ac:dyDescent="0.3">
      <c r="A1513" t="s">
        <v>1725</v>
      </c>
      <c r="B1513" t="s">
        <v>49</v>
      </c>
      <c r="C1513" t="s">
        <v>22</v>
      </c>
      <c r="D1513" t="s">
        <v>23</v>
      </c>
      <c r="E1513" t="s">
        <v>130</v>
      </c>
      <c r="F1513" t="s">
        <v>40</v>
      </c>
      <c r="G1513" t="s">
        <v>25</v>
      </c>
      <c r="H1513">
        <v>2022</v>
      </c>
      <c r="I1513" t="s">
        <v>27</v>
      </c>
      <c r="J1513" t="s">
        <v>42</v>
      </c>
      <c r="K1513">
        <v>2024</v>
      </c>
      <c r="L1513" t="s">
        <v>29</v>
      </c>
      <c r="M1513">
        <f t="shared" si="46"/>
        <v>1</v>
      </c>
      <c r="N1513" t="s">
        <v>22</v>
      </c>
      <c r="O1513" t="s">
        <v>30</v>
      </c>
      <c r="P1513">
        <v>33392</v>
      </c>
      <c r="Q1513" t="str">
        <f t="shared" si="47"/>
        <v>Base salary</v>
      </c>
      <c r="R1513">
        <v>3.57</v>
      </c>
      <c r="S1513" t="s">
        <v>91</v>
      </c>
      <c r="T1513" t="s">
        <v>45</v>
      </c>
      <c r="U1513" t="s">
        <v>92</v>
      </c>
      <c r="V1513">
        <v>6.7</v>
      </c>
    </row>
    <row r="1514" spans="1:22" x14ac:dyDescent="0.3">
      <c r="A1514" t="s">
        <v>1726</v>
      </c>
      <c r="B1514" t="s">
        <v>48</v>
      </c>
      <c r="C1514" t="s">
        <v>60</v>
      </c>
      <c r="D1514" t="s">
        <v>173</v>
      </c>
      <c r="E1514" t="s">
        <v>275</v>
      </c>
      <c r="F1514" t="s">
        <v>63</v>
      </c>
      <c r="G1514" t="s">
        <v>40</v>
      </c>
      <c r="H1514">
        <v>2019</v>
      </c>
      <c r="I1514" t="s">
        <v>27</v>
      </c>
      <c r="J1514" t="s">
        <v>74</v>
      </c>
      <c r="K1514">
        <v>2021</v>
      </c>
      <c r="L1514" t="s">
        <v>54</v>
      </c>
      <c r="M1514">
        <f t="shared" si="46"/>
        <v>0</v>
      </c>
      <c r="N1514" t="s">
        <v>55</v>
      </c>
      <c r="O1514" t="s">
        <v>55</v>
      </c>
      <c r="P1514">
        <v>0</v>
      </c>
      <c r="Q1514" t="str">
        <f t="shared" si="47"/>
        <v>Base salary</v>
      </c>
      <c r="R1514">
        <v>3.26</v>
      </c>
      <c r="S1514" t="s">
        <v>80</v>
      </c>
      <c r="T1514" t="s">
        <v>68</v>
      </c>
      <c r="U1514" t="s">
        <v>33</v>
      </c>
      <c r="V1514">
        <v>6.3</v>
      </c>
    </row>
    <row r="1515" spans="1:22" x14ac:dyDescent="0.3">
      <c r="A1515" t="s">
        <v>1727</v>
      </c>
      <c r="B1515" t="s">
        <v>48</v>
      </c>
      <c r="C1515" t="s">
        <v>35</v>
      </c>
      <c r="D1515" t="s">
        <v>82</v>
      </c>
      <c r="E1515" t="s">
        <v>83</v>
      </c>
      <c r="F1515" t="s">
        <v>63</v>
      </c>
      <c r="G1515" t="s">
        <v>40</v>
      </c>
      <c r="H1515">
        <v>2019</v>
      </c>
      <c r="I1515" t="s">
        <v>27</v>
      </c>
      <c r="J1515" t="s">
        <v>42</v>
      </c>
      <c r="K1515">
        <v>2021</v>
      </c>
      <c r="L1515" t="s">
        <v>29</v>
      </c>
      <c r="M1515">
        <f t="shared" si="46"/>
        <v>1</v>
      </c>
      <c r="N1515" t="s">
        <v>35</v>
      </c>
      <c r="O1515" t="s">
        <v>66</v>
      </c>
      <c r="P1515">
        <v>84385</v>
      </c>
      <c r="Q1515" t="str">
        <f t="shared" si="47"/>
        <v>Standard salary</v>
      </c>
      <c r="R1515">
        <v>4</v>
      </c>
      <c r="S1515" t="s">
        <v>44</v>
      </c>
      <c r="T1515" t="s">
        <v>68</v>
      </c>
      <c r="U1515" t="s">
        <v>33</v>
      </c>
      <c r="V1515">
        <v>6.3</v>
      </c>
    </row>
    <row r="1516" spans="1:22" x14ac:dyDescent="0.3">
      <c r="A1516" t="s">
        <v>1728</v>
      </c>
      <c r="B1516" t="s">
        <v>21</v>
      </c>
      <c r="C1516" t="s">
        <v>22</v>
      </c>
      <c r="D1516" t="s">
        <v>203</v>
      </c>
      <c r="E1516" t="s">
        <v>204</v>
      </c>
      <c r="F1516" t="s">
        <v>107</v>
      </c>
      <c r="G1516" t="s">
        <v>25</v>
      </c>
      <c r="H1516">
        <v>2021</v>
      </c>
      <c r="I1516" t="s">
        <v>41</v>
      </c>
      <c r="J1516" t="s">
        <v>28</v>
      </c>
      <c r="K1516">
        <v>2023</v>
      </c>
      <c r="L1516" t="s">
        <v>54</v>
      </c>
      <c r="M1516">
        <f t="shared" si="46"/>
        <v>0</v>
      </c>
      <c r="N1516" t="s">
        <v>55</v>
      </c>
      <c r="O1516" t="s">
        <v>55</v>
      </c>
      <c r="P1516">
        <v>0</v>
      </c>
      <c r="Q1516" t="str">
        <f t="shared" si="47"/>
        <v>Base salary</v>
      </c>
      <c r="R1516">
        <v>2.56</v>
      </c>
      <c r="S1516" t="s">
        <v>80</v>
      </c>
      <c r="T1516" t="s">
        <v>45</v>
      </c>
      <c r="U1516" t="s">
        <v>85</v>
      </c>
      <c r="V1516">
        <v>6.2</v>
      </c>
    </row>
    <row r="1517" spans="1:22" x14ac:dyDescent="0.3">
      <c r="A1517" t="s">
        <v>1729</v>
      </c>
      <c r="B1517" t="s">
        <v>49</v>
      </c>
      <c r="C1517" t="s">
        <v>60</v>
      </c>
      <c r="D1517" t="s">
        <v>104</v>
      </c>
      <c r="E1517" t="s">
        <v>116</v>
      </c>
      <c r="F1517" t="s">
        <v>73</v>
      </c>
      <c r="G1517" t="s">
        <v>167</v>
      </c>
      <c r="H1517">
        <v>2019</v>
      </c>
      <c r="I1517" t="s">
        <v>41</v>
      </c>
      <c r="J1517" t="s">
        <v>65</v>
      </c>
      <c r="K1517">
        <v>2020</v>
      </c>
      <c r="L1517" t="s">
        <v>54</v>
      </c>
      <c r="M1517">
        <f t="shared" si="46"/>
        <v>0</v>
      </c>
      <c r="N1517" t="s">
        <v>55</v>
      </c>
      <c r="O1517" t="s">
        <v>55</v>
      </c>
      <c r="P1517">
        <v>0</v>
      </c>
      <c r="Q1517" t="str">
        <f t="shared" si="47"/>
        <v>Base salary</v>
      </c>
      <c r="R1517">
        <v>2.52</v>
      </c>
      <c r="S1517" t="s">
        <v>67</v>
      </c>
      <c r="T1517" t="s">
        <v>57</v>
      </c>
      <c r="U1517" t="s">
        <v>46</v>
      </c>
      <c r="V1517">
        <v>8</v>
      </c>
    </row>
    <row r="1518" spans="1:22" x14ac:dyDescent="0.3">
      <c r="A1518" t="s">
        <v>1730</v>
      </c>
      <c r="B1518" t="s">
        <v>70</v>
      </c>
      <c r="C1518" t="s">
        <v>94</v>
      </c>
      <c r="D1518" t="s">
        <v>162</v>
      </c>
      <c r="E1518" t="s">
        <v>163</v>
      </c>
      <c r="F1518" t="s">
        <v>25</v>
      </c>
      <c r="G1518" t="s">
        <v>40</v>
      </c>
      <c r="H1518">
        <v>2021</v>
      </c>
      <c r="I1518" t="s">
        <v>41</v>
      </c>
      <c r="J1518" t="s">
        <v>53</v>
      </c>
      <c r="K1518">
        <v>2023</v>
      </c>
      <c r="L1518" t="s">
        <v>54</v>
      </c>
      <c r="M1518">
        <f t="shared" si="46"/>
        <v>0</v>
      </c>
      <c r="N1518" t="s">
        <v>55</v>
      </c>
      <c r="O1518" t="s">
        <v>55</v>
      </c>
      <c r="P1518">
        <v>0</v>
      </c>
      <c r="Q1518" t="str">
        <f t="shared" si="47"/>
        <v>Base salary</v>
      </c>
      <c r="R1518">
        <v>2.5099999999999998</v>
      </c>
      <c r="S1518" t="s">
        <v>67</v>
      </c>
      <c r="T1518" t="s">
        <v>68</v>
      </c>
      <c r="U1518" t="s">
        <v>92</v>
      </c>
      <c r="V1518">
        <v>8.6999999999999993</v>
      </c>
    </row>
    <row r="1519" spans="1:22" x14ac:dyDescent="0.3">
      <c r="A1519" t="s">
        <v>1731</v>
      </c>
      <c r="B1519" t="s">
        <v>35</v>
      </c>
      <c r="C1519" t="s">
        <v>49</v>
      </c>
      <c r="D1519" t="s">
        <v>235</v>
      </c>
      <c r="E1519" t="s">
        <v>236</v>
      </c>
      <c r="F1519" t="s">
        <v>190</v>
      </c>
      <c r="G1519" t="s">
        <v>52</v>
      </c>
      <c r="H1519">
        <v>2022</v>
      </c>
      <c r="I1519" t="s">
        <v>41</v>
      </c>
      <c r="J1519" t="s">
        <v>42</v>
      </c>
      <c r="K1519">
        <v>2024</v>
      </c>
      <c r="L1519" t="s">
        <v>29</v>
      </c>
      <c r="M1519">
        <f t="shared" si="46"/>
        <v>1</v>
      </c>
      <c r="N1519" t="s">
        <v>49</v>
      </c>
      <c r="O1519" t="s">
        <v>43</v>
      </c>
      <c r="P1519">
        <v>148118</v>
      </c>
      <c r="Q1519" t="str">
        <f t="shared" si="47"/>
        <v>High salary</v>
      </c>
      <c r="R1519">
        <v>3.29</v>
      </c>
      <c r="S1519" t="s">
        <v>56</v>
      </c>
      <c r="T1519" t="s">
        <v>102</v>
      </c>
      <c r="U1519" t="s">
        <v>85</v>
      </c>
      <c r="V1519">
        <v>8.1</v>
      </c>
    </row>
    <row r="1520" spans="1:22" x14ac:dyDescent="0.3">
      <c r="A1520" t="s">
        <v>1732</v>
      </c>
      <c r="B1520" t="s">
        <v>94</v>
      </c>
      <c r="C1520" t="s">
        <v>21</v>
      </c>
      <c r="D1520" t="s">
        <v>133</v>
      </c>
      <c r="E1520" t="s">
        <v>369</v>
      </c>
      <c r="F1520" t="s">
        <v>40</v>
      </c>
      <c r="G1520" t="s">
        <v>40</v>
      </c>
      <c r="H1520">
        <v>2023</v>
      </c>
      <c r="I1520" t="s">
        <v>27</v>
      </c>
      <c r="J1520" t="s">
        <v>42</v>
      </c>
      <c r="K1520">
        <v>2026</v>
      </c>
      <c r="L1520" t="s">
        <v>54</v>
      </c>
      <c r="M1520">
        <f t="shared" si="46"/>
        <v>0</v>
      </c>
      <c r="N1520" t="s">
        <v>55</v>
      </c>
      <c r="O1520" t="s">
        <v>55</v>
      </c>
      <c r="P1520">
        <v>0</v>
      </c>
      <c r="Q1520" t="str">
        <f t="shared" si="47"/>
        <v>Base salary</v>
      </c>
      <c r="R1520">
        <v>3.32</v>
      </c>
      <c r="S1520" t="s">
        <v>91</v>
      </c>
      <c r="T1520" t="s">
        <v>68</v>
      </c>
      <c r="U1520" t="s">
        <v>58</v>
      </c>
      <c r="V1520">
        <v>0</v>
      </c>
    </row>
    <row r="1521" spans="1:22" x14ac:dyDescent="0.3">
      <c r="A1521" t="s">
        <v>1733</v>
      </c>
      <c r="B1521" t="s">
        <v>36</v>
      </c>
      <c r="C1521" t="s">
        <v>94</v>
      </c>
      <c r="D1521" t="s">
        <v>109</v>
      </c>
      <c r="E1521" t="s">
        <v>219</v>
      </c>
      <c r="F1521" t="s">
        <v>145</v>
      </c>
      <c r="G1521" t="s">
        <v>117</v>
      </c>
      <c r="H1521">
        <v>2019</v>
      </c>
      <c r="I1521" t="s">
        <v>27</v>
      </c>
      <c r="J1521" t="s">
        <v>42</v>
      </c>
      <c r="K1521">
        <v>2022</v>
      </c>
      <c r="L1521" t="s">
        <v>29</v>
      </c>
      <c r="M1521">
        <f t="shared" si="46"/>
        <v>1</v>
      </c>
      <c r="N1521" t="s">
        <v>94</v>
      </c>
      <c r="O1521" t="s">
        <v>75</v>
      </c>
      <c r="P1521">
        <v>119743</v>
      </c>
      <c r="Q1521" t="str">
        <f t="shared" si="47"/>
        <v>High salary</v>
      </c>
      <c r="R1521">
        <v>3.39</v>
      </c>
      <c r="S1521" t="s">
        <v>67</v>
      </c>
      <c r="T1521" t="s">
        <v>68</v>
      </c>
      <c r="U1521" t="s">
        <v>33</v>
      </c>
      <c r="V1521">
        <v>5.3</v>
      </c>
    </row>
    <row r="1522" spans="1:22" x14ac:dyDescent="0.3">
      <c r="A1522" t="s">
        <v>1734</v>
      </c>
      <c r="B1522" t="s">
        <v>36</v>
      </c>
      <c r="C1522" t="s">
        <v>21</v>
      </c>
      <c r="D1522" t="s">
        <v>221</v>
      </c>
      <c r="E1522" t="s">
        <v>222</v>
      </c>
      <c r="F1522" t="s">
        <v>190</v>
      </c>
      <c r="G1522" t="s">
        <v>52</v>
      </c>
      <c r="H1522">
        <v>2023</v>
      </c>
      <c r="I1522" t="s">
        <v>41</v>
      </c>
      <c r="J1522" t="s">
        <v>74</v>
      </c>
      <c r="K1522">
        <v>2025</v>
      </c>
      <c r="L1522" t="s">
        <v>29</v>
      </c>
      <c r="M1522">
        <f t="shared" si="46"/>
        <v>1</v>
      </c>
      <c r="N1522" t="s">
        <v>21</v>
      </c>
      <c r="O1522" t="s">
        <v>75</v>
      </c>
      <c r="P1522">
        <v>146523</v>
      </c>
      <c r="Q1522" t="str">
        <f t="shared" si="47"/>
        <v>High salary</v>
      </c>
      <c r="R1522">
        <v>3.69</v>
      </c>
      <c r="S1522" t="s">
        <v>44</v>
      </c>
      <c r="T1522" t="s">
        <v>32</v>
      </c>
      <c r="U1522" t="s">
        <v>85</v>
      </c>
      <c r="V1522">
        <v>5.8</v>
      </c>
    </row>
    <row r="1523" spans="1:22" x14ac:dyDescent="0.3">
      <c r="A1523" t="s">
        <v>1735</v>
      </c>
      <c r="B1523" t="s">
        <v>112</v>
      </c>
      <c r="C1523" t="s">
        <v>49</v>
      </c>
      <c r="D1523" t="s">
        <v>338</v>
      </c>
      <c r="E1523" t="s">
        <v>339</v>
      </c>
      <c r="F1523" t="s">
        <v>63</v>
      </c>
      <c r="G1523" t="s">
        <v>25</v>
      </c>
      <c r="H1523">
        <v>2022</v>
      </c>
      <c r="I1523" t="s">
        <v>27</v>
      </c>
      <c r="J1523" t="s">
        <v>28</v>
      </c>
      <c r="K1523">
        <v>2024</v>
      </c>
      <c r="L1523" t="s">
        <v>29</v>
      </c>
      <c r="M1523">
        <f t="shared" si="46"/>
        <v>1</v>
      </c>
      <c r="N1523" t="s">
        <v>49</v>
      </c>
      <c r="O1523" t="s">
        <v>90</v>
      </c>
      <c r="P1523">
        <v>58669</v>
      </c>
      <c r="Q1523" t="str">
        <f t="shared" si="47"/>
        <v>Base salary</v>
      </c>
      <c r="R1523">
        <v>3.18</v>
      </c>
      <c r="S1523" t="s">
        <v>67</v>
      </c>
      <c r="T1523" t="s">
        <v>102</v>
      </c>
      <c r="U1523" t="s">
        <v>85</v>
      </c>
      <c r="V1523">
        <v>7.4</v>
      </c>
    </row>
    <row r="1524" spans="1:22" x14ac:dyDescent="0.3">
      <c r="A1524" t="s">
        <v>1736</v>
      </c>
      <c r="B1524" t="s">
        <v>70</v>
      </c>
      <c r="C1524" t="s">
        <v>35</v>
      </c>
      <c r="D1524" t="s">
        <v>82</v>
      </c>
      <c r="E1524" t="s">
        <v>83</v>
      </c>
      <c r="F1524" t="s">
        <v>96</v>
      </c>
      <c r="G1524" t="s">
        <v>52</v>
      </c>
      <c r="H1524">
        <v>2020</v>
      </c>
      <c r="I1524" t="s">
        <v>41</v>
      </c>
      <c r="J1524" t="s">
        <v>74</v>
      </c>
      <c r="K1524">
        <v>2023</v>
      </c>
      <c r="L1524" t="s">
        <v>54</v>
      </c>
      <c r="M1524">
        <f t="shared" si="46"/>
        <v>0</v>
      </c>
      <c r="N1524" t="s">
        <v>55</v>
      </c>
      <c r="O1524" t="s">
        <v>55</v>
      </c>
      <c r="P1524">
        <v>0</v>
      </c>
      <c r="Q1524" t="str">
        <f t="shared" si="47"/>
        <v>Base salary</v>
      </c>
      <c r="R1524">
        <v>3.24</v>
      </c>
      <c r="S1524" t="s">
        <v>44</v>
      </c>
      <c r="T1524" t="s">
        <v>45</v>
      </c>
      <c r="U1524" t="s">
        <v>58</v>
      </c>
      <c r="V1524">
        <v>0</v>
      </c>
    </row>
    <row r="1525" spans="1:22" x14ac:dyDescent="0.3">
      <c r="A1525" t="s">
        <v>1737</v>
      </c>
      <c r="B1525" t="s">
        <v>36</v>
      </c>
      <c r="C1525" t="s">
        <v>35</v>
      </c>
      <c r="D1525" t="s">
        <v>87</v>
      </c>
      <c r="E1525" t="s">
        <v>88</v>
      </c>
      <c r="F1525" t="s">
        <v>89</v>
      </c>
      <c r="G1525" t="s">
        <v>64</v>
      </c>
      <c r="H1525">
        <v>2020</v>
      </c>
      <c r="I1525" t="s">
        <v>27</v>
      </c>
      <c r="J1525" t="s">
        <v>42</v>
      </c>
      <c r="K1525">
        <v>2022</v>
      </c>
      <c r="L1525" t="s">
        <v>54</v>
      </c>
      <c r="M1525">
        <f t="shared" si="46"/>
        <v>0</v>
      </c>
      <c r="N1525" t="s">
        <v>55</v>
      </c>
      <c r="O1525" t="s">
        <v>55</v>
      </c>
      <c r="P1525">
        <v>0</v>
      </c>
      <c r="Q1525" t="str">
        <f t="shared" si="47"/>
        <v>Base salary</v>
      </c>
      <c r="R1525">
        <v>3.6</v>
      </c>
      <c r="S1525" t="s">
        <v>80</v>
      </c>
      <c r="T1525" t="s">
        <v>32</v>
      </c>
      <c r="U1525" t="s">
        <v>46</v>
      </c>
      <c r="V1525">
        <v>6.1</v>
      </c>
    </row>
    <row r="1526" spans="1:22" x14ac:dyDescent="0.3">
      <c r="A1526" t="s">
        <v>1738</v>
      </c>
      <c r="B1526" t="s">
        <v>36</v>
      </c>
      <c r="C1526" t="s">
        <v>70</v>
      </c>
      <c r="D1526" t="s">
        <v>245</v>
      </c>
      <c r="E1526" t="s">
        <v>246</v>
      </c>
      <c r="F1526" t="s">
        <v>63</v>
      </c>
      <c r="G1526" t="s">
        <v>167</v>
      </c>
      <c r="H1526">
        <v>2023</v>
      </c>
      <c r="I1526" t="s">
        <v>41</v>
      </c>
      <c r="J1526" t="s">
        <v>28</v>
      </c>
      <c r="K1526">
        <v>2025</v>
      </c>
      <c r="L1526" t="s">
        <v>29</v>
      </c>
      <c r="M1526">
        <f t="shared" si="46"/>
        <v>1</v>
      </c>
      <c r="N1526" t="s">
        <v>70</v>
      </c>
      <c r="O1526" t="s">
        <v>30</v>
      </c>
      <c r="P1526">
        <v>53283</v>
      </c>
      <c r="Q1526" t="str">
        <f t="shared" si="47"/>
        <v>Base salary</v>
      </c>
      <c r="R1526">
        <v>3.88</v>
      </c>
      <c r="S1526" t="s">
        <v>31</v>
      </c>
      <c r="T1526" t="s">
        <v>102</v>
      </c>
      <c r="U1526" t="s">
        <v>33</v>
      </c>
      <c r="V1526">
        <v>8.1</v>
      </c>
    </row>
    <row r="1527" spans="1:22" x14ac:dyDescent="0.3">
      <c r="A1527" t="s">
        <v>1739</v>
      </c>
      <c r="B1527" t="s">
        <v>22</v>
      </c>
      <c r="C1527" t="s">
        <v>70</v>
      </c>
      <c r="D1527" t="s">
        <v>138</v>
      </c>
      <c r="E1527" t="s">
        <v>285</v>
      </c>
      <c r="F1527" t="s">
        <v>96</v>
      </c>
      <c r="G1527" t="s">
        <v>97</v>
      </c>
      <c r="H1527">
        <v>2022</v>
      </c>
      <c r="I1527" t="s">
        <v>27</v>
      </c>
      <c r="J1527" t="s">
        <v>65</v>
      </c>
      <c r="K1527">
        <v>2025</v>
      </c>
      <c r="L1527" t="s">
        <v>29</v>
      </c>
      <c r="M1527">
        <f t="shared" si="46"/>
        <v>1</v>
      </c>
      <c r="N1527" t="s">
        <v>70</v>
      </c>
      <c r="O1527" t="s">
        <v>90</v>
      </c>
      <c r="P1527">
        <v>46942</v>
      </c>
      <c r="Q1527" t="str">
        <f t="shared" si="47"/>
        <v>Base salary</v>
      </c>
      <c r="R1527">
        <v>2.7</v>
      </c>
      <c r="S1527" t="s">
        <v>80</v>
      </c>
      <c r="T1527" t="s">
        <v>102</v>
      </c>
      <c r="U1527" t="s">
        <v>46</v>
      </c>
      <c r="V1527">
        <v>5.7</v>
      </c>
    </row>
    <row r="1528" spans="1:22" x14ac:dyDescent="0.3">
      <c r="A1528" t="s">
        <v>1740</v>
      </c>
      <c r="B1528" t="s">
        <v>35</v>
      </c>
      <c r="C1528" t="s">
        <v>22</v>
      </c>
      <c r="D1528" t="s">
        <v>23</v>
      </c>
      <c r="E1528" t="s">
        <v>130</v>
      </c>
      <c r="F1528" t="s">
        <v>39</v>
      </c>
      <c r="G1528" t="s">
        <v>97</v>
      </c>
      <c r="H1528">
        <v>2022</v>
      </c>
      <c r="I1528" t="s">
        <v>27</v>
      </c>
      <c r="J1528" t="s">
        <v>65</v>
      </c>
      <c r="K1528">
        <v>2023</v>
      </c>
      <c r="L1528" t="s">
        <v>54</v>
      </c>
      <c r="M1528">
        <f t="shared" si="46"/>
        <v>0</v>
      </c>
      <c r="N1528" t="s">
        <v>55</v>
      </c>
      <c r="O1528" t="s">
        <v>55</v>
      </c>
      <c r="P1528">
        <v>0</v>
      </c>
      <c r="Q1528" t="str">
        <f t="shared" si="47"/>
        <v>Base salary</v>
      </c>
      <c r="R1528">
        <v>3.46</v>
      </c>
      <c r="S1528" t="s">
        <v>31</v>
      </c>
      <c r="T1528" t="s">
        <v>57</v>
      </c>
      <c r="U1528" t="s">
        <v>58</v>
      </c>
      <c r="V1528">
        <v>0</v>
      </c>
    </row>
    <row r="1529" spans="1:22" x14ac:dyDescent="0.3">
      <c r="A1529" t="s">
        <v>1741</v>
      </c>
      <c r="B1529" t="s">
        <v>21</v>
      </c>
      <c r="C1529" t="s">
        <v>94</v>
      </c>
      <c r="D1529" t="s">
        <v>187</v>
      </c>
      <c r="E1529" t="s">
        <v>188</v>
      </c>
      <c r="F1529" t="s">
        <v>79</v>
      </c>
      <c r="G1529" t="s">
        <v>52</v>
      </c>
      <c r="H1529">
        <v>2021</v>
      </c>
      <c r="I1529" t="s">
        <v>27</v>
      </c>
      <c r="J1529" t="s">
        <v>74</v>
      </c>
      <c r="K1529">
        <v>2023</v>
      </c>
      <c r="L1529" t="s">
        <v>54</v>
      </c>
      <c r="M1529">
        <f t="shared" si="46"/>
        <v>0</v>
      </c>
      <c r="N1529" t="s">
        <v>55</v>
      </c>
      <c r="O1529" t="s">
        <v>55</v>
      </c>
      <c r="P1529">
        <v>0</v>
      </c>
      <c r="Q1529" t="str">
        <f t="shared" si="47"/>
        <v>Base salary</v>
      </c>
      <c r="R1529">
        <v>2.76</v>
      </c>
      <c r="S1529" t="s">
        <v>91</v>
      </c>
      <c r="T1529" t="s">
        <v>32</v>
      </c>
      <c r="U1529" t="s">
        <v>85</v>
      </c>
      <c r="V1529">
        <v>8.8000000000000007</v>
      </c>
    </row>
    <row r="1530" spans="1:22" x14ac:dyDescent="0.3">
      <c r="A1530" t="s">
        <v>1742</v>
      </c>
      <c r="B1530" t="s">
        <v>112</v>
      </c>
      <c r="C1530" t="s">
        <v>22</v>
      </c>
      <c r="D1530" t="s">
        <v>23</v>
      </c>
      <c r="E1530" t="s">
        <v>24</v>
      </c>
      <c r="F1530" t="s">
        <v>73</v>
      </c>
      <c r="G1530" t="s">
        <v>117</v>
      </c>
      <c r="H1530">
        <v>2019</v>
      </c>
      <c r="I1530" t="s">
        <v>41</v>
      </c>
      <c r="J1530" t="s">
        <v>42</v>
      </c>
      <c r="K1530">
        <v>2020</v>
      </c>
      <c r="L1530" t="s">
        <v>29</v>
      </c>
      <c r="M1530">
        <f t="shared" si="46"/>
        <v>1</v>
      </c>
      <c r="N1530" t="s">
        <v>22</v>
      </c>
      <c r="O1530" t="s">
        <v>140</v>
      </c>
      <c r="P1530">
        <v>107944</v>
      </c>
      <c r="Q1530" t="str">
        <f t="shared" si="47"/>
        <v>Standard salary</v>
      </c>
      <c r="R1530">
        <v>3.37</v>
      </c>
      <c r="S1530" t="s">
        <v>44</v>
      </c>
      <c r="T1530" t="s">
        <v>68</v>
      </c>
      <c r="U1530" t="s">
        <v>92</v>
      </c>
      <c r="V1530">
        <v>5.5</v>
      </c>
    </row>
    <row r="1531" spans="1:22" x14ac:dyDescent="0.3">
      <c r="A1531" t="s">
        <v>1743</v>
      </c>
      <c r="B1531" t="s">
        <v>94</v>
      </c>
      <c r="C1531" t="s">
        <v>22</v>
      </c>
      <c r="D1531" t="s">
        <v>23</v>
      </c>
      <c r="E1531" t="s">
        <v>24</v>
      </c>
      <c r="F1531" t="s">
        <v>25</v>
      </c>
      <c r="G1531" t="s">
        <v>97</v>
      </c>
      <c r="H1531">
        <v>2023</v>
      </c>
      <c r="I1531" t="s">
        <v>41</v>
      </c>
      <c r="J1531" t="s">
        <v>74</v>
      </c>
      <c r="K1531">
        <v>2025</v>
      </c>
      <c r="L1531" t="s">
        <v>29</v>
      </c>
      <c r="M1531">
        <f t="shared" si="46"/>
        <v>1</v>
      </c>
      <c r="N1531" t="s">
        <v>22</v>
      </c>
      <c r="O1531" t="s">
        <v>121</v>
      </c>
      <c r="P1531">
        <v>145455</v>
      </c>
      <c r="Q1531" t="str">
        <f t="shared" si="47"/>
        <v>High salary</v>
      </c>
      <c r="R1531">
        <v>3</v>
      </c>
      <c r="S1531" t="s">
        <v>56</v>
      </c>
      <c r="T1531" t="s">
        <v>102</v>
      </c>
      <c r="U1531" t="s">
        <v>58</v>
      </c>
      <c r="V1531">
        <v>0</v>
      </c>
    </row>
    <row r="1532" spans="1:22" x14ac:dyDescent="0.3">
      <c r="A1532" t="s">
        <v>1744</v>
      </c>
      <c r="B1532" t="s">
        <v>21</v>
      </c>
      <c r="C1532" t="s">
        <v>49</v>
      </c>
      <c r="D1532" t="s">
        <v>50</v>
      </c>
      <c r="E1532" t="s">
        <v>136</v>
      </c>
      <c r="F1532" t="s">
        <v>190</v>
      </c>
      <c r="G1532" t="s">
        <v>26</v>
      </c>
      <c r="H1532">
        <v>2019</v>
      </c>
      <c r="I1532" t="s">
        <v>41</v>
      </c>
      <c r="J1532" t="s">
        <v>28</v>
      </c>
      <c r="K1532">
        <v>2021</v>
      </c>
      <c r="L1532" t="s">
        <v>54</v>
      </c>
      <c r="M1532">
        <f t="shared" si="46"/>
        <v>0</v>
      </c>
      <c r="N1532" t="s">
        <v>55</v>
      </c>
      <c r="O1532" t="s">
        <v>55</v>
      </c>
      <c r="P1532">
        <v>0</v>
      </c>
      <c r="Q1532" t="str">
        <f t="shared" si="47"/>
        <v>Base salary</v>
      </c>
      <c r="R1532">
        <v>3.76</v>
      </c>
      <c r="S1532" t="s">
        <v>31</v>
      </c>
      <c r="T1532" t="s">
        <v>32</v>
      </c>
      <c r="U1532" t="s">
        <v>33</v>
      </c>
      <c r="V1532">
        <v>7.8</v>
      </c>
    </row>
    <row r="1533" spans="1:22" x14ac:dyDescent="0.3">
      <c r="A1533" t="s">
        <v>1745</v>
      </c>
      <c r="B1533" t="s">
        <v>94</v>
      </c>
      <c r="C1533" t="s">
        <v>35</v>
      </c>
      <c r="D1533" t="s">
        <v>127</v>
      </c>
      <c r="E1533" t="s">
        <v>156</v>
      </c>
      <c r="F1533" t="s">
        <v>96</v>
      </c>
      <c r="G1533" t="s">
        <v>167</v>
      </c>
      <c r="H1533">
        <v>2021</v>
      </c>
      <c r="I1533" t="s">
        <v>41</v>
      </c>
      <c r="J1533" t="s">
        <v>74</v>
      </c>
      <c r="K1533">
        <v>2024</v>
      </c>
      <c r="L1533" t="s">
        <v>29</v>
      </c>
      <c r="M1533">
        <f t="shared" si="46"/>
        <v>1</v>
      </c>
      <c r="N1533" t="s">
        <v>35</v>
      </c>
      <c r="O1533" t="s">
        <v>75</v>
      </c>
      <c r="P1533">
        <v>75713</v>
      </c>
      <c r="Q1533" t="str">
        <f t="shared" si="47"/>
        <v>Standard salary</v>
      </c>
      <c r="R1533">
        <v>3.38</v>
      </c>
      <c r="S1533" t="s">
        <v>80</v>
      </c>
      <c r="T1533" t="s">
        <v>45</v>
      </c>
      <c r="U1533" t="s">
        <v>46</v>
      </c>
      <c r="V1533">
        <v>5.2</v>
      </c>
    </row>
    <row r="1534" spans="1:22" x14ac:dyDescent="0.3">
      <c r="A1534" t="s">
        <v>1746</v>
      </c>
      <c r="B1534" t="s">
        <v>70</v>
      </c>
      <c r="C1534" t="s">
        <v>60</v>
      </c>
      <c r="D1534" t="s">
        <v>104</v>
      </c>
      <c r="E1534" t="s">
        <v>192</v>
      </c>
      <c r="F1534" t="s">
        <v>131</v>
      </c>
      <c r="G1534" t="s">
        <v>117</v>
      </c>
      <c r="H1534">
        <v>2022</v>
      </c>
      <c r="I1534" t="s">
        <v>41</v>
      </c>
      <c r="J1534" t="s">
        <v>53</v>
      </c>
      <c r="K1534">
        <v>2024</v>
      </c>
      <c r="L1534" t="s">
        <v>54</v>
      </c>
      <c r="M1534">
        <f t="shared" si="46"/>
        <v>0</v>
      </c>
      <c r="N1534" t="s">
        <v>55</v>
      </c>
      <c r="O1534" t="s">
        <v>55</v>
      </c>
      <c r="P1534">
        <v>0</v>
      </c>
      <c r="Q1534" t="str">
        <f t="shared" si="47"/>
        <v>Base salary</v>
      </c>
      <c r="R1534">
        <v>2.89</v>
      </c>
      <c r="S1534" t="s">
        <v>91</v>
      </c>
      <c r="T1534" t="s">
        <v>57</v>
      </c>
      <c r="U1534" t="s">
        <v>58</v>
      </c>
      <c r="V1534">
        <v>0</v>
      </c>
    </row>
    <row r="1535" spans="1:22" x14ac:dyDescent="0.3">
      <c r="A1535" t="s">
        <v>1747</v>
      </c>
      <c r="B1535" t="s">
        <v>21</v>
      </c>
      <c r="C1535" t="s">
        <v>49</v>
      </c>
      <c r="D1535" t="s">
        <v>235</v>
      </c>
      <c r="E1535" t="s">
        <v>236</v>
      </c>
      <c r="F1535" t="s">
        <v>131</v>
      </c>
      <c r="G1535" t="s">
        <v>167</v>
      </c>
      <c r="H1535">
        <v>2022</v>
      </c>
      <c r="I1535" t="s">
        <v>41</v>
      </c>
      <c r="J1535" t="s">
        <v>74</v>
      </c>
      <c r="K1535">
        <v>2023</v>
      </c>
      <c r="L1535" t="s">
        <v>54</v>
      </c>
      <c r="M1535">
        <f t="shared" si="46"/>
        <v>0</v>
      </c>
      <c r="N1535" t="s">
        <v>55</v>
      </c>
      <c r="O1535" t="s">
        <v>55</v>
      </c>
      <c r="P1535">
        <v>0</v>
      </c>
      <c r="Q1535" t="str">
        <f t="shared" si="47"/>
        <v>Base salary</v>
      </c>
      <c r="R1535">
        <v>2.97</v>
      </c>
      <c r="S1535" t="s">
        <v>56</v>
      </c>
      <c r="T1535" t="s">
        <v>102</v>
      </c>
      <c r="U1535" t="s">
        <v>46</v>
      </c>
      <c r="V1535">
        <v>5.7</v>
      </c>
    </row>
    <row r="1536" spans="1:22" x14ac:dyDescent="0.3">
      <c r="A1536" t="s">
        <v>1748</v>
      </c>
      <c r="B1536" t="s">
        <v>70</v>
      </c>
      <c r="C1536" t="s">
        <v>49</v>
      </c>
      <c r="D1536" t="s">
        <v>50</v>
      </c>
      <c r="E1536" t="s">
        <v>51</v>
      </c>
      <c r="F1536" t="s">
        <v>147</v>
      </c>
      <c r="G1536" t="s">
        <v>26</v>
      </c>
      <c r="H1536">
        <v>2023</v>
      </c>
      <c r="I1536" t="s">
        <v>27</v>
      </c>
      <c r="J1536" t="s">
        <v>28</v>
      </c>
      <c r="K1536">
        <v>2026</v>
      </c>
      <c r="L1536" t="s">
        <v>29</v>
      </c>
      <c r="M1536">
        <f t="shared" si="46"/>
        <v>1</v>
      </c>
      <c r="N1536" t="s">
        <v>49</v>
      </c>
      <c r="O1536" t="s">
        <v>140</v>
      </c>
      <c r="P1536">
        <v>91709</v>
      </c>
      <c r="Q1536" t="str">
        <f t="shared" si="47"/>
        <v>Standard salary</v>
      </c>
      <c r="R1536">
        <v>3.6</v>
      </c>
      <c r="S1536" t="s">
        <v>67</v>
      </c>
      <c r="T1536" t="s">
        <v>45</v>
      </c>
      <c r="U1536" t="s">
        <v>85</v>
      </c>
      <c r="V1536">
        <v>6</v>
      </c>
    </row>
    <row r="1537" spans="1:22" x14ac:dyDescent="0.3">
      <c r="A1537" t="s">
        <v>1749</v>
      </c>
      <c r="B1537" t="s">
        <v>49</v>
      </c>
      <c r="C1537" t="s">
        <v>36</v>
      </c>
      <c r="D1537" t="s">
        <v>37</v>
      </c>
      <c r="E1537" t="s">
        <v>38</v>
      </c>
      <c r="F1537" t="s">
        <v>40</v>
      </c>
      <c r="G1537" t="s">
        <v>40</v>
      </c>
      <c r="H1537">
        <v>2019</v>
      </c>
      <c r="I1537" t="s">
        <v>41</v>
      </c>
      <c r="J1537" t="s">
        <v>42</v>
      </c>
      <c r="K1537">
        <v>2020</v>
      </c>
      <c r="L1537" t="s">
        <v>29</v>
      </c>
      <c r="M1537">
        <f t="shared" si="46"/>
        <v>1</v>
      </c>
      <c r="N1537" t="s">
        <v>36</v>
      </c>
      <c r="O1537" t="s">
        <v>258</v>
      </c>
      <c r="P1537">
        <v>106485</v>
      </c>
      <c r="Q1537" t="str">
        <f t="shared" si="47"/>
        <v>Standard salary</v>
      </c>
      <c r="R1537">
        <v>3.92</v>
      </c>
      <c r="S1537" t="s">
        <v>80</v>
      </c>
      <c r="T1537" t="s">
        <v>57</v>
      </c>
      <c r="U1537" t="s">
        <v>33</v>
      </c>
      <c r="V1537">
        <v>8.5</v>
      </c>
    </row>
    <row r="1538" spans="1:22" x14ac:dyDescent="0.3">
      <c r="A1538" t="s">
        <v>1750</v>
      </c>
      <c r="B1538" t="s">
        <v>60</v>
      </c>
      <c r="C1538" t="s">
        <v>94</v>
      </c>
      <c r="D1538" t="s">
        <v>109</v>
      </c>
      <c r="E1538" t="s">
        <v>110</v>
      </c>
      <c r="F1538" t="s">
        <v>147</v>
      </c>
      <c r="G1538" t="s">
        <v>117</v>
      </c>
      <c r="H1538">
        <v>2019</v>
      </c>
      <c r="I1538" t="s">
        <v>41</v>
      </c>
      <c r="J1538" t="s">
        <v>28</v>
      </c>
      <c r="K1538">
        <v>2021</v>
      </c>
      <c r="L1538" t="s">
        <v>54</v>
      </c>
      <c r="M1538">
        <f t="shared" si="46"/>
        <v>0</v>
      </c>
      <c r="N1538" t="s">
        <v>55</v>
      </c>
      <c r="O1538" t="s">
        <v>55</v>
      </c>
      <c r="P1538">
        <v>0</v>
      </c>
      <c r="Q1538" t="str">
        <f t="shared" si="47"/>
        <v>Base salary</v>
      </c>
      <c r="R1538">
        <v>3.68</v>
      </c>
      <c r="S1538" t="s">
        <v>80</v>
      </c>
      <c r="T1538" t="s">
        <v>102</v>
      </c>
      <c r="U1538" t="s">
        <v>33</v>
      </c>
      <c r="V1538">
        <v>7.1</v>
      </c>
    </row>
    <row r="1539" spans="1:22" x14ac:dyDescent="0.3">
      <c r="A1539" t="s">
        <v>1751</v>
      </c>
      <c r="B1539" t="s">
        <v>94</v>
      </c>
      <c r="C1539" t="s">
        <v>60</v>
      </c>
      <c r="D1539" t="s">
        <v>173</v>
      </c>
      <c r="E1539" t="s">
        <v>275</v>
      </c>
      <c r="F1539" t="s">
        <v>84</v>
      </c>
      <c r="G1539" t="s">
        <v>52</v>
      </c>
      <c r="H1539">
        <v>2023</v>
      </c>
      <c r="I1539" t="s">
        <v>27</v>
      </c>
      <c r="J1539" t="s">
        <v>65</v>
      </c>
      <c r="K1539">
        <v>2026</v>
      </c>
      <c r="L1539" t="s">
        <v>29</v>
      </c>
      <c r="M1539">
        <f t="shared" ref="M1539:M1602" si="48">IF(L1539="placed",1, 0)</f>
        <v>1</v>
      </c>
      <c r="N1539" t="s">
        <v>60</v>
      </c>
      <c r="O1539" t="s">
        <v>185</v>
      </c>
      <c r="P1539">
        <v>61901</v>
      </c>
      <c r="Q1539" t="str">
        <f t="shared" ref="Q1539:Q1602" si="49">_xlfn.IFS(P1539&lt;=70161,"Base salary",P1539&lt;=110047,"Standard salary",P1539&gt;110047,"High salary")</f>
        <v>Base salary</v>
      </c>
      <c r="R1539">
        <v>3.89</v>
      </c>
      <c r="S1539" t="s">
        <v>67</v>
      </c>
      <c r="T1539" t="s">
        <v>32</v>
      </c>
      <c r="U1539" t="s">
        <v>58</v>
      </c>
      <c r="V1539">
        <v>0</v>
      </c>
    </row>
    <row r="1540" spans="1:22" x14ac:dyDescent="0.3">
      <c r="A1540" t="s">
        <v>1752</v>
      </c>
      <c r="B1540" t="s">
        <v>112</v>
      </c>
      <c r="C1540" t="s">
        <v>48</v>
      </c>
      <c r="D1540" t="s">
        <v>278</v>
      </c>
      <c r="E1540" t="s">
        <v>380</v>
      </c>
      <c r="F1540" t="s">
        <v>107</v>
      </c>
      <c r="G1540" t="s">
        <v>52</v>
      </c>
      <c r="H1540">
        <v>2023</v>
      </c>
      <c r="I1540" t="s">
        <v>41</v>
      </c>
      <c r="J1540" t="s">
        <v>53</v>
      </c>
      <c r="K1540">
        <v>2026</v>
      </c>
      <c r="L1540" t="s">
        <v>54</v>
      </c>
      <c r="M1540">
        <f t="shared" si="48"/>
        <v>0</v>
      </c>
      <c r="N1540" t="s">
        <v>55</v>
      </c>
      <c r="O1540" t="s">
        <v>55</v>
      </c>
      <c r="P1540">
        <v>0</v>
      </c>
      <c r="Q1540" t="str">
        <f t="shared" si="49"/>
        <v>Base salary</v>
      </c>
      <c r="R1540">
        <v>2.96</v>
      </c>
      <c r="S1540" t="s">
        <v>31</v>
      </c>
      <c r="T1540" t="s">
        <v>45</v>
      </c>
      <c r="U1540" t="s">
        <v>46</v>
      </c>
      <c r="V1540">
        <v>5.7</v>
      </c>
    </row>
    <row r="1541" spans="1:22" x14ac:dyDescent="0.3">
      <c r="A1541" t="s">
        <v>1753</v>
      </c>
      <c r="B1541" t="s">
        <v>48</v>
      </c>
      <c r="C1541" t="s">
        <v>94</v>
      </c>
      <c r="D1541" t="s">
        <v>162</v>
      </c>
      <c r="E1541" t="s">
        <v>163</v>
      </c>
      <c r="F1541" t="s">
        <v>39</v>
      </c>
      <c r="G1541" t="s">
        <v>117</v>
      </c>
      <c r="H1541">
        <v>2020</v>
      </c>
      <c r="I1541" t="s">
        <v>27</v>
      </c>
      <c r="J1541" t="s">
        <v>28</v>
      </c>
      <c r="K1541">
        <v>2022</v>
      </c>
      <c r="L1541" t="s">
        <v>54</v>
      </c>
      <c r="M1541">
        <f t="shared" si="48"/>
        <v>0</v>
      </c>
      <c r="N1541" t="s">
        <v>55</v>
      </c>
      <c r="O1541" t="s">
        <v>55</v>
      </c>
      <c r="P1541">
        <v>0</v>
      </c>
      <c r="Q1541" t="str">
        <f t="shared" si="49"/>
        <v>Base salary</v>
      </c>
      <c r="R1541">
        <v>3.32</v>
      </c>
      <c r="S1541" t="s">
        <v>80</v>
      </c>
      <c r="T1541" t="s">
        <v>102</v>
      </c>
      <c r="U1541" t="s">
        <v>33</v>
      </c>
      <c r="V1541">
        <v>6.8</v>
      </c>
    </row>
    <row r="1542" spans="1:22" x14ac:dyDescent="0.3">
      <c r="A1542" t="s">
        <v>1754</v>
      </c>
      <c r="B1542" t="s">
        <v>112</v>
      </c>
      <c r="C1542" t="s">
        <v>35</v>
      </c>
      <c r="D1542" t="s">
        <v>123</v>
      </c>
      <c r="E1542" t="s">
        <v>124</v>
      </c>
      <c r="F1542" t="s">
        <v>63</v>
      </c>
      <c r="G1542" t="s">
        <v>52</v>
      </c>
      <c r="H1542">
        <v>2022</v>
      </c>
      <c r="I1542" t="s">
        <v>41</v>
      </c>
      <c r="J1542" t="s">
        <v>42</v>
      </c>
      <c r="K1542">
        <v>2023</v>
      </c>
      <c r="L1542" t="s">
        <v>54</v>
      </c>
      <c r="M1542">
        <f t="shared" si="48"/>
        <v>0</v>
      </c>
      <c r="N1542" t="s">
        <v>55</v>
      </c>
      <c r="O1542" t="s">
        <v>55</v>
      </c>
      <c r="P1542">
        <v>0</v>
      </c>
      <c r="Q1542" t="str">
        <f t="shared" si="49"/>
        <v>Base salary</v>
      </c>
      <c r="R1542">
        <v>3.11</v>
      </c>
      <c r="S1542" t="s">
        <v>67</v>
      </c>
      <c r="T1542" t="s">
        <v>68</v>
      </c>
      <c r="U1542" t="s">
        <v>85</v>
      </c>
      <c r="V1542">
        <v>7.1</v>
      </c>
    </row>
    <row r="1543" spans="1:22" x14ac:dyDescent="0.3">
      <c r="A1543" t="s">
        <v>1755</v>
      </c>
      <c r="B1543" t="s">
        <v>49</v>
      </c>
      <c r="C1543" t="s">
        <v>94</v>
      </c>
      <c r="D1543" t="s">
        <v>162</v>
      </c>
      <c r="E1543" t="s">
        <v>163</v>
      </c>
      <c r="F1543" t="s">
        <v>117</v>
      </c>
      <c r="G1543" t="s">
        <v>64</v>
      </c>
      <c r="H1543">
        <v>2019</v>
      </c>
      <c r="I1543" t="s">
        <v>27</v>
      </c>
      <c r="J1543" t="s">
        <v>65</v>
      </c>
      <c r="K1543">
        <v>2020</v>
      </c>
      <c r="L1543" t="s">
        <v>29</v>
      </c>
      <c r="M1543">
        <f t="shared" si="48"/>
        <v>1</v>
      </c>
      <c r="N1543" t="s">
        <v>94</v>
      </c>
      <c r="O1543" t="s">
        <v>158</v>
      </c>
      <c r="P1543">
        <v>30885</v>
      </c>
      <c r="Q1543" t="str">
        <f t="shared" si="49"/>
        <v>Base salary</v>
      </c>
      <c r="R1543">
        <v>3.15</v>
      </c>
      <c r="S1543" t="s">
        <v>67</v>
      </c>
      <c r="T1543" t="s">
        <v>57</v>
      </c>
      <c r="U1543" t="s">
        <v>33</v>
      </c>
      <c r="V1543">
        <v>6.3</v>
      </c>
    </row>
    <row r="1544" spans="1:22" x14ac:dyDescent="0.3">
      <c r="A1544" t="s">
        <v>1756</v>
      </c>
      <c r="B1544" t="s">
        <v>112</v>
      </c>
      <c r="C1544" t="s">
        <v>48</v>
      </c>
      <c r="D1544" t="s">
        <v>183</v>
      </c>
      <c r="E1544" t="s">
        <v>184</v>
      </c>
      <c r="F1544" t="s">
        <v>145</v>
      </c>
      <c r="G1544" t="s">
        <v>52</v>
      </c>
      <c r="H1544">
        <v>2023</v>
      </c>
      <c r="I1544" t="s">
        <v>27</v>
      </c>
      <c r="J1544" t="s">
        <v>65</v>
      </c>
      <c r="K1544">
        <v>2024</v>
      </c>
      <c r="L1544" t="s">
        <v>29</v>
      </c>
      <c r="M1544">
        <f t="shared" si="48"/>
        <v>1</v>
      </c>
      <c r="N1544" t="s">
        <v>48</v>
      </c>
      <c r="O1544" t="s">
        <v>154</v>
      </c>
      <c r="P1544">
        <v>70800</v>
      </c>
      <c r="Q1544" t="str">
        <f t="shared" si="49"/>
        <v>Standard salary</v>
      </c>
      <c r="R1544">
        <v>3.26</v>
      </c>
      <c r="S1544" t="s">
        <v>91</v>
      </c>
      <c r="T1544" t="s">
        <v>68</v>
      </c>
      <c r="U1544" t="s">
        <v>92</v>
      </c>
      <c r="V1544">
        <v>7.8</v>
      </c>
    </row>
    <row r="1545" spans="1:22" x14ac:dyDescent="0.3">
      <c r="A1545" t="s">
        <v>1757</v>
      </c>
      <c r="B1545" t="s">
        <v>22</v>
      </c>
      <c r="C1545" t="s">
        <v>60</v>
      </c>
      <c r="D1545" t="s">
        <v>104</v>
      </c>
      <c r="E1545" t="s">
        <v>116</v>
      </c>
      <c r="F1545" t="s">
        <v>39</v>
      </c>
      <c r="G1545" t="s">
        <v>25</v>
      </c>
      <c r="H1545">
        <v>2023</v>
      </c>
      <c r="I1545" t="s">
        <v>41</v>
      </c>
      <c r="J1545" t="s">
        <v>42</v>
      </c>
      <c r="K1545">
        <v>2026</v>
      </c>
      <c r="L1545" t="s">
        <v>54</v>
      </c>
      <c r="M1545">
        <f t="shared" si="48"/>
        <v>0</v>
      </c>
      <c r="N1545" t="s">
        <v>55</v>
      </c>
      <c r="O1545" t="s">
        <v>55</v>
      </c>
      <c r="P1545">
        <v>0</v>
      </c>
      <c r="Q1545" t="str">
        <f t="shared" si="49"/>
        <v>Base salary</v>
      </c>
      <c r="R1545">
        <v>3.27</v>
      </c>
      <c r="S1545" t="s">
        <v>91</v>
      </c>
      <c r="T1545" t="s">
        <v>57</v>
      </c>
      <c r="U1545" t="s">
        <v>33</v>
      </c>
      <c r="V1545">
        <v>7.9</v>
      </c>
    </row>
    <row r="1546" spans="1:22" x14ac:dyDescent="0.3">
      <c r="A1546" t="s">
        <v>1758</v>
      </c>
      <c r="B1546" t="s">
        <v>49</v>
      </c>
      <c r="C1546" t="s">
        <v>21</v>
      </c>
      <c r="D1546" t="s">
        <v>149</v>
      </c>
      <c r="E1546" t="s">
        <v>150</v>
      </c>
      <c r="F1546" t="s">
        <v>63</v>
      </c>
      <c r="G1546" t="s">
        <v>52</v>
      </c>
      <c r="H1546">
        <v>2022</v>
      </c>
      <c r="I1546" t="s">
        <v>41</v>
      </c>
      <c r="J1546" t="s">
        <v>28</v>
      </c>
      <c r="K1546">
        <v>2023</v>
      </c>
      <c r="L1546" t="s">
        <v>29</v>
      </c>
      <c r="M1546">
        <f t="shared" si="48"/>
        <v>1</v>
      </c>
      <c r="N1546" t="s">
        <v>21</v>
      </c>
      <c r="O1546" t="s">
        <v>154</v>
      </c>
      <c r="P1546">
        <v>144042</v>
      </c>
      <c r="Q1546" t="str">
        <f t="shared" si="49"/>
        <v>High salary</v>
      </c>
      <c r="R1546">
        <v>3.57</v>
      </c>
      <c r="S1546" t="s">
        <v>56</v>
      </c>
      <c r="T1546" t="s">
        <v>102</v>
      </c>
      <c r="U1546" t="s">
        <v>33</v>
      </c>
      <c r="V1546">
        <v>5.9</v>
      </c>
    </row>
    <row r="1547" spans="1:22" x14ac:dyDescent="0.3">
      <c r="A1547" t="s">
        <v>1759</v>
      </c>
      <c r="B1547" t="s">
        <v>36</v>
      </c>
      <c r="C1547" t="s">
        <v>60</v>
      </c>
      <c r="D1547" t="s">
        <v>104</v>
      </c>
      <c r="E1547" t="s">
        <v>192</v>
      </c>
      <c r="F1547" t="s">
        <v>131</v>
      </c>
      <c r="G1547" t="s">
        <v>117</v>
      </c>
      <c r="H1547">
        <v>2023</v>
      </c>
      <c r="I1547" t="s">
        <v>41</v>
      </c>
      <c r="J1547" t="s">
        <v>42</v>
      </c>
      <c r="K1547">
        <v>2024</v>
      </c>
      <c r="L1547" t="s">
        <v>29</v>
      </c>
      <c r="M1547">
        <f t="shared" si="48"/>
        <v>1</v>
      </c>
      <c r="N1547" t="s">
        <v>60</v>
      </c>
      <c r="O1547" t="s">
        <v>98</v>
      </c>
      <c r="P1547">
        <v>115181</v>
      </c>
      <c r="Q1547" t="str">
        <f t="shared" si="49"/>
        <v>High salary</v>
      </c>
      <c r="R1547">
        <v>3.7</v>
      </c>
      <c r="S1547" t="s">
        <v>56</v>
      </c>
      <c r="T1547" t="s">
        <v>57</v>
      </c>
      <c r="U1547" t="s">
        <v>58</v>
      </c>
      <c r="V1547">
        <v>0</v>
      </c>
    </row>
    <row r="1548" spans="1:22" x14ac:dyDescent="0.3">
      <c r="A1548" t="s">
        <v>1760</v>
      </c>
      <c r="B1548" t="s">
        <v>49</v>
      </c>
      <c r="C1548" t="s">
        <v>94</v>
      </c>
      <c r="D1548" t="s">
        <v>162</v>
      </c>
      <c r="E1548" t="s">
        <v>163</v>
      </c>
      <c r="F1548" t="s">
        <v>145</v>
      </c>
      <c r="G1548" t="s">
        <v>26</v>
      </c>
      <c r="H1548">
        <v>2019</v>
      </c>
      <c r="I1548" t="s">
        <v>27</v>
      </c>
      <c r="J1548" t="s">
        <v>53</v>
      </c>
      <c r="K1548">
        <v>2021</v>
      </c>
      <c r="L1548" t="s">
        <v>54</v>
      </c>
      <c r="M1548">
        <f t="shared" si="48"/>
        <v>0</v>
      </c>
      <c r="N1548" t="s">
        <v>55</v>
      </c>
      <c r="O1548" t="s">
        <v>55</v>
      </c>
      <c r="P1548">
        <v>0</v>
      </c>
      <c r="Q1548" t="str">
        <f t="shared" si="49"/>
        <v>Base salary</v>
      </c>
      <c r="R1548">
        <v>3.2</v>
      </c>
      <c r="S1548" t="s">
        <v>67</v>
      </c>
      <c r="T1548" t="s">
        <v>45</v>
      </c>
      <c r="U1548" t="s">
        <v>58</v>
      </c>
      <c r="V1548">
        <v>0</v>
      </c>
    </row>
    <row r="1549" spans="1:22" x14ac:dyDescent="0.3">
      <c r="A1549" t="s">
        <v>1761</v>
      </c>
      <c r="B1549" t="s">
        <v>21</v>
      </c>
      <c r="C1549" t="s">
        <v>60</v>
      </c>
      <c r="D1549" t="s">
        <v>173</v>
      </c>
      <c r="E1549" t="s">
        <v>174</v>
      </c>
      <c r="F1549" t="s">
        <v>89</v>
      </c>
      <c r="G1549" t="s">
        <v>97</v>
      </c>
      <c r="H1549">
        <v>2019</v>
      </c>
      <c r="I1549" t="s">
        <v>41</v>
      </c>
      <c r="J1549" t="s">
        <v>42</v>
      </c>
      <c r="K1549">
        <v>2021</v>
      </c>
      <c r="L1549" t="s">
        <v>54</v>
      </c>
      <c r="M1549">
        <f t="shared" si="48"/>
        <v>0</v>
      </c>
      <c r="N1549" t="s">
        <v>55</v>
      </c>
      <c r="O1549" t="s">
        <v>55</v>
      </c>
      <c r="P1549">
        <v>0</v>
      </c>
      <c r="Q1549" t="str">
        <f t="shared" si="49"/>
        <v>Base salary</v>
      </c>
      <c r="R1549">
        <v>3.21</v>
      </c>
      <c r="S1549" t="s">
        <v>56</v>
      </c>
      <c r="T1549" t="s">
        <v>45</v>
      </c>
      <c r="U1549" t="s">
        <v>58</v>
      </c>
      <c r="V1549">
        <v>0</v>
      </c>
    </row>
    <row r="1550" spans="1:22" x14ac:dyDescent="0.3">
      <c r="A1550" t="s">
        <v>1762</v>
      </c>
      <c r="B1550" t="s">
        <v>112</v>
      </c>
      <c r="C1550" t="s">
        <v>35</v>
      </c>
      <c r="D1550" t="s">
        <v>127</v>
      </c>
      <c r="E1550" t="s">
        <v>156</v>
      </c>
      <c r="F1550" t="s">
        <v>147</v>
      </c>
      <c r="G1550" t="s">
        <v>40</v>
      </c>
      <c r="H1550">
        <v>2019</v>
      </c>
      <c r="I1550" t="s">
        <v>41</v>
      </c>
      <c r="J1550" t="s">
        <v>42</v>
      </c>
      <c r="K1550">
        <v>2022</v>
      </c>
      <c r="L1550" t="s">
        <v>29</v>
      </c>
      <c r="M1550">
        <f t="shared" si="48"/>
        <v>1</v>
      </c>
      <c r="N1550" t="s">
        <v>35</v>
      </c>
      <c r="O1550" t="s">
        <v>75</v>
      </c>
      <c r="P1550">
        <v>123436</v>
      </c>
      <c r="Q1550" t="str">
        <f t="shared" si="49"/>
        <v>High salary</v>
      </c>
      <c r="R1550">
        <v>3.45</v>
      </c>
      <c r="S1550" t="s">
        <v>44</v>
      </c>
      <c r="T1550" t="s">
        <v>45</v>
      </c>
      <c r="U1550" t="s">
        <v>85</v>
      </c>
      <c r="V1550">
        <v>6.9</v>
      </c>
    </row>
    <row r="1551" spans="1:22" x14ac:dyDescent="0.3">
      <c r="A1551" t="s">
        <v>1763</v>
      </c>
      <c r="B1551" t="s">
        <v>94</v>
      </c>
      <c r="C1551" t="s">
        <v>70</v>
      </c>
      <c r="D1551" t="s">
        <v>138</v>
      </c>
      <c r="E1551" t="s">
        <v>285</v>
      </c>
      <c r="F1551" t="s">
        <v>63</v>
      </c>
      <c r="G1551" t="s">
        <v>25</v>
      </c>
      <c r="H1551">
        <v>2020</v>
      </c>
      <c r="I1551" t="s">
        <v>41</v>
      </c>
      <c r="J1551" t="s">
        <v>42</v>
      </c>
      <c r="K1551">
        <v>2023</v>
      </c>
      <c r="L1551" t="s">
        <v>29</v>
      </c>
      <c r="M1551">
        <f t="shared" si="48"/>
        <v>1</v>
      </c>
      <c r="N1551" t="s">
        <v>70</v>
      </c>
      <c r="O1551" t="s">
        <v>30</v>
      </c>
      <c r="P1551">
        <v>46142</v>
      </c>
      <c r="Q1551" t="str">
        <f t="shared" si="49"/>
        <v>Base salary</v>
      </c>
      <c r="R1551">
        <v>3.32</v>
      </c>
      <c r="S1551" t="s">
        <v>31</v>
      </c>
      <c r="T1551" t="s">
        <v>45</v>
      </c>
      <c r="U1551" t="s">
        <v>33</v>
      </c>
      <c r="V1551">
        <v>8.8000000000000007</v>
      </c>
    </row>
    <row r="1552" spans="1:22" x14ac:dyDescent="0.3">
      <c r="A1552" t="s">
        <v>1764</v>
      </c>
      <c r="B1552" t="s">
        <v>36</v>
      </c>
      <c r="C1552" t="s">
        <v>48</v>
      </c>
      <c r="D1552" t="s">
        <v>278</v>
      </c>
      <c r="E1552" t="s">
        <v>380</v>
      </c>
      <c r="F1552" t="s">
        <v>89</v>
      </c>
      <c r="G1552" t="s">
        <v>26</v>
      </c>
      <c r="H1552">
        <v>2023</v>
      </c>
      <c r="I1552" t="s">
        <v>41</v>
      </c>
      <c r="J1552" t="s">
        <v>65</v>
      </c>
      <c r="K1552">
        <v>2026</v>
      </c>
      <c r="L1552" t="s">
        <v>29</v>
      </c>
      <c r="M1552">
        <f t="shared" si="48"/>
        <v>1</v>
      </c>
      <c r="N1552" t="s">
        <v>48</v>
      </c>
      <c r="O1552" t="s">
        <v>158</v>
      </c>
      <c r="P1552">
        <v>49872</v>
      </c>
      <c r="Q1552" t="str">
        <f t="shared" si="49"/>
        <v>Base salary</v>
      </c>
      <c r="R1552">
        <v>2.93</v>
      </c>
      <c r="S1552" t="s">
        <v>31</v>
      </c>
      <c r="T1552" t="s">
        <v>45</v>
      </c>
      <c r="U1552" t="s">
        <v>33</v>
      </c>
      <c r="V1552">
        <v>8.5</v>
      </c>
    </row>
    <row r="1553" spans="1:22" x14ac:dyDescent="0.3">
      <c r="A1553" t="s">
        <v>1765</v>
      </c>
      <c r="B1553" t="s">
        <v>60</v>
      </c>
      <c r="C1553" t="s">
        <v>70</v>
      </c>
      <c r="D1553" t="s">
        <v>138</v>
      </c>
      <c r="E1553" t="s">
        <v>139</v>
      </c>
      <c r="F1553" t="s">
        <v>63</v>
      </c>
      <c r="G1553" t="s">
        <v>64</v>
      </c>
      <c r="H1553">
        <v>2021</v>
      </c>
      <c r="I1553" t="s">
        <v>27</v>
      </c>
      <c r="J1553" t="s">
        <v>42</v>
      </c>
      <c r="K1553">
        <v>2022</v>
      </c>
      <c r="L1553" t="s">
        <v>29</v>
      </c>
      <c r="M1553">
        <f t="shared" si="48"/>
        <v>1</v>
      </c>
      <c r="N1553" t="s">
        <v>70</v>
      </c>
      <c r="O1553" t="s">
        <v>154</v>
      </c>
      <c r="P1553">
        <v>121726</v>
      </c>
      <c r="Q1553" t="str">
        <f t="shared" si="49"/>
        <v>High salary</v>
      </c>
      <c r="R1553">
        <v>2.69</v>
      </c>
      <c r="S1553" t="s">
        <v>31</v>
      </c>
      <c r="T1553" t="s">
        <v>68</v>
      </c>
      <c r="U1553" t="s">
        <v>92</v>
      </c>
      <c r="V1553">
        <v>5.9</v>
      </c>
    </row>
    <row r="1554" spans="1:22" x14ac:dyDescent="0.3">
      <c r="A1554" t="s">
        <v>1766</v>
      </c>
      <c r="B1554" t="s">
        <v>48</v>
      </c>
      <c r="C1554" t="s">
        <v>112</v>
      </c>
      <c r="D1554" t="s">
        <v>119</v>
      </c>
      <c r="E1554" t="s">
        <v>197</v>
      </c>
      <c r="F1554" t="s">
        <v>40</v>
      </c>
      <c r="G1554" t="s">
        <v>64</v>
      </c>
      <c r="H1554">
        <v>2020</v>
      </c>
      <c r="I1554" t="s">
        <v>27</v>
      </c>
      <c r="J1554" t="s">
        <v>65</v>
      </c>
      <c r="K1554">
        <v>2021</v>
      </c>
      <c r="L1554" t="s">
        <v>29</v>
      </c>
      <c r="M1554">
        <f t="shared" si="48"/>
        <v>1</v>
      </c>
      <c r="N1554" t="s">
        <v>112</v>
      </c>
      <c r="O1554" t="s">
        <v>185</v>
      </c>
      <c r="P1554">
        <v>56976</v>
      </c>
      <c r="Q1554" t="str">
        <f t="shared" si="49"/>
        <v>Base salary</v>
      </c>
      <c r="R1554">
        <v>3.16</v>
      </c>
      <c r="S1554" t="s">
        <v>56</v>
      </c>
      <c r="T1554" t="s">
        <v>32</v>
      </c>
      <c r="U1554" t="s">
        <v>33</v>
      </c>
      <c r="V1554">
        <v>6.9</v>
      </c>
    </row>
    <row r="1555" spans="1:22" x14ac:dyDescent="0.3">
      <c r="A1555" t="s">
        <v>1767</v>
      </c>
      <c r="B1555" t="s">
        <v>36</v>
      </c>
      <c r="C1555" t="s">
        <v>60</v>
      </c>
      <c r="D1555" t="s">
        <v>351</v>
      </c>
      <c r="E1555" t="s">
        <v>352</v>
      </c>
      <c r="F1555" t="s">
        <v>40</v>
      </c>
      <c r="G1555" t="s">
        <v>52</v>
      </c>
      <c r="H1555">
        <v>2022</v>
      </c>
      <c r="I1555" t="s">
        <v>41</v>
      </c>
      <c r="J1555" t="s">
        <v>74</v>
      </c>
      <c r="K1555">
        <v>2024</v>
      </c>
      <c r="L1555" t="s">
        <v>54</v>
      </c>
      <c r="M1555">
        <f t="shared" si="48"/>
        <v>0</v>
      </c>
      <c r="N1555" t="s">
        <v>55</v>
      </c>
      <c r="O1555" t="s">
        <v>55</v>
      </c>
      <c r="P1555">
        <v>0</v>
      </c>
      <c r="Q1555" t="str">
        <f t="shared" si="49"/>
        <v>Base salary</v>
      </c>
      <c r="R1555">
        <v>3.09</v>
      </c>
      <c r="S1555" t="s">
        <v>80</v>
      </c>
      <c r="T1555" t="s">
        <v>45</v>
      </c>
      <c r="U1555" t="s">
        <v>92</v>
      </c>
      <c r="V1555">
        <v>8</v>
      </c>
    </row>
    <row r="1556" spans="1:22" x14ac:dyDescent="0.3">
      <c r="A1556" t="s">
        <v>1768</v>
      </c>
      <c r="B1556" t="s">
        <v>49</v>
      </c>
      <c r="C1556" t="s">
        <v>70</v>
      </c>
      <c r="D1556" t="s">
        <v>301</v>
      </c>
      <c r="E1556" t="s">
        <v>302</v>
      </c>
      <c r="F1556" t="s">
        <v>63</v>
      </c>
      <c r="G1556" t="s">
        <v>117</v>
      </c>
      <c r="H1556">
        <v>2023</v>
      </c>
      <c r="I1556" t="s">
        <v>27</v>
      </c>
      <c r="J1556" t="s">
        <v>74</v>
      </c>
      <c r="K1556">
        <v>2024</v>
      </c>
      <c r="L1556" t="s">
        <v>54</v>
      </c>
      <c r="M1556">
        <f t="shared" si="48"/>
        <v>0</v>
      </c>
      <c r="N1556" t="s">
        <v>55</v>
      </c>
      <c r="O1556" t="s">
        <v>55</v>
      </c>
      <c r="P1556">
        <v>0</v>
      </c>
      <c r="Q1556" t="str">
        <f t="shared" si="49"/>
        <v>Base salary</v>
      </c>
      <c r="R1556">
        <v>3.94</v>
      </c>
      <c r="S1556" t="s">
        <v>67</v>
      </c>
      <c r="T1556" t="s">
        <v>32</v>
      </c>
      <c r="U1556" t="s">
        <v>58</v>
      </c>
      <c r="V1556">
        <v>0</v>
      </c>
    </row>
    <row r="1557" spans="1:22" x14ac:dyDescent="0.3">
      <c r="A1557" t="s">
        <v>1769</v>
      </c>
      <c r="B1557" t="s">
        <v>22</v>
      </c>
      <c r="C1557" t="s">
        <v>49</v>
      </c>
      <c r="D1557" t="s">
        <v>50</v>
      </c>
      <c r="E1557" t="s">
        <v>51</v>
      </c>
      <c r="F1557" t="s">
        <v>147</v>
      </c>
      <c r="G1557" t="s">
        <v>26</v>
      </c>
      <c r="H1557">
        <v>2022</v>
      </c>
      <c r="I1557" t="s">
        <v>41</v>
      </c>
      <c r="J1557" t="s">
        <v>28</v>
      </c>
      <c r="K1557">
        <v>2024</v>
      </c>
      <c r="L1557" t="s">
        <v>29</v>
      </c>
      <c r="M1557">
        <f t="shared" si="48"/>
        <v>1</v>
      </c>
      <c r="N1557" t="s">
        <v>49</v>
      </c>
      <c r="O1557" t="s">
        <v>258</v>
      </c>
      <c r="P1557">
        <v>53604</v>
      </c>
      <c r="Q1557" t="str">
        <f t="shared" si="49"/>
        <v>Base salary</v>
      </c>
      <c r="R1557">
        <v>3.69</v>
      </c>
      <c r="S1557" t="s">
        <v>56</v>
      </c>
      <c r="T1557" t="s">
        <v>102</v>
      </c>
      <c r="U1557" t="s">
        <v>85</v>
      </c>
      <c r="V1557">
        <v>8</v>
      </c>
    </row>
    <row r="1558" spans="1:22" x14ac:dyDescent="0.3">
      <c r="A1558" t="s">
        <v>1770</v>
      </c>
      <c r="B1558" t="s">
        <v>48</v>
      </c>
      <c r="C1558" t="s">
        <v>60</v>
      </c>
      <c r="D1558" t="s">
        <v>104</v>
      </c>
      <c r="E1558" t="s">
        <v>194</v>
      </c>
      <c r="F1558" t="s">
        <v>73</v>
      </c>
      <c r="G1558" t="s">
        <v>25</v>
      </c>
      <c r="H1558">
        <v>2022</v>
      </c>
      <c r="I1558" t="s">
        <v>41</v>
      </c>
      <c r="J1558" t="s">
        <v>65</v>
      </c>
      <c r="K1558">
        <v>2023</v>
      </c>
      <c r="L1558" t="s">
        <v>29</v>
      </c>
      <c r="M1558">
        <f t="shared" si="48"/>
        <v>1</v>
      </c>
      <c r="N1558" t="s">
        <v>60</v>
      </c>
      <c r="O1558" t="s">
        <v>185</v>
      </c>
      <c r="P1558">
        <v>42788</v>
      </c>
      <c r="Q1558" t="str">
        <f t="shared" si="49"/>
        <v>Base salary</v>
      </c>
      <c r="R1558">
        <v>3.79</v>
      </c>
      <c r="S1558" t="s">
        <v>56</v>
      </c>
      <c r="T1558" t="s">
        <v>32</v>
      </c>
      <c r="U1558" t="s">
        <v>85</v>
      </c>
      <c r="V1558">
        <v>7.4</v>
      </c>
    </row>
    <row r="1559" spans="1:22" x14ac:dyDescent="0.3">
      <c r="A1559" t="s">
        <v>1771</v>
      </c>
      <c r="B1559" t="s">
        <v>48</v>
      </c>
      <c r="C1559" t="s">
        <v>94</v>
      </c>
      <c r="D1559" t="s">
        <v>109</v>
      </c>
      <c r="E1559" t="s">
        <v>219</v>
      </c>
      <c r="F1559" t="s">
        <v>117</v>
      </c>
      <c r="G1559" t="s">
        <v>97</v>
      </c>
      <c r="H1559">
        <v>2022</v>
      </c>
      <c r="I1559" t="s">
        <v>41</v>
      </c>
      <c r="J1559" t="s">
        <v>74</v>
      </c>
      <c r="K1559">
        <v>2023</v>
      </c>
      <c r="L1559" t="s">
        <v>54</v>
      </c>
      <c r="M1559">
        <f t="shared" si="48"/>
        <v>0</v>
      </c>
      <c r="N1559" t="s">
        <v>55</v>
      </c>
      <c r="O1559" t="s">
        <v>55</v>
      </c>
      <c r="P1559">
        <v>0</v>
      </c>
      <c r="Q1559" t="str">
        <f t="shared" si="49"/>
        <v>Base salary</v>
      </c>
      <c r="R1559">
        <v>2.52</v>
      </c>
      <c r="S1559" t="s">
        <v>91</v>
      </c>
      <c r="T1559" t="s">
        <v>68</v>
      </c>
      <c r="U1559" t="s">
        <v>33</v>
      </c>
      <c r="V1559">
        <v>6.2</v>
      </c>
    </row>
    <row r="1560" spans="1:22" x14ac:dyDescent="0.3">
      <c r="A1560" t="s">
        <v>1772</v>
      </c>
      <c r="B1560" t="s">
        <v>112</v>
      </c>
      <c r="C1560" t="s">
        <v>21</v>
      </c>
      <c r="D1560" t="s">
        <v>143</v>
      </c>
      <c r="E1560" t="s">
        <v>144</v>
      </c>
      <c r="F1560" t="s">
        <v>25</v>
      </c>
      <c r="G1560" t="s">
        <v>40</v>
      </c>
      <c r="H1560">
        <v>2020</v>
      </c>
      <c r="I1560" t="s">
        <v>41</v>
      </c>
      <c r="J1560" t="s">
        <v>74</v>
      </c>
      <c r="K1560">
        <v>2023</v>
      </c>
      <c r="L1560" t="s">
        <v>54</v>
      </c>
      <c r="M1560">
        <f t="shared" si="48"/>
        <v>0</v>
      </c>
      <c r="N1560" t="s">
        <v>55</v>
      </c>
      <c r="O1560" t="s">
        <v>55</v>
      </c>
      <c r="P1560">
        <v>0</v>
      </c>
      <c r="Q1560" t="str">
        <f t="shared" si="49"/>
        <v>Base salary</v>
      </c>
      <c r="R1560">
        <v>2.73</v>
      </c>
      <c r="S1560" t="s">
        <v>67</v>
      </c>
      <c r="T1560" t="s">
        <v>102</v>
      </c>
      <c r="U1560" t="s">
        <v>92</v>
      </c>
      <c r="V1560">
        <v>6.5</v>
      </c>
    </row>
    <row r="1561" spans="1:22" x14ac:dyDescent="0.3">
      <c r="A1561" t="s">
        <v>1773</v>
      </c>
      <c r="B1561" t="s">
        <v>49</v>
      </c>
      <c r="C1561" t="s">
        <v>22</v>
      </c>
      <c r="D1561" t="s">
        <v>23</v>
      </c>
      <c r="E1561" t="s">
        <v>95</v>
      </c>
      <c r="F1561" t="s">
        <v>39</v>
      </c>
      <c r="G1561" t="s">
        <v>40</v>
      </c>
      <c r="H1561">
        <v>2022</v>
      </c>
      <c r="I1561" t="s">
        <v>41</v>
      </c>
      <c r="J1561" t="s">
        <v>42</v>
      </c>
      <c r="K1561">
        <v>2024</v>
      </c>
      <c r="L1561" t="s">
        <v>29</v>
      </c>
      <c r="M1561">
        <f t="shared" si="48"/>
        <v>1</v>
      </c>
      <c r="N1561" t="s">
        <v>22</v>
      </c>
      <c r="O1561" t="s">
        <v>121</v>
      </c>
      <c r="P1561">
        <v>44624</v>
      </c>
      <c r="Q1561" t="str">
        <f t="shared" si="49"/>
        <v>Base salary</v>
      </c>
      <c r="R1561">
        <v>3.35</v>
      </c>
      <c r="S1561" t="s">
        <v>31</v>
      </c>
      <c r="T1561" t="s">
        <v>32</v>
      </c>
      <c r="U1561" t="s">
        <v>33</v>
      </c>
      <c r="V1561">
        <v>7.7</v>
      </c>
    </row>
    <row r="1562" spans="1:22" x14ac:dyDescent="0.3">
      <c r="A1562" t="s">
        <v>1774</v>
      </c>
      <c r="B1562" t="s">
        <v>70</v>
      </c>
      <c r="C1562" t="s">
        <v>36</v>
      </c>
      <c r="D1562" t="s">
        <v>213</v>
      </c>
      <c r="E1562" t="s">
        <v>214</v>
      </c>
      <c r="F1562" t="s">
        <v>39</v>
      </c>
      <c r="G1562" t="s">
        <v>167</v>
      </c>
      <c r="H1562">
        <v>2019</v>
      </c>
      <c r="I1562" t="s">
        <v>27</v>
      </c>
      <c r="J1562" t="s">
        <v>65</v>
      </c>
      <c r="K1562">
        <v>2021</v>
      </c>
      <c r="L1562" t="s">
        <v>29</v>
      </c>
      <c r="M1562">
        <f t="shared" si="48"/>
        <v>1</v>
      </c>
      <c r="N1562" t="s">
        <v>36</v>
      </c>
      <c r="O1562" t="s">
        <v>98</v>
      </c>
      <c r="P1562">
        <v>136447</v>
      </c>
      <c r="Q1562" t="str">
        <f t="shared" si="49"/>
        <v>High salary</v>
      </c>
      <c r="R1562">
        <v>2.89</v>
      </c>
      <c r="S1562" t="s">
        <v>91</v>
      </c>
      <c r="T1562" t="s">
        <v>45</v>
      </c>
      <c r="U1562" t="s">
        <v>46</v>
      </c>
      <c r="V1562">
        <v>7.9</v>
      </c>
    </row>
    <row r="1563" spans="1:22" x14ac:dyDescent="0.3">
      <c r="A1563" t="s">
        <v>1775</v>
      </c>
      <c r="B1563" t="s">
        <v>22</v>
      </c>
      <c r="C1563" t="s">
        <v>60</v>
      </c>
      <c r="D1563" t="s">
        <v>104</v>
      </c>
      <c r="E1563" t="s">
        <v>192</v>
      </c>
      <c r="F1563" t="s">
        <v>40</v>
      </c>
      <c r="G1563" t="s">
        <v>64</v>
      </c>
      <c r="H1563">
        <v>2020</v>
      </c>
      <c r="I1563" t="s">
        <v>27</v>
      </c>
      <c r="J1563" t="s">
        <v>65</v>
      </c>
      <c r="K1563">
        <v>2022</v>
      </c>
      <c r="L1563" t="s">
        <v>29</v>
      </c>
      <c r="M1563">
        <f t="shared" si="48"/>
        <v>1</v>
      </c>
      <c r="N1563" t="s">
        <v>60</v>
      </c>
      <c r="O1563" t="s">
        <v>121</v>
      </c>
      <c r="P1563">
        <v>94350</v>
      </c>
      <c r="Q1563" t="str">
        <f t="shared" si="49"/>
        <v>Standard salary</v>
      </c>
      <c r="R1563">
        <v>2.86</v>
      </c>
      <c r="S1563" t="s">
        <v>31</v>
      </c>
      <c r="T1563" t="s">
        <v>57</v>
      </c>
      <c r="U1563" t="s">
        <v>33</v>
      </c>
      <c r="V1563">
        <v>7.7</v>
      </c>
    </row>
    <row r="1564" spans="1:22" x14ac:dyDescent="0.3">
      <c r="A1564" t="s">
        <v>1776</v>
      </c>
      <c r="B1564" t="s">
        <v>94</v>
      </c>
      <c r="C1564" t="s">
        <v>22</v>
      </c>
      <c r="D1564" t="s">
        <v>203</v>
      </c>
      <c r="E1564" t="s">
        <v>204</v>
      </c>
      <c r="F1564" t="s">
        <v>84</v>
      </c>
      <c r="G1564" t="s">
        <v>97</v>
      </c>
      <c r="H1564">
        <v>2019</v>
      </c>
      <c r="I1564" t="s">
        <v>41</v>
      </c>
      <c r="J1564" t="s">
        <v>74</v>
      </c>
      <c r="K1564">
        <v>2021</v>
      </c>
      <c r="L1564" t="s">
        <v>54</v>
      </c>
      <c r="M1564">
        <f t="shared" si="48"/>
        <v>0</v>
      </c>
      <c r="N1564" t="s">
        <v>55</v>
      </c>
      <c r="O1564" t="s">
        <v>55</v>
      </c>
      <c r="P1564">
        <v>0</v>
      </c>
      <c r="Q1564" t="str">
        <f t="shared" si="49"/>
        <v>Base salary</v>
      </c>
      <c r="R1564">
        <v>3.55</v>
      </c>
      <c r="S1564" t="s">
        <v>91</v>
      </c>
      <c r="T1564" t="s">
        <v>57</v>
      </c>
      <c r="U1564" t="s">
        <v>85</v>
      </c>
      <c r="V1564">
        <v>6.5</v>
      </c>
    </row>
    <row r="1565" spans="1:22" x14ac:dyDescent="0.3">
      <c r="A1565" t="s">
        <v>1777</v>
      </c>
      <c r="B1565" t="s">
        <v>35</v>
      </c>
      <c r="C1565" t="s">
        <v>60</v>
      </c>
      <c r="D1565" t="s">
        <v>104</v>
      </c>
      <c r="E1565" t="s">
        <v>192</v>
      </c>
      <c r="F1565" t="s">
        <v>107</v>
      </c>
      <c r="G1565" t="s">
        <v>40</v>
      </c>
      <c r="H1565">
        <v>2020</v>
      </c>
      <c r="I1565" t="s">
        <v>41</v>
      </c>
      <c r="J1565" t="s">
        <v>74</v>
      </c>
      <c r="K1565">
        <v>2023</v>
      </c>
      <c r="L1565" t="s">
        <v>54</v>
      </c>
      <c r="M1565">
        <f t="shared" si="48"/>
        <v>0</v>
      </c>
      <c r="N1565" t="s">
        <v>55</v>
      </c>
      <c r="O1565" t="s">
        <v>55</v>
      </c>
      <c r="P1565">
        <v>0</v>
      </c>
      <c r="Q1565" t="str">
        <f t="shared" si="49"/>
        <v>Base salary</v>
      </c>
      <c r="R1565">
        <v>3.08</v>
      </c>
      <c r="S1565" t="s">
        <v>80</v>
      </c>
      <c r="T1565" t="s">
        <v>32</v>
      </c>
      <c r="U1565" t="s">
        <v>92</v>
      </c>
      <c r="V1565">
        <v>6.2</v>
      </c>
    </row>
    <row r="1566" spans="1:22" x14ac:dyDescent="0.3">
      <c r="A1566" t="s">
        <v>1778</v>
      </c>
      <c r="B1566" t="s">
        <v>48</v>
      </c>
      <c r="C1566" t="s">
        <v>22</v>
      </c>
      <c r="D1566" t="s">
        <v>23</v>
      </c>
      <c r="E1566" t="s">
        <v>130</v>
      </c>
      <c r="F1566" t="s">
        <v>190</v>
      </c>
      <c r="G1566" t="s">
        <v>25</v>
      </c>
      <c r="H1566">
        <v>2020</v>
      </c>
      <c r="I1566" t="s">
        <v>41</v>
      </c>
      <c r="J1566" t="s">
        <v>53</v>
      </c>
      <c r="K1566">
        <v>2023</v>
      </c>
      <c r="L1566" t="s">
        <v>29</v>
      </c>
      <c r="M1566">
        <f t="shared" si="48"/>
        <v>1</v>
      </c>
      <c r="N1566" t="s">
        <v>22</v>
      </c>
      <c r="O1566" t="s">
        <v>98</v>
      </c>
      <c r="P1566">
        <v>138791</v>
      </c>
      <c r="Q1566" t="str">
        <f t="shared" si="49"/>
        <v>High salary</v>
      </c>
      <c r="R1566">
        <v>2.73</v>
      </c>
      <c r="S1566" t="s">
        <v>44</v>
      </c>
      <c r="T1566" t="s">
        <v>102</v>
      </c>
      <c r="U1566" t="s">
        <v>58</v>
      </c>
      <c r="V1566">
        <v>0</v>
      </c>
    </row>
    <row r="1567" spans="1:22" x14ac:dyDescent="0.3">
      <c r="A1567" t="s">
        <v>1779</v>
      </c>
      <c r="B1567" t="s">
        <v>49</v>
      </c>
      <c r="C1567" t="s">
        <v>94</v>
      </c>
      <c r="D1567" t="s">
        <v>109</v>
      </c>
      <c r="E1567" t="s">
        <v>414</v>
      </c>
      <c r="F1567" t="s">
        <v>39</v>
      </c>
      <c r="G1567" t="s">
        <v>117</v>
      </c>
      <c r="H1567">
        <v>2022</v>
      </c>
      <c r="I1567" t="s">
        <v>41</v>
      </c>
      <c r="J1567" t="s">
        <v>53</v>
      </c>
      <c r="K1567">
        <v>2023</v>
      </c>
      <c r="L1567" t="s">
        <v>54</v>
      </c>
      <c r="M1567">
        <f t="shared" si="48"/>
        <v>0</v>
      </c>
      <c r="N1567" t="s">
        <v>55</v>
      </c>
      <c r="O1567" t="s">
        <v>55</v>
      </c>
      <c r="P1567">
        <v>0</v>
      </c>
      <c r="Q1567" t="str">
        <f t="shared" si="49"/>
        <v>Base salary</v>
      </c>
      <c r="R1567">
        <v>3.95</v>
      </c>
      <c r="S1567" t="s">
        <v>67</v>
      </c>
      <c r="T1567" t="s">
        <v>102</v>
      </c>
      <c r="U1567" t="s">
        <v>58</v>
      </c>
      <c r="V1567">
        <v>0</v>
      </c>
    </row>
    <row r="1568" spans="1:22" x14ac:dyDescent="0.3">
      <c r="A1568" t="s">
        <v>1780</v>
      </c>
      <c r="B1568" t="s">
        <v>60</v>
      </c>
      <c r="C1568" t="s">
        <v>94</v>
      </c>
      <c r="D1568" t="s">
        <v>180</v>
      </c>
      <c r="E1568" t="s">
        <v>181</v>
      </c>
      <c r="F1568" t="s">
        <v>84</v>
      </c>
      <c r="G1568" t="s">
        <v>97</v>
      </c>
      <c r="H1568">
        <v>2019</v>
      </c>
      <c r="I1568" t="s">
        <v>27</v>
      </c>
      <c r="J1568" t="s">
        <v>65</v>
      </c>
      <c r="K1568">
        <v>2020</v>
      </c>
      <c r="L1568" t="s">
        <v>29</v>
      </c>
      <c r="M1568">
        <f t="shared" si="48"/>
        <v>1</v>
      </c>
      <c r="N1568" t="s">
        <v>94</v>
      </c>
      <c r="O1568" t="s">
        <v>185</v>
      </c>
      <c r="P1568">
        <v>49129</v>
      </c>
      <c r="Q1568" t="str">
        <f t="shared" si="49"/>
        <v>Base salary</v>
      </c>
      <c r="R1568">
        <v>3.29</v>
      </c>
      <c r="S1568" t="s">
        <v>80</v>
      </c>
      <c r="T1568" t="s">
        <v>32</v>
      </c>
      <c r="U1568" t="s">
        <v>85</v>
      </c>
      <c r="V1568">
        <v>6.9</v>
      </c>
    </row>
    <row r="1569" spans="1:22" x14ac:dyDescent="0.3">
      <c r="A1569" t="s">
        <v>1781</v>
      </c>
      <c r="B1569" t="s">
        <v>35</v>
      </c>
      <c r="C1569" t="s">
        <v>112</v>
      </c>
      <c r="D1569" t="s">
        <v>119</v>
      </c>
      <c r="E1569" t="s">
        <v>120</v>
      </c>
      <c r="F1569" t="s">
        <v>190</v>
      </c>
      <c r="G1569" t="s">
        <v>64</v>
      </c>
      <c r="H1569">
        <v>2023</v>
      </c>
      <c r="I1569" t="s">
        <v>41</v>
      </c>
      <c r="J1569" t="s">
        <v>28</v>
      </c>
      <c r="K1569">
        <v>2026</v>
      </c>
      <c r="L1569" t="s">
        <v>54</v>
      </c>
      <c r="M1569">
        <f t="shared" si="48"/>
        <v>0</v>
      </c>
      <c r="N1569" t="s">
        <v>55</v>
      </c>
      <c r="O1569" t="s">
        <v>55</v>
      </c>
      <c r="P1569">
        <v>0</v>
      </c>
      <c r="Q1569" t="str">
        <f t="shared" si="49"/>
        <v>Base salary</v>
      </c>
      <c r="R1569">
        <v>3.96</v>
      </c>
      <c r="S1569" t="s">
        <v>44</v>
      </c>
      <c r="T1569" t="s">
        <v>57</v>
      </c>
      <c r="U1569" t="s">
        <v>85</v>
      </c>
      <c r="V1569">
        <v>6.8</v>
      </c>
    </row>
    <row r="1570" spans="1:22" x14ac:dyDescent="0.3">
      <c r="A1570" t="s">
        <v>1782</v>
      </c>
      <c r="B1570" t="s">
        <v>22</v>
      </c>
      <c r="C1570" t="s">
        <v>112</v>
      </c>
      <c r="D1570" t="s">
        <v>113</v>
      </c>
      <c r="E1570" t="s">
        <v>114</v>
      </c>
      <c r="F1570" t="s">
        <v>40</v>
      </c>
      <c r="G1570" t="s">
        <v>117</v>
      </c>
      <c r="H1570">
        <v>2022</v>
      </c>
      <c r="I1570" t="s">
        <v>27</v>
      </c>
      <c r="J1570" t="s">
        <v>53</v>
      </c>
      <c r="K1570">
        <v>2025</v>
      </c>
      <c r="L1570" t="s">
        <v>54</v>
      </c>
      <c r="M1570">
        <f t="shared" si="48"/>
        <v>0</v>
      </c>
      <c r="N1570" t="s">
        <v>55</v>
      </c>
      <c r="O1570" t="s">
        <v>55</v>
      </c>
      <c r="P1570">
        <v>0</v>
      </c>
      <c r="Q1570" t="str">
        <f t="shared" si="49"/>
        <v>Base salary</v>
      </c>
      <c r="R1570">
        <v>2.56</v>
      </c>
      <c r="S1570" t="s">
        <v>56</v>
      </c>
      <c r="T1570" t="s">
        <v>57</v>
      </c>
      <c r="U1570" t="s">
        <v>92</v>
      </c>
      <c r="V1570">
        <v>6</v>
      </c>
    </row>
    <row r="1571" spans="1:22" x14ac:dyDescent="0.3">
      <c r="A1571" t="s">
        <v>1783</v>
      </c>
      <c r="B1571" t="s">
        <v>60</v>
      </c>
      <c r="C1571" t="s">
        <v>94</v>
      </c>
      <c r="D1571" t="s">
        <v>109</v>
      </c>
      <c r="E1571" t="s">
        <v>414</v>
      </c>
      <c r="F1571" t="s">
        <v>117</v>
      </c>
      <c r="G1571" t="s">
        <v>167</v>
      </c>
      <c r="H1571">
        <v>2021</v>
      </c>
      <c r="I1571" t="s">
        <v>27</v>
      </c>
      <c r="J1571" t="s">
        <v>28</v>
      </c>
      <c r="K1571">
        <v>2023</v>
      </c>
      <c r="L1571" t="s">
        <v>54</v>
      </c>
      <c r="M1571">
        <f t="shared" si="48"/>
        <v>0</v>
      </c>
      <c r="N1571" t="s">
        <v>55</v>
      </c>
      <c r="O1571" t="s">
        <v>55</v>
      </c>
      <c r="P1571">
        <v>0</v>
      </c>
      <c r="Q1571" t="str">
        <f t="shared" si="49"/>
        <v>Base salary</v>
      </c>
      <c r="R1571">
        <v>3.19</v>
      </c>
      <c r="S1571" t="s">
        <v>67</v>
      </c>
      <c r="T1571" t="s">
        <v>68</v>
      </c>
      <c r="U1571" t="s">
        <v>85</v>
      </c>
      <c r="V1571">
        <v>6.4</v>
      </c>
    </row>
    <row r="1572" spans="1:22" x14ac:dyDescent="0.3">
      <c r="A1572" t="s">
        <v>1784</v>
      </c>
      <c r="B1572" t="s">
        <v>94</v>
      </c>
      <c r="C1572" t="s">
        <v>35</v>
      </c>
      <c r="D1572" t="s">
        <v>82</v>
      </c>
      <c r="E1572" t="s">
        <v>83</v>
      </c>
      <c r="F1572" t="s">
        <v>79</v>
      </c>
      <c r="G1572" t="s">
        <v>97</v>
      </c>
      <c r="H1572">
        <v>2023</v>
      </c>
      <c r="I1572" t="s">
        <v>41</v>
      </c>
      <c r="J1572" t="s">
        <v>28</v>
      </c>
      <c r="K1572">
        <v>2024</v>
      </c>
      <c r="L1572" t="s">
        <v>29</v>
      </c>
      <c r="M1572">
        <f t="shared" si="48"/>
        <v>1</v>
      </c>
      <c r="N1572" t="s">
        <v>35</v>
      </c>
      <c r="O1572" t="s">
        <v>185</v>
      </c>
      <c r="P1572">
        <v>59024</v>
      </c>
      <c r="Q1572" t="str">
        <f t="shared" si="49"/>
        <v>Base salary</v>
      </c>
      <c r="R1572">
        <v>3.94</v>
      </c>
      <c r="S1572" t="s">
        <v>80</v>
      </c>
      <c r="T1572" t="s">
        <v>45</v>
      </c>
      <c r="U1572" t="s">
        <v>33</v>
      </c>
      <c r="V1572">
        <v>5.6</v>
      </c>
    </row>
    <row r="1573" spans="1:22" x14ac:dyDescent="0.3">
      <c r="A1573" t="s">
        <v>1785</v>
      </c>
      <c r="B1573" t="s">
        <v>48</v>
      </c>
      <c r="C1573" t="s">
        <v>60</v>
      </c>
      <c r="D1573" t="s">
        <v>104</v>
      </c>
      <c r="E1573" t="s">
        <v>192</v>
      </c>
      <c r="F1573" t="s">
        <v>190</v>
      </c>
      <c r="G1573" t="s">
        <v>64</v>
      </c>
      <c r="H1573">
        <v>2019</v>
      </c>
      <c r="I1573" t="s">
        <v>27</v>
      </c>
      <c r="J1573" t="s">
        <v>42</v>
      </c>
      <c r="K1573">
        <v>2021</v>
      </c>
      <c r="L1573" t="s">
        <v>54</v>
      </c>
      <c r="M1573">
        <f t="shared" si="48"/>
        <v>0</v>
      </c>
      <c r="N1573" t="s">
        <v>55</v>
      </c>
      <c r="O1573" t="s">
        <v>55</v>
      </c>
      <c r="P1573">
        <v>0</v>
      </c>
      <c r="Q1573" t="str">
        <f t="shared" si="49"/>
        <v>Base salary</v>
      </c>
      <c r="R1573">
        <v>3.9</v>
      </c>
      <c r="S1573" t="s">
        <v>31</v>
      </c>
      <c r="T1573" t="s">
        <v>68</v>
      </c>
      <c r="U1573" t="s">
        <v>33</v>
      </c>
      <c r="V1573">
        <v>7.9</v>
      </c>
    </row>
    <row r="1574" spans="1:22" x14ac:dyDescent="0.3">
      <c r="A1574" t="s">
        <v>1786</v>
      </c>
      <c r="B1574" t="s">
        <v>36</v>
      </c>
      <c r="C1574" t="s">
        <v>60</v>
      </c>
      <c r="D1574" t="s">
        <v>173</v>
      </c>
      <c r="E1574" t="s">
        <v>174</v>
      </c>
      <c r="F1574" t="s">
        <v>39</v>
      </c>
      <c r="G1574" t="s">
        <v>40</v>
      </c>
      <c r="H1574">
        <v>2020</v>
      </c>
      <c r="I1574" t="s">
        <v>41</v>
      </c>
      <c r="J1574" t="s">
        <v>53</v>
      </c>
      <c r="K1574">
        <v>2021</v>
      </c>
      <c r="L1574" t="s">
        <v>29</v>
      </c>
      <c r="M1574">
        <f t="shared" si="48"/>
        <v>1</v>
      </c>
      <c r="N1574" t="s">
        <v>60</v>
      </c>
      <c r="O1574" t="s">
        <v>125</v>
      </c>
      <c r="P1574">
        <v>122183</v>
      </c>
      <c r="Q1574" t="str">
        <f t="shared" si="49"/>
        <v>High salary</v>
      </c>
      <c r="R1574">
        <v>3.6</v>
      </c>
      <c r="S1574" t="s">
        <v>56</v>
      </c>
      <c r="T1574" t="s">
        <v>45</v>
      </c>
      <c r="U1574" t="s">
        <v>92</v>
      </c>
      <c r="V1574">
        <v>8.5</v>
      </c>
    </row>
    <row r="1575" spans="1:22" x14ac:dyDescent="0.3">
      <c r="A1575" t="s">
        <v>1787</v>
      </c>
      <c r="B1575" t="s">
        <v>112</v>
      </c>
      <c r="C1575" t="s">
        <v>36</v>
      </c>
      <c r="D1575" t="s">
        <v>213</v>
      </c>
      <c r="E1575" t="s">
        <v>265</v>
      </c>
      <c r="F1575" t="s">
        <v>73</v>
      </c>
      <c r="G1575" t="s">
        <v>64</v>
      </c>
      <c r="H1575">
        <v>2019</v>
      </c>
      <c r="I1575" t="s">
        <v>41</v>
      </c>
      <c r="J1575" t="s">
        <v>74</v>
      </c>
      <c r="K1575">
        <v>2021</v>
      </c>
      <c r="L1575" t="s">
        <v>29</v>
      </c>
      <c r="M1575">
        <f t="shared" si="48"/>
        <v>1</v>
      </c>
      <c r="N1575" t="s">
        <v>36</v>
      </c>
      <c r="O1575" t="s">
        <v>140</v>
      </c>
      <c r="P1575">
        <v>135072</v>
      </c>
      <c r="Q1575" t="str">
        <f t="shared" si="49"/>
        <v>High salary</v>
      </c>
      <c r="R1575">
        <v>3.6</v>
      </c>
      <c r="S1575" t="s">
        <v>91</v>
      </c>
      <c r="T1575" t="s">
        <v>57</v>
      </c>
      <c r="U1575" t="s">
        <v>92</v>
      </c>
      <c r="V1575">
        <v>7.2</v>
      </c>
    </row>
    <row r="1576" spans="1:22" x14ac:dyDescent="0.3">
      <c r="A1576" t="s">
        <v>1788</v>
      </c>
      <c r="B1576" t="s">
        <v>48</v>
      </c>
      <c r="C1576" t="s">
        <v>70</v>
      </c>
      <c r="D1576" t="s">
        <v>77</v>
      </c>
      <c r="E1576" t="s">
        <v>78</v>
      </c>
      <c r="F1576" t="s">
        <v>79</v>
      </c>
      <c r="G1576" t="s">
        <v>25</v>
      </c>
      <c r="H1576">
        <v>2021</v>
      </c>
      <c r="I1576" t="s">
        <v>41</v>
      </c>
      <c r="J1576" t="s">
        <v>53</v>
      </c>
      <c r="K1576">
        <v>2023</v>
      </c>
      <c r="L1576" t="s">
        <v>29</v>
      </c>
      <c r="M1576">
        <f t="shared" si="48"/>
        <v>1</v>
      </c>
      <c r="N1576" t="s">
        <v>70</v>
      </c>
      <c r="O1576" t="s">
        <v>75</v>
      </c>
      <c r="P1576">
        <v>64137</v>
      </c>
      <c r="Q1576" t="str">
        <f t="shared" si="49"/>
        <v>Base salary</v>
      </c>
      <c r="R1576">
        <v>2.5499999999999998</v>
      </c>
      <c r="S1576" t="s">
        <v>80</v>
      </c>
      <c r="T1576" t="s">
        <v>32</v>
      </c>
      <c r="U1576" t="s">
        <v>85</v>
      </c>
      <c r="V1576">
        <v>8.3000000000000007</v>
      </c>
    </row>
    <row r="1577" spans="1:22" x14ac:dyDescent="0.3">
      <c r="A1577" t="s">
        <v>1789</v>
      </c>
      <c r="B1577" t="s">
        <v>112</v>
      </c>
      <c r="C1577" t="s">
        <v>48</v>
      </c>
      <c r="D1577" t="s">
        <v>278</v>
      </c>
      <c r="E1577" t="s">
        <v>279</v>
      </c>
      <c r="F1577" t="s">
        <v>89</v>
      </c>
      <c r="G1577" t="s">
        <v>117</v>
      </c>
      <c r="H1577">
        <v>2023</v>
      </c>
      <c r="I1577" t="s">
        <v>27</v>
      </c>
      <c r="J1577" t="s">
        <v>42</v>
      </c>
      <c r="K1577">
        <v>2025</v>
      </c>
      <c r="L1577" t="s">
        <v>54</v>
      </c>
      <c r="M1577">
        <f t="shared" si="48"/>
        <v>0</v>
      </c>
      <c r="N1577" t="s">
        <v>55</v>
      </c>
      <c r="O1577" t="s">
        <v>55</v>
      </c>
      <c r="P1577">
        <v>0</v>
      </c>
      <c r="Q1577" t="str">
        <f t="shared" si="49"/>
        <v>Base salary</v>
      </c>
      <c r="R1577">
        <v>3.4</v>
      </c>
      <c r="S1577" t="s">
        <v>67</v>
      </c>
      <c r="T1577" t="s">
        <v>102</v>
      </c>
      <c r="U1577" t="s">
        <v>33</v>
      </c>
      <c r="V1577">
        <v>5.4</v>
      </c>
    </row>
    <row r="1578" spans="1:22" x14ac:dyDescent="0.3">
      <c r="A1578" t="s">
        <v>1790</v>
      </c>
      <c r="B1578" t="s">
        <v>70</v>
      </c>
      <c r="C1578" t="s">
        <v>49</v>
      </c>
      <c r="D1578" t="s">
        <v>242</v>
      </c>
      <c r="E1578" t="s">
        <v>243</v>
      </c>
      <c r="F1578" t="s">
        <v>39</v>
      </c>
      <c r="G1578" t="s">
        <v>40</v>
      </c>
      <c r="H1578">
        <v>2023</v>
      </c>
      <c r="I1578" t="s">
        <v>27</v>
      </c>
      <c r="J1578" t="s">
        <v>42</v>
      </c>
      <c r="K1578">
        <v>2025</v>
      </c>
      <c r="L1578" t="s">
        <v>29</v>
      </c>
      <c r="M1578">
        <f t="shared" si="48"/>
        <v>1</v>
      </c>
      <c r="N1578" t="s">
        <v>49</v>
      </c>
      <c r="O1578" t="s">
        <v>258</v>
      </c>
      <c r="P1578">
        <v>69529</v>
      </c>
      <c r="Q1578" t="str">
        <f t="shared" si="49"/>
        <v>Base salary</v>
      </c>
      <c r="R1578">
        <v>3.42</v>
      </c>
      <c r="S1578" t="s">
        <v>31</v>
      </c>
      <c r="T1578" t="s">
        <v>57</v>
      </c>
      <c r="U1578" t="s">
        <v>58</v>
      </c>
      <c r="V1578">
        <v>0</v>
      </c>
    </row>
    <row r="1579" spans="1:22" x14ac:dyDescent="0.3">
      <c r="A1579" t="s">
        <v>1791</v>
      </c>
      <c r="B1579" t="s">
        <v>22</v>
      </c>
      <c r="C1579" t="s">
        <v>94</v>
      </c>
      <c r="D1579" t="s">
        <v>208</v>
      </c>
      <c r="E1579" t="s">
        <v>209</v>
      </c>
      <c r="F1579" t="s">
        <v>145</v>
      </c>
      <c r="G1579" t="s">
        <v>117</v>
      </c>
      <c r="H1579">
        <v>2023</v>
      </c>
      <c r="I1579" t="s">
        <v>41</v>
      </c>
      <c r="J1579" t="s">
        <v>53</v>
      </c>
      <c r="K1579">
        <v>2024</v>
      </c>
      <c r="L1579" t="s">
        <v>54</v>
      </c>
      <c r="M1579">
        <f t="shared" si="48"/>
        <v>0</v>
      </c>
      <c r="N1579" t="s">
        <v>55</v>
      </c>
      <c r="O1579" t="s">
        <v>55</v>
      </c>
      <c r="P1579">
        <v>0</v>
      </c>
      <c r="Q1579" t="str">
        <f t="shared" si="49"/>
        <v>Base salary</v>
      </c>
      <c r="R1579">
        <v>3.19</v>
      </c>
      <c r="S1579" t="s">
        <v>44</v>
      </c>
      <c r="T1579" t="s">
        <v>102</v>
      </c>
      <c r="U1579" t="s">
        <v>33</v>
      </c>
      <c r="V1579">
        <v>5.4</v>
      </c>
    </row>
    <row r="1580" spans="1:22" x14ac:dyDescent="0.3">
      <c r="A1580" t="s">
        <v>1792</v>
      </c>
      <c r="B1580" t="s">
        <v>70</v>
      </c>
      <c r="C1580" t="s">
        <v>35</v>
      </c>
      <c r="D1580" t="s">
        <v>87</v>
      </c>
      <c r="E1580" t="s">
        <v>88</v>
      </c>
      <c r="F1580" t="s">
        <v>145</v>
      </c>
      <c r="G1580" t="s">
        <v>40</v>
      </c>
      <c r="H1580">
        <v>2020</v>
      </c>
      <c r="I1580" t="s">
        <v>27</v>
      </c>
      <c r="J1580" t="s">
        <v>42</v>
      </c>
      <c r="K1580">
        <v>2023</v>
      </c>
      <c r="L1580" t="s">
        <v>54</v>
      </c>
      <c r="M1580">
        <f t="shared" si="48"/>
        <v>0</v>
      </c>
      <c r="N1580" t="s">
        <v>55</v>
      </c>
      <c r="O1580" t="s">
        <v>55</v>
      </c>
      <c r="P1580">
        <v>0</v>
      </c>
      <c r="Q1580" t="str">
        <f t="shared" si="49"/>
        <v>Base salary</v>
      </c>
      <c r="R1580">
        <v>3.45</v>
      </c>
      <c r="S1580" t="s">
        <v>56</v>
      </c>
      <c r="T1580" t="s">
        <v>57</v>
      </c>
      <c r="U1580" t="s">
        <v>85</v>
      </c>
      <c r="V1580">
        <v>8.3000000000000007</v>
      </c>
    </row>
    <row r="1581" spans="1:22" x14ac:dyDescent="0.3">
      <c r="A1581" t="s">
        <v>1793</v>
      </c>
      <c r="B1581" t="s">
        <v>94</v>
      </c>
      <c r="C1581" t="s">
        <v>35</v>
      </c>
      <c r="D1581" t="s">
        <v>123</v>
      </c>
      <c r="E1581" t="s">
        <v>124</v>
      </c>
      <c r="F1581" t="s">
        <v>117</v>
      </c>
      <c r="G1581" t="s">
        <v>167</v>
      </c>
      <c r="H1581">
        <v>2023</v>
      </c>
      <c r="I1581" t="s">
        <v>27</v>
      </c>
      <c r="J1581" t="s">
        <v>42</v>
      </c>
      <c r="K1581">
        <v>2024</v>
      </c>
      <c r="L1581" t="s">
        <v>54</v>
      </c>
      <c r="M1581">
        <f t="shared" si="48"/>
        <v>0</v>
      </c>
      <c r="N1581" t="s">
        <v>55</v>
      </c>
      <c r="O1581" t="s">
        <v>55</v>
      </c>
      <c r="P1581">
        <v>0</v>
      </c>
      <c r="Q1581" t="str">
        <f t="shared" si="49"/>
        <v>Base salary</v>
      </c>
      <c r="R1581">
        <v>3.95</v>
      </c>
      <c r="S1581" t="s">
        <v>67</v>
      </c>
      <c r="T1581" t="s">
        <v>57</v>
      </c>
      <c r="U1581" t="s">
        <v>46</v>
      </c>
      <c r="V1581">
        <v>8.5</v>
      </c>
    </row>
    <row r="1582" spans="1:22" x14ac:dyDescent="0.3">
      <c r="A1582" t="s">
        <v>1794</v>
      </c>
      <c r="B1582" t="s">
        <v>22</v>
      </c>
      <c r="C1582" t="s">
        <v>49</v>
      </c>
      <c r="D1582" t="s">
        <v>50</v>
      </c>
      <c r="E1582" t="s">
        <v>51</v>
      </c>
      <c r="F1582" t="s">
        <v>117</v>
      </c>
      <c r="G1582" t="s">
        <v>167</v>
      </c>
      <c r="H1582">
        <v>2022</v>
      </c>
      <c r="I1582" t="s">
        <v>41</v>
      </c>
      <c r="J1582" t="s">
        <v>74</v>
      </c>
      <c r="K1582">
        <v>2023</v>
      </c>
      <c r="L1582" t="s">
        <v>54</v>
      </c>
      <c r="M1582">
        <f t="shared" si="48"/>
        <v>0</v>
      </c>
      <c r="N1582" t="s">
        <v>55</v>
      </c>
      <c r="O1582" t="s">
        <v>55</v>
      </c>
      <c r="P1582">
        <v>0</v>
      </c>
      <c r="Q1582" t="str">
        <f t="shared" si="49"/>
        <v>Base salary</v>
      </c>
      <c r="R1582">
        <v>3.87</v>
      </c>
      <c r="S1582" t="s">
        <v>56</v>
      </c>
      <c r="T1582" t="s">
        <v>57</v>
      </c>
      <c r="U1582" t="s">
        <v>85</v>
      </c>
      <c r="V1582">
        <v>8.3000000000000007</v>
      </c>
    </row>
    <row r="1583" spans="1:22" x14ac:dyDescent="0.3">
      <c r="A1583" t="s">
        <v>1795</v>
      </c>
      <c r="B1583" t="s">
        <v>21</v>
      </c>
      <c r="C1583" t="s">
        <v>94</v>
      </c>
      <c r="D1583" t="s">
        <v>109</v>
      </c>
      <c r="E1583" t="s">
        <v>414</v>
      </c>
      <c r="F1583" t="s">
        <v>40</v>
      </c>
      <c r="G1583" t="s">
        <v>40</v>
      </c>
      <c r="H1583">
        <v>2022</v>
      </c>
      <c r="I1583" t="s">
        <v>41</v>
      </c>
      <c r="J1583" t="s">
        <v>42</v>
      </c>
      <c r="K1583">
        <v>2025</v>
      </c>
      <c r="L1583" t="s">
        <v>29</v>
      </c>
      <c r="M1583">
        <f t="shared" si="48"/>
        <v>1</v>
      </c>
      <c r="N1583" t="s">
        <v>94</v>
      </c>
      <c r="O1583" t="s">
        <v>125</v>
      </c>
      <c r="P1583">
        <v>58800</v>
      </c>
      <c r="Q1583" t="str">
        <f t="shared" si="49"/>
        <v>Base salary</v>
      </c>
      <c r="R1583">
        <v>3.53</v>
      </c>
      <c r="S1583" t="s">
        <v>44</v>
      </c>
      <c r="T1583" t="s">
        <v>68</v>
      </c>
      <c r="U1583" t="s">
        <v>92</v>
      </c>
      <c r="V1583">
        <v>7.6</v>
      </c>
    </row>
    <row r="1584" spans="1:22" x14ac:dyDescent="0.3">
      <c r="A1584" t="s">
        <v>1796</v>
      </c>
      <c r="B1584" t="s">
        <v>49</v>
      </c>
      <c r="C1584" t="s">
        <v>112</v>
      </c>
      <c r="D1584" t="s">
        <v>288</v>
      </c>
      <c r="E1584" t="s">
        <v>289</v>
      </c>
      <c r="F1584" t="s">
        <v>131</v>
      </c>
      <c r="G1584" t="s">
        <v>167</v>
      </c>
      <c r="H1584">
        <v>2019</v>
      </c>
      <c r="I1584" t="s">
        <v>27</v>
      </c>
      <c r="J1584" t="s">
        <v>53</v>
      </c>
      <c r="K1584">
        <v>2020</v>
      </c>
      <c r="L1584" t="s">
        <v>29</v>
      </c>
      <c r="M1584">
        <f t="shared" si="48"/>
        <v>1</v>
      </c>
      <c r="N1584" t="s">
        <v>112</v>
      </c>
      <c r="O1584" t="s">
        <v>158</v>
      </c>
      <c r="P1584">
        <v>115241</v>
      </c>
      <c r="Q1584" t="str">
        <f t="shared" si="49"/>
        <v>High salary</v>
      </c>
      <c r="R1584">
        <v>2.74</v>
      </c>
      <c r="S1584" t="s">
        <v>91</v>
      </c>
      <c r="T1584" t="s">
        <v>32</v>
      </c>
      <c r="U1584" t="s">
        <v>46</v>
      </c>
      <c r="V1584">
        <v>5.7</v>
      </c>
    </row>
    <row r="1585" spans="1:22" x14ac:dyDescent="0.3">
      <c r="A1585" t="s">
        <v>1797</v>
      </c>
      <c r="B1585" t="s">
        <v>94</v>
      </c>
      <c r="C1585" t="s">
        <v>48</v>
      </c>
      <c r="D1585" t="s">
        <v>324</v>
      </c>
      <c r="E1585" t="s">
        <v>325</v>
      </c>
      <c r="F1585" t="s">
        <v>25</v>
      </c>
      <c r="G1585" t="s">
        <v>117</v>
      </c>
      <c r="H1585">
        <v>2020</v>
      </c>
      <c r="I1585" t="s">
        <v>27</v>
      </c>
      <c r="J1585" t="s">
        <v>28</v>
      </c>
      <c r="K1585">
        <v>2022</v>
      </c>
      <c r="L1585" t="s">
        <v>29</v>
      </c>
      <c r="M1585">
        <f t="shared" si="48"/>
        <v>1</v>
      </c>
      <c r="N1585" t="s">
        <v>48</v>
      </c>
      <c r="O1585" t="s">
        <v>98</v>
      </c>
      <c r="P1585">
        <v>86373</v>
      </c>
      <c r="Q1585" t="str">
        <f t="shared" si="49"/>
        <v>Standard salary</v>
      </c>
      <c r="R1585">
        <v>3.91</v>
      </c>
      <c r="S1585" t="s">
        <v>56</v>
      </c>
      <c r="T1585" t="s">
        <v>45</v>
      </c>
      <c r="U1585" t="s">
        <v>46</v>
      </c>
      <c r="V1585">
        <v>7.8</v>
      </c>
    </row>
    <row r="1586" spans="1:22" x14ac:dyDescent="0.3">
      <c r="A1586" t="s">
        <v>1798</v>
      </c>
      <c r="B1586" t="s">
        <v>60</v>
      </c>
      <c r="C1586" t="s">
        <v>94</v>
      </c>
      <c r="D1586" t="s">
        <v>109</v>
      </c>
      <c r="E1586" t="s">
        <v>414</v>
      </c>
      <c r="F1586" t="s">
        <v>96</v>
      </c>
      <c r="G1586" t="s">
        <v>97</v>
      </c>
      <c r="H1586">
        <v>2021</v>
      </c>
      <c r="I1586" t="s">
        <v>27</v>
      </c>
      <c r="J1586" t="s">
        <v>65</v>
      </c>
      <c r="K1586">
        <v>2023</v>
      </c>
      <c r="L1586" t="s">
        <v>29</v>
      </c>
      <c r="M1586">
        <f t="shared" si="48"/>
        <v>1</v>
      </c>
      <c r="N1586" t="s">
        <v>94</v>
      </c>
      <c r="O1586" t="s">
        <v>140</v>
      </c>
      <c r="P1586">
        <v>57687</v>
      </c>
      <c r="Q1586" t="str">
        <f t="shared" si="49"/>
        <v>Base salary</v>
      </c>
      <c r="R1586">
        <v>3.84</v>
      </c>
      <c r="S1586" t="s">
        <v>80</v>
      </c>
      <c r="T1586" t="s">
        <v>57</v>
      </c>
      <c r="U1586" t="s">
        <v>85</v>
      </c>
      <c r="V1586">
        <v>8.4</v>
      </c>
    </row>
    <row r="1587" spans="1:22" x14ac:dyDescent="0.3">
      <c r="A1587" t="s">
        <v>1799</v>
      </c>
      <c r="B1587" t="s">
        <v>35</v>
      </c>
      <c r="C1587" t="s">
        <v>36</v>
      </c>
      <c r="D1587" t="s">
        <v>170</v>
      </c>
      <c r="E1587" t="s">
        <v>336</v>
      </c>
      <c r="F1587" t="s">
        <v>40</v>
      </c>
      <c r="G1587" t="s">
        <v>167</v>
      </c>
      <c r="H1587">
        <v>2022</v>
      </c>
      <c r="I1587" t="s">
        <v>27</v>
      </c>
      <c r="J1587" t="s">
        <v>28</v>
      </c>
      <c r="K1587">
        <v>2024</v>
      </c>
      <c r="L1587" t="s">
        <v>54</v>
      </c>
      <c r="M1587">
        <f t="shared" si="48"/>
        <v>0</v>
      </c>
      <c r="N1587" t="s">
        <v>55</v>
      </c>
      <c r="O1587" t="s">
        <v>55</v>
      </c>
      <c r="P1587">
        <v>0</v>
      </c>
      <c r="Q1587" t="str">
        <f t="shared" si="49"/>
        <v>Base salary</v>
      </c>
      <c r="R1587">
        <v>2.78</v>
      </c>
      <c r="S1587" t="s">
        <v>31</v>
      </c>
      <c r="T1587" t="s">
        <v>68</v>
      </c>
      <c r="U1587" t="s">
        <v>46</v>
      </c>
      <c r="V1587">
        <v>5.2</v>
      </c>
    </row>
    <row r="1588" spans="1:22" x14ac:dyDescent="0.3">
      <c r="A1588" t="s">
        <v>1800</v>
      </c>
      <c r="B1588" t="s">
        <v>22</v>
      </c>
      <c r="C1588" t="s">
        <v>36</v>
      </c>
      <c r="D1588" t="s">
        <v>170</v>
      </c>
      <c r="E1588" t="s">
        <v>336</v>
      </c>
      <c r="F1588" t="s">
        <v>107</v>
      </c>
      <c r="G1588" t="s">
        <v>26</v>
      </c>
      <c r="H1588">
        <v>2019</v>
      </c>
      <c r="I1588" t="s">
        <v>27</v>
      </c>
      <c r="J1588" t="s">
        <v>74</v>
      </c>
      <c r="K1588">
        <v>2021</v>
      </c>
      <c r="L1588" t="s">
        <v>29</v>
      </c>
      <c r="M1588">
        <f t="shared" si="48"/>
        <v>1</v>
      </c>
      <c r="N1588" t="s">
        <v>36</v>
      </c>
      <c r="O1588" t="s">
        <v>158</v>
      </c>
      <c r="P1588">
        <v>63475</v>
      </c>
      <c r="Q1588" t="str">
        <f t="shared" si="49"/>
        <v>Base salary</v>
      </c>
      <c r="R1588">
        <v>3.31</v>
      </c>
      <c r="S1588" t="s">
        <v>67</v>
      </c>
      <c r="T1588" t="s">
        <v>68</v>
      </c>
      <c r="U1588" t="s">
        <v>33</v>
      </c>
      <c r="V1588">
        <v>7.5</v>
      </c>
    </row>
    <row r="1589" spans="1:22" x14ac:dyDescent="0.3">
      <c r="A1589" t="s">
        <v>1801</v>
      </c>
      <c r="B1589" t="s">
        <v>35</v>
      </c>
      <c r="C1589" t="s">
        <v>21</v>
      </c>
      <c r="D1589" t="s">
        <v>143</v>
      </c>
      <c r="E1589" t="s">
        <v>144</v>
      </c>
      <c r="F1589" t="s">
        <v>40</v>
      </c>
      <c r="G1589" t="s">
        <v>64</v>
      </c>
      <c r="H1589">
        <v>2020</v>
      </c>
      <c r="I1589" t="s">
        <v>41</v>
      </c>
      <c r="J1589" t="s">
        <v>42</v>
      </c>
      <c r="K1589">
        <v>2021</v>
      </c>
      <c r="L1589" t="s">
        <v>54</v>
      </c>
      <c r="M1589">
        <f t="shared" si="48"/>
        <v>0</v>
      </c>
      <c r="N1589" t="s">
        <v>55</v>
      </c>
      <c r="O1589" t="s">
        <v>55</v>
      </c>
      <c r="P1589">
        <v>0</v>
      </c>
      <c r="Q1589" t="str">
        <f t="shared" si="49"/>
        <v>Base salary</v>
      </c>
      <c r="R1589">
        <v>3.18</v>
      </c>
      <c r="S1589" t="s">
        <v>44</v>
      </c>
      <c r="T1589" t="s">
        <v>102</v>
      </c>
      <c r="U1589" t="s">
        <v>46</v>
      </c>
      <c r="V1589">
        <v>8.6999999999999993</v>
      </c>
    </row>
    <row r="1590" spans="1:22" x14ac:dyDescent="0.3">
      <c r="A1590" t="s">
        <v>1802</v>
      </c>
      <c r="B1590" t="s">
        <v>35</v>
      </c>
      <c r="C1590" t="s">
        <v>48</v>
      </c>
      <c r="D1590" t="s">
        <v>152</v>
      </c>
      <c r="E1590" t="s">
        <v>153</v>
      </c>
      <c r="F1590" t="s">
        <v>145</v>
      </c>
      <c r="G1590" t="s">
        <v>25</v>
      </c>
      <c r="H1590">
        <v>2020</v>
      </c>
      <c r="I1590" t="s">
        <v>27</v>
      </c>
      <c r="J1590" t="s">
        <v>65</v>
      </c>
      <c r="K1590">
        <v>2022</v>
      </c>
      <c r="L1590" t="s">
        <v>29</v>
      </c>
      <c r="M1590">
        <f t="shared" si="48"/>
        <v>1</v>
      </c>
      <c r="N1590" t="s">
        <v>48</v>
      </c>
      <c r="O1590" t="s">
        <v>66</v>
      </c>
      <c r="P1590">
        <v>75933</v>
      </c>
      <c r="Q1590" t="str">
        <f t="shared" si="49"/>
        <v>Standard salary</v>
      </c>
      <c r="R1590">
        <v>2.5299999999999998</v>
      </c>
      <c r="S1590" t="s">
        <v>67</v>
      </c>
      <c r="T1590" t="s">
        <v>45</v>
      </c>
      <c r="U1590" t="s">
        <v>46</v>
      </c>
      <c r="V1590">
        <v>5.4</v>
      </c>
    </row>
    <row r="1591" spans="1:22" x14ac:dyDescent="0.3">
      <c r="A1591" t="s">
        <v>1803</v>
      </c>
      <c r="B1591" t="s">
        <v>21</v>
      </c>
      <c r="C1591" t="s">
        <v>60</v>
      </c>
      <c r="D1591" t="s">
        <v>104</v>
      </c>
      <c r="E1591" t="s">
        <v>192</v>
      </c>
      <c r="F1591" t="s">
        <v>190</v>
      </c>
      <c r="G1591" t="s">
        <v>26</v>
      </c>
      <c r="H1591">
        <v>2022</v>
      </c>
      <c r="I1591" t="s">
        <v>27</v>
      </c>
      <c r="J1591" t="s">
        <v>42</v>
      </c>
      <c r="K1591">
        <v>2024</v>
      </c>
      <c r="L1591" t="s">
        <v>54</v>
      </c>
      <c r="M1591">
        <f t="shared" si="48"/>
        <v>0</v>
      </c>
      <c r="N1591" t="s">
        <v>55</v>
      </c>
      <c r="O1591" t="s">
        <v>55</v>
      </c>
      <c r="P1591">
        <v>0</v>
      </c>
      <c r="Q1591" t="str">
        <f t="shared" si="49"/>
        <v>Base salary</v>
      </c>
      <c r="R1591">
        <v>2.66</v>
      </c>
      <c r="S1591" t="s">
        <v>80</v>
      </c>
      <c r="T1591" t="s">
        <v>45</v>
      </c>
      <c r="U1591" t="s">
        <v>85</v>
      </c>
      <c r="V1591">
        <v>7.6</v>
      </c>
    </row>
    <row r="1592" spans="1:22" x14ac:dyDescent="0.3">
      <c r="A1592" t="s">
        <v>1804</v>
      </c>
      <c r="B1592" t="s">
        <v>21</v>
      </c>
      <c r="C1592" t="s">
        <v>60</v>
      </c>
      <c r="D1592" t="s">
        <v>104</v>
      </c>
      <c r="E1592" t="s">
        <v>105</v>
      </c>
      <c r="F1592" t="s">
        <v>107</v>
      </c>
      <c r="G1592" t="s">
        <v>25</v>
      </c>
      <c r="H1592">
        <v>2022</v>
      </c>
      <c r="I1592" t="s">
        <v>27</v>
      </c>
      <c r="J1592" t="s">
        <v>53</v>
      </c>
      <c r="K1592">
        <v>2023</v>
      </c>
      <c r="L1592" t="s">
        <v>54</v>
      </c>
      <c r="M1592">
        <f t="shared" si="48"/>
        <v>0</v>
      </c>
      <c r="N1592" t="s">
        <v>55</v>
      </c>
      <c r="O1592" t="s">
        <v>55</v>
      </c>
      <c r="P1592">
        <v>0</v>
      </c>
      <c r="Q1592" t="str">
        <f t="shared" si="49"/>
        <v>Base salary</v>
      </c>
      <c r="R1592">
        <v>3.23</v>
      </c>
      <c r="S1592" t="s">
        <v>56</v>
      </c>
      <c r="T1592" t="s">
        <v>68</v>
      </c>
      <c r="U1592" t="s">
        <v>33</v>
      </c>
      <c r="V1592">
        <v>7.3</v>
      </c>
    </row>
    <row r="1593" spans="1:22" x14ac:dyDescent="0.3">
      <c r="A1593" t="s">
        <v>1805</v>
      </c>
      <c r="B1593" t="s">
        <v>112</v>
      </c>
      <c r="C1593" t="s">
        <v>49</v>
      </c>
      <c r="D1593" t="s">
        <v>127</v>
      </c>
      <c r="E1593" t="s">
        <v>229</v>
      </c>
      <c r="F1593" t="s">
        <v>147</v>
      </c>
      <c r="G1593" t="s">
        <v>26</v>
      </c>
      <c r="H1593">
        <v>2021</v>
      </c>
      <c r="I1593" t="s">
        <v>27</v>
      </c>
      <c r="J1593" t="s">
        <v>28</v>
      </c>
      <c r="K1593">
        <v>2024</v>
      </c>
      <c r="L1593" t="s">
        <v>29</v>
      </c>
      <c r="M1593">
        <f t="shared" si="48"/>
        <v>1</v>
      </c>
      <c r="N1593" t="s">
        <v>49</v>
      </c>
      <c r="O1593" t="s">
        <v>66</v>
      </c>
      <c r="P1593">
        <v>143243</v>
      </c>
      <c r="Q1593" t="str">
        <f t="shared" si="49"/>
        <v>High salary</v>
      </c>
      <c r="R1593">
        <v>2.5499999999999998</v>
      </c>
      <c r="S1593" t="s">
        <v>31</v>
      </c>
      <c r="T1593" t="s">
        <v>102</v>
      </c>
      <c r="U1593" t="s">
        <v>33</v>
      </c>
      <c r="V1593">
        <v>9</v>
      </c>
    </row>
    <row r="1594" spans="1:22" x14ac:dyDescent="0.3">
      <c r="A1594" t="s">
        <v>1806</v>
      </c>
      <c r="B1594" t="s">
        <v>60</v>
      </c>
      <c r="C1594" t="s">
        <v>70</v>
      </c>
      <c r="D1594" t="s">
        <v>138</v>
      </c>
      <c r="E1594" t="s">
        <v>139</v>
      </c>
      <c r="F1594" t="s">
        <v>84</v>
      </c>
      <c r="G1594" t="s">
        <v>117</v>
      </c>
      <c r="H1594">
        <v>2019</v>
      </c>
      <c r="I1594" t="s">
        <v>41</v>
      </c>
      <c r="J1594" t="s">
        <v>42</v>
      </c>
      <c r="K1594">
        <v>2020</v>
      </c>
      <c r="L1594" t="s">
        <v>54</v>
      </c>
      <c r="M1594">
        <f t="shared" si="48"/>
        <v>0</v>
      </c>
      <c r="N1594" t="s">
        <v>55</v>
      </c>
      <c r="O1594" t="s">
        <v>55</v>
      </c>
      <c r="P1594">
        <v>0</v>
      </c>
      <c r="Q1594" t="str">
        <f t="shared" si="49"/>
        <v>Base salary</v>
      </c>
      <c r="R1594">
        <v>3.24</v>
      </c>
      <c r="S1594" t="s">
        <v>80</v>
      </c>
      <c r="T1594" t="s">
        <v>32</v>
      </c>
      <c r="U1594" t="s">
        <v>58</v>
      </c>
      <c r="V1594">
        <v>0</v>
      </c>
    </row>
    <row r="1595" spans="1:22" x14ac:dyDescent="0.3">
      <c r="A1595" t="s">
        <v>1807</v>
      </c>
      <c r="B1595" t="s">
        <v>49</v>
      </c>
      <c r="C1595" t="s">
        <v>94</v>
      </c>
      <c r="D1595" t="s">
        <v>109</v>
      </c>
      <c r="E1595" t="s">
        <v>110</v>
      </c>
      <c r="F1595" t="s">
        <v>73</v>
      </c>
      <c r="G1595" t="s">
        <v>26</v>
      </c>
      <c r="H1595">
        <v>2022</v>
      </c>
      <c r="I1595" t="s">
        <v>27</v>
      </c>
      <c r="J1595" t="s">
        <v>42</v>
      </c>
      <c r="K1595">
        <v>2024</v>
      </c>
      <c r="L1595" t="s">
        <v>29</v>
      </c>
      <c r="M1595">
        <f t="shared" si="48"/>
        <v>1</v>
      </c>
      <c r="N1595" t="s">
        <v>94</v>
      </c>
      <c r="O1595" t="s">
        <v>158</v>
      </c>
      <c r="P1595">
        <v>65884</v>
      </c>
      <c r="Q1595" t="str">
        <f t="shared" si="49"/>
        <v>Base salary</v>
      </c>
      <c r="R1595">
        <v>3.94</v>
      </c>
      <c r="S1595" t="s">
        <v>91</v>
      </c>
      <c r="T1595" t="s">
        <v>102</v>
      </c>
      <c r="U1595" t="s">
        <v>85</v>
      </c>
      <c r="V1595">
        <v>6</v>
      </c>
    </row>
    <row r="1596" spans="1:22" x14ac:dyDescent="0.3">
      <c r="A1596" t="s">
        <v>1808</v>
      </c>
      <c r="B1596" t="s">
        <v>49</v>
      </c>
      <c r="C1596" t="s">
        <v>60</v>
      </c>
      <c r="D1596" t="s">
        <v>173</v>
      </c>
      <c r="E1596" t="s">
        <v>174</v>
      </c>
      <c r="F1596" t="s">
        <v>96</v>
      </c>
      <c r="G1596" t="s">
        <v>167</v>
      </c>
      <c r="H1596">
        <v>2022</v>
      </c>
      <c r="I1596" t="s">
        <v>27</v>
      </c>
      <c r="J1596" t="s">
        <v>28</v>
      </c>
      <c r="K1596">
        <v>2023</v>
      </c>
      <c r="L1596" t="s">
        <v>29</v>
      </c>
      <c r="M1596">
        <f t="shared" si="48"/>
        <v>1</v>
      </c>
      <c r="N1596" t="s">
        <v>60</v>
      </c>
      <c r="O1596" t="s">
        <v>125</v>
      </c>
      <c r="P1596">
        <v>145141</v>
      </c>
      <c r="Q1596" t="str">
        <f t="shared" si="49"/>
        <v>High salary</v>
      </c>
      <c r="R1596">
        <v>2.99</v>
      </c>
      <c r="S1596" t="s">
        <v>56</v>
      </c>
      <c r="T1596" t="s">
        <v>57</v>
      </c>
      <c r="U1596" t="s">
        <v>92</v>
      </c>
      <c r="V1596">
        <v>5.2</v>
      </c>
    </row>
    <row r="1597" spans="1:22" x14ac:dyDescent="0.3">
      <c r="A1597" t="s">
        <v>1809</v>
      </c>
      <c r="B1597" t="s">
        <v>21</v>
      </c>
      <c r="C1597" t="s">
        <v>36</v>
      </c>
      <c r="D1597" t="s">
        <v>250</v>
      </c>
      <c r="E1597" t="s">
        <v>251</v>
      </c>
      <c r="F1597" t="s">
        <v>107</v>
      </c>
      <c r="G1597" t="s">
        <v>40</v>
      </c>
      <c r="H1597">
        <v>2021</v>
      </c>
      <c r="I1597" t="s">
        <v>41</v>
      </c>
      <c r="J1597" t="s">
        <v>65</v>
      </c>
      <c r="K1597">
        <v>2022</v>
      </c>
      <c r="L1597" t="s">
        <v>29</v>
      </c>
      <c r="M1597">
        <f t="shared" si="48"/>
        <v>1</v>
      </c>
      <c r="N1597" t="s">
        <v>36</v>
      </c>
      <c r="O1597" t="s">
        <v>125</v>
      </c>
      <c r="P1597">
        <v>89750</v>
      </c>
      <c r="Q1597" t="str">
        <f t="shared" si="49"/>
        <v>Standard salary</v>
      </c>
      <c r="R1597">
        <v>2.6</v>
      </c>
      <c r="S1597" t="s">
        <v>80</v>
      </c>
      <c r="T1597" t="s">
        <v>57</v>
      </c>
      <c r="U1597" t="s">
        <v>46</v>
      </c>
      <c r="V1597">
        <v>7.9</v>
      </c>
    </row>
    <row r="1598" spans="1:22" x14ac:dyDescent="0.3">
      <c r="A1598" t="s">
        <v>1810</v>
      </c>
      <c r="B1598" t="s">
        <v>70</v>
      </c>
      <c r="C1598" t="s">
        <v>60</v>
      </c>
      <c r="D1598" t="s">
        <v>173</v>
      </c>
      <c r="E1598" t="s">
        <v>174</v>
      </c>
      <c r="F1598" t="s">
        <v>145</v>
      </c>
      <c r="G1598" t="s">
        <v>40</v>
      </c>
      <c r="H1598">
        <v>2020</v>
      </c>
      <c r="I1598" t="s">
        <v>27</v>
      </c>
      <c r="J1598" t="s">
        <v>53</v>
      </c>
      <c r="K1598">
        <v>2022</v>
      </c>
      <c r="L1598" t="s">
        <v>29</v>
      </c>
      <c r="M1598">
        <f t="shared" si="48"/>
        <v>1</v>
      </c>
      <c r="N1598" t="s">
        <v>60</v>
      </c>
      <c r="O1598" t="s">
        <v>30</v>
      </c>
      <c r="P1598">
        <v>78028</v>
      </c>
      <c r="Q1598" t="str">
        <f t="shared" si="49"/>
        <v>Standard salary</v>
      </c>
      <c r="R1598">
        <v>2.91</v>
      </c>
      <c r="S1598" t="s">
        <v>67</v>
      </c>
      <c r="T1598" t="s">
        <v>45</v>
      </c>
      <c r="U1598" t="s">
        <v>46</v>
      </c>
      <c r="V1598">
        <v>6.9</v>
      </c>
    </row>
    <row r="1599" spans="1:22" x14ac:dyDescent="0.3">
      <c r="A1599" t="s">
        <v>1811</v>
      </c>
      <c r="B1599" t="s">
        <v>35</v>
      </c>
      <c r="C1599" t="s">
        <v>36</v>
      </c>
      <c r="D1599" t="s">
        <v>71</v>
      </c>
      <c r="E1599" t="s">
        <v>72</v>
      </c>
      <c r="F1599" t="s">
        <v>107</v>
      </c>
      <c r="G1599" t="s">
        <v>97</v>
      </c>
      <c r="H1599">
        <v>2022</v>
      </c>
      <c r="I1599" t="s">
        <v>41</v>
      </c>
      <c r="J1599" t="s">
        <v>65</v>
      </c>
      <c r="K1599">
        <v>2023</v>
      </c>
      <c r="L1599" t="s">
        <v>54</v>
      </c>
      <c r="M1599">
        <f t="shared" si="48"/>
        <v>0</v>
      </c>
      <c r="N1599" t="s">
        <v>55</v>
      </c>
      <c r="O1599" t="s">
        <v>55</v>
      </c>
      <c r="P1599">
        <v>0</v>
      </c>
      <c r="Q1599" t="str">
        <f t="shared" si="49"/>
        <v>Base salary</v>
      </c>
      <c r="R1599">
        <v>3</v>
      </c>
      <c r="S1599" t="s">
        <v>44</v>
      </c>
      <c r="T1599" t="s">
        <v>45</v>
      </c>
      <c r="U1599" t="s">
        <v>33</v>
      </c>
      <c r="V1599">
        <v>7.4</v>
      </c>
    </row>
    <row r="1600" spans="1:22" x14ac:dyDescent="0.3">
      <c r="A1600" t="s">
        <v>1812</v>
      </c>
      <c r="B1600" t="s">
        <v>36</v>
      </c>
      <c r="C1600" t="s">
        <v>49</v>
      </c>
      <c r="D1600" t="s">
        <v>127</v>
      </c>
      <c r="E1600" t="s">
        <v>229</v>
      </c>
      <c r="F1600" t="s">
        <v>25</v>
      </c>
      <c r="G1600" t="s">
        <v>52</v>
      </c>
      <c r="H1600">
        <v>2020</v>
      </c>
      <c r="I1600" t="s">
        <v>41</v>
      </c>
      <c r="J1600" t="s">
        <v>74</v>
      </c>
      <c r="K1600">
        <v>2021</v>
      </c>
      <c r="L1600" t="s">
        <v>29</v>
      </c>
      <c r="M1600">
        <f t="shared" si="48"/>
        <v>1</v>
      </c>
      <c r="N1600" t="s">
        <v>49</v>
      </c>
      <c r="O1600" t="s">
        <v>98</v>
      </c>
      <c r="P1600">
        <v>49596</v>
      </c>
      <c r="Q1600" t="str">
        <f t="shared" si="49"/>
        <v>Base salary</v>
      </c>
      <c r="R1600">
        <v>3.56</v>
      </c>
      <c r="S1600" t="s">
        <v>44</v>
      </c>
      <c r="T1600" t="s">
        <v>57</v>
      </c>
      <c r="U1600" t="s">
        <v>58</v>
      </c>
      <c r="V1600">
        <v>0</v>
      </c>
    </row>
    <row r="1601" spans="1:22" x14ac:dyDescent="0.3">
      <c r="A1601" t="s">
        <v>1813</v>
      </c>
      <c r="B1601" t="s">
        <v>36</v>
      </c>
      <c r="C1601" t="s">
        <v>35</v>
      </c>
      <c r="D1601" t="s">
        <v>127</v>
      </c>
      <c r="E1601" t="s">
        <v>128</v>
      </c>
      <c r="F1601" t="s">
        <v>84</v>
      </c>
      <c r="G1601" t="s">
        <v>26</v>
      </c>
      <c r="H1601">
        <v>2019</v>
      </c>
      <c r="I1601" t="s">
        <v>41</v>
      </c>
      <c r="J1601" t="s">
        <v>53</v>
      </c>
      <c r="K1601">
        <v>2020</v>
      </c>
      <c r="L1601" t="s">
        <v>29</v>
      </c>
      <c r="M1601">
        <f t="shared" si="48"/>
        <v>1</v>
      </c>
      <c r="N1601" t="s">
        <v>35</v>
      </c>
      <c r="O1601" t="s">
        <v>258</v>
      </c>
      <c r="P1601">
        <v>36047</v>
      </c>
      <c r="Q1601" t="str">
        <f t="shared" si="49"/>
        <v>Base salary</v>
      </c>
      <c r="R1601">
        <v>3.96</v>
      </c>
      <c r="S1601" t="s">
        <v>31</v>
      </c>
      <c r="T1601" t="s">
        <v>45</v>
      </c>
      <c r="U1601" t="s">
        <v>85</v>
      </c>
      <c r="V1601">
        <v>5.4</v>
      </c>
    </row>
    <row r="1602" spans="1:22" x14ac:dyDescent="0.3">
      <c r="A1602" t="s">
        <v>1814</v>
      </c>
      <c r="B1602" t="s">
        <v>94</v>
      </c>
      <c r="C1602" t="s">
        <v>48</v>
      </c>
      <c r="D1602" t="s">
        <v>278</v>
      </c>
      <c r="E1602" t="s">
        <v>306</v>
      </c>
      <c r="F1602" t="s">
        <v>63</v>
      </c>
      <c r="G1602" t="s">
        <v>52</v>
      </c>
      <c r="H1602">
        <v>2020</v>
      </c>
      <c r="I1602" t="s">
        <v>27</v>
      </c>
      <c r="J1602" t="s">
        <v>53</v>
      </c>
      <c r="K1602">
        <v>2021</v>
      </c>
      <c r="L1602" t="s">
        <v>29</v>
      </c>
      <c r="M1602">
        <f t="shared" si="48"/>
        <v>1</v>
      </c>
      <c r="N1602" t="s">
        <v>48</v>
      </c>
      <c r="O1602" t="s">
        <v>66</v>
      </c>
      <c r="P1602">
        <v>30338</v>
      </c>
      <c r="Q1602" t="str">
        <f t="shared" si="49"/>
        <v>Base salary</v>
      </c>
      <c r="R1602">
        <v>3.08</v>
      </c>
      <c r="S1602" t="s">
        <v>67</v>
      </c>
      <c r="T1602" t="s">
        <v>45</v>
      </c>
      <c r="U1602" t="s">
        <v>46</v>
      </c>
      <c r="V1602">
        <v>5.8</v>
      </c>
    </row>
    <row r="1603" spans="1:22" x14ac:dyDescent="0.3">
      <c r="A1603" t="s">
        <v>1815</v>
      </c>
      <c r="B1603" t="s">
        <v>21</v>
      </c>
      <c r="C1603" t="s">
        <v>70</v>
      </c>
      <c r="D1603" t="s">
        <v>282</v>
      </c>
      <c r="E1603" t="s">
        <v>283</v>
      </c>
      <c r="F1603" t="s">
        <v>96</v>
      </c>
      <c r="G1603" t="s">
        <v>52</v>
      </c>
      <c r="H1603">
        <v>2019</v>
      </c>
      <c r="I1603" t="s">
        <v>27</v>
      </c>
      <c r="J1603" t="s">
        <v>53</v>
      </c>
      <c r="K1603">
        <v>2020</v>
      </c>
      <c r="L1603" t="s">
        <v>54</v>
      </c>
      <c r="M1603">
        <f t="shared" ref="M1603:M1666" si="50">IF(L1603="placed",1, 0)</f>
        <v>0</v>
      </c>
      <c r="N1603" t="s">
        <v>55</v>
      </c>
      <c r="O1603" t="s">
        <v>55</v>
      </c>
      <c r="P1603">
        <v>0</v>
      </c>
      <c r="Q1603" t="str">
        <f t="shared" ref="Q1603:Q1666" si="51">_xlfn.IFS(P1603&lt;=70161,"Base salary",P1603&lt;=110047,"Standard salary",P1603&gt;110047,"High salary")</f>
        <v>Base salary</v>
      </c>
      <c r="R1603">
        <v>2.76</v>
      </c>
      <c r="S1603" t="s">
        <v>56</v>
      </c>
      <c r="T1603" t="s">
        <v>45</v>
      </c>
      <c r="U1603" t="s">
        <v>33</v>
      </c>
      <c r="V1603">
        <v>5.8</v>
      </c>
    </row>
    <row r="1604" spans="1:22" x14ac:dyDescent="0.3">
      <c r="A1604" t="s">
        <v>1816</v>
      </c>
      <c r="B1604" t="s">
        <v>60</v>
      </c>
      <c r="C1604" t="s">
        <v>112</v>
      </c>
      <c r="D1604" t="s">
        <v>288</v>
      </c>
      <c r="E1604" t="s">
        <v>289</v>
      </c>
      <c r="F1604" t="s">
        <v>63</v>
      </c>
      <c r="G1604" t="s">
        <v>64</v>
      </c>
      <c r="H1604">
        <v>2020</v>
      </c>
      <c r="I1604" t="s">
        <v>27</v>
      </c>
      <c r="J1604" t="s">
        <v>42</v>
      </c>
      <c r="K1604">
        <v>2021</v>
      </c>
      <c r="L1604" t="s">
        <v>29</v>
      </c>
      <c r="M1604">
        <f t="shared" si="50"/>
        <v>1</v>
      </c>
      <c r="N1604" t="s">
        <v>112</v>
      </c>
      <c r="O1604" t="s">
        <v>66</v>
      </c>
      <c r="P1604">
        <v>87836</v>
      </c>
      <c r="Q1604" t="str">
        <f t="shared" si="51"/>
        <v>Standard salary</v>
      </c>
      <c r="R1604">
        <v>2.5499999999999998</v>
      </c>
      <c r="S1604" t="s">
        <v>67</v>
      </c>
      <c r="T1604" t="s">
        <v>68</v>
      </c>
      <c r="U1604" t="s">
        <v>58</v>
      </c>
      <c r="V1604">
        <v>0</v>
      </c>
    </row>
    <row r="1605" spans="1:22" x14ac:dyDescent="0.3">
      <c r="A1605" t="s">
        <v>1817</v>
      </c>
      <c r="B1605" t="s">
        <v>94</v>
      </c>
      <c r="C1605" t="s">
        <v>35</v>
      </c>
      <c r="D1605" t="s">
        <v>61</v>
      </c>
      <c r="E1605" t="s">
        <v>62</v>
      </c>
      <c r="F1605" t="s">
        <v>117</v>
      </c>
      <c r="G1605" t="s">
        <v>52</v>
      </c>
      <c r="H1605">
        <v>2019</v>
      </c>
      <c r="I1605" t="s">
        <v>27</v>
      </c>
      <c r="J1605" t="s">
        <v>28</v>
      </c>
      <c r="K1605">
        <v>2020</v>
      </c>
      <c r="L1605" t="s">
        <v>29</v>
      </c>
      <c r="M1605">
        <f t="shared" si="50"/>
        <v>1</v>
      </c>
      <c r="N1605" t="s">
        <v>35</v>
      </c>
      <c r="O1605" t="s">
        <v>185</v>
      </c>
      <c r="P1605">
        <v>130797</v>
      </c>
      <c r="Q1605" t="str">
        <f t="shared" si="51"/>
        <v>High salary</v>
      </c>
      <c r="R1605">
        <v>3.72</v>
      </c>
      <c r="S1605" t="s">
        <v>67</v>
      </c>
      <c r="T1605" t="s">
        <v>45</v>
      </c>
      <c r="U1605" t="s">
        <v>33</v>
      </c>
      <c r="V1605">
        <v>5.4</v>
      </c>
    </row>
    <row r="1606" spans="1:22" x14ac:dyDescent="0.3">
      <c r="A1606" t="s">
        <v>1818</v>
      </c>
      <c r="B1606" t="s">
        <v>94</v>
      </c>
      <c r="C1606" t="s">
        <v>36</v>
      </c>
      <c r="D1606" t="s">
        <v>250</v>
      </c>
      <c r="E1606" t="s">
        <v>251</v>
      </c>
      <c r="F1606" t="s">
        <v>147</v>
      </c>
      <c r="G1606" t="s">
        <v>26</v>
      </c>
      <c r="H1606">
        <v>2023</v>
      </c>
      <c r="I1606" t="s">
        <v>41</v>
      </c>
      <c r="J1606" t="s">
        <v>65</v>
      </c>
      <c r="K1606">
        <v>2025</v>
      </c>
      <c r="L1606" t="s">
        <v>29</v>
      </c>
      <c r="M1606">
        <f t="shared" si="50"/>
        <v>1</v>
      </c>
      <c r="N1606" t="s">
        <v>36</v>
      </c>
      <c r="O1606" t="s">
        <v>258</v>
      </c>
      <c r="P1606">
        <v>122341</v>
      </c>
      <c r="Q1606" t="str">
        <f t="shared" si="51"/>
        <v>High salary</v>
      </c>
      <c r="R1606">
        <v>3.24</v>
      </c>
      <c r="S1606" t="s">
        <v>67</v>
      </c>
      <c r="T1606" t="s">
        <v>45</v>
      </c>
      <c r="U1606" t="s">
        <v>46</v>
      </c>
      <c r="V1606">
        <v>5.9</v>
      </c>
    </row>
    <row r="1607" spans="1:22" x14ac:dyDescent="0.3">
      <c r="A1607" t="s">
        <v>1819</v>
      </c>
      <c r="B1607" t="s">
        <v>48</v>
      </c>
      <c r="C1607" t="s">
        <v>21</v>
      </c>
      <c r="D1607" t="s">
        <v>225</v>
      </c>
      <c r="E1607" t="s">
        <v>226</v>
      </c>
      <c r="F1607" t="s">
        <v>96</v>
      </c>
      <c r="G1607" t="s">
        <v>117</v>
      </c>
      <c r="H1607">
        <v>2020</v>
      </c>
      <c r="I1607" t="s">
        <v>41</v>
      </c>
      <c r="J1607" t="s">
        <v>42</v>
      </c>
      <c r="K1607">
        <v>2022</v>
      </c>
      <c r="L1607" t="s">
        <v>54</v>
      </c>
      <c r="M1607">
        <f t="shared" si="50"/>
        <v>0</v>
      </c>
      <c r="N1607" t="s">
        <v>55</v>
      </c>
      <c r="O1607" t="s">
        <v>55</v>
      </c>
      <c r="P1607">
        <v>0</v>
      </c>
      <c r="Q1607" t="str">
        <f t="shared" si="51"/>
        <v>Base salary</v>
      </c>
      <c r="R1607">
        <v>2.98</v>
      </c>
      <c r="S1607" t="s">
        <v>80</v>
      </c>
      <c r="T1607" t="s">
        <v>57</v>
      </c>
      <c r="U1607" t="s">
        <v>92</v>
      </c>
      <c r="V1607">
        <v>6.3</v>
      </c>
    </row>
    <row r="1608" spans="1:22" x14ac:dyDescent="0.3">
      <c r="A1608" t="s">
        <v>1820</v>
      </c>
      <c r="B1608" t="s">
        <v>60</v>
      </c>
      <c r="C1608" t="s">
        <v>21</v>
      </c>
      <c r="D1608" t="s">
        <v>149</v>
      </c>
      <c r="E1608" t="s">
        <v>150</v>
      </c>
      <c r="F1608" t="s">
        <v>84</v>
      </c>
      <c r="G1608" t="s">
        <v>25</v>
      </c>
      <c r="H1608">
        <v>2020</v>
      </c>
      <c r="I1608" t="s">
        <v>41</v>
      </c>
      <c r="J1608" t="s">
        <v>53</v>
      </c>
      <c r="K1608">
        <v>2022</v>
      </c>
      <c r="L1608" t="s">
        <v>29</v>
      </c>
      <c r="M1608">
        <f t="shared" si="50"/>
        <v>1</v>
      </c>
      <c r="N1608" t="s">
        <v>21</v>
      </c>
      <c r="O1608" t="s">
        <v>158</v>
      </c>
      <c r="P1608">
        <v>44679</v>
      </c>
      <c r="Q1608" t="str">
        <f t="shared" si="51"/>
        <v>Base salary</v>
      </c>
      <c r="R1608">
        <v>2.63</v>
      </c>
      <c r="S1608" t="s">
        <v>80</v>
      </c>
      <c r="T1608" t="s">
        <v>57</v>
      </c>
      <c r="U1608" t="s">
        <v>33</v>
      </c>
      <c r="V1608">
        <v>7.2</v>
      </c>
    </row>
    <row r="1609" spans="1:22" x14ac:dyDescent="0.3">
      <c r="A1609" t="s">
        <v>1821</v>
      </c>
      <c r="B1609" t="s">
        <v>48</v>
      </c>
      <c r="C1609" t="s">
        <v>94</v>
      </c>
      <c r="D1609" t="s">
        <v>180</v>
      </c>
      <c r="E1609" t="s">
        <v>181</v>
      </c>
      <c r="F1609" t="s">
        <v>39</v>
      </c>
      <c r="G1609" t="s">
        <v>64</v>
      </c>
      <c r="H1609">
        <v>2020</v>
      </c>
      <c r="I1609" t="s">
        <v>27</v>
      </c>
      <c r="J1609" t="s">
        <v>42</v>
      </c>
      <c r="K1609">
        <v>2021</v>
      </c>
      <c r="L1609" t="s">
        <v>29</v>
      </c>
      <c r="M1609">
        <f t="shared" si="50"/>
        <v>1</v>
      </c>
      <c r="N1609" t="s">
        <v>94</v>
      </c>
      <c r="O1609" t="s">
        <v>140</v>
      </c>
      <c r="P1609">
        <v>72518</v>
      </c>
      <c r="Q1609" t="str">
        <f t="shared" si="51"/>
        <v>Standard salary</v>
      </c>
      <c r="R1609">
        <v>2.78</v>
      </c>
      <c r="S1609" t="s">
        <v>91</v>
      </c>
      <c r="T1609" t="s">
        <v>45</v>
      </c>
      <c r="U1609" t="s">
        <v>33</v>
      </c>
      <c r="V1609">
        <v>6.8</v>
      </c>
    </row>
    <row r="1610" spans="1:22" x14ac:dyDescent="0.3">
      <c r="A1610" t="s">
        <v>1822</v>
      </c>
      <c r="B1610" t="s">
        <v>48</v>
      </c>
      <c r="C1610" t="s">
        <v>36</v>
      </c>
      <c r="D1610" t="s">
        <v>170</v>
      </c>
      <c r="E1610" t="s">
        <v>336</v>
      </c>
      <c r="F1610" t="s">
        <v>25</v>
      </c>
      <c r="G1610" t="s">
        <v>64</v>
      </c>
      <c r="H1610">
        <v>2021</v>
      </c>
      <c r="I1610" t="s">
        <v>41</v>
      </c>
      <c r="J1610" t="s">
        <v>28</v>
      </c>
      <c r="K1610">
        <v>2024</v>
      </c>
      <c r="L1610" t="s">
        <v>29</v>
      </c>
      <c r="M1610">
        <f t="shared" si="50"/>
        <v>1</v>
      </c>
      <c r="N1610" t="s">
        <v>36</v>
      </c>
      <c r="O1610" t="s">
        <v>90</v>
      </c>
      <c r="P1610">
        <v>65797</v>
      </c>
      <c r="Q1610" t="str">
        <f t="shared" si="51"/>
        <v>Base salary</v>
      </c>
      <c r="R1610">
        <v>3.81</v>
      </c>
      <c r="S1610" t="s">
        <v>91</v>
      </c>
      <c r="T1610" t="s">
        <v>45</v>
      </c>
      <c r="U1610" t="s">
        <v>85</v>
      </c>
      <c r="V1610">
        <v>7.3</v>
      </c>
    </row>
    <row r="1611" spans="1:22" x14ac:dyDescent="0.3">
      <c r="A1611" t="s">
        <v>1823</v>
      </c>
      <c r="B1611" t="s">
        <v>49</v>
      </c>
      <c r="C1611" t="s">
        <v>36</v>
      </c>
      <c r="D1611" t="s">
        <v>170</v>
      </c>
      <c r="E1611" t="s">
        <v>336</v>
      </c>
      <c r="F1611" t="s">
        <v>79</v>
      </c>
      <c r="G1611" t="s">
        <v>97</v>
      </c>
      <c r="H1611">
        <v>2019</v>
      </c>
      <c r="I1611" t="s">
        <v>27</v>
      </c>
      <c r="J1611" t="s">
        <v>28</v>
      </c>
      <c r="K1611">
        <v>2022</v>
      </c>
      <c r="L1611" t="s">
        <v>29</v>
      </c>
      <c r="M1611">
        <f t="shared" si="50"/>
        <v>1</v>
      </c>
      <c r="N1611" t="s">
        <v>36</v>
      </c>
      <c r="O1611" t="s">
        <v>43</v>
      </c>
      <c r="P1611">
        <v>142468</v>
      </c>
      <c r="Q1611" t="str">
        <f t="shared" si="51"/>
        <v>High salary</v>
      </c>
      <c r="R1611">
        <v>2.98</v>
      </c>
      <c r="S1611" t="s">
        <v>80</v>
      </c>
      <c r="T1611" t="s">
        <v>68</v>
      </c>
      <c r="U1611" t="s">
        <v>46</v>
      </c>
      <c r="V1611">
        <v>5.8</v>
      </c>
    </row>
    <row r="1612" spans="1:22" x14ac:dyDescent="0.3">
      <c r="A1612" t="s">
        <v>1824</v>
      </c>
      <c r="B1612" t="s">
        <v>70</v>
      </c>
      <c r="C1612" t="s">
        <v>48</v>
      </c>
      <c r="D1612" t="s">
        <v>278</v>
      </c>
      <c r="E1612" t="s">
        <v>425</v>
      </c>
      <c r="F1612" t="s">
        <v>40</v>
      </c>
      <c r="G1612" t="s">
        <v>52</v>
      </c>
      <c r="H1612">
        <v>2023</v>
      </c>
      <c r="I1612" t="s">
        <v>41</v>
      </c>
      <c r="J1612" t="s">
        <v>28</v>
      </c>
      <c r="K1612">
        <v>2024</v>
      </c>
      <c r="L1612" t="s">
        <v>29</v>
      </c>
      <c r="M1612">
        <f t="shared" si="50"/>
        <v>1</v>
      </c>
      <c r="N1612" t="s">
        <v>48</v>
      </c>
      <c r="O1612" t="s">
        <v>98</v>
      </c>
      <c r="P1612">
        <v>50744</v>
      </c>
      <c r="Q1612" t="str">
        <f t="shared" si="51"/>
        <v>Base salary</v>
      </c>
      <c r="R1612">
        <v>3.56</v>
      </c>
      <c r="S1612" t="s">
        <v>91</v>
      </c>
      <c r="T1612" t="s">
        <v>57</v>
      </c>
      <c r="U1612" t="s">
        <v>92</v>
      </c>
      <c r="V1612">
        <v>6</v>
      </c>
    </row>
    <row r="1613" spans="1:22" x14ac:dyDescent="0.3">
      <c r="A1613" t="s">
        <v>1825</v>
      </c>
      <c r="B1613" t="s">
        <v>22</v>
      </c>
      <c r="C1613" t="s">
        <v>94</v>
      </c>
      <c r="D1613" t="s">
        <v>187</v>
      </c>
      <c r="E1613" t="s">
        <v>188</v>
      </c>
      <c r="F1613" t="s">
        <v>40</v>
      </c>
      <c r="G1613" t="s">
        <v>40</v>
      </c>
      <c r="H1613">
        <v>2020</v>
      </c>
      <c r="I1613" t="s">
        <v>27</v>
      </c>
      <c r="J1613" t="s">
        <v>53</v>
      </c>
      <c r="K1613">
        <v>2023</v>
      </c>
      <c r="L1613" t="s">
        <v>29</v>
      </c>
      <c r="M1613">
        <f t="shared" si="50"/>
        <v>1</v>
      </c>
      <c r="N1613" t="s">
        <v>94</v>
      </c>
      <c r="O1613" t="s">
        <v>98</v>
      </c>
      <c r="P1613">
        <v>75358</v>
      </c>
      <c r="Q1613" t="str">
        <f t="shared" si="51"/>
        <v>Standard salary</v>
      </c>
      <c r="R1613">
        <v>2.79</v>
      </c>
      <c r="S1613" t="s">
        <v>31</v>
      </c>
      <c r="T1613" t="s">
        <v>57</v>
      </c>
      <c r="U1613" t="s">
        <v>58</v>
      </c>
      <c r="V1613">
        <v>0</v>
      </c>
    </row>
    <row r="1614" spans="1:22" x14ac:dyDescent="0.3">
      <c r="A1614" t="s">
        <v>1826</v>
      </c>
      <c r="B1614" t="s">
        <v>21</v>
      </c>
      <c r="C1614" t="s">
        <v>94</v>
      </c>
      <c r="D1614" t="s">
        <v>109</v>
      </c>
      <c r="E1614" t="s">
        <v>219</v>
      </c>
      <c r="F1614" t="s">
        <v>147</v>
      </c>
      <c r="G1614" t="s">
        <v>117</v>
      </c>
      <c r="H1614">
        <v>2023</v>
      </c>
      <c r="I1614" t="s">
        <v>27</v>
      </c>
      <c r="J1614" t="s">
        <v>28</v>
      </c>
      <c r="K1614">
        <v>2026</v>
      </c>
      <c r="L1614" t="s">
        <v>54</v>
      </c>
      <c r="M1614">
        <f t="shared" si="50"/>
        <v>0</v>
      </c>
      <c r="N1614" t="s">
        <v>55</v>
      </c>
      <c r="O1614" t="s">
        <v>55</v>
      </c>
      <c r="P1614">
        <v>0</v>
      </c>
      <c r="Q1614" t="str">
        <f t="shared" si="51"/>
        <v>Base salary</v>
      </c>
      <c r="R1614">
        <v>2.97</v>
      </c>
      <c r="S1614" t="s">
        <v>56</v>
      </c>
      <c r="T1614" t="s">
        <v>45</v>
      </c>
      <c r="U1614" t="s">
        <v>46</v>
      </c>
      <c r="V1614">
        <v>7.8</v>
      </c>
    </row>
    <row r="1615" spans="1:22" x14ac:dyDescent="0.3">
      <c r="A1615" t="s">
        <v>1827</v>
      </c>
      <c r="B1615" t="s">
        <v>21</v>
      </c>
      <c r="C1615" t="s">
        <v>94</v>
      </c>
      <c r="D1615" t="s">
        <v>187</v>
      </c>
      <c r="E1615" t="s">
        <v>188</v>
      </c>
      <c r="F1615" t="s">
        <v>89</v>
      </c>
      <c r="G1615" t="s">
        <v>117</v>
      </c>
      <c r="H1615">
        <v>2021</v>
      </c>
      <c r="I1615" t="s">
        <v>27</v>
      </c>
      <c r="J1615" t="s">
        <v>42</v>
      </c>
      <c r="K1615">
        <v>2022</v>
      </c>
      <c r="L1615" t="s">
        <v>54</v>
      </c>
      <c r="M1615">
        <f t="shared" si="50"/>
        <v>0</v>
      </c>
      <c r="N1615" t="s">
        <v>55</v>
      </c>
      <c r="O1615" t="s">
        <v>55</v>
      </c>
      <c r="P1615">
        <v>0</v>
      </c>
      <c r="Q1615" t="str">
        <f t="shared" si="51"/>
        <v>Base salary</v>
      </c>
      <c r="R1615">
        <v>2.72</v>
      </c>
      <c r="S1615" t="s">
        <v>44</v>
      </c>
      <c r="T1615" t="s">
        <v>45</v>
      </c>
      <c r="U1615" t="s">
        <v>33</v>
      </c>
      <c r="V1615">
        <v>6.6</v>
      </c>
    </row>
    <row r="1616" spans="1:22" x14ac:dyDescent="0.3">
      <c r="A1616" t="s">
        <v>1828</v>
      </c>
      <c r="B1616" t="s">
        <v>70</v>
      </c>
      <c r="C1616" t="s">
        <v>22</v>
      </c>
      <c r="D1616" t="s">
        <v>203</v>
      </c>
      <c r="E1616" t="s">
        <v>204</v>
      </c>
      <c r="F1616" t="s">
        <v>96</v>
      </c>
      <c r="G1616" t="s">
        <v>25</v>
      </c>
      <c r="H1616">
        <v>2019</v>
      </c>
      <c r="I1616" t="s">
        <v>27</v>
      </c>
      <c r="J1616" t="s">
        <v>53</v>
      </c>
      <c r="K1616">
        <v>2021</v>
      </c>
      <c r="L1616" t="s">
        <v>54</v>
      </c>
      <c r="M1616">
        <f t="shared" si="50"/>
        <v>0</v>
      </c>
      <c r="N1616" t="s">
        <v>55</v>
      </c>
      <c r="O1616" t="s">
        <v>55</v>
      </c>
      <c r="P1616">
        <v>0</v>
      </c>
      <c r="Q1616" t="str">
        <f t="shared" si="51"/>
        <v>Base salary</v>
      </c>
      <c r="R1616">
        <v>2.5099999999999998</v>
      </c>
      <c r="S1616" t="s">
        <v>56</v>
      </c>
      <c r="T1616" t="s">
        <v>102</v>
      </c>
      <c r="U1616" t="s">
        <v>85</v>
      </c>
      <c r="V1616">
        <v>6.8</v>
      </c>
    </row>
    <row r="1617" spans="1:22" x14ac:dyDescent="0.3">
      <c r="A1617" t="s">
        <v>1829</v>
      </c>
      <c r="B1617" t="s">
        <v>36</v>
      </c>
      <c r="C1617" t="s">
        <v>94</v>
      </c>
      <c r="D1617" t="s">
        <v>109</v>
      </c>
      <c r="E1617" t="s">
        <v>110</v>
      </c>
      <c r="F1617" t="s">
        <v>96</v>
      </c>
      <c r="G1617" t="s">
        <v>26</v>
      </c>
      <c r="H1617">
        <v>2021</v>
      </c>
      <c r="I1617" t="s">
        <v>41</v>
      </c>
      <c r="J1617" t="s">
        <v>28</v>
      </c>
      <c r="K1617">
        <v>2024</v>
      </c>
      <c r="L1617" t="s">
        <v>54</v>
      </c>
      <c r="M1617">
        <f t="shared" si="50"/>
        <v>0</v>
      </c>
      <c r="N1617" t="s">
        <v>55</v>
      </c>
      <c r="O1617" t="s">
        <v>55</v>
      </c>
      <c r="P1617">
        <v>0</v>
      </c>
      <c r="Q1617" t="str">
        <f t="shared" si="51"/>
        <v>Base salary</v>
      </c>
      <c r="R1617">
        <v>3.82</v>
      </c>
      <c r="S1617" t="s">
        <v>31</v>
      </c>
      <c r="T1617" t="s">
        <v>68</v>
      </c>
      <c r="U1617" t="s">
        <v>46</v>
      </c>
      <c r="V1617">
        <v>8.5</v>
      </c>
    </row>
    <row r="1618" spans="1:22" x14ac:dyDescent="0.3">
      <c r="A1618" t="s">
        <v>1830</v>
      </c>
      <c r="B1618" t="s">
        <v>21</v>
      </c>
      <c r="C1618" t="s">
        <v>48</v>
      </c>
      <c r="D1618" t="s">
        <v>278</v>
      </c>
      <c r="E1618" t="s">
        <v>425</v>
      </c>
      <c r="F1618" t="s">
        <v>84</v>
      </c>
      <c r="G1618" t="s">
        <v>26</v>
      </c>
      <c r="H1618">
        <v>2019</v>
      </c>
      <c r="I1618" t="s">
        <v>41</v>
      </c>
      <c r="J1618" t="s">
        <v>65</v>
      </c>
      <c r="K1618">
        <v>2020</v>
      </c>
      <c r="L1618" t="s">
        <v>29</v>
      </c>
      <c r="M1618">
        <f t="shared" si="50"/>
        <v>1</v>
      </c>
      <c r="N1618" t="s">
        <v>48</v>
      </c>
      <c r="O1618" t="s">
        <v>66</v>
      </c>
      <c r="P1618">
        <v>78274</v>
      </c>
      <c r="Q1618" t="str">
        <f t="shared" si="51"/>
        <v>Standard salary</v>
      </c>
      <c r="R1618">
        <v>3.91</v>
      </c>
      <c r="S1618" t="s">
        <v>31</v>
      </c>
      <c r="T1618" t="s">
        <v>57</v>
      </c>
      <c r="U1618" t="s">
        <v>58</v>
      </c>
      <c r="V1618">
        <v>0</v>
      </c>
    </row>
    <row r="1619" spans="1:22" x14ac:dyDescent="0.3">
      <c r="A1619" t="s">
        <v>1831</v>
      </c>
      <c r="B1619" t="s">
        <v>94</v>
      </c>
      <c r="C1619" t="s">
        <v>36</v>
      </c>
      <c r="D1619" t="s">
        <v>71</v>
      </c>
      <c r="E1619" t="s">
        <v>72</v>
      </c>
      <c r="F1619" t="s">
        <v>63</v>
      </c>
      <c r="G1619" t="s">
        <v>97</v>
      </c>
      <c r="H1619">
        <v>2023</v>
      </c>
      <c r="I1619" t="s">
        <v>27</v>
      </c>
      <c r="J1619" t="s">
        <v>42</v>
      </c>
      <c r="K1619">
        <v>2026</v>
      </c>
      <c r="L1619" t="s">
        <v>54</v>
      </c>
      <c r="M1619">
        <f t="shared" si="50"/>
        <v>0</v>
      </c>
      <c r="N1619" t="s">
        <v>55</v>
      </c>
      <c r="O1619" t="s">
        <v>55</v>
      </c>
      <c r="P1619">
        <v>0</v>
      </c>
      <c r="Q1619" t="str">
        <f t="shared" si="51"/>
        <v>Base salary</v>
      </c>
      <c r="R1619">
        <v>3.44</v>
      </c>
      <c r="S1619" t="s">
        <v>67</v>
      </c>
      <c r="T1619" t="s">
        <v>102</v>
      </c>
      <c r="U1619" t="s">
        <v>85</v>
      </c>
      <c r="V1619">
        <v>8.1999999999999993</v>
      </c>
    </row>
    <row r="1620" spans="1:22" x14ac:dyDescent="0.3">
      <c r="A1620" t="s">
        <v>1832</v>
      </c>
      <c r="B1620" t="s">
        <v>49</v>
      </c>
      <c r="C1620" t="s">
        <v>94</v>
      </c>
      <c r="D1620" t="s">
        <v>180</v>
      </c>
      <c r="E1620" t="s">
        <v>181</v>
      </c>
      <c r="F1620" t="s">
        <v>84</v>
      </c>
      <c r="G1620" t="s">
        <v>40</v>
      </c>
      <c r="H1620">
        <v>2020</v>
      </c>
      <c r="I1620" t="s">
        <v>27</v>
      </c>
      <c r="J1620" t="s">
        <v>28</v>
      </c>
      <c r="K1620">
        <v>2023</v>
      </c>
      <c r="L1620" t="s">
        <v>54</v>
      </c>
      <c r="M1620">
        <f t="shared" si="50"/>
        <v>0</v>
      </c>
      <c r="N1620" t="s">
        <v>55</v>
      </c>
      <c r="O1620" t="s">
        <v>55</v>
      </c>
      <c r="P1620">
        <v>0</v>
      </c>
      <c r="Q1620" t="str">
        <f t="shared" si="51"/>
        <v>Base salary</v>
      </c>
      <c r="R1620">
        <v>3.66</v>
      </c>
      <c r="S1620" t="s">
        <v>31</v>
      </c>
      <c r="T1620" t="s">
        <v>57</v>
      </c>
      <c r="U1620" t="s">
        <v>46</v>
      </c>
      <c r="V1620">
        <v>8.4</v>
      </c>
    </row>
    <row r="1621" spans="1:22" x14ac:dyDescent="0.3">
      <c r="A1621" t="s">
        <v>1833</v>
      </c>
      <c r="B1621" t="s">
        <v>112</v>
      </c>
      <c r="C1621" t="s">
        <v>49</v>
      </c>
      <c r="D1621" t="s">
        <v>50</v>
      </c>
      <c r="E1621" t="s">
        <v>136</v>
      </c>
      <c r="F1621" t="s">
        <v>84</v>
      </c>
      <c r="G1621" t="s">
        <v>64</v>
      </c>
      <c r="H1621">
        <v>2020</v>
      </c>
      <c r="I1621" t="s">
        <v>41</v>
      </c>
      <c r="J1621" t="s">
        <v>65</v>
      </c>
      <c r="K1621">
        <v>2022</v>
      </c>
      <c r="L1621" t="s">
        <v>54</v>
      </c>
      <c r="M1621">
        <f t="shared" si="50"/>
        <v>0</v>
      </c>
      <c r="N1621" t="s">
        <v>55</v>
      </c>
      <c r="O1621" t="s">
        <v>55</v>
      </c>
      <c r="P1621">
        <v>0</v>
      </c>
      <c r="Q1621" t="str">
        <f t="shared" si="51"/>
        <v>Base salary</v>
      </c>
      <c r="R1621">
        <v>3.17</v>
      </c>
      <c r="S1621" t="s">
        <v>44</v>
      </c>
      <c r="T1621" t="s">
        <v>57</v>
      </c>
      <c r="U1621" t="s">
        <v>58</v>
      </c>
      <c r="V1621">
        <v>0</v>
      </c>
    </row>
    <row r="1622" spans="1:22" x14ac:dyDescent="0.3">
      <c r="A1622" t="s">
        <v>1834</v>
      </c>
      <c r="B1622" t="s">
        <v>35</v>
      </c>
      <c r="C1622" t="s">
        <v>22</v>
      </c>
      <c r="D1622" t="s">
        <v>23</v>
      </c>
      <c r="E1622" t="s">
        <v>130</v>
      </c>
      <c r="F1622" t="s">
        <v>79</v>
      </c>
      <c r="G1622" t="s">
        <v>117</v>
      </c>
      <c r="H1622">
        <v>2019</v>
      </c>
      <c r="I1622" t="s">
        <v>41</v>
      </c>
      <c r="J1622" t="s">
        <v>42</v>
      </c>
      <c r="K1622">
        <v>2020</v>
      </c>
      <c r="L1622" t="s">
        <v>54</v>
      </c>
      <c r="M1622">
        <f t="shared" si="50"/>
        <v>0</v>
      </c>
      <c r="N1622" t="s">
        <v>55</v>
      </c>
      <c r="O1622" t="s">
        <v>55</v>
      </c>
      <c r="P1622">
        <v>0</v>
      </c>
      <c r="Q1622" t="str">
        <f t="shared" si="51"/>
        <v>Base salary</v>
      </c>
      <c r="R1622">
        <v>2.5099999999999998</v>
      </c>
      <c r="S1622" t="s">
        <v>80</v>
      </c>
      <c r="T1622" t="s">
        <v>68</v>
      </c>
      <c r="U1622" t="s">
        <v>58</v>
      </c>
      <c r="V1622">
        <v>0</v>
      </c>
    </row>
    <row r="1623" spans="1:22" x14ac:dyDescent="0.3">
      <c r="A1623" t="s">
        <v>1835</v>
      </c>
      <c r="B1623" t="s">
        <v>60</v>
      </c>
      <c r="C1623" t="s">
        <v>35</v>
      </c>
      <c r="D1623" t="s">
        <v>127</v>
      </c>
      <c r="E1623" t="s">
        <v>206</v>
      </c>
      <c r="F1623" t="s">
        <v>89</v>
      </c>
      <c r="G1623" t="s">
        <v>52</v>
      </c>
      <c r="H1623">
        <v>2023</v>
      </c>
      <c r="I1623" t="s">
        <v>27</v>
      </c>
      <c r="J1623" t="s">
        <v>53</v>
      </c>
      <c r="K1623">
        <v>2026</v>
      </c>
      <c r="L1623" t="s">
        <v>29</v>
      </c>
      <c r="M1623">
        <f t="shared" si="50"/>
        <v>1</v>
      </c>
      <c r="N1623" t="s">
        <v>35</v>
      </c>
      <c r="O1623" t="s">
        <v>30</v>
      </c>
      <c r="P1623">
        <v>36172</v>
      </c>
      <c r="Q1623" t="str">
        <f t="shared" si="51"/>
        <v>Base salary</v>
      </c>
      <c r="R1623">
        <v>2.6</v>
      </c>
      <c r="S1623" t="s">
        <v>44</v>
      </c>
      <c r="T1623" t="s">
        <v>57</v>
      </c>
      <c r="U1623" t="s">
        <v>85</v>
      </c>
      <c r="V1623">
        <v>5.0999999999999996</v>
      </c>
    </row>
    <row r="1624" spans="1:22" x14ac:dyDescent="0.3">
      <c r="A1624" t="s">
        <v>1836</v>
      </c>
      <c r="B1624" t="s">
        <v>60</v>
      </c>
      <c r="C1624" t="s">
        <v>36</v>
      </c>
      <c r="D1624" t="s">
        <v>37</v>
      </c>
      <c r="E1624" t="s">
        <v>38</v>
      </c>
      <c r="F1624" t="s">
        <v>40</v>
      </c>
      <c r="G1624" t="s">
        <v>117</v>
      </c>
      <c r="H1624">
        <v>2020</v>
      </c>
      <c r="I1624" t="s">
        <v>27</v>
      </c>
      <c r="J1624" t="s">
        <v>53</v>
      </c>
      <c r="K1624">
        <v>2023</v>
      </c>
      <c r="L1624" t="s">
        <v>54</v>
      </c>
      <c r="M1624">
        <f t="shared" si="50"/>
        <v>0</v>
      </c>
      <c r="N1624" t="s">
        <v>55</v>
      </c>
      <c r="O1624" t="s">
        <v>55</v>
      </c>
      <c r="P1624">
        <v>0</v>
      </c>
      <c r="Q1624" t="str">
        <f t="shared" si="51"/>
        <v>Base salary</v>
      </c>
      <c r="R1624">
        <v>2.73</v>
      </c>
      <c r="S1624" t="s">
        <v>56</v>
      </c>
      <c r="T1624" t="s">
        <v>45</v>
      </c>
      <c r="U1624" t="s">
        <v>85</v>
      </c>
      <c r="V1624">
        <v>6.1</v>
      </c>
    </row>
    <row r="1625" spans="1:22" x14ac:dyDescent="0.3">
      <c r="A1625" t="s">
        <v>1837</v>
      </c>
      <c r="B1625" t="s">
        <v>60</v>
      </c>
      <c r="C1625" t="s">
        <v>36</v>
      </c>
      <c r="D1625" t="s">
        <v>170</v>
      </c>
      <c r="E1625" t="s">
        <v>171</v>
      </c>
      <c r="F1625" t="s">
        <v>147</v>
      </c>
      <c r="G1625" t="s">
        <v>167</v>
      </c>
      <c r="H1625">
        <v>2020</v>
      </c>
      <c r="I1625" t="s">
        <v>27</v>
      </c>
      <c r="J1625" t="s">
        <v>74</v>
      </c>
      <c r="K1625">
        <v>2022</v>
      </c>
      <c r="L1625" t="s">
        <v>29</v>
      </c>
      <c r="M1625">
        <f t="shared" si="50"/>
        <v>1</v>
      </c>
      <c r="N1625" t="s">
        <v>36</v>
      </c>
      <c r="O1625" t="s">
        <v>154</v>
      </c>
      <c r="P1625">
        <v>46055</v>
      </c>
      <c r="Q1625" t="str">
        <f t="shared" si="51"/>
        <v>Base salary</v>
      </c>
      <c r="R1625">
        <v>2.93</v>
      </c>
      <c r="S1625" t="s">
        <v>67</v>
      </c>
      <c r="T1625" t="s">
        <v>32</v>
      </c>
      <c r="U1625" t="s">
        <v>58</v>
      </c>
      <c r="V1625">
        <v>0</v>
      </c>
    </row>
    <row r="1626" spans="1:22" x14ac:dyDescent="0.3">
      <c r="A1626" t="s">
        <v>1838</v>
      </c>
      <c r="B1626" t="s">
        <v>94</v>
      </c>
      <c r="C1626" t="s">
        <v>36</v>
      </c>
      <c r="D1626" t="s">
        <v>170</v>
      </c>
      <c r="E1626" t="s">
        <v>171</v>
      </c>
      <c r="F1626" t="s">
        <v>145</v>
      </c>
      <c r="G1626" t="s">
        <v>40</v>
      </c>
      <c r="H1626">
        <v>2022</v>
      </c>
      <c r="I1626" t="s">
        <v>41</v>
      </c>
      <c r="J1626" t="s">
        <v>42</v>
      </c>
      <c r="K1626">
        <v>2025</v>
      </c>
      <c r="L1626" t="s">
        <v>54</v>
      </c>
      <c r="M1626">
        <f t="shared" si="50"/>
        <v>0</v>
      </c>
      <c r="N1626" t="s">
        <v>55</v>
      </c>
      <c r="O1626" t="s">
        <v>55</v>
      </c>
      <c r="P1626">
        <v>0</v>
      </c>
      <c r="Q1626" t="str">
        <f t="shared" si="51"/>
        <v>Base salary</v>
      </c>
      <c r="R1626">
        <v>3.37</v>
      </c>
      <c r="S1626" t="s">
        <v>80</v>
      </c>
      <c r="T1626" t="s">
        <v>57</v>
      </c>
      <c r="U1626" t="s">
        <v>92</v>
      </c>
      <c r="V1626">
        <v>5</v>
      </c>
    </row>
    <row r="1627" spans="1:22" x14ac:dyDescent="0.3">
      <c r="A1627" t="s">
        <v>1839</v>
      </c>
      <c r="B1627" t="s">
        <v>112</v>
      </c>
      <c r="C1627" t="s">
        <v>22</v>
      </c>
      <c r="D1627" t="s">
        <v>23</v>
      </c>
      <c r="E1627" t="s">
        <v>130</v>
      </c>
      <c r="F1627" t="s">
        <v>190</v>
      </c>
      <c r="G1627" t="s">
        <v>64</v>
      </c>
      <c r="H1627">
        <v>2023</v>
      </c>
      <c r="I1627" t="s">
        <v>41</v>
      </c>
      <c r="J1627" t="s">
        <v>53</v>
      </c>
      <c r="K1627">
        <v>2026</v>
      </c>
      <c r="L1627" t="s">
        <v>54</v>
      </c>
      <c r="M1627">
        <f t="shared" si="50"/>
        <v>0</v>
      </c>
      <c r="N1627" t="s">
        <v>55</v>
      </c>
      <c r="O1627" t="s">
        <v>55</v>
      </c>
      <c r="P1627">
        <v>0</v>
      </c>
      <c r="Q1627" t="str">
        <f t="shared" si="51"/>
        <v>Base salary</v>
      </c>
      <c r="R1627">
        <v>3.35</v>
      </c>
      <c r="S1627" t="s">
        <v>67</v>
      </c>
      <c r="T1627" t="s">
        <v>32</v>
      </c>
      <c r="U1627" t="s">
        <v>92</v>
      </c>
      <c r="V1627">
        <v>5</v>
      </c>
    </row>
    <row r="1628" spans="1:22" x14ac:dyDescent="0.3">
      <c r="A1628" t="s">
        <v>1840</v>
      </c>
      <c r="B1628" t="s">
        <v>21</v>
      </c>
      <c r="C1628" t="s">
        <v>49</v>
      </c>
      <c r="D1628" t="s">
        <v>459</v>
      </c>
      <c r="E1628" t="s">
        <v>460</v>
      </c>
      <c r="F1628" t="s">
        <v>79</v>
      </c>
      <c r="G1628" t="s">
        <v>26</v>
      </c>
      <c r="H1628">
        <v>2019</v>
      </c>
      <c r="I1628" t="s">
        <v>41</v>
      </c>
      <c r="J1628" t="s">
        <v>53</v>
      </c>
      <c r="K1628">
        <v>2021</v>
      </c>
      <c r="L1628" t="s">
        <v>29</v>
      </c>
      <c r="M1628">
        <f t="shared" si="50"/>
        <v>1</v>
      </c>
      <c r="N1628" t="s">
        <v>49</v>
      </c>
      <c r="O1628" t="s">
        <v>90</v>
      </c>
      <c r="P1628">
        <v>63250</v>
      </c>
      <c r="Q1628" t="str">
        <f t="shared" si="51"/>
        <v>Base salary</v>
      </c>
      <c r="R1628">
        <v>3.69</v>
      </c>
      <c r="S1628" t="s">
        <v>44</v>
      </c>
      <c r="T1628" t="s">
        <v>57</v>
      </c>
      <c r="U1628" t="s">
        <v>33</v>
      </c>
      <c r="V1628">
        <v>7.1</v>
      </c>
    </row>
    <row r="1629" spans="1:22" x14ac:dyDescent="0.3">
      <c r="A1629" t="s">
        <v>1841</v>
      </c>
      <c r="B1629" t="s">
        <v>94</v>
      </c>
      <c r="C1629" t="s">
        <v>21</v>
      </c>
      <c r="D1629" t="s">
        <v>216</v>
      </c>
      <c r="E1629" t="s">
        <v>217</v>
      </c>
      <c r="F1629" t="s">
        <v>79</v>
      </c>
      <c r="G1629" t="s">
        <v>52</v>
      </c>
      <c r="H1629">
        <v>2023</v>
      </c>
      <c r="I1629" t="s">
        <v>41</v>
      </c>
      <c r="J1629" t="s">
        <v>42</v>
      </c>
      <c r="K1629">
        <v>2024</v>
      </c>
      <c r="L1629" t="s">
        <v>54</v>
      </c>
      <c r="M1629">
        <f t="shared" si="50"/>
        <v>0</v>
      </c>
      <c r="N1629" t="s">
        <v>55</v>
      </c>
      <c r="O1629" t="s">
        <v>55</v>
      </c>
      <c r="P1629">
        <v>0</v>
      </c>
      <c r="Q1629" t="str">
        <f t="shared" si="51"/>
        <v>Base salary</v>
      </c>
      <c r="R1629">
        <v>3.62</v>
      </c>
      <c r="S1629" t="s">
        <v>56</v>
      </c>
      <c r="T1629" t="s">
        <v>57</v>
      </c>
      <c r="U1629" t="s">
        <v>46</v>
      </c>
      <c r="V1629">
        <v>8</v>
      </c>
    </row>
    <row r="1630" spans="1:22" x14ac:dyDescent="0.3">
      <c r="A1630" t="s">
        <v>1842</v>
      </c>
      <c r="B1630" t="s">
        <v>94</v>
      </c>
      <c r="C1630" t="s">
        <v>112</v>
      </c>
      <c r="D1630" t="s">
        <v>199</v>
      </c>
      <c r="E1630" t="s">
        <v>291</v>
      </c>
      <c r="F1630" t="s">
        <v>63</v>
      </c>
      <c r="G1630" t="s">
        <v>52</v>
      </c>
      <c r="H1630">
        <v>2021</v>
      </c>
      <c r="I1630" t="s">
        <v>27</v>
      </c>
      <c r="J1630" t="s">
        <v>65</v>
      </c>
      <c r="K1630">
        <v>2023</v>
      </c>
      <c r="L1630" t="s">
        <v>54</v>
      </c>
      <c r="M1630">
        <f t="shared" si="50"/>
        <v>0</v>
      </c>
      <c r="N1630" t="s">
        <v>55</v>
      </c>
      <c r="O1630" t="s">
        <v>55</v>
      </c>
      <c r="P1630">
        <v>0</v>
      </c>
      <c r="Q1630" t="str">
        <f t="shared" si="51"/>
        <v>Base salary</v>
      </c>
      <c r="R1630">
        <v>3.08</v>
      </c>
      <c r="S1630" t="s">
        <v>44</v>
      </c>
      <c r="T1630" t="s">
        <v>45</v>
      </c>
      <c r="U1630" t="s">
        <v>92</v>
      </c>
      <c r="V1630">
        <v>7.8</v>
      </c>
    </row>
    <row r="1631" spans="1:22" x14ac:dyDescent="0.3">
      <c r="A1631" t="s">
        <v>1843</v>
      </c>
      <c r="B1631" t="s">
        <v>70</v>
      </c>
      <c r="C1631" t="s">
        <v>49</v>
      </c>
      <c r="D1631" t="s">
        <v>235</v>
      </c>
      <c r="E1631" t="s">
        <v>236</v>
      </c>
      <c r="F1631" t="s">
        <v>89</v>
      </c>
      <c r="G1631" t="s">
        <v>64</v>
      </c>
      <c r="H1631">
        <v>2020</v>
      </c>
      <c r="I1631" t="s">
        <v>41</v>
      </c>
      <c r="J1631" t="s">
        <v>28</v>
      </c>
      <c r="K1631">
        <v>2023</v>
      </c>
      <c r="L1631" t="s">
        <v>54</v>
      </c>
      <c r="M1631">
        <f t="shared" si="50"/>
        <v>0</v>
      </c>
      <c r="N1631" t="s">
        <v>55</v>
      </c>
      <c r="O1631" t="s">
        <v>55</v>
      </c>
      <c r="P1631">
        <v>0</v>
      </c>
      <c r="Q1631" t="str">
        <f t="shared" si="51"/>
        <v>Base salary</v>
      </c>
      <c r="R1631">
        <v>3.09</v>
      </c>
      <c r="S1631" t="s">
        <v>80</v>
      </c>
      <c r="T1631" t="s">
        <v>68</v>
      </c>
      <c r="U1631" t="s">
        <v>58</v>
      </c>
      <c r="V1631">
        <v>0</v>
      </c>
    </row>
    <row r="1632" spans="1:22" x14ac:dyDescent="0.3">
      <c r="A1632" t="s">
        <v>1844</v>
      </c>
      <c r="B1632" t="s">
        <v>112</v>
      </c>
      <c r="C1632" t="s">
        <v>94</v>
      </c>
      <c r="D1632" t="s">
        <v>100</v>
      </c>
      <c r="E1632" t="s">
        <v>101</v>
      </c>
      <c r="F1632" t="s">
        <v>145</v>
      </c>
      <c r="G1632" t="s">
        <v>26</v>
      </c>
      <c r="H1632">
        <v>2021</v>
      </c>
      <c r="I1632" t="s">
        <v>27</v>
      </c>
      <c r="J1632" t="s">
        <v>65</v>
      </c>
      <c r="K1632">
        <v>2023</v>
      </c>
      <c r="L1632" t="s">
        <v>54</v>
      </c>
      <c r="M1632">
        <f t="shared" si="50"/>
        <v>0</v>
      </c>
      <c r="N1632" t="s">
        <v>55</v>
      </c>
      <c r="O1632" t="s">
        <v>55</v>
      </c>
      <c r="P1632">
        <v>0</v>
      </c>
      <c r="Q1632" t="str">
        <f t="shared" si="51"/>
        <v>Base salary</v>
      </c>
      <c r="R1632">
        <v>2.92</v>
      </c>
      <c r="S1632" t="s">
        <v>91</v>
      </c>
      <c r="T1632" t="s">
        <v>32</v>
      </c>
      <c r="U1632" t="s">
        <v>92</v>
      </c>
      <c r="V1632">
        <v>7.5</v>
      </c>
    </row>
    <row r="1633" spans="1:22" x14ac:dyDescent="0.3">
      <c r="A1633" t="s">
        <v>1845</v>
      </c>
      <c r="B1633" t="s">
        <v>21</v>
      </c>
      <c r="C1633" t="s">
        <v>49</v>
      </c>
      <c r="D1633" t="s">
        <v>260</v>
      </c>
      <c r="E1633" t="s">
        <v>261</v>
      </c>
      <c r="F1633" t="s">
        <v>131</v>
      </c>
      <c r="G1633" t="s">
        <v>25</v>
      </c>
      <c r="H1633">
        <v>2022</v>
      </c>
      <c r="I1633" t="s">
        <v>41</v>
      </c>
      <c r="J1633" t="s">
        <v>65</v>
      </c>
      <c r="K1633">
        <v>2023</v>
      </c>
      <c r="L1633" t="s">
        <v>29</v>
      </c>
      <c r="M1633">
        <f t="shared" si="50"/>
        <v>1</v>
      </c>
      <c r="N1633" t="s">
        <v>49</v>
      </c>
      <c r="O1633" t="s">
        <v>258</v>
      </c>
      <c r="P1633">
        <v>42572</v>
      </c>
      <c r="Q1633" t="str">
        <f t="shared" si="51"/>
        <v>Base salary</v>
      </c>
      <c r="R1633">
        <v>3.08</v>
      </c>
      <c r="S1633" t="s">
        <v>44</v>
      </c>
      <c r="T1633" t="s">
        <v>32</v>
      </c>
      <c r="U1633" t="s">
        <v>46</v>
      </c>
      <c r="V1633">
        <v>6.3</v>
      </c>
    </row>
    <row r="1634" spans="1:22" x14ac:dyDescent="0.3">
      <c r="A1634" t="s">
        <v>1846</v>
      </c>
      <c r="B1634" t="s">
        <v>49</v>
      </c>
      <c r="C1634" t="s">
        <v>60</v>
      </c>
      <c r="D1634" t="s">
        <v>173</v>
      </c>
      <c r="E1634" t="s">
        <v>275</v>
      </c>
      <c r="F1634" t="s">
        <v>84</v>
      </c>
      <c r="G1634" t="s">
        <v>97</v>
      </c>
      <c r="H1634">
        <v>2019</v>
      </c>
      <c r="I1634" t="s">
        <v>41</v>
      </c>
      <c r="J1634" t="s">
        <v>42</v>
      </c>
      <c r="K1634">
        <v>2021</v>
      </c>
      <c r="L1634" t="s">
        <v>29</v>
      </c>
      <c r="M1634">
        <f t="shared" si="50"/>
        <v>1</v>
      </c>
      <c r="N1634" t="s">
        <v>60</v>
      </c>
      <c r="O1634" t="s">
        <v>140</v>
      </c>
      <c r="P1634">
        <v>143920</v>
      </c>
      <c r="Q1634" t="str">
        <f t="shared" si="51"/>
        <v>High salary</v>
      </c>
      <c r="R1634">
        <v>3.16</v>
      </c>
      <c r="S1634" t="s">
        <v>56</v>
      </c>
      <c r="T1634" t="s">
        <v>57</v>
      </c>
      <c r="U1634" t="s">
        <v>33</v>
      </c>
      <c r="V1634">
        <v>8</v>
      </c>
    </row>
    <row r="1635" spans="1:22" x14ac:dyDescent="0.3">
      <c r="A1635" t="s">
        <v>1847</v>
      </c>
      <c r="B1635" t="s">
        <v>48</v>
      </c>
      <c r="C1635" t="s">
        <v>94</v>
      </c>
      <c r="D1635" t="s">
        <v>109</v>
      </c>
      <c r="E1635" t="s">
        <v>110</v>
      </c>
      <c r="F1635" t="s">
        <v>73</v>
      </c>
      <c r="G1635" t="s">
        <v>40</v>
      </c>
      <c r="H1635">
        <v>2021</v>
      </c>
      <c r="I1635" t="s">
        <v>41</v>
      </c>
      <c r="J1635" t="s">
        <v>74</v>
      </c>
      <c r="K1635">
        <v>2023</v>
      </c>
      <c r="L1635" t="s">
        <v>29</v>
      </c>
      <c r="M1635">
        <f t="shared" si="50"/>
        <v>1</v>
      </c>
      <c r="N1635" t="s">
        <v>94</v>
      </c>
      <c r="O1635" t="s">
        <v>66</v>
      </c>
      <c r="P1635">
        <v>32527</v>
      </c>
      <c r="Q1635" t="str">
        <f t="shared" si="51"/>
        <v>Base salary</v>
      </c>
      <c r="R1635">
        <v>2.93</v>
      </c>
      <c r="S1635" t="s">
        <v>67</v>
      </c>
      <c r="T1635" t="s">
        <v>45</v>
      </c>
      <c r="U1635" t="s">
        <v>46</v>
      </c>
      <c r="V1635">
        <v>8.9</v>
      </c>
    </row>
    <row r="1636" spans="1:22" x14ac:dyDescent="0.3">
      <c r="A1636" t="s">
        <v>1848</v>
      </c>
      <c r="B1636" t="s">
        <v>49</v>
      </c>
      <c r="C1636" t="s">
        <v>36</v>
      </c>
      <c r="D1636" t="s">
        <v>37</v>
      </c>
      <c r="E1636" t="s">
        <v>38</v>
      </c>
      <c r="F1636" t="s">
        <v>89</v>
      </c>
      <c r="G1636" t="s">
        <v>52</v>
      </c>
      <c r="H1636">
        <v>2021</v>
      </c>
      <c r="I1636" t="s">
        <v>27</v>
      </c>
      <c r="J1636" t="s">
        <v>42</v>
      </c>
      <c r="K1636">
        <v>2023</v>
      </c>
      <c r="L1636" t="s">
        <v>54</v>
      </c>
      <c r="M1636">
        <f t="shared" si="50"/>
        <v>0</v>
      </c>
      <c r="N1636" t="s">
        <v>55</v>
      </c>
      <c r="O1636" t="s">
        <v>55</v>
      </c>
      <c r="P1636">
        <v>0</v>
      </c>
      <c r="Q1636" t="str">
        <f t="shared" si="51"/>
        <v>Base salary</v>
      </c>
      <c r="R1636">
        <v>2.54</v>
      </c>
      <c r="S1636" t="s">
        <v>91</v>
      </c>
      <c r="T1636" t="s">
        <v>32</v>
      </c>
      <c r="U1636" t="s">
        <v>92</v>
      </c>
      <c r="V1636">
        <v>5.0999999999999996</v>
      </c>
    </row>
    <row r="1637" spans="1:22" x14ac:dyDescent="0.3">
      <c r="A1637" t="s">
        <v>1849</v>
      </c>
      <c r="B1637" t="s">
        <v>49</v>
      </c>
      <c r="C1637" t="s">
        <v>22</v>
      </c>
      <c r="D1637" t="s">
        <v>23</v>
      </c>
      <c r="E1637" t="s">
        <v>130</v>
      </c>
      <c r="F1637" t="s">
        <v>84</v>
      </c>
      <c r="G1637" t="s">
        <v>167</v>
      </c>
      <c r="H1637">
        <v>2022</v>
      </c>
      <c r="I1637" t="s">
        <v>27</v>
      </c>
      <c r="J1637" t="s">
        <v>74</v>
      </c>
      <c r="K1637">
        <v>2025</v>
      </c>
      <c r="L1637" t="s">
        <v>54</v>
      </c>
      <c r="M1637">
        <f t="shared" si="50"/>
        <v>0</v>
      </c>
      <c r="N1637" t="s">
        <v>55</v>
      </c>
      <c r="O1637" t="s">
        <v>55</v>
      </c>
      <c r="P1637">
        <v>0</v>
      </c>
      <c r="Q1637" t="str">
        <f t="shared" si="51"/>
        <v>Base salary</v>
      </c>
      <c r="R1637">
        <v>3.3</v>
      </c>
      <c r="S1637" t="s">
        <v>80</v>
      </c>
      <c r="T1637" t="s">
        <v>32</v>
      </c>
      <c r="U1637" t="s">
        <v>85</v>
      </c>
      <c r="V1637">
        <v>8.1999999999999993</v>
      </c>
    </row>
    <row r="1638" spans="1:22" x14ac:dyDescent="0.3">
      <c r="A1638" t="s">
        <v>1850</v>
      </c>
      <c r="B1638" t="s">
        <v>35</v>
      </c>
      <c r="C1638" t="s">
        <v>60</v>
      </c>
      <c r="D1638" t="s">
        <v>104</v>
      </c>
      <c r="E1638" t="s">
        <v>105</v>
      </c>
      <c r="F1638" t="s">
        <v>89</v>
      </c>
      <c r="G1638" t="s">
        <v>40</v>
      </c>
      <c r="H1638">
        <v>2023</v>
      </c>
      <c r="I1638" t="s">
        <v>27</v>
      </c>
      <c r="J1638" t="s">
        <v>65</v>
      </c>
      <c r="K1638">
        <v>2025</v>
      </c>
      <c r="L1638" t="s">
        <v>54</v>
      </c>
      <c r="M1638">
        <f t="shared" si="50"/>
        <v>0</v>
      </c>
      <c r="N1638" t="s">
        <v>55</v>
      </c>
      <c r="O1638" t="s">
        <v>55</v>
      </c>
      <c r="P1638">
        <v>0</v>
      </c>
      <c r="Q1638" t="str">
        <f t="shared" si="51"/>
        <v>Base salary</v>
      </c>
      <c r="R1638">
        <v>3.06</v>
      </c>
      <c r="S1638" t="s">
        <v>80</v>
      </c>
      <c r="T1638" t="s">
        <v>68</v>
      </c>
      <c r="U1638" t="s">
        <v>33</v>
      </c>
      <c r="V1638">
        <v>7</v>
      </c>
    </row>
    <row r="1639" spans="1:22" x14ac:dyDescent="0.3">
      <c r="A1639" t="s">
        <v>1851</v>
      </c>
      <c r="B1639" t="s">
        <v>48</v>
      </c>
      <c r="C1639" t="s">
        <v>35</v>
      </c>
      <c r="D1639" t="s">
        <v>61</v>
      </c>
      <c r="E1639" t="s">
        <v>62</v>
      </c>
      <c r="F1639" t="s">
        <v>39</v>
      </c>
      <c r="G1639" t="s">
        <v>64</v>
      </c>
      <c r="H1639">
        <v>2023</v>
      </c>
      <c r="I1639" t="s">
        <v>41</v>
      </c>
      <c r="J1639" t="s">
        <v>65</v>
      </c>
      <c r="K1639">
        <v>2024</v>
      </c>
      <c r="L1639" t="s">
        <v>54</v>
      </c>
      <c r="M1639">
        <f t="shared" si="50"/>
        <v>0</v>
      </c>
      <c r="N1639" t="s">
        <v>55</v>
      </c>
      <c r="O1639" t="s">
        <v>55</v>
      </c>
      <c r="P1639">
        <v>0</v>
      </c>
      <c r="Q1639" t="str">
        <f t="shared" si="51"/>
        <v>Base salary</v>
      </c>
      <c r="R1639">
        <v>3.62</v>
      </c>
      <c r="S1639" t="s">
        <v>67</v>
      </c>
      <c r="T1639" t="s">
        <v>102</v>
      </c>
      <c r="U1639" t="s">
        <v>46</v>
      </c>
      <c r="V1639">
        <v>5.0999999999999996</v>
      </c>
    </row>
    <row r="1640" spans="1:22" x14ac:dyDescent="0.3">
      <c r="A1640" t="s">
        <v>1852</v>
      </c>
      <c r="B1640" t="s">
        <v>60</v>
      </c>
      <c r="C1640" t="s">
        <v>70</v>
      </c>
      <c r="D1640" t="s">
        <v>395</v>
      </c>
      <c r="E1640" t="s">
        <v>396</v>
      </c>
      <c r="F1640" t="s">
        <v>107</v>
      </c>
      <c r="G1640" t="s">
        <v>97</v>
      </c>
      <c r="H1640">
        <v>2021</v>
      </c>
      <c r="I1640" t="s">
        <v>27</v>
      </c>
      <c r="J1640" t="s">
        <v>42</v>
      </c>
      <c r="K1640">
        <v>2022</v>
      </c>
      <c r="L1640" t="s">
        <v>54</v>
      </c>
      <c r="M1640">
        <f t="shared" si="50"/>
        <v>0</v>
      </c>
      <c r="N1640" t="s">
        <v>55</v>
      </c>
      <c r="O1640" t="s">
        <v>55</v>
      </c>
      <c r="P1640">
        <v>0</v>
      </c>
      <c r="Q1640" t="str">
        <f t="shared" si="51"/>
        <v>Base salary</v>
      </c>
      <c r="R1640">
        <v>2.77</v>
      </c>
      <c r="S1640" t="s">
        <v>31</v>
      </c>
      <c r="T1640" t="s">
        <v>102</v>
      </c>
      <c r="U1640" t="s">
        <v>92</v>
      </c>
      <c r="V1640">
        <v>6.5</v>
      </c>
    </row>
    <row r="1641" spans="1:22" x14ac:dyDescent="0.3">
      <c r="A1641" t="s">
        <v>1853</v>
      </c>
      <c r="B1641" t="s">
        <v>70</v>
      </c>
      <c r="C1641" t="s">
        <v>48</v>
      </c>
      <c r="D1641" t="s">
        <v>152</v>
      </c>
      <c r="E1641" t="s">
        <v>153</v>
      </c>
      <c r="F1641" t="s">
        <v>131</v>
      </c>
      <c r="G1641" t="s">
        <v>52</v>
      </c>
      <c r="H1641">
        <v>2022</v>
      </c>
      <c r="I1641" t="s">
        <v>41</v>
      </c>
      <c r="J1641" t="s">
        <v>65</v>
      </c>
      <c r="K1641">
        <v>2023</v>
      </c>
      <c r="L1641" t="s">
        <v>29</v>
      </c>
      <c r="M1641">
        <f t="shared" si="50"/>
        <v>1</v>
      </c>
      <c r="N1641" t="s">
        <v>48</v>
      </c>
      <c r="O1641" t="s">
        <v>154</v>
      </c>
      <c r="P1641">
        <v>101327</v>
      </c>
      <c r="Q1641" t="str">
        <f t="shared" si="51"/>
        <v>Standard salary</v>
      </c>
      <c r="R1641">
        <v>2.66</v>
      </c>
      <c r="S1641" t="s">
        <v>31</v>
      </c>
      <c r="T1641" t="s">
        <v>32</v>
      </c>
      <c r="U1641" t="s">
        <v>33</v>
      </c>
      <c r="V1641">
        <v>6.9</v>
      </c>
    </row>
    <row r="1642" spans="1:22" x14ac:dyDescent="0.3">
      <c r="A1642" t="s">
        <v>1854</v>
      </c>
      <c r="B1642" t="s">
        <v>94</v>
      </c>
      <c r="C1642" t="s">
        <v>112</v>
      </c>
      <c r="D1642" t="s">
        <v>288</v>
      </c>
      <c r="E1642" t="s">
        <v>289</v>
      </c>
      <c r="F1642" t="s">
        <v>73</v>
      </c>
      <c r="G1642" t="s">
        <v>25</v>
      </c>
      <c r="H1642">
        <v>2022</v>
      </c>
      <c r="I1642" t="s">
        <v>27</v>
      </c>
      <c r="J1642" t="s">
        <v>42</v>
      </c>
      <c r="K1642">
        <v>2025</v>
      </c>
      <c r="L1642" t="s">
        <v>29</v>
      </c>
      <c r="M1642">
        <f t="shared" si="50"/>
        <v>1</v>
      </c>
      <c r="N1642" t="s">
        <v>112</v>
      </c>
      <c r="O1642" t="s">
        <v>258</v>
      </c>
      <c r="P1642">
        <v>104397</v>
      </c>
      <c r="Q1642" t="str">
        <f t="shared" si="51"/>
        <v>Standard salary</v>
      </c>
      <c r="R1642">
        <v>3.87</v>
      </c>
      <c r="S1642" t="s">
        <v>31</v>
      </c>
      <c r="T1642" t="s">
        <v>32</v>
      </c>
      <c r="U1642" t="s">
        <v>85</v>
      </c>
      <c r="V1642">
        <v>6.4</v>
      </c>
    </row>
    <row r="1643" spans="1:22" x14ac:dyDescent="0.3">
      <c r="A1643" t="s">
        <v>1855</v>
      </c>
      <c r="B1643" t="s">
        <v>35</v>
      </c>
      <c r="C1643" t="s">
        <v>22</v>
      </c>
      <c r="D1643" t="s">
        <v>256</v>
      </c>
      <c r="E1643" t="s">
        <v>257</v>
      </c>
      <c r="F1643" t="s">
        <v>89</v>
      </c>
      <c r="G1643" t="s">
        <v>26</v>
      </c>
      <c r="H1643">
        <v>2020</v>
      </c>
      <c r="I1643" t="s">
        <v>27</v>
      </c>
      <c r="J1643" t="s">
        <v>53</v>
      </c>
      <c r="K1643">
        <v>2021</v>
      </c>
      <c r="L1643" t="s">
        <v>54</v>
      </c>
      <c r="M1643">
        <f t="shared" si="50"/>
        <v>0</v>
      </c>
      <c r="N1643" t="s">
        <v>55</v>
      </c>
      <c r="O1643" t="s">
        <v>55</v>
      </c>
      <c r="P1643">
        <v>0</v>
      </c>
      <c r="Q1643" t="str">
        <f t="shared" si="51"/>
        <v>Base salary</v>
      </c>
      <c r="R1643">
        <v>3.07</v>
      </c>
      <c r="S1643" t="s">
        <v>67</v>
      </c>
      <c r="T1643" t="s">
        <v>57</v>
      </c>
      <c r="U1643" t="s">
        <v>33</v>
      </c>
      <c r="V1643">
        <v>6.2</v>
      </c>
    </row>
    <row r="1644" spans="1:22" x14ac:dyDescent="0.3">
      <c r="A1644" t="s">
        <v>1856</v>
      </c>
      <c r="B1644" t="s">
        <v>22</v>
      </c>
      <c r="C1644" t="s">
        <v>70</v>
      </c>
      <c r="D1644" t="s">
        <v>138</v>
      </c>
      <c r="E1644" t="s">
        <v>285</v>
      </c>
      <c r="F1644" t="s">
        <v>63</v>
      </c>
      <c r="G1644" t="s">
        <v>40</v>
      </c>
      <c r="H1644">
        <v>2022</v>
      </c>
      <c r="I1644" t="s">
        <v>27</v>
      </c>
      <c r="J1644" t="s">
        <v>74</v>
      </c>
      <c r="K1644">
        <v>2023</v>
      </c>
      <c r="L1644" t="s">
        <v>54</v>
      </c>
      <c r="M1644">
        <f t="shared" si="50"/>
        <v>0</v>
      </c>
      <c r="N1644" t="s">
        <v>55</v>
      </c>
      <c r="O1644" t="s">
        <v>55</v>
      </c>
      <c r="P1644">
        <v>0</v>
      </c>
      <c r="Q1644" t="str">
        <f t="shared" si="51"/>
        <v>Base salary</v>
      </c>
      <c r="R1644">
        <v>3.1</v>
      </c>
      <c r="S1644" t="s">
        <v>91</v>
      </c>
      <c r="T1644" t="s">
        <v>32</v>
      </c>
      <c r="U1644" t="s">
        <v>92</v>
      </c>
      <c r="V1644">
        <v>8.9</v>
      </c>
    </row>
    <row r="1645" spans="1:22" x14ac:dyDescent="0.3">
      <c r="A1645" t="s">
        <v>1857</v>
      </c>
      <c r="B1645" t="s">
        <v>22</v>
      </c>
      <c r="C1645" t="s">
        <v>94</v>
      </c>
      <c r="D1645" t="s">
        <v>162</v>
      </c>
      <c r="E1645" t="s">
        <v>163</v>
      </c>
      <c r="F1645" t="s">
        <v>79</v>
      </c>
      <c r="G1645" t="s">
        <v>117</v>
      </c>
      <c r="H1645">
        <v>2022</v>
      </c>
      <c r="I1645" t="s">
        <v>27</v>
      </c>
      <c r="J1645" t="s">
        <v>53</v>
      </c>
      <c r="K1645">
        <v>2024</v>
      </c>
      <c r="L1645" t="s">
        <v>29</v>
      </c>
      <c r="M1645">
        <f t="shared" si="50"/>
        <v>1</v>
      </c>
      <c r="N1645" t="s">
        <v>94</v>
      </c>
      <c r="O1645" t="s">
        <v>43</v>
      </c>
      <c r="P1645">
        <v>71949</v>
      </c>
      <c r="Q1645" t="str">
        <f t="shared" si="51"/>
        <v>Standard salary</v>
      </c>
      <c r="R1645">
        <v>3.37</v>
      </c>
      <c r="S1645" t="s">
        <v>31</v>
      </c>
      <c r="T1645" t="s">
        <v>45</v>
      </c>
      <c r="U1645" t="s">
        <v>46</v>
      </c>
      <c r="V1645">
        <v>7.9</v>
      </c>
    </row>
    <row r="1646" spans="1:22" x14ac:dyDescent="0.3">
      <c r="A1646" t="s">
        <v>1858</v>
      </c>
      <c r="B1646" t="s">
        <v>60</v>
      </c>
      <c r="C1646" t="s">
        <v>22</v>
      </c>
      <c r="D1646" t="s">
        <v>23</v>
      </c>
      <c r="E1646" t="s">
        <v>298</v>
      </c>
      <c r="F1646" t="s">
        <v>131</v>
      </c>
      <c r="G1646" t="s">
        <v>64</v>
      </c>
      <c r="H1646">
        <v>2019</v>
      </c>
      <c r="I1646" t="s">
        <v>41</v>
      </c>
      <c r="J1646" t="s">
        <v>74</v>
      </c>
      <c r="K1646">
        <v>2020</v>
      </c>
      <c r="L1646" t="s">
        <v>29</v>
      </c>
      <c r="M1646">
        <f t="shared" si="50"/>
        <v>1</v>
      </c>
      <c r="N1646" t="s">
        <v>22</v>
      </c>
      <c r="O1646" t="s">
        <v>98</v>
      </c>
      <c r="P1646">
        <v>92331</v>
      </c>
      <c r="Q1646" t="str">
        <f t="shared" si="51"/>
        <v>Standard salary</v>
      </c>
      <c r="R1646">
        <v>3.47</v>
      </c>
      <c r="S1646" t="s">
        <v>31</v>
      </c>
      <c r="T1646" t="s">
        <v>102</v>
      </c>
      <c r="U1646" t="s">
        <v>92</v>
      </c>
      <c r="V1646">
        <v>7.5</v>
      </c>
    </row>
    <row r="1647" spans="1:22" x14ac:dyDescent="0.3">
      <c r="A1647" t="s">
        <v>1859</v>
      </c>
      <c r="B1647" t="s">
        <v>94</v>
      </c>
      <c r="C1647" t="s">
        <v>60</v>
      </c>
      <c r="D1647" t="s">
        <v>104</v>
      </c>
      <c r="E1647" t="s">
        <v>194</v>
      </c>
      <c r="F1647" t="s">
        <v>79</v>
      </c>
      <c r="G1647" t="s">
        <v>167</v>
      </c>
      <c r="H1647">
        <v>2019</v>
      </c>
      <c r="I1647" t="s">
        <v>41</v>
      </c>
      <c r="J1647" t="s">
        <v>28</v>
      </c>
      <c r="K1647">
        <v>2021</v>
      </c>
      <c r="L1647" t="s">
        <v>29</v>
      </c>
      <c r="M1647">
        <f t="shared" si="50"/>
        <v>1</v>
      </c>
      <c r="N1647" t="s">
        <v>60</v>
      </c>
      <c r="O1647" t="s">
        <v>258</v>
      </c>
      <c r="P1647">
        <v>149398</v>
      </c>
      <c r="Q1647" t="str">
        <f t="shared" si="51"/>
        <v>High salary</v>
      </c>
      <c r="R1647">
        <v>3.64</v>
      </c>
      <c r="S1647" t="s">
        <v>44</v>
      </c>
      <c r="T1647" t="s">
        <v>57</v>
      </c>
      <c r="U1647" t="s">
        <v>58</v>
      </c>
      <c r="V1647">
        <v>0</v>
      </c>
    </row>
    <row r="1648" spans="1:22" x14ac:dyDescent="0.3">
      <c r="A1648" t="s">
        <v>1860</v>
      </c>
      <c r="B1648" t="s">
        <v>22</v>
      </c>
      <c r="C1648" t="s">
        <v>60</v>
      </c>
      <c r="D1648" t="s">
        <v>173</v>
      </c>
      <c r="E1648" t="s">
        <v>174</v>
      </c>
      <c r="F1648" t="s">
        <v>73</v>
      </c>
      <c r="G1648" t="s">
        <v>117</v>
      </c>
      <c r="H1648">
        <v>2020</v>
      </c>
      <c r="I1648" t="s">
        <v>27</v>
      </c>
      <c r="J1648" t="s">
        <v>42</v>
      </c>
      <c r="K1648">
        <v>2022</v>
      </c>
      <c r="L1648" t="s">
        <v>29</v>
      </c>
      <c r="M1648">
        <f t="shared" si="50"/>
        <v>1</v>
      </c>
      <c r="N1648" t="s">
        <v>60</v>
      </c>
      <c r="O1648" t="s">
        <v>30</v>
      </c>
      <c r="P1648">
        <v>136801</v>
      </c>
      <c r="Q1648" t="str">
        <f t="shared" si="51"/>
        <v>High salary</v>
      </c>
      <c r="R1648">
        <v>3.98</v>
      </c>
      <c r="S1648" t="s">
        <v>80</v>
      </c>
      <c r="T1648" t="s">
        <v>102</v>
      </c>
      <c r="U1648" t="s">
        <v>92</v>
      </c>
      <c r="V1648">
        <v>9</v>
      </c>
    </row>
    <row r="1649" spans="1:22" x14ac:dyDescent="0.3">
      <c r="A1649" t="s">
        <v>1861</v>
      </c>
      <c r="B1649" t="s">
        <v>22</v>
      </c>
      <c r="C1649" t="s">
        <v>70</v>
      </c>
      <c r="D1649" t="s">
        <v>282</v>
      </c>
      <c r="E1649" t="s">
        <v>283</v>
      </c>
      <c r="F1649" t="s">
        <v>147</v>
      </c>
      <c r="G1649" t="s">
        <v>167</v>
      </c>
      <c r="H1649">
        <v>2022</v>
      </c>
      <c r="I1649" t="s">
        <v>27</v>
      </c>
      <c r="J1649" t="s">
        <v>74</v>
      </c>
      <c r="K1649">
        <v>2023</v>
      </c>
      <c r="L1649" t="s">
        <v>29</v>
      </c>
      <c r="M1649">
        <f t="shared" si="50"/>
        <v>1</v>
      </c>
      <c r="N1649" t="s">
        <v>70</v>
      </c>
      <c r="O1649" t="s">
        <v>43</v>
      </c>
      <c r="P1649">
        <v>43964</v>
      </c>
      <c r="Q1649" t="str">
        <f t="shared" si="51"/>
        <v>Base salary</v>
      </c>
      <c r="R1649">
        <v>3.2</v>
      </c>
      <c r="S1649" t="s">
        <v>80</v>
      </c>
      <c r="T1649" t="s">
        <v>102</v>
      </c>
      <c r="U1649" t="s">
        <v>92</v>
      </c>
      <c r="V1649">
        <v>6.5</v>
      </c>
    </row>
    <row r="1650" spans="1:22" x14ac:dyDescent="0.3">
      <c r="A1650" t="s">
        <v>1862</v>
      </c>
      <c r="B1650" t="s">
        <v>94</v>
      </c>
      <c r="C1650" t="s">
        <v>35</v>
      </c>
      <c r="D1650" t="s">
        <v>61</v>
      </c>
      <c r="E1650" t="s">
        <v>62</v>
      </c>
      <c r="F1650" t="s">
        <v>96</v>
      </c>
      <c r="G1650" t="s">
        <v>167</v>
      </c>
      <c r="H1650">
        <v>2019</v>
      </c>
      <c r="I1650" t="s">
        <v>41</v>
      </c>
      <c r="J1650" t="s">
        <v>28</v>
      </c>
      <c r="K1650">
        <v>2022</v>
      </c>
      <c r="L1650" t="s">
        <v>29</v>
      </c>
      <c r="M1650">
        <f t="shared" si="50"/>
        <v>1</v>
      </c>
      <c r="N1650" t="s">
        <v>35</v>
      </c>
      <c r="O1650" t="s">
        <v>154</v>
      </c>
      <c r="P1650">
        <v>55585</v>
      </c>
      <c r="Q1650" t="str">
        <f t="shared" si="51"/>
        <v>Base salary</v>
      </c>
      <c r="R1650">
        <v>2.77</v>
      </c>
      <c r="S1650" t="s">
        <v>67</v>
      </c>
      <c r="T1650" t="s">
        <v>68</v>
      </c>
      <c r="U1650" t="s">
        <v>33</v>
      </c>
      <c r="V1650">
        <v>5.9</v>
      </c>
    </row>
    <row r="1651" spans="1:22" x14ac:dyDescent="0.3">
      <c r="A1651" t="s">
        <v>1863</v>
      </c>
      <c r="B1651" t="s">
        <v>70</v>
      </c>
      <c r="C1651" t="s">
        <v>48</v>
      </c>
      <c r="D1651" t="s">
        <v>183</v>
      </c>
      <c r="E1651" t="s">
        <v>184</v>
      </c>
      <c r="F1651" t="s">
        <v>131</v>
      </c>
      <c r="G1651" t="s">
        <v>97</v>
      </c>
      <c r="H1651">
        <v>2023</v>
      </c>
      <c r="I1651" t="s">
        <v>27</v>
      </c>
      <c r="J1651" t="s">
        <v>65</v>
      </c>
      <c r="K1651">
        <v>2026</v>
      </c>
      <c r="L1651" t="s">
        <v>29</v>
      </c>
      <c r="M1651">
        <f t="shared" si="50"/>
        <v>1</v>
      </c>
      <c r="N1651" t="s">
        <v>48</v>
      </c>
      <c r="O1651" t="s">
        <v>158</v>
      </c>
      <c r="P1651">
        <v>106697</v>
      </c>
      <c r="Q1651" t="str">
        <f t="shared" si="51"/>
        <v>Standard salary</v>
      </c>
      <c r="R1651">
        <v>3.07</v>
      </c>
      <c r="S1651" t="s">
        <v>80</v>
      </c>
      <c r="T1651" t="s">
        <v>45</v>
      </c>
      <c r="U1651" t="s">
        <v>58</v>
      </c>
      <c r="V1651">
        <v>0</v>
      </c>
    </row>
    <row r="1652" spans="1:22" x14ac:dyDescent="0.3">
      <c r="A1652" t="s">
        <v>1864</v>
      </c>
      <c r="B1652" t="s">
        <v>36</v>
      </c>
      <c r="C1652" t="s">
        <v>48</v>
      </c>
      <c r="D1652" t="s">
        <v>278</v>
      </c>
      <c r="E1652" t="s">
        <v>306</v>
      </c>
      <c r="F1652" t="s">
        <v>107</v>
      </c>
      <c r="G1652" t="s">
        <v>64</v>
      </c>
      <c r="H1652">
        <v>2021</v>
      </c>
      <c r="I1652" t="s">
        <v>41</v>
      </c>
      <c r="J1652" t="s">
        <v>65</v>
      </c>
      <c r="K1652">
        <v>2022</v>
      </c>
      <c r="L1652" t="s">
        <v>54</v>
      </c>
      <c r="M1652">
        <f t="shared" si="50"/>
        <v>0</v>
      </c>
      <c r="N1652" t="s">
        <v>55</v>
      </c>
      <c r="O1652" t="s">
        <v>55</v>
      </c>
      <c r="P1652">
        <v>0</v>
      </c>
      <c r="Q1652" t="str">
        <f t="shared" si="51"/>
        <v>Base salary</v>
      </c>
      <c r="R1652">
        <v>3.94</v>
      </c>
      <c r="S1652" t="s">
        <v>91</v>
      </c>
      <c r="T1652" t="s">
        <v>102</v>
      </c>
      <c r="U1652" t="s">
        <v>58</v>
      </c>
      <c r="V1652">
        <v>0</v>
      </c>
    </row>
    <row r="1653" spans="1:22" x14ac:dyDescent="0.3">
      <c r="A1653" t="s">
        <v>1865</v>
      </c>
      <c r="B1653" t="s">
        <v>22</v>
      </c>
      <c r="C1653" t="s">
        <v>48</v>
      </c>
      <c r="D1653" t="s">
        <v>183</v>
      </c>
      <c r="E1653" t="s">
        <v>184</v>
      </c>
      <c r="F1653" t="s">
        <v>107</v>
      </c>
      <c r="G1653" t="s">
        <v>40</v>
      </c>
      <c r="H1653">
        <v>2021</v>
      </c>
      <c r="I1653" t="s">
        <v>41</v>
      </c>
      <c r="J1653" t="s">
        <v>53</v>
      </c>
      <c r="K1653">
        <v>2024</v>
      </c>
      <c r="L1653" t="s">
        <v>29</v>
      </c>
      <c r="M1653">
        <f t="shared" si="50"/>
        <v>1</v>
      </c>
      <c r="N1653" t="s">
        <v>48</v>
      </c>
      <c r="O1653" t="s">
        <v>43</v>
      </c>
      <c r="P1653">
        <v>47245</v>
      </c>
      <c r="Q1653" t="str">
        <f t="shared" si="51"/>
        <v>Base salary</v>
      </c>
      <c r="R1653">
        <v>3.69</v>
      </c>
      <c r="S1653" t="s">
        <v>67</v>
      </c>
      <c r="T1653" t="s">
        <v>32</v>
      </c>
      <c r="U1653" t="s">
        <v>92</v>
      </c>
      <c r="V1653">
        <v>7.7</v>
      </c>
    </row>
    <row r="1654" spans="1:22" x14ac:dyDescent="0.3">
      <c r="A1654" t="s">
        <v>1866</v>
      </c>
      <c r="B1654" t="s">
        <v>48</v>
      </c>
      <c r="C1654" t="s">
        <v>35</v>
      </c>
      <c r="D1654" t="s">
        <v>176</v>
      </c>
      <c r="E1654" t="s">
        <v>177</v>
      </c>
      <c r="F1654" t="s">
        <v>40</v>
      </c>
      <c r="G1654" t="s">
        <v>40</v>
      </c>
      <c r="H1654">
        <v>2021</v>
      </c>
      <c r="I1654" t="s">
        <v>41</v>
      </c>
      <c r="J1654" t="s">
        <v>53</v>
      </c>
      <c r="K1654">
        <v>2023</v>
      </c>
      <c r="L1654" t="s">
        <v>54</v>
      </c>
      <c r="M1654">
        <f t="shared" si="50"/>
        <v>0</v>
      </c>
      <c r="N1654" t="s">
        <v>55</v>
      </c>
      <c r="O1654" t="s">
        <v>55</v>
      </c>
      <c r="P1654">
        <v>0</v>
      </c>
      <c r="Q1654" t="str">
        <f t="shared" si="51"/>
        <v>Base salary</v>
      </c>
      <c r="R1654">
        <v>3.14</v>
      </c>
      <c r="S1654" t="s">
        <v>31</v>
      </c>
      <c r="T1654" t="s">
        <v>45</v>
      </c>
      <c r="U1654" t="s">
        <v>85</v>
      </c>
      <c r="V1654">
        <v>8.4</v>
      </c>
    </row>
    <row r="1655" spans="1:22" x14ac:dyDescent="0.3">
      <c r="A1655" t="s">
        <v>1867</v>
      </c>
      <c r="B1655" t="s">
        <v>70</v>
      </c>
      <c r="C1655" t="s">
        <v>112</v>
      </c>
      <c r="D1655" t="s">
        <v>119</v>
      </c>
      <c r="E1655" t="s">
        <v>120</v>
      </c>
      <c r="F1655" t="s">
        <v>89</v>
      </c>
      <c r="G1655" t="s">
        <v>97</v>
      </c>
      <c r="H1655">
        <v>2021</v>
      </c>
      <c r="I1655" t="s">
        <v>27</v>
      </c>
      <c r="J1655" t="s">
        <v>74</v>
      </c>
      <c r="K1655">
        <v>2023</v>
      </c>
      <c r="L1655" t="s">
        <v>54</v>
      </c>
      <c r="M1655">
        <f t="shared" si="50"/>
        <v>0</v>
      </c>
      <c r="N1655" t="s">
        <v>55</v>
      </c>
      <c r="O1655" t="s">
        <v>55</v>
      </c>
      <c r="P1655">
        <v>0</v>
      </c>
      <c r="Q1655" t="str">
        <f t="shared" si="51"/>
        <v>Base salary</v>
      </c>
      <c r="R1655">
        <v>3.65</v>
      </c>
      <c r="S1655" t="s">
        <v>91</v>
      </c>
      <c r="T1655" t="s">
        <v>45</v>
      </c>
      <c r="U1655" t="s">
        <v>92</v>
      </c>
      <c r="V1655">
        <v>8.4</v>
      </c>
    </row>
    <row r="1656" spans="1:22" x14ac:dyDescent="0.3">
      <c r="A1656" t="s">
        <v>1868</v>
      </c>
      <c r="B1656" t="s">
        <v>94</v>
      </c>
      <c r="C1656" t="s">
        <v>36</v>
      </c>
      <c r="D1656" t="s">
        <v>213</v>
      </c>
      <c r="E1656" t="s">
        <v>214</v>
      </c>
      <c r="F1656" t="s">
        <v>39</v>
      </c>
      <c r="G1656" t="s">
        <v>117</v>
      </c>
      <c r="H1656">
        <v>2023</v>
      </c>
      <c r="I1656" t="s">
        <v>27</v>
      </c>
      <c r="J1656" t="s">
        <v>74</v>
      </c>
      <c r="K1656">
        <v>2024</v>
      </c>
      <c r="L1656" t="s">
        <v>54</v>
      </c>
      <c r="M1656">
        <f t="shared" si="50"/>
        <v>0</v>
      </c>
      <c r="N1656" t="s">
        <v>55</v>
      </c>
      <c r="O1656" t="s">
        <v>55</v>
      </c>
      <c r="P1656">
        <v>0</v>
      </c>
      <c r="Q1656" t="str">
        <f t="shared" si="51"/>
        <v>Base salary</v>
      </c>
      <c r="R1656">
        <v>2.58</v>
      </c>
      <c r="S1656" t="s">
        <v>31</v>
      </c>
      <c r="T1656" t="s">
        <v>32</v>
      </c>
      <c r="U1656" t="s">
        <v>92</v>
      </c>
      <c r="V1656">
        <v>7.5</v>
      </c>
    </row>
    <row r="1657" spans="1:22" x14ac:dyDescent="0.3">
      <c r="A1657" t="s">
        <v>1869</v>
      </c>
      <c r="B1657" t="s">
        <v>36</v>
      </c>
      <c r="C1657" t="s">
        <v>112</v>
      </c>
      <c r="D1657" t="s">
        <v>119</v>
      </c>
      <c r="E1657" t="s">
        <v>197</v>
      </c>
      <c r="F1657" t="s">
        <v>117</v>
      </c>
      <c r="G1657" t="s">
        <v>167</v>
      </c>
      <c r="H1657">
        <v>2022</v>
      </c>
      <c r="I1657" t="s">
        <v>41</v>
      </c>
      <c r="J1657" t="s">
        <v>65</v>
      </c>
      <c r="K1657">
        <v>2024</v>
      </c>
      <c r="L1657" t="s">
        <v>54</v>
      </c>
      <c r="M1657">
        <f t="shared" si="50"/>
        <v>0</v>
      </c>
      <c r="N1657" t="s">
        <v>55</v>
      </c>
      <c r="O1657" t="s">
        <v>55</v>
      </c>
      <c r="P1657">
        <v>0</v>
      </c>
      <c r="Q1657" t="str">
        <f t="shared" si="51"/>
        <v>Base salary</v>
      </c>
      <c r="R1657">
        <v>2.71</v>
      </c>
      <c r="S1657" t="s">
        <v>80</v>
      </c>
      <c r="T1657" t="s">
        <v>102</v>
      </c>
      <c r="U1657" t="s">
        <v>58</v>
      </c>
      <c r="V1657">
        <v>0</v>
      </c>
    </row>
    <row r="1658" spans="1:22" x14ac:dyDescent="0.3">
      <c r="A1658" t="s">
        <v>1870</v>
      </c>
      <c r="B1658" t="s">
        <v>70</v>
      </c>
      <c r="C1658" t="s">
        <v>60</v>
      </c>
      <c r="D1658" t="s">
        <v>104</v>
      </c>
      <c r="E1658" t="s">
        <v>194</v>
      </c>
      <c r="F1658" t="s">
        <v>63</v>
      </c>
      <c r="G1658" t="s">
        <v>117</v>
      </c>
      <c r="H1658">
        <v>2022</v>
      </c>
      <c r="I1658" t="s">
        <v>27</v>
      </c>
      <c r="J1658" t="s">
        <v>65</v>
      </c>
      <c r="K1658">
        <v>2024</v>
      </c>
      <c r="L1658" t="s">
        <v>54</v>
      </c>
      <c r="M1658">
        <f t="shared" si="50"/>
        <v>0</v>
      </c>
      <c r="N1658" t="s">
        <v>55</v>
      </c>
      <c r="O1658" t="s">
        <v>55</v>
      </c>
      <c r="P1658">
        <v>0</v>
      </c>
      <c r="Q1658" t="str">
        <f t="shared" si="51"/>
        <v>Base salary</v>
      </c>
      <c r="R1658">
        <v>3.49</v>
      </c>
      <c r="S1658" t="s">
        <v>31</v>
      </c>
      <c r="T1658" t="s">
        <v>102</v>
      </c>
      <c r="U1658" t="s">
        <v>58</v>
      </c>
      <c r="V1658">
        <v>0</v>
      </c>
    </row>
    <row r="1659" spans="1:22" x14ac:dyDescent="0.3">
      <c r="A1659" t="s">
        <v>1871</v>
      </c>
      <c r="B1659" t="s">
        <v>94</v>
      </c>
      <c r="C1659" t="s">
        <v>21</v>
      </c>
      <c r="D1659" t="s">
        <v>149</v>
      </c>
      <c r="E1659" t="s">
        <v>150</v>
      </c>
      <c r="F1659" t="s">
        <v>96</v>
      </c>
      <c r="G1659" t="s">
        <v>52</v>
      </c>
      <c r="H1659">
        <v>2019</v>
      </c>
      <c r="I1659" t="s">
        <v>27</v>
      </c>
      <c r="J1659" t="s">
        <v>74</v>
      </c>
      <c r="K1659">
        <v>2021</v>
      </c>
      <c r="L1659" t="s">
        <v>54</v>
      </c>
      <c r="M1659">
        <f t="shared" si="50"/>
        <v>0</v>
      </c>
      <c r="N1659" t="s">
        <v>55</v>
      </c>
      <c r="O1659" t="s">
        <v>55</v>
      </c>
      <c r="P1659">
        <v>0</v>
      </c>
      <c r="Q1659" t="str">
        <f t="shared" si="51"/>
        <v>Base salary</v>
      </c>
      <c r="R1659">
        <v>3.98</v>
      </c>
      <c r="S1659" t="s">
        <v>31</v>
      </c>
      <c r="T1659" t="s">
        <v>45</v>
      </c>
      <c r="U1659" t="s">
        <v>46</v>
      </c>
      <c r="V1659">
        <v>5.9</v>
      </c>
    </row>
    <row r="1660" spans="1:22" x14ac:dyDescent="0.3">
      <c r="A1660" t="s">
        <v>1872</v>
      </c>
      <c r="B1660" t="s">
        <v>35</v>
      </c>
      <c r="C1660" t="s">
        <v>22</v>
      </c>
      <c r="D1660" t="s">
        <v>23</v>
      </c>
      <c r="E1660" t="s">
        <v>95</v>
      </c>
      <c r="F1660" t="s">
        <v>79</v>
      </c>
      <c r="G1660" t="s">
        <v>26</v>
      </c>
      <c r="H1660">
        <v>2019</v>
      </c>
      <c r="I1660" t="s">
        <v>41</v>
      </c>
      <c r="J1660" t="s">
        <v>65</v>
      </c>
      <c r="K1660">
        <v>2020</v>
      </c>
      <c r="L1660" t="s">
        <v>54</v>
      </c>
      <c r="M1660">
        <f t="shared" si="50"/>
        <v>0</v>
      </c>
      <c r="N1660" t="s">
        <v>55</v>
      </c>
      <c r="O1660" t="s">
        <v>55</v>
      </c>
      <c r="P1660">
        <v>0</v>
      </c>
      <c r="Q1660" t="str">
        <f t="shared" si="51"/>
        <v>Base salary</v>
      </c>
      <c r="R1660">
        <v>2.85</v>
      </c>
      <c r="S1660" t="s">
        <v>31</v>
      </c>
      <c r="T1660" t="s">
        <v>57</v>
      </c>
      <c r="U1660" t="s">
        <v>92</v>
      </c>
      <c r="V1660">
        <v>5.4</v>
      </c>
    </row>
    <row r="1661" spans="1:22" x14ac:dyDescent="0.3">
      <c r="A1661" t="s">
        <v>1873</v>
      </c>
      <c r="B1661" t="s">
        <v>60</v>
      </c>
      <c r="C1661" t="s">
        <v>48</v>
      </c>
      <c r="D1661" t="s">
        <v>324</v>
      </c>
      <c r="E1661" t="s">
        <v>325</v>
      </c>
      <c r="F1661" t="s">
        <v>40</v>
      </c>
      <c r="G1661" t="s">
        <v>97</v>
      </c>
      <c r="H1661">
        <v>2021</v>
      </c>
      <c r="I1661" t="s">
        <v>27</v>
      </c>
      <c r="J1661" t="s">
        <v>28</v>
      </c>
      <c r="K1661">
        <v>2022</v>
      </c>
      <c r="L1661" t="s">
        <v>54</v>
      </c>
      <c r="M1661">
        <f t="shared" si="50"/>
        <v>0</v>
      </c>
      <c r="N1661" t="s">
        <v>55</v>
      </c>
      <c r="O1661" t="s">
        <v>55</v>
      </c>
      <c r="P1661">
        <v>0</v>
      </c>
      <c r="Q1661" t="str">
        <f t="shared" si="51"/>
        <v>Base salary</v>
      </c>
      <c r="R1661">
        <v>3.62</v>
      </c>
      <c r="S1661" t="s">
        <v>91</v>
      </c>
      <c r="T1661" t="s">
        <v>57</v>
      </c>
      <c r="U1661" t="s">
        <v>92</v>
      </c>
      <c r="V1661">
        <v>8</v>
      </c>
    </row>
    <row r="1662" spans="1:22" x14ac:dyDescent="0.3">
      <c r="A1662" t="s">
        <v>1874</v>
      </c>
      <c r="B1662" t="s">
        <v>60</v>
      </c>
      <c r="C1662" t="s">
        <v>36</v>
      </c>
      <c r="D1662" t="s">
        <v>170</v>
      </c>
      <c r="E1662" t="s">
        <v>336</v>
      </c>
      <c r="F1662" t="s">
        <v>40</v>
      </c>
      <c r="G1662" t="s">
        <v>64</v>
      </c>
      <c r="H1662">
        <v>2020</v>
      </c>
      <c r="I1662" t="s">
        <v>41</v>
      </c>
      <c r="J1662" t="s">
        <v>42</v>
      </c>
      <c r="K1662">
        <v>2023</v>
      </c>
      <c r="L1662" t="s">
        <v>54</v>
      </c>
      <c r="M1662">
        <f t="shared" si="50"/>
        <v>0</v>
      </c>
      <c r="N1662" t="s">
        <v>55</v>
      </c>
      <c r="O1662" t="s">
        <v>55</v>
      </c>
      <c r="P1662">
        <v>0</v>
      </c>
      <c r="Q1662" t="str">
        <f t="shared" si="51"/>
        <v>Base salary</v>
      </c>
      <c r="R1662">
        <v>2.93</v>
      </c>
      <c r="S1662" t="s">
        <v>56</v>
      </c>
      <c r="T1662" t="s">
        <v>57</v>
      </c>
      <c r="U1662" t="s">
        <v>92</v>
      </c>
      <c r="V1662">
        <v>7.3</v>
      </c>
    </row>
    <row r="1663" spans="1:22" x14ac:dyDescent="0.3">
      <c r="A1663" t="s">
        <v>1875</v>
      </c>
      <c r="B1663" t="s">
        <v>21</v>
      </c>
      <c r="C1663" t="s">
        <v>36</v>
      </c>
      <c r="D1663" t="s">
        <v>250</v>
      </c>
      <c r="E1663" t="s">
        <v>251</v>
      </c>
      <c r="F1663" t="s">
        <v>107</v>
      </c>
      <c r="G1663" t="s">
        <v>167</v>
      </c>
      <c r="H1663">
        <v>2021</v>
      </c>
      <c r="I1663" t="s">
        <v>27</v>
      </c>
      <c r="J1663" t="s">
        <v>53</v>
      </c>
      <c r="K1663">
        <v>2023</v>
      </c>
      <c r="L1663" t="s">
        <v>29</v>
      </c>
      <c r="M1663">
        <f t="shared" si="50"/>
        <v>1</v>
      </c>
      <c r="N1663" t="s">
        <v>36</v>
      </c>
      <c r="O1663" t="s">
        <v>90</v>
      </c>
      <c r="P1663">
        <v>60128</v>
      </c>
      <c r="Q1663" t="str">
        <f t="shared" si="51"/>
        <v>Base salary</v>
      </c>
      <c r="R1663">
        <v>2.92</v>
      </c>
      <c r="S1663" t="s">
        <v>44</v>
      </c>
      <c r="T1663" t="s">
        <v>45</v>
      </c>
      <c r="U1663" t="s">
        <v>92</v>
      </c>
      <c r="V1663">
        <v>8.6999999999999993</v>
      </c>
    </row>
    <row r="1664" spans="1:22" x14ac:dyDescent="0.3">
      <c r="A1664" t="s">
        <v>1876</v>
      </c>
      <c r="B1664" t="s">
        <v>60</v>
      </c>
      <c r="C1664" t="s">
        <v>94</v>
      </c>
      <c r="D1664" t="s">
        <v>208</v>
      </c>
      <c r="E1664" t="s">
        <v>209</v>
      </c>
      <c r="F1664" t="s">
        <v>131</v>
      </c>
      <c r="G1664" t="s">
        <v>167</v>
      </c>
      <c r="H1664">
        <v>2020</v>
      </c>
      <c r="I1664" t="s">
        <v>27</v>
      </c>
      <c r="J1664" t="s">
        <v>65</v>
      </c>
      <c r="K1664">
        <v>2023</v>
      </c>
      <c r="L1664" t="s">
        <v>54</v>
      </c>
      <c r="M1664">
        <f t="shared" si="50"/>
        <v>0</v>
      </c>
      <c r="N1664" t="s">
        <v>55</v>
      </c>
      <c r="O1664" t="s">
        <v>55</v>
      </c>
      <c r="P1664">
        <v>0</v>
      </c>
      <c r="Q1664" t="str">
        <f t="shared" si="51"/>
        <v>Base salary</v>
      </c>
      <c r="R1664">
        <v>3.86</v>
      </c>
      <c r="S1664" t="s">
        <v>91</v>
      </c>
      <c r="T1664" t="s">
        <v>68</v>
      </c>
      <c r="U1664" t="s">
        <v>33</v>
      </c>
      <c r="V1664">
        <v>5.8</v>
      </c>
    </row>
    <row r="1665" spans="1:22" x14ac:dyDescent="0.3">
      <c r="A1665" t="s">
        <v>1877</v>
      </c>
      <c r="B1665" t="s">
        <v>94</v>
      </c>
      <c r="C1665" t="s">
        <v>35</v>
      </c>
      <c r="D1665" t="s">
        <v>82</v>
      </c>
      <c r="E1665" t="s">
        <v>83</v>
      </c>
      <c r="F1665" t="s">
        <v>63</v>
      </c>
      <c r="G1665" t="s">
        <v>40</v>
      </c>
      <c r="H1665">
        <v>2020</v>
      </c>
      <c r="I1665" t="s">
        <v>41</v>
      </c>
      <c r="J1665" t="s">
        <v>42</v>
      </c>
      <c r="K1665">
        <v>2022</v>
      </c>
      <c r="L1665" t="s">
        <v>29</v>
      </c>
      <c r="M1665">
        <f t="shared" si="50"/>
        <v>1</v>
      </c>
      <c r="N1665" t="s">
        <v>35</v>
      </c>
      <c r="O1665" t="s">
        <v>140</v>
      </c>
      <c r="P1665">
        <v>40692</v>
      </c>
      <c r="Q1665" t="str">
        <f t="shared" si="51"/>
        <v>Base salary</v>
      </c>
      <c r="R1665">
        <v>3.16</v>
      </c>
      <c r="S1665" t="s">
        <v>67</v>
      </c>
      <c r="T1665" t="s">
        <v>32</v>
      </c>
      <c r="U1665" t="s">
        <v>58</v>
      </c>
      <c r="V1665">
        <v>0</v>
      </c>
    </row>
    <row r="1666" spans="1:22" x14ac:dyDescent="0.3">
      <c r="A1666" t="s">
        <v>1878</v>
      </c>
      <c r="B1666" t="s">
        <v>60</v>
      </c>
      <c r="C1666" t="s">
        <v>70</v>
      </c>
      <c r="D1666" t="s">
        <v>138</v>
      </c>
      <c r="E1666" t="s">
        <v>139</v>
      </c>
      <c r="F1666" t="s">
        <v>190</v>
      </c>
      <c r="G1666" t="s">
        <v>97</v>
      </c>
      <c r="H1666">
        <v>2021</v>
      </c>
      <c r="I1666" t="s">
        <v>41</v>
      </c>
      <c r="J1666" t="s">
        <v>74</v>
      </c>
      <c r="K1666">
        <v>2022</v>
      </c>
      <c r="L1666" t="s">
        <v>29</v>
      </c>
      <c r="M1666">
        <f t="shared" si="50"/>
        <v>1</v>
      </c>
      <c r="N1666" t="s">
        <v>70</v>
      </c>
      <c r="O1666" t="s">
        <v>140</v>
      </c>
      <c r="P1666">
        <v>121305</v>
      </c>
      <c r="Q1666" t="str">
        <f t="shared" si="51"/>
        <v>High salary</v>
      </c>
      <c r="R1666">
        <v>3.56</v>
      </c>
      <c r="S1666" t="s">
        <v>56</v>
      </c>
      <c r="T1666" t="s">
        <v>68</v>
      </c>
      <c r="U1666" t="s">
        <v>92</v>
      </c>
      <c r="V1666">
        <v>7.6</v>
      </c>
    </row>
    <row r="1667" spans="1:22" x14ac:dyDescent="0.3">
      <c r="A1667" t="s">
        <v>1879</v>
      </c>
      <c r="B1667" t="s">
        <v>112</v>
      </c>
      <c r="C1667" t="s">
        <v>48</v>
      </c>
      <c r="D1667" t="s">
        <v>278</v>
      </c>
      <c r="E1667" t="s">
        <v>380</v>
      </c>
      <c r="F1667" t="s">
        <v>145</v>
      </c>
      <c r="G1667" t="s">
        <v>97</v>
      </c>
      <c r="H1667">
        <v>2023</v>
      </c>
      <c r="I1667" t="s">
        <v>27</v>
      </c>
      <c r="J1667" t="s">
        <v>74</v>
      </c>
      <c r="K1667">
        <v>2024</v>
      </c>
      <c r="L1667" t="s">
        <v>54</v>
      </c>
      <c r="M1667">
        <f t="shared" ref="M1667:M1730" si="52">IF(L1667="placed",1, 0)</f>
        <v>0</v>
      </c>
      <c r="N1667" t="s">
        <v>55</v>
      </c>
      <c r="O1667" t="s">
        <v>55</v>
      </c>
      <c r="P1667">
        <v>0</v>
      </c>
      <c r="Q1667" t="str">
        <f t="shared" ref="Q1667:Q1730" si="53">_xlfn.IFS(P1667&lt;=70161,"Base salary",P1667&lt;=110047,"Standard salary",P1667&gt;110047,"High salary")</f>
        <v>Base salary</v>
      </c>
      <c r="R1667">
        <v>3.64</v>
      </c>
      <c r="S1667" t="s">
        <v>91</v>
      </c>
      <c r="T1667" t="s">
        <v>32</v>
      </c>
      <c r="U1667" t="s">
        <v>33</v>
      </c>
      <c r="V1667">
        <v>7</v>
      </c>
    </row>
    <row r="1668" spans="1:22" x14ac:dyDescent="0.3">
      <c r="A1668" t="s">
        <v>1880</v>
      </c>
      <c r="B1668" t="s">
        <v>36</v>
      </c>
      <c r="C1668" t="s">
        <v>35</v>
      </c>
      <c r="D1668" t="s">
        <v>127</v>
      </c>
      <c r="E1668" t="s">
        <v>206</v>
      </c>
      <c r="F1668" t="s">
        <v>63</v>
      </c>
      <c r="G1668" t="s">
        <v>117</v>
      </c>
      <c r="H1668">
        <v>2022</v>
      </c>
      <c r="I1668" t="s">
        <v>27</v>
      </c>
      <c r="J1668" t="s">
        <v>74</v>
      </c>
      <c r="K1668">
        <v>2025</v>
      </c>
      <c r="L1668" t="s">
        <v>54</v>
      </c>
      <c r="M1668">
        <f t="shared" si="52"/>
        <v>0</v>
      </c>
      <c r="N1668" t="s">
        <v>55</v>
      </c>
      <c r="O1668" t="s">
        <v>55</v>
      </c>
      <c r="P1668">
        <v>0</v>
      </c>
      <c r="Q1668" t="str">
        <f t="shared" si="53"/>
        <v>Base salary</v>
      </c>
      <c r="R1668">
        <v>3.16</v>
      </c>
      <c r="S1668" t="s">
        <v>56</v>
      </c>
      <c r="T1668" t="s">
        <v>102</v>
      </c>
      <c r="U1668" t="s">
        <v>46</v>
      </c>
      <c r="V1668">
        <v>5.0999999999999996</v>
      </c>
    </row>
    <row r="1669" spans="1:22" x14ac:dyDescent="0.3">
      <c r="A1669" t="s">
        <v>1881</v>
      </c>
      <c r="B1669" t="s">
        <v>36</v>
      </c>
      <c r="C1669" t="s">
        <v>70</v>
      </c>
      <c r="D1669" t="s">
        <v>138</v>
      </c>
      <c r="E1669" t="s">
        <v>139</v>
      </c>
      <c r="F1669" t="s">
        <v>40</v>
      </c>
      <c r="G1669" t="s">
        <v>26</v>
      </c>
      <c r="H1669">
        <v>2020</v>
      </c>
      <c r="I1669" t="s">
        <v>27</v>
      </c>
      <c r="J1669" t="s">
        <v>53</v>
      </c>
      <c r="K1669">
        <v>2023</v>
      </c>
      <c r="L1669" t="s">
        <v>54</v>
      </c>
      <c r="M1669">
        <f t="shared" si="52"/>
        <v>0</v>
      </c>
      <c r="N1669" t="s">
        <v>55</v>
      </c>
      <c r="O1669" t="s">
        <v>55</v>
      </c>
      <c r="P1669">
        <v>0</v>
      </c>
      <c r="Q1669" t="str">
        <f t="shared" si="53"/>
        <v>Base salary</v>
      </c>
      <c r="R1669">
        <v>3.89</v>
      </c>
      <c r="S1669" t="s">
        <v>80</v>
      </c>
      <c r="T1669" t="s">
        <v>45</v>
      </c>
      <c r="U1669" t="s">
        <v>92</v>
      </c>
      <c r="V1669">
        <v>7.7</v>
      </c>
    </row>
    <row r="1670" spans="1:22" x14ac:dyDescent="0.3">
      <c r="A1670" t="s">
        <v>1882</v>
      </c>
      <c r="B1670" t="s">
        <v>48</v>
      </c>
      <c r="C1670" t="s">
        <v>70</v>
      </c>
      <c r="D1670" t="s">
        <v>301</v>
      </c>
      <c r="E1670" t="s">
        <v>302</v>
      </c>
      <c r="F1670" t="s">
        <v>117</v>
      </c>
      <c r="G1670" t="s">
        <v>25</v>
      </c>
      <c r="H1670">
        <v>2020</v>
      </c>
      <c r="I1670" t="s">
        <v>41</v>
      </c>
      <c r="J1670" t="s">
        <v>65</v>
      </c>
      <c r="K1670">
        <v>2023</v>
      </c>
      <c r="L1670" t="s">
        <v>54</v>
      </c>
      <c r="M1670">
        <f t="shared" si="52"/>
        <v>0</v>
      </c>
      <c r="N1670" t="s">
        <v>55</v>
      </c>
      <c r="O1670" t="s">
        <v>55</v>
      </c>
      <c r="P1670">
        <v>0</v>
      </c>
      <c r="Q1670" t="str">
        <f t="shared" si="53"/>
        <v>Base salary</v>
      </c>
      <c r="R1670">
        <v>2.77</v>
      </c>
      <c r="S1670" t="s">
        <v>56</v>
      </c>
      <c r="T1670" t="s">
        <v>68</v>
      </c>
      <c r="U1670" t="s">
        <v>33</v>
      </c>
      <c r="V1670">
        <v>8.1999999999999993</v>
      </c>
    </row>
    <row r="1671" spans="1:22" x14ac:dyDescent="0.3">
      <c r="A1671" t="s">
        <v>1883</v>
      </c>
      <c r="B1671" t="s">
        <v>36</v>
      </c>
      <c r="C1671" t="s">
        <v>48</v>
      </c>
      <c r="D1671" t="s">
        <v>152</v>
      </c>
      <c r="E1671" t="s">
        <v>153</v>
      </c>
      <c r="F1671" t="s">
        <v>40</v>
      </c>
      <c r="G1671" t="s">
        <v>40</v>
      </c>
      <c r="H1671">
        <v>2023</v>
      </c>
      <c r="I1671" t="s">
        <v>27</v>
      </c>
      <c r="J1671" t="s">
        <v>53</v>
      </c>
      <c r="K1671">
        <v>2024</v>
      </c>
      <c r="L1671" t="s">
        <v>54</v>
      </c>
      <c r="M1671">
        <f t="shared" si="52"/>
        <v>0</v>
      </c>
      <c r="N1671" t="s">
        <v>55</v>
      </c>
      <c r="O1671" t="s">
        <v>55</v>
      </c>
      <c r="P1671">
        <v>0</v>
      </c>
      <c r="Q1671" t="str">
        <f t="shared" si="53"/>
        <v>Base salary</v>
      </c>
      <c r="R1671">
        <v>3.84</v>
      </c>
      <c r="S1671" t="s">
        <v>67</v>
      </c>
      <c r="T1671" t="s">
        <v>32</v>
      </c>
      <c r="U1671" t="s">
        <v>85</v>
      </c>
      <c r="V1671">
        <v>7.1</v>
      </c>
    </row>
    <row r="1672" spans="1:22" x14ac:dyDescent="0.3">
      <c r="A1672" t="s">
        <v>1884</v>
      </c>
      <c r="B1672" t="s">
        <v>70</v>
      </c>
      <c r="C1672" t="s">
        <v>48</v>
      </c>
      <c r="D1672" t="s">
        <v>183</v>
      </c>
      <c r="E1672" t="s">
        <v>184</v>
      </c>
      <c r="F1672" t="s">
        <v>131</v>
      </c>
      <c r="G1672" t="s">
        <v>40</v>
      </c>
      <c r="H1672">
        <v>2021</v>
      </c>
      <c r="I1672" t="s">
        <v>27</v>
      </c>
      <c r="J1672" t="s">
        <v>53</v>
      </c>
      <c r="K1672">
        <v>2022</v>
      </c>
      <c r="L1672" t="s">
        <v>29</v>
      </c>
      <c r="M1672">
        <f t="shared" si="52"/>
        <v>1</v>
      </c>
      <c r="N1672" t="s">
        <v>48</v>
      </c>
      <c r="O1672" t="s">
        <v>185</v>
      </c>
      <c r="P1672">
        <v>105996</v>
      </c>
      <c r="Q1672" t="str">
        <f t="shared" si="53"/>
        <v>Standard salary</v>
      </c>
      <c r="R1672">
        <v>3.11</v>
      </c>
      <c r="S1672" t="s">
        <v>31</v>
      </c>
      <c r="T1672" t="s">
        <v>57</v>
      </c>
      <c r="U1672" t="s">
        <v>92</v>
      </c>
      <c r="V1672">
        <v>7.3</v>
      </c>
    </row>
    <row r="1673" spans="1:22" x14ac:dyDescent="0.3">
      <c r="A1673" t="s">
        <v>1885</v>
      </c>
      <c r="B1673" t="s">
        <v>49</v>
      </c>
      <c r="C1673" t="s">
        <v>70</v>
      </c>
      <c r="D1673" t="s">
        <v>138</v>
      </c>
      <c r="E1673" t="s">
        <v>285</v>
      </c>
      <c r="F1673" t="s">
        <v>73</v>
      </c>
      <c r="G1673" t="s">
        <v>117</v>
      </c>
      <c r="H1673">
        <v>2022</v>
      </c>
      <c r="I1673" t="s">
        <v>41</v>
      </c>
      <c r="J1673" t="s">
        <v>28</v>
      </c>
      <c r="K1673">
        <v>2023</v>
      </c>
      <c r="L1673" t="s">
        <v>29</v>
      </c>
      <c r="M1673">
        <f t="shared" si="52"/>
        <v>1</v>
      </c>
      <c r="N1673" t="s">
        <v>70</v>
      </c>
      <c r="O1673" t="s">
        <v>258</v>
      </c>
      <c r="P1673">
        <v>97759</v>
      </c>
      <c r="Q1673" t="str">
        <f t="shared" si="53"/>
        <v>Standard salary</v>
      </c>
      <c r="R1673">
        <v>3.89</v>
      </c>
      <c r="S1673" t="s">
        <v>91</v>
      </c>
      <c r="T1673" t="s">
        <v>102</v>
      </c>
      <c r="U1673" t="s">
        <v>46</v>
      </c>
      <c r="V1673">
        <v>6.7</v>
      </c>
    </row>
    <row r="1674" spans="1:22" x14ac:dyDescent="0.3">
      <c r="A1674" t="s">
        <v>1886</v>
      </c>
      <c r="B1674" t="s">
        <v>94</v>
      </c>
      <c r="C1674" t="s">
        <v>22</v>
      </c>
      <c r="D1674" t="s">
        <v>231</v>
      </c>
      <c r="E1674" t="s">
        <v>232</v>
      </c>
      <c r="F1674" t="s">
        <v>131</v>
      </c>
      <c r="G1674" t="s">
        <v>117</v>
      </c>
      <c r="H1674">
        <v>2019</v>
      </c>
      <c r="I1674" t="s">
        <v>27</v>
      </c>
      <c r="J1674" t="s">
        <v>42</v>
      </c>
      <c r="K1674">
        <v>2020</v>
      </c>
      <c r="L1674" t="s">
        <v>29</v>
      </c>
      <c r="M1674">
        <f t="shared" si="52"/>
        <v>1</v>
      </c>
      <c r="N1674" t="s">
        <v>22</v>
      </c>
      <c r="O1674" t="s">
        <v>158</v>
      </c>
      <c r="P1674">
        <v>58425</v>
      </c>
      <c r="Q1674" t="str">
        <f t="shared" si="53"/>
        <v>Base salary</v>
      </c>
      <c r="R1674">
        <v>3.48</v>
      </c>
      <c r="S1674" t="s">
        <v>80</v>
      </c>
      <c r="T1674" t="s">
        <v>102</v>
      </c>
      <c r="U1674" t="s">
        <v>92</v>
      </c>
      <c r="V1674">
        <v>8.5</v>
      </c>
    </row>
    <row r="1675" spans="1:22" x14ac:dyDescent="0.3">
      <c r="A1675" t="s">
        <v>1887</v>
      </c>
      <c r="B1675" t="s">
        <v>112</v>
      </c>
      <c r="C1675" t="s">
        <v>48</v>
      </c>
      <c r="D1675" t="s">
        <v>324</v>
      </c>
      <c r="E1675" t="s">
        <v>325</v>
      </c>
      <c r="F1675" t="s">
        <v>131</v>
      </c>
      <c r="G1675" t="s">
        <v>26</v>
      </c>
      <c r="H1675">
        <v>2019</v>
      </c>
      <c r="I1675" t="s">
        <v>27</v>
      </c>
      <c r="J1675" t="s">
        <v>42</v>
      </c>
      <c r="K1675">
        <v>2022</v>
      </c>
      <c r="L1675" t="s">
        <v>29</v>
      </c>
      <c r="M1675">
        <f t="shared" si="52"/>
        <v>1</v>
      </c>
      <c r="N1675" t="s">
        <v>48</v>
      </c>
      <c r="O1675" t="s">
        <v>90</v>
      </c>
      <c r="P1675">
        <v>130753</v>
      </c>
      <c r="Q1675" t="str">
        <f t="shared" si="53"/>
        <v>High salary</v>
      </c>
      <c r="R1675">
        <v>3.14</v>
      </c>
      <c r="S1675" t="s">
        <v>91</v>
      </c>
      <c r="T1675" t="s">
        <v>32</v>
      </c>
      <c r="U1675" t="s">
        <v>58</v>
      </c>
      <c r="V1675">
        <v>0</v>
      </c>
    </row>
    <row r="1676" spans="1:22" x14ac:dyDescent="0.3">
      <c r="A1676" t="s">
        <v>1888</v>
      </c>
      <c r="B1676" t="s">
        <v>22</v>
      </c>
      <c r="C1676" t="s">
        <v>36</v>
      </c>
      <c r="D1676" t="s">
        <v>250</v>
      </c>
      <c r="E1676" t="s">
        <v>251</v>
      </c>
      <c r="F1676" t="s">
        <v>147</v>
      </c>
      <c r="G1676" t="s">
        <v>64</v>
      </c>
      <c r="H1676">
        <v>2020</v>
      </c>
      <c r="I1676" t="s">
        <v>27</v>
      </c>
      <c r="J1676" t="s">
        <v>65</v>
      </c>
      <c r="K1676">
        <v>2022</v>
      </c>
      <c r="L1676" t="s">
        <v>54</v>
      </c>
      <c r="M1676">
        <f t="shared" si="52"/>
        <v>0</v>
      </c>
      <c r="N1676" t="s">
        <v>55</v>
      </c>
      <c r="O1676" t="s">
        <v>55</v>
      </c>
      <c r="P1676">
        <v>0</v>
      </c>
      <c r="Q1676" t="str">
        <f t="shared" si="53"/>
        <v>Base salary</v>
      </c>
      <c r="R1676">
        <v>3.09</v>
      </c>
      <c r="S1676" t="s">
        <v>56</v>
      </c>
      <c r="T1676" t="s">
        <v>45</v>
      </c>
      <c r="U1676" t="s">
        <v>58</v>
      </c>
      <c r="V1676">
        <v>0</v>
      </c>
    </row>
    <row r="1677" spans="1:22" x14ac:dyDescent="0.3">
      <c r="A1677" t="s">
        <v>1889</v>
      </c>
      <c r="B1677" t="s">
        <v>112</v>
      </c>
      <c r="C1677" t="s">
        <v>48</v>
      </c>
      <c r="D1677" t="s">
        <v>152</v>
      </c>
      <c r="E1677" t="s">
        <v>153</v>
      </c>
      <c r="F1677" t="s">
        <v>117</v>
      </c>
      <c r="G1677" t="s">
        <v>97</v>
      </c>
      <c r="H1677">
        <v>2019</v>
      </c>
      <c r="I1677" t="s">
        <v>27</v>
      </c>
      <c r="J1677" t="s">
        <v>53</v>
      </c>
      <c r="K1677">
        <v>2021</v>
      </c>
      <c r="L1677" t="s">
        <v>29</v>
      </c>
      <c r="M1677">
        <f t="shared" si="52"/>
        <v>1</v>
      </c>
      <c r="N1677" t="s">
        <v>48</v>
      </c>
      <c r="O1677" t="s">
        <v>121</v>
      </c>
      <c r="P1677">
        <v>90272</v>
      </c>
      <c r="Q1677" t="str">
        <f t="shared" si="53"/>
        <v>Standard salary</v>
      </c>
      <c r="R1677">
        <v>2.61</v>
      </c>
      <c r="S1677" t="s">
        <v>31</v>
      </c>
      <c r="T1677" t="s">
        <v>32</v>
      </c>
      <c r="U1677" t="s">
        <v>46</v>
      </c>
      <c r="V1677">
        <v>7.1</v>
      </c>
    </row>
    <row r="1678" spans="1:22" x14ac:dyDescent="0.3">
      <c r="A1678" t="s">
        <v>1890</v>
      </c>
      <c r="B1678" t="s">
        <v>21</v>
      </c>
      <c r="C1678" t="s">
        <v>112</v>
      </c>
      <c r="D1678" t="s">
        <v>119</v>
      </c>
      <c r="E1678" t="s">
        <v>197</v>
      </c>
      <c r="F1678" t="s">
        <v>40</v>
      </c>
      <c r="G1678" t="s">
        <v>167</v>
      </c>
      <c r="H1678">
        <v>2022</v>
      </c>
      <c r="I1678" t="s">
        <v>41</v>
      </c>
      <c r="J1678" t="s">
        <v>28</v>
      </c>
      <c r="K1678">
        <v>2025</v>
      </c>
      <c r="L1678" t="s">
        <v>29</v>
      </c>
      <c r="M1678">
        <f t="shared" si="52"/>
        <v>1</v>
      </c>
      <c r="N1678" t="s">
        <v>112</v>
      </c>
      <c r="O1678" t="s">
        <v>98</v>
      </c>
      <c r="P1678">
        <v>122067</v>
      </c>
      <c r="Q1678" t="str">
        <f t="shared" si="53"/>
        <v>High salary</v>
      </c>
      <c r="R1678">
        <v>3.89</v>
      </c>
      <c r="S1678" t="s">
        <v>91</v>
      </c>
      <c r="T1678" t="s">
        <v>57</v>
      </c>
      <c r="U1678" t="s">
        <v>85</v>
      </c>
      <c r="V1678">
        <v>8.5</v>
      </c>
    </row>
    <row r="1679" spans="1:22" x14ac:dyDescent="0.3">
      <c r="A1679" t="s">
        <v>1891</v>
      </c>
      <c r="B1679" t="s">
        <v>112</v>
      </c>
      <c r="C1679" t="s">
        <v>60</v>
      </c>
      <c r="D1679" t="s">
        <v>351</v>
      </c>
      <c r="E1679" t="s">
        <v>352</v>
      </c>
      <c r="F1679" t="s">
        <v>63</v>
      </c>
      <c r="G1679" t="s">
        <v>97</v>
      </c>
      <c r="H1679">
        <v>2021</v>
      </c>
      <c r="I1679" t="s">
        <v>27</v>
      </c>
      <c r="J1679" t="s">
        <v>28</v>
      </c>
      <c r="K1679">
        <v>2024</v>
      </c>
      <c r="L1679" t="s">
        <v>29</v>
      </c>
      <c r="M1679">
        <f t="shared" si="52"/>
        <v>1</v>
      </c>
      <c r="N1679" t="s">
        <v>60</v>
      </c>
      <c r="O1679" t="s">
        <v>140</v>
      </c>
      <c r="P1679">
        <v>30467</v>
      </c>
      <c r="Q1679" t="str">
        <f t="shared" si="53"/>
        <v>Base salary</v>
      </c>
      <c r="R1679">
        <v>3.51</v>
      </c>
      <c r="S1679" t="s">
        <v>56</v>
      </c>
      <c r="T1679" t="s">
        <v>32</v>
      </c>
      <c r="U1679" t="s">
        <v>46</v>
      </c>
      <c r="V1679">
        <v>8.6999999999999993</v>
      </c>
    </row>
    <row r="1680" spans="1:22" x14ac:dyDescent="0.3">
      <c r="A1680" t="s">
        <v>1892</v>
      </c>
      <c r="B1680" t="s">
        <v>94</v>
      </c>
      <c r="C1680" t="s">
        <v>35</v>
      </c>
      <c r="D1680" t="s">
        <v>176</v>
      </c>
      <c r="E1680" t="s">
        <v>177</v>
      </c>
      <c r="F1680" t="s">
        <v>40</v>
      </c>
      <c r="G1680" t="s">
        <v>26</v>
      </c>
      <c r="H1680">
        <v>2023</v>
      </c>
      <c r="I1680" t="s">
        <v>27</v>
      </c>
      <c r="J1680" t="s">
        <v>65</v>
      </c>
      <c r="K1680">
        <v>2025</v>
      </c>
      <c r="L1680" t="s">
        <v>29</v>
      </c>
      <c r="M1680">
        <f t="shared" si="52"/>
        <v>1</v>
      </c>
      <c r="N1680" t="s">
        <v>35</v>
      </c>
      <c r="O1680" t="s">
        <v>258</v>
      </c>
      <c r="P1680">
        <v>131363</v>
      </c>
      <c r="Q1680" t="str">
        <f t="shared" si="53"/>
        <v>High salary</v>
      </c>
      <c r="R1680">
        <v>3.64</v>
      </c>
      <c r="S1680" t="s">
        <v>67</v>
      </c>
      <c r="T1680" t="s">
        <v>102</v>
      </c>
      <c r="U1680" t="s">
        <v>85</v>
      </c>
      <c r="V1680">
        <v>8.1999999999999993</v>
      </c>
    </row>
    <row r="1681" spans="1:22" x14ac:dyDescent="0.3">
      <c r="A1681" t="s">
        <v>1893</v>
      </c>
      <c r="B1681" t="s">
        <v>49</v>
      </c>
      <c r="C1681" t="s">
        <v>22</v>
      </c>
      <c r="D1681" t="s">
        <v>23</v>
      </c>
      <c r="E1681" t="s">
        <v>130</v>
      </c>
      <c r="F1681" t="s">
        <v>89</v>
      </c>
      <c r="G1681" t="s">
        <v>117</v>
      </c>
      <c r="H1681">
        <v>2021</v>
      </c>
      <c r="I1681" t="s">
        <v>27</v>
      </c>
      <c r="J1681" t="s">
        <v>42</v>
      </c>
      <c r="K1681">
        <v>2024</v>
      </c>
      <c r="L1681" t="s">
        <v>29</v>
      </c>
      <c r="M1681">
        <f t="shared" si="52"/>
        <v>1</v>
      </c>
      <c r="N1681" t="s">
        <v>22</v>
      </c>
      <c r="O1681" t="s">
        <v>98</v>
      </c>
      <c r="P1681">
        <v>54879</v>
      </c>
      <c r="Q1681" t="str">
        <f t="shared" si="53"/>
        <v>Base salary</v>
      </c>
      <c r="R1681">
        <v>3.68</v>
      </c>
      <c r="S1681" t="s">
        <v>31</v>
      </c>
      <c r="T1681" t="s">
        <v>32</v>
      </c>
      <c r="U1681" t="s">
        <v>33</v>
      </c>
      <c r="V1681">
        <v>8.8000000000000007</v>
      </c>
    </row>
    <row r="1682" spans="1:22" x14ac:dyDescent="0.3">
      <c r="A1682" t="s">
        <v>1894</v>
      </c>
      <c r="B1682" t="s">
        <v>49</v>
      </c>
      <c r="C1682" t="s">
        <v>21</v>
      </c>
      <c r="D1682" t="s">
        <v>221</v>
      </c>
      <c r="E1682" t="s">
        <v>222</v>
      </c>
      <c r="F1682" t="s">
        <v>73</v>
      </c>
      <c r="G1682" t="s">
        <v>40</v>
      </c>
      <c r="H1682">
        <v>2022</v>
      </c>
      <c r="I1682" t="s">
        <v>41</v>
      </c>
      <c r="J1682" t="s">
        <v>74</v>
      </c>
      <c r="K1682">
        <v>2024</v>
      </c>
      <c r="L1682" t="s">
        <v>54</v>
      </c>
      <c r="M1682">
        <f t="shared" si="52"/>
        <v>0</v>
      </c>
      <c r="N1682" t="s">
        <v>55</v>
      </c>
      <c r="O1682" t="s">
        <v>55</v>
      </c>
      <c r="P1682">
        <v>0</v>
      </c>
      <c r="Q1682" t="str">
        <f t="shared" si="53"/>
        <v>Base salary</v>
      </c>
      <c r="R1682">
        <v>3.47</v>
      </c>
      <c r="S1682" t="s">
        <v>56</v>
      </c>
      <c r="T1682" t="s">
        <v>102</v>
      </c>
      <c r="U1682" t="s">
        <v>92</v>
      </c>
      <c r="V1682">
        <v>8.1999999999999993</v>
      </c>
    </row>
    <row r="1683" spans="1:22" x14ac:dyDescent="0.3">
      <c r="A1683" t="s">
        <v>1895</v>
      </c>
      <c r="B1683" t="s">
        <v>70</v>
      </c>
      <c r="C1683" t="s">
        <v>48</v>
      </c>
      <c r="D1683" t="s">
        <v>324</v>
      </c>
      <c r="E1683" t="s">
        <v>325</v>
      </c>
      <c r="F1683" t="s">
        <v>96</v>
      </c>
      <c r="G1683" t="s">
        <v>52</v>
      </c>
      <c r="H1683">
        <v>2022</v>
      </c>
      <c r="I1683" t="s">
        <v>41</v>
      </c>
      <c r="J1683" t="s">
        <v>65</v>
      </c>
      <c r="K1683">
        <v>2024</v>
      </c>
      <c r="L1683" t="s">
        <v>54</v>
      </c>
      <c r="M1683">
        <f t="shared" si="52"/>
        <v>0</v>
      </c>
      <c r="N1683" t="s">
        <v>55</v>
      </c>
      <c r="O1683" t="s">
        <v>55</v>
      </c>
      <c r="P1683">
        <v>0</v>
      </c>
      <c r="Q1683" t="str">
        <f t="shared" si="53"/>
        <v>Base salary</v>
      </c>
      <c r="R1683">
        <v>4</v>
      </c>
      <c r="S1683" t="s">
        <v>80</v>
      </c>
      <c r="T1683" t="s">
        <v>45</v>
      </c>
      <c r="U1683" t="s">
        <v>85</v>
      </c>
      <c r="V1683">
        <v>6.2</v>
      </c>
    </row>
    <row r="1684" spans="1:22" x14ac:dyDescent="0.3">
      <c r="A1684" t="s">
        <v>1896</v>
      </c>
      <c r="B1684" t="s">
        <v>49</v>
      </c>
      <c r="C1684" t="s">
        <v>70</v>
      </c>
      <c r="D1684" t="s">
        <v>245</v>
      </c>
      <c r="E1684" t="s">
        <v>246</v>
      </c>
      <c r="F1684" t="s">
        <v>131</v>
      </c>
      <c r="G1684" t="s">
        <v>26</v>
      </c>
      <c r="H1684">
        <v>2020</v>
      </c>
      <c r="I1684" t="s">
        <v>41</v>
      </c>
      <c r="J1684" t="s">
        <v>74</v>
      </c>
      <c r="K1684">
        <v>2021</v>
      </c>
      <c r="L1684" t="s">
        <v>29</v>
      </c>
      <c r="M1684">
        <f t="shared" si="52"/>
        <v>1</v>
      </c>
      <c r="N1684" t="s">
        <v>70</v>
      </c>
      <c r="O1684" t="s">
        <v>158</v>
      </c>
      <c r="P1684">
        <v>49357</v>
      </c>
      <c r="Q1684" t="str">
        <f t="shared" si="53"/>
        <v>Base salary</v>
      </c>
      <c r="R1684">
        <v>2.56</v>
      </c>
      <c r="S1684" t="s">
        <v>67</v>
      </c>
      <c r="T1684" t="s">
        <v>32</v>
      </c>
      <c r="U1684" t="s">
        <v>46</v>
      </c>
      <c r="V1684">
        <v>5.4</v>
      </c>
    </row>
    <row r="1685" spans="1:22" x14ac:dyDescent="0.3">
      <c r="A1685" t="s">
        <v>1897</v>
      </c>
      <c r="B1685" t="s">
        <v>35</v>
      </c>
      <c r="C1685" t="s">
        <v>60</v>
      </c>
      <c r="D1685" t="s">
        <v>173</v>
      </c>
      <c r="E1685" t="s">
        <v>174</v>
      </c>
      <c r="F1685" t="s">
        <v>25</v>
      </c>
      <c r="G1685" t="s">
        <v>167</v>
      </c>
      <c r="H1685">
        <v>2023</v>
      </c>
      <c r="I1685" t="s">
        <v>41</v>
      </c>
      <c r="J1685" t="s">
        <v>42</v>
      </c>
      <c r="K1685">
        <v>2024</v>
      </c>
      <c r="L1685" t="s">
        <v>54</v>
      </c>
      <c r="M1685">
        <f t="shared" si="52"/>
        <v>0</v>
      </c>
      <c r="N1685" t="s">
        <v>55</v>
      </c>
      <c r="O1685" t="s">
        <v>55</v>
      </c>
      <c r="P1685">
        <v>0</v>
      </c>
      <c r="Q1685" t="str">
        <f t="shared" si="53"/>
        <v>Base salary</v>
      </c>
      <c r="R1685">
        <v>3.7</v>
      </c>
      <c r="S1685" t="s">
        <v>44</v>
      </c>
      <c r="T1685" t="s">
        <v>32</v>
      </c>
      <c r="U1685" t="s">
        <v>92</v>
      </c>
      <c r="V1685">
        <v>6.2</v>
      </c>
    </row>
    <row r="1686" spans="1:22" x14ac:dyDescent="0.3">
      <c r="A1686" t="s">
        <v>1898</v>
      </c>
      <c r="B1686" t="s">
        <v>60</v>
      </c>
      <c r="C1686" t="s">
        <v>21</v>
      </c>
      <c r="D1686" t="s">
        <v>143</v>
      </c>
      <c r="E1686" t="s">
        <v>144</v>
      </c>
      <c r="F1686" t="s">
        <v>96</v>
      </c>
      <c r="G1686" t="s">
        <v>97</v>
      </c>
      <c r="H1686">
        <v>2019</v>
      </c>
      <c r="I1686" t="s">
        <v>41</v>
      </c>
      <c r="J1686" t="s">
        <v>74</v>
      </c>
      <c r="K1686">
        <v>2022</v>
      </c>
      <c r="L1686" t="s">
        <v>54</v>
      </c>
      <c r="M1686">
        <f t="shared" si="52"/>
        <v>0</v>
      </c>
      <c r="N1686" t="s">
        <v>55</v>
      </c>
      <c r="O1686" t="s">
        <v>55</v>
      </c>
      <c r="P1686">
        <v>0</v>
      </c>
      <c r="Q1686" t="str">
        <f t="shared" si="53"/>
        <v>Base salary</v>
      </c>
      <c r="R1686">
        <v>3.95</v>
      </c>
      <c r="S1686" t="s">
        <v>80</v>
      </c>
      <c r="T1686" t="s">
        <v>57</v>
      </c>
      <c r="U1686" t="s">
        <v>58</v>
      </c>
      <c r="V1686">
        <v>0</v>
      </c>
    </row>
    <row r="1687" spans="1:22" x14ac:dyDescent="0.3">
      <c r="A1687" t="s">
        <v>1899</v>
      </c>
      <c r="B1687" t="s">
        <v>94</v>
      </c>
      <c r="C1687" t="s">
        <v>35</v>
      </c>
      <c r="D1687" t="s">
        <v>127</v>
      </c>
      <c r="E1687" t="s">
        <v>156</v>
      </c>
      <c r="F1687" t="s">
        <v>107</v>
      </c>
      <c r="G1687" t="s">
        <v>25</v>
      </c>
      <c r="H1687">
        <v>2020</v>
      </c>
      <c r="I1687" t="s">
        <v>27</v>
      </c>
      <c r="J1687" t="s">
        <v>28</v>
      </c>
      <c r="K1687">
        <v>2021</v>
      </c>
      <c r="L1687" t="s">
        <v>54</v>
      </c>
      <c r="M1687">
        <f t="shared" si="52"/>
        <v>0</v>
      </c>
      <c r="N1687" t="s">
        <v>55</v>
      </c>
      <c r="O1687" t="s">
        <v>55</v>
      </c>
      <c r="P1687">
        <v>0</v>
      </c>
      <c r="Q1687" t="str">
        <f t="shared" si="53"/>
        <v>Base salary</v>
      </c>
      <c r="R1687">
        <v>3.16</v>
      </c>
      <c r="S1687" t="s">
        <v>80</v>
      </c>
      <c r="T1687" t="s">
        <v>68</v>
      </c>
      <c r="U1687" t="s">
        <v>85</v>
      </c>
      <c r="V1687">
        <v>5</v>
      </c>
    </row>
    <row r="1688" spans="1:22" x14ac:dyDescent="0.3">
      <c r="A1688" t="s">
        <v>1900</v>
      </c>
      <c r="B1688" t="s">
        <v>112</v>
      </c>
      <c r="C1688" t="s">
        <v>35</v>
      </c>
      <c r="D1688" t="s">
        <v>82</v>
      </c>
      <c r="E1688" t="s">
        <v>83</v>
      </c>
      <c r="F1688" t="s">
        <v>145</v>
      </c>
      <c r="G1688" t="s">
        <v>26</v>
      </c>
      <c r="H1688">
        <v>2019</v>
      </c>
      <c r="I1688" t="s">
        <v>41</v>
      </c>
      <c r="J1688" t="s">
        <v>53</v>
      </c>
      <c r="K1688">
        <v>2022</v>
      </c>
      <c r="L1688" t="s">
        <v>54</v>
      </c>
      <c r="M1688">
        <f t="shared" si="52"/>
        <v>0</v>
      </c>
      <c r="N1688" t="s">
        <v>55</v>
      </c>
      <c r="O1688" t="s">
        <v>55</v>
      </c>
      <c r="P1688">
        <v>0</v>
      </c>
      <c r="Q1688" t="str">
        <f t="shared" si="53"/>
        <v>Base salary</v>
      </c>
      <c r="R1688">
        <v>3.49</v>
      </c>
      <c r="S1688" t="s">
        <v>67</v>
      </c>
      <c r="T1688" t="s">
        <v>45</v>
      </c>
      <c r="U1688" t="s">
        <v>46</v>
      </c>
      <c r="V1688">
        <v>8.8000000000000007</v>
      </c>
    </row>
    <row r="1689" spans="1:22" x14ac:dyDescent="0.3">
      <c r="A1689" t="s">
        <v>1901</v>
      </c>
      <c r="B1689" t="s">
        <v>112</v>
      </c>
      <c r="C1689" t="s">
        <v>60</v>
      </c>
      <c r="D1689" t="s">
        <v>104</v>
      </c>
      <c r="E1689" t="s">
        <v>192</v>
      </c>
      <c r="F1689" t="s">
        <v>25</v>
      </c>
      <c r="G1689" t="s">
        <v>26</v>
      </c>
      <c r="H1689">
        <v>2020</v>
      </c>
      <c r="I1689" t="s">
        <v>41</v>
      </c>
      <c r="J1689" t="s">
        <v>65</v>
      </c>
      <c r="K1689">
        <v>2023</v>
      </c>
      <c r="L1689" t="s">
        <v>29</v>
      </c>
      <c r="M1689">
        <f t="shared" si="52"/>
        <v>1</v>
      </c>
      <c r="N1689" t="s">
        <v>60</v>
      </c>
      <c r="O1689" t="s">
        <v>185</v>
      </c>
      <c r="P1689">
        <v>63391</v>
      </c>
      <c r="Q1689" t="str">
        <f t="shared" si="53"/>
        <v>Base salary</v>
      </c>
      <c r="R1689">
        <v>2.75</v>
      </c>
      <c r="S1689" t="s">
        <v>67</v>
      </c>
      <c r="T1689" t="s">
        <v>32</v>
      </c>
      <c r="U1689" t="s">
        <v>46</v>
      </c>
      <c r="V1689">
        <v>5</v>
      </c>
    </row>
    <row r="1690" spans="1:22" x14ac:dyDescent="0.3">
      <c r="A1690" t="s">
        <v>1902</v>
      </c>
      <c r="B1690" t="s">
        <v>48</v>
      </c>
      <c r="C1690" t="s">
        <v>94</v>
      </c>
      <c r="D1690" t="s">
        <v>180</v>
      </c>
      <c r="E1690" t="s">
        <v>181</v>
      </c>
      <c r="F1690" t="s">
        <v>89</v>
      </c>
      <c r="G1690" t="s">
        <v>117</v>
      </c>
      <c r="H1690">
        <v>2021</v>
      </c>
      <c r="I1690" t="s">
        <v>41</v>
      </c>
      <c r="J1690" t="s">
        <v>28</v>
      </c>
      <c r="K1690">
        <v>2024</v>
      </c>
      <c r="L1690" t="s">
        <v>54</v>
      </c>
      <c r="M1690">
        <f t="shared" si="52"/>
        <v>0</v>
      </c>
      <c r="N1690" t="s">
        <v>55</v>
      </c>
      <c r="O1690" t="s">
        <v>55</v>
      </c>
      <c r="P1690">
        <v>0</v>
      </c>
      <c r="Q1690" t="str">
        <f t="shared" si="53"/>
        <v>Base salary</v>
      </c>
      <c r="R1690">
        <v>3.88</v>
      </c>
      <c r="S1690" t="s">
        <v>56</v>
      </c>
      <c r="T1690" t="s">
        <v>32</v>
      </c>
      <c r="U1690" t="s">
        <v>46</v>
      </c>
      <c r="V1690">
        <v>6</v>
      </c>
    </row>
    <row r="1691" spans="1:22" x14ac:dyDescent="0.3">
      <c r="A1691" t="s">
        <v>1903</v>
      </c>
      <c r="B1691" t="s">
        <v>60</v>
      </c>
      <c r="C1691" t="s">
        <v>70</v>
      </c>
      <c r="D1691" t="s">
        <v>77</v>
      </c>
      <c r="E1691" t="s">
        <v>78</v>
      </c>
      <c r="F1691" t="s">
        <v>107</v>
      </c>
      <c r="G1691" t="s">
        <v>97</v>
      </c>
      <c r="H1691">
        <v>2021</v>
      </c>
      <c r="I1691" t="s">
        <v>41</v>
      </c>
      <c r="J1691" t="s">
        <v>53</v>
      </c>
      <c r="K1691">
        <v>2023</v>
      </c>
      <c r="L1691" t="s">
        <v>54</v>
      </c>
      <c r="M1691">
        <f t="shared" si="52"/>
        <v>0</v>
      </c>
      <c r="N1691" t="s">
        <v>55</v>
      </c>
      <c r="O1691" t="s">
        <v>55</v>
      </c>
      <c r="P1691">
        <v>0</v>
      </c>
      <c r="Q1691" t="str">
        <f t="shared" si="53"/>
        <v>Base salary</v>
      </c>
      <c r="R1691">
        <v>2.72</v>
      </c>
      <c r="S1691" t="s">
        <v>44</v>
      </c>
      <c r="T1691" t="s">
        <v>45</v>
      </c>
      <c r="U1691" t="s">
        <v>85</v>
      </c>
      <c r="V1691">
        <v>7.2</v>
      </c>
    </row>
    <row r="1692" spans="1:22" x14ac:dyDescent="0.3">
      <c r="A1692" t="s">
        <v>1904</v>
      </c>
      <c r="B1692" t="s">
        <v>94</v>
      </c>
      <c r="C1692" t="s">
        <v>60</v>
      </c>
      <c r="D1692" t="s">
        <v>104</v>
      </c>
      <c r="E1692" t="s">
        <v>192</v>
      </c>
      <c r="F1692" t="s">
        <v>25</v>
      </c>
      <c r="G1692" t="s">
        <v>64</v>
      </c>
      <c r="H1692">
        <v>2019</v>
      </c>
      <c r="I1692" t="s">
        <v>27</v>
      </c>
      <c r="J1692" t="s">
        <v>53</v>
      </c>
      <c r="K1692">
        <v>2022</v>
      </c>
      <c r="L1692" t="s">
        <v>29</v>
      </c>
      <c r="M1692">
        <f t="shared" si="52"/>
        <v>1</v>
      </c>
      <c r="N1692" t="s">
        <v>60</v>
      </c>
      <c r="O1692" t="s">
        <v>154</v>
      </c>
      <c r="P1692">
        <v>92659</v>
      </c>
      <c r="Q1692" t="str">
        <f t="shared" si="53"/>
        <v>Standard salary</v>
      </c>
      <c r="R1692">
        <v>3.47</v>
      </c>
      <c r="S1692" t="s">
        <v>67</v>
      </c>
      <c r="T1692" t="s">
        <v>57</v>
      </c>
      <c r="U1692" t="s">
        <v>92</v>
      </c>
      <c r="V1692">
        <v>5.5</v>
      </c>
    </row>
    <row r="1693" spans="1:22" x14ac:dyDescent="0.3">
      <c r="A1693" t="s">
        <v>1905</v>
      </c>
      <c r="B1693" t="s">
        <v>21</v>
      </c>
      <c r="C1693" t="s">
        <v>70</v>
      </c>
      <c r="D1693" t="s">
        <v>301</v>
      </c>
      <c r="E1693" t="s">
        <v>302</v>
      </c>
      <c r="F1693" t="s">
        <v>73</v>
      </c>
      <c r="G1693" t="s">
        <v>64</v>
      </c>
      <c r="H1693">
        <v>2022</v>
      </c>
      <c r="I1693" t="s">
        <v>41</v>
      </c>
      <c r="J1693" t="s">
        <v>28</v>
      </c>
      <c r="K1693">
        <v>2024</v>
      </c>
      <c r="L1693" t="s">
        <v>29</v>
      </c>
      <c r="M1693">
        <f t="shared" si="52"/>
        <v>1</v>
      </c>
      <c r="N1693" t="s">
        <v>70</v>
      </c>
      <c r="O1693" t="s">
        <v>30</v>
      </c>
      <c r="P1693">
        <v>74033</v>
      </c>
      <c r="Q1693" t="str">
        <f t="shared" si="53"/>
        <v>Standard salary</v>
      </c>
      <c r="R1693">
        <v>3.58</v>
      </c>
      <c r="S1693" t="s">
        <v>44</v>
      </c>
      <c r="T1693" t="s">
        <v>68</v>
      </c>
      <c r="U1693" t="s">
        <v>58</v>
      </c>
      <c r="V1693">
        <v>0</v>
      </c>
    </row>
    <row r="1694" spans="1:22" x14ac:dyDescent="0.3">
      <c r="A1694" t="s">
        <v>1906</v>
      </c>
      <c r="B1694" t="s">
        <v>36</v>
      </c>
      <c r="C1694" t="s">
        <v>60</v>
      </c>
      <c r="D1694" t="s">
        <v>351</v>
      </c>
      <c r="E1694" t="s">
        <v>352</v>
      </c>
      <c r="F1694" t="s">
        <v>40</v>
      </c>
      <c r="G1694" t="s">
        <v>40</v>
      </c>
      <c r="H1694">
        <v>2019</v>
      </c>
      <c r="I1694" t="s">
        <v>41</v>
      </c>
      <c r="J1694" t="s">
        <v>42</v>
      </c>
      <c r="K1694">
        <v>2022</v>
      </c>
      <c r="L1694" t="s">
        <v>29</v>
      </c>
      <c r="M1694">
        <f t="shared" si="52"/>
        <v>1</v>
      </c>
      <c r="N1694" t="s">
        <v>60</v>
      </c>
      <c r="O1694" t="s">
        <v>154</v>
      </c>
      <c r="P1694">
        <v>134275</v>
      </c>
      <c r="Q1694" t="str">
        <f t="shared" si="53"/>
        <v>High salary</v>
      </c>
      <c r="R1694">
        <v>2.77</v>
      </c>
      <c r="S1694" t="s">
        <v>44</v>
      </c>
      <c r="T1694" t="s">
        <v>45</v>
      </c>
      <c r="U1694" t="s">
        <v>85</v>
      </c>
      <c r="V1694">
        <v>6.8</v>
      </c>
    </row>
    <row r="1695" spans="1:22" x14ac:dyDescent="0.3">
      <c r="A1695" t="s">
        <v>1907</v>
      </c>
      <c r="B1695" t="s">
        <v>112</v>
      </c>
      <c r="C1695" t="s">
        <v>49</v>
      </c>
      <c r="D1695" t="s">
        <v>235</v>
      </c>
      <c r="E1695" t="s">
        <v>236</v>
      </c>
      <c r="F1695" t="s">
        <v>89</v>
      </c>
      <c r="G1695" t="s">
        <v>52</v>
      </c>
      <c r="H1695">
        <v>2023</v>
      </c>
      <c r="I1695" t="s">
        <v>27</v>
      </c>
      <c r="J1695" t="s">
        <v>53</v>
      </c>
      <c r="K1695">
        <v>2025</v>
      </c>
      <c r="L1695" t="s">
        <v>54</v>
      </c>
      <c r="M1695">
        <f t="shared" si="52"/>
        <v>0</v>
      </c>
      <c r="N1695" t="s">
        <v>55</v>
      </c>
      <c r="O1695" t="s">
        <v>55</v>
      </c>
      <c r="P1695">
        <v>0</v>
      </c>
      <c r="Q1695" t="str">
        <f t="shared" si="53"/>
        <v>Base salary</v>
      </c>
      <c r="R1695">
        <v>3.98</v>
      </c>
      <c r="S1695" t="s">
        <v>44</v>
      </c>
      <c r="T1695" t="s">
        <v>32</v>
      </c>
      <c r="U1695" t="s">
        <v>58</v>
      </c>
      <c r="V1695">
        <v>0</v>
      </c>
    </row>
    <row r="1696" spans="1:22" x14ac:dyDescent="0.3">
      <c r="A1696" t="s">
        <v>1908</v>
      </c>
      <c r="B1696" t="s">
        <v>49</v>
      </c>
      <c r="C1696" t="s">
        <v>35</v>
      </c>
      <c r="D1696" t="s">
        <v>82</v>
      </c>
      <c r="E1696" t="s">
        <v>83</v>
      </c>
      <c r="F1696" t="s">
        <v>25</v>
      </c>
      <c r="G1696" t="s">
        <v>40</v>
      </c>
      <c r="H1696">
        <v>2020</v>
      </c>
      <c r="I1696" t="s">
        <v>27</v>
      </c>
      <c r="J1696" t="s">
        <v>74</v>
      </c>
      <c r="K1696">
        <v>2023</v>
      </c>
      <c r="L1696" t="s">
        <v>29</v>
      </c>
      <c r="M1696">
        <f t="shared" si="52"/>
        <v>1</v>
      </c>
      <c r="N1696" t="s">
        <v>35</v>
      </c>
      <c r="O1696" t="s">
        <v>75</v>
      </c>
      <c r="P1696">
        <v>61463</v>
      </c>
      <c r="Q1696" t="str">
        <f t="shared" si="53"/>
        <v>Base salary</v>
      </c>
      <c r="R1696">
        <v>2.91</v>
      </c>
      <c r="S1696" t="s">
        <v>56</v>
      </c>
      <c r="T1696" t="s">
        <v>57</v>
      </c>
      <c r="U1696" t="s">
        <v>92</v>
      </c>
      <c r="V1696">
        <v>8.6999999999999993</v>
      </c>
    </row>
    <row r="1697" spans="1:22" x14ac:dyDescent="0.3">
      <c r="A1697" t="s">
        <v>1909</v>
      </c>
      <c r="B1697" t="s">
        <v>48</v>
      </c>
      <c r="C1697" t="s">
        <v>22</v>
      </c>
      <c r="D1697" t="s">
        <v>256</v>
      </c>
      <c r="E1697" t="s">
        <v>257</v>
      </c>
      <c r="F1697" t="s">
        <v>73</v>
      </c>
      <c r="G1697" t="s">
        <v>40</v>
      </c>
      <c r="H1697">
        <v>2023</v>
      </c>
      <c r="I1697" t="s">
        <v>41</v>
      </c>
      <c r="J1697" t="s">
        <v>28</v>
      </c>
      <c r="K1697">
        <v>2026</v>
      </c>
      <c r="L1697" t="s">
        <v>29</v>
      </c>
      <c r="M1697">
        <f t="shared" si="52"/>
        <v>1</v>
      </c>
      <c r="N1697" t="s">
        <v>22</v>
      </c>
      <c r="O1697" t="s">
        <v>140</v>
      </c>
      <c r="P1697">
        <v>50954</v>
      </c>
      <c r="Q1697" t="str">
        <f t="shared" si="53"/>
        <v>Base salary</v>
      </c>
      <c r="R1697">
        <v>2.92</v>
      </c>
      <c r="S1697" t="s">
        <v>56</v>
      </c>
      <c r="T1697" t="s">
        <v>45</v>
      </c>
      <c r="U1697" t="s">
        <v>33</v>
      </c>
      <c r="V1697">
        <v>5.9</v>
      </c>
    </row>
    <row r="1698" spans="1:22" x14ac:dyDescent="0.3">
      <c r="A1698" t="s">
        <v>1910</v>
      </c>
      <c r="B1698" t="s">
        <v>60</v>
      </c>
      <c r="C1698" t="s">
        <v>22</v>
      </c>
      <c r="D1698" t="s">
        <v>231</v>
      </c>
      <c r="E1698" t="s">
        <v>232</v>
      </c>
      <c r="F1698" t="s">
        <v>63</v>
      </c>
      <c r="G1698" t="s">
        <v>64</v>
      </c>
      <c r="H1698">
        <v>2022</v>
      </c>
      <c r="I1698" t="s">
        <v>41</v>
      </c>
      <c r="J1698" t="s">
        <v>74</v>
      </c>
      <c r="K1698">
        <v>2024</v>
      </c>
      <c r="L1698" t="s">
        <v>29</v>
      </c>
      <c r="M1698">
        <f t="shared" si="52"/>
        <v>1</v>
      </c>
      <c r="N1698" t="s">
        <v>22</v>
      </c>
      <c r="O1698" t="s">
        <v>90</v>
      </c>
      <c r="P1698">
        <v>78629</v>
      </c>
      <c r="Q1698" t="str">
        <f t="shared" si="53"/>
        <v>Standard salary</v>
      </c>
      <c r="R1698">
        <v>3.91</v>
      </c>
      <c r="S1698" t="s">
        <v>56</v>
      </c>
      <c r="T1698" t="s">
        <v>57</v>
      </c>
      <c r="U1698" t="s">
        <v>33</v>
      </c>
      <c r="V1698">
        <v>8.1</v>
      </c>
    </row>
    <row r="1699" spans="1:22" x14ac:dyDescent="0.3">
      <c r="A1699" t="s">
        <v>1911</v>
      </c>
      <c r="B1699" t="s">
        <v>49</v>
      </c>
      <c r="C1699" t="s">
        <v>21</v>
      </c>
      <c r="D1699" t="s">
        <v>225</v>
      </c>
      <c r="E1699" t="s">
        <v>226</v>
      </c>
      <c r="F1699" t="s">
        <v>40</v>
      </c>
      <c r="G1699" t="s">
        <v>26</v>
      </c>
      <c r="H1699">
        <v>2019</v>
      </c>
      <c r="I1699" t="s">
        <v>41</v>
      </c>
      <c r="J1699" t="s">
        <v>28</v>
      </c>
      <c r="K1699">
        <v>2022</v>
      </c>
      <c r="L1699" t="s">
        <v>54</v>
      </c>
      <c r="M1699">
        <f t="shared" si="52"/>
        <v>0</v>
      </c>
      <c r="N1699" t="s">
        <v>55</v>
      </c>
      <c r="O1699" t="s">
        <v>55</v>
      </c>
      <c r="P1699">
        <v>0</v>
      </c>
      <c r="Q1699" t="str">
        <f t="shared" si="53"/>
        <v>Base salary</v>
      </c>
      <c r="R1699">
        <v>3.39</v>
      </c>
      <c r="S1699" t="s">
        <v>31</v>
      </c>
      <c r="T1699" t="s">
        <v>32</v>
      </c>
      <c r="U1699" t="s">
        <v>33</v>
      </c>
      <c r="V1699">
        <v>6.2</v>
      </c>
    </row>
    <row r="1700" spans="1:22" x14ac:dyDescent="0.3">
      <c r="A1700" t="s">
        <v>1912</v>
      </c>
      <c r="B1700" t="s">
        <v>21</v>
      </c>
      <c r="C1700" t="s">
        <v>70</v>
      </c>
      <c r="D1700" t="s">
        <v>245</v>
      </c>
      <c r="E1700" t="s">
        <v>246</v>
      </c>
      <c r="F1700" t="s">
        <v>117</v>
      </c>
      <c r="G1700" t="s">
        <v>64</v>
      </c>
      <c r="H1700">
        <v>2022</v>
      </c>
      <c r="I1700" t="s">
        <v>27</v>
      </c>
      <c r="J1700" t="s">
        <v>42</v>
      </c>
      <c r="K1700">
        <v>2023</v>
      </c>
      <c r="L1700" t="s">
        <v>29</v>
      </c>
      <c r="M1700">
        <f t="shared" si="52"/>
        <v>1</v>
      </c>
      <c r="N1700" t="s">
        <v>70</v>
      </c>
      <c r="O1700" t="s">
        <v>98</v>
      </c>
      <c r="P1700">
        <v>109871</v>
      </c>
      <c r="Q1700" t="str">
        <f t="shared" si="53"/>
        <v>Standard salary</v>
      </c>
      <c r="R1700">
        <v>2.84</v>
      </c>
      <c r="S1700" t="s">
        <v>44</v>
      </c>
      <c r="T1700" t="s">
        <v>32</v>
      </c>
      <c r="U1700" t="s">
        <v>33</v>
      </c>
      <c r="V1700">
        <v>8.9</v>
      </c>
    </row>
    <row r="1701" spans="1:22" x14ac:dyDescent="0.3">
      <c r="A1701" t="s">
        <v>1913</v>
      </c>
      <c r="B1701" t="s">
        <v>94</v>
      </c>
      <c r="C1701" t="s">
        <v>112</v>
      </c>
      <c r="D1701" t="s">
        <v>119</v>
      </c>
      <c r="E1701" t="s">
        <v>197</v>
      </c>
      <c r="F1701" t="s">
        <v>117</v>
      </c>
      <c r="G1701" t="s">
        <v>52</v>
      </c>
      <c r="H1701">
        <v>2019</v>
      </c>
      <c r="I1701" t="s">
        <v>27</v>
      </c>
      <c r="J1701" t="s">
        <v>28</v>
      </c>
      <c r="K1701">
        <v>2022</v>
      </c>
      <c r="L1701" t="s">
        <v>29</v>
      </c>
      <c r="M1701">
        <f t="shared" si="52"/>
        <v>1</v>
      </c>
      <c r="N1701" t="s">
        <v>112</v>
      </c>
      <c r="O1701" t="s">
        <v>43</v>
      </c>
      <c r="P1701">
        <v>131991</v>
      </c>
      <c r="Q1701" t="str">
        <f t="shared" si="53"/>
        <v>High salary</v>
      </c>
      <c r="R1701">
        <v>2.85</v>
      </c>
      <c r="S1701" t="s">
        <v>56</v>
      </c>
      <c r="T1701" t="s">
        <v>102</v>
      </c>
      <c r="U1701" t="s">
        <v>46</v>
      </c>
      <c r="V1701">
        <v>7.7</v>
      </c>
    </row>
    <row r="1702" spans="1:22" x14ac:dyDescent="0.3">
      <c r="A1702" t="s">
        <v>1914</v>
      </c>
      <c r="B1702" t="s">
        <v>21</v>
      </c>
      <c r="C1702" t="s">
        <v>94</v>
      </c>
      <c r="D1702" t="s">
        <v>100</v>
      </c>
      <c r="E1702" t="s">
        <v>101</v>
      </c>
      <c r="F1702" t="s">
        <v>73</v>
      </c>
      <c r="G1702" t="s">
        <v>97</v>
      </c>
      <c r="H1702">
        <v>2019</v>
      </c>
      <c r="I1702" t="s">
        <v>41</v>
      </c>
      <c r="J1702" t="s">
        <v>74</v>
      </c>
      <c r="K1702">
        <v>2020</v>
      </c>
      <c r="L1702" t="s">
        <v>29</v>
      </c>
      <c r="M1702">
        <f t="shared" si="52"/>
        <v>1</v>
      </c>
      <c r="N1702" t="s">
        <v>94</v>
      </c>
      <c r="O1702" t="s">
        <v>121</v>
      </c>
      <c r="P1702">
        <v>86328</v>
      </c>
      <c r="Q1702" t="str">
        <f t="shared" si="53"/>
        <v>Standard salary</v>
      </c>
      <c r="R1702">
        <v>2.7</v>
      </c>
      <c r="S1702" t="s">
        <v>80</v>
      </c>
      <c r="T1702" t="s">
        <v>45</v>
      </c>
      <c r="U1702" t="s">
        <v>33</v>
      </c>
      <c r="V1702">
        <v>9</v>
      </c>
    </row>
    <row r="1703" spans="1:22" x14ac:dyDescent="0.3">
      <c r="A1703" t="s">
        <v>1915</v>
      </c>
      <c r="B1703" t="s">
        <v>22</v>
      </c>
      <c r="C1703" t="s">
        <v>49</v>
      </c>
      <c r="D1703" t="s">
        <v>127</v>
      </c>
      <c r="E1703" t="s">
        <v>229</v>
      </c>
      <c r="F1703" t="s">
        <v>40</v>
      </c>
      <c r="G1703" t="s">
        <v>52</v>
      </c>
      <c r="H1703">
        <v>2022</v>
      </c>
      <c r="I1703" t="s">
        <v>27</v>
      </c>
      <c r="J1703" t="s">
        <v>74</v>
      </c>
      <c r="K1703">
        <v>2024</v>
      </c>
      <c r="L1703" t="s">
        <v>54</v>
      </c>
      <c r="M1703">
        <f t="shared" si="52"/>
        <v>0</v>
      </c>
      <c r="N1703" t="s">
        <v>55</v>
      </c>
      <c r="O1703" t="s">
        <v>55</v>
      </c>
      <c r="P1703">
        <v>0</v>
      </c>
      <c r="Q1703" t="str">
        <f t="shared" si="53"/>
        <v>Base salary</v>
      </c>
      <c r="R1703">
        <v>3.96</v>
      </c>
      <c r="S1703" t="s">
        <v>91</v>
      </c>
      <c r="T1703" t="s">
        <v>68</v>
      </c>
      <c r="U1703" t="s">
        <v>46</v>
      </c>
      <c r="V1703">
        <v>7.3</v>
      </c>
    </row>
    <row r="1704" spans="1:22" x14ac:dyDescent="0.3">
      <c r="A1704" t="s">
        <v>1916</v>
      </c>
      <c r="B1704" t="s">
        <v>60</v>
      </c>
      <c r="C1704" t="s">
        <v>48</v>
      </c>
      <c r="D1704" t="s">
        <v>278</v>
      </c>
      <c r="E1704" t="s">
        <v>279</v>
      </c>
      <c r="F1704" t="s">
        <v>40</v>
      </c>
      <c r="G1704" t="s">
        <v>26</v>
      </c>
      <c r="H1704">
        <v>2019</v>
      </c>
      <c r="I1704" t="s">
        <v>27</v>
      </c>
      <c r="J1704" t="s">
        <v>42</v>
      </c>
      <c r="K1704">
        <v>2021</v>
      </c>
      <c r="L1704" t="s">
        <v>29</v>
      </c>
      <c r="M1704">
        <f t="shared" si="52"/>
        <v>1</v>
      </c>
      <c r="N1704" t="s">
        <v>48</v>
      </c>
      <c r="O1704" t="s">
        <v>30</v>
      </c>
      <c r="P1704">
        <v>124450</v>
      </c>
      <c r="Q1704" t="str">
        <f t="shared" si="53"/>
        <v>High salary</v>
      </c>
      <c r="R1704">
        <v>2.71</v>
      </c>
      <c r="S1704" t="s">
        <v>31</v>
      </c>
      <c r="T1704" t="s">
        <v>68</v>
      </c>
      <c r="U1704" t="s">
        <v>92</v>
      </c>
      <c r="V1704">
        <v>8.8000000000000007</v>
      </c>
    </row>
    <row r="1705" spans="1:22" x14ac:dyDescent="0.3">
      <c r="A1705" t="s">
        <v>1917</v>
      </c>
      <c r="B1705" t="s">
        <v>22</v>
      </c>
      <c r="C1705" t="s">
        <v>94</v>
      </c>
      <c r="D1705" t="s">
        <v>208</v>
      </c>
      <c r="E1705" t="s">
        <v>209</v>
      </c>
      <c r="F1705" t="s">
        <v>89</v>
      </c>
      <c r="G1705" t="s">
        <v>40</v>
      </c>
      <c r="H1705">
        <v>2023</v>
      </c>
      <c r="I1705" t="s">
        <v>41</v>
      </c>
      <c r="J1705" t="s">
        <v>65</v>
      </c>
      <c r="K1705">
        <v>2025</v>
      </c>
      <c r="L1705" t="s">
        <v>29</v>
      </c>
      <c r="M1705">
        <f t="shared" si="52"/>
        <v>1</v>
      </c>
      <c r="N1705" t="s">
        <v>94</v>
      </c>
      <c r="O1705" t="s">
        <v>66</v>
      </c>
      <c r="P1705">
        <v>121482</v>
      </c>
      <c r="Q1705" t="str">
        <f t="shared" si="53"/>
        <v>High salary</v>
      </c>
      <c r="R1705">
        <v>2.95</v>
      </c>
      <c r="S1705" t="s">
        <v>44</v>
      </c>
      <c r="T1705" t="s">
        <v>57</v>
      </c>
      <c r="U1705" t="s">
        <v>58</v>
      </c>
      <c r="V1705">
        <v>0</v>
      </c>
    </row>
    <row r="1706" spans="1:22" x14ac:dyDescent="0.3">
      <c r="A1706" t="s">
        <v>1918</v>
      </c>
      <c r="B1706" t="s">
        <v>22</v>
      </c>
      <c r="C1706" t="s">
        <v>48</v>
      </c>
      <c r="D1706" t="s">
        <v>278</v>
      </c>
      <c r="E1706" t="s">
        <v>425</v>
      </c>
      <c r="F1706" t="s">
        <v>40</v>
      </c>
      <c r="G1706" t="s">
        <v>167</v>
      </c>
      <c r="H1706">
        <v>2019</v>
      </c>
      <c r="I1706" t="s">
        <v>27</v>
      </c>
      <c r="J1706" t="s">
        <v>28</v>
      </c>
      <c r="K1706">
        <v>2022</v>
      </c>
      <c r="L1706" t="s">
        <v>29</v>
      </c>
      <c r="M1706">
        <f t="shared" si="52"/>
        <v>1</v>
      </c>
      <c r="N1706" t="s">
        <v>48</v>
      </c>
      <c r="O1706" t="s">
        <v>30</v>
      </c>
      <c r="P1706">
        <v>105837</v>
      </c>
      <c r="Q1706" t="str">
        <f t="shared" si="53"/>
        <v>Standard salary</v>
      </c>
      <c r="R1706">
        <v>3.15</v>
      </c>
      <c r="S1706" t="s">
        <v>67</v>
      </c>
      <c r="T1706" t="s">
        <v>68</v>
      </c>
      <c r="U1706" t="s">
        <v>33</v>
      </c>
      <c r="V1706">
        <v>7.1</v>
      </c>
    </row>
    <row r="1707" spans="1:22" x14ac:dyDescent="0.3">
      <c r="A1707" t="s">
        <v>1919</v>
      </c>
      <c r="B1707" t="s">
        <v>48</v>
      </c>
      <c r="C1707" t="s">
        <v>36</v>
      </c>
      <c r="D1707" t="s">
        <v>213</v>
      </c>
      <c r="E1707" t="s">
        <v>214</v>
      </c>
      <c r="F1707" t="s">
        <v>63</v>
      </c>
      <c r="G1707" t="s">
        <v>26</v>
      </c>
      <c r="H1707">
        <v>2020</v>
      </c>
      <c r="I1707" t="s">
        <v>41</v>
      </c>
      <c r="J1707" t="s">
        <v>53</v>
      </c>
      <c r="K1707">
        <v>2022</v>
      </c>
      <c r="L1707" t="s">
        <v>54</v>
      </c>
      <c r="M1707">
        <f t="shared" si="52"/>
        <v>0</v>
      </c>
      <c r="N1707" t="s">
        <v>55</v>
      </c>
      <c r="O1707" t="s">
        <v>55</v>
      </c>
      <c r="P1707">
        <v>0</v>
      </c>
      <c r="Q1707" t="str">
        <f t="shared" si="53"/>
        <v>Base salary</v>
      </c>
      <c r="R1707">
        <v>2.78</v>
      </c>
      <c r="S1707" t="s">
        <v>67</v>
      </c>
      <c r="T1707" t="s">
        <v>45</v>
      </c>
      <c r="U1707" t="s">
        <v>58</v>
      </c>
      <c r="V1707">
        <v>0</v>
      </c>
    </row>
    <row r="1708" spans="1:22" x14ac:dyDescent="0.3">
      <c r="A1708" t="s">
        <v>1920</v>
      </c>
      <c r="B1708" t="s">
        <v>49</v>
      </c>
      <c r="C1708" t="s">
        <v>35</v>
      </c>
      <c r="D1708" t="s">
        <v>87</v>
      </c>
      <c r="E1708" t="s">
        <v>88</v>
      </c>
      <c r="F1708" t="s">
        <v>79</v>
      </c>
      <c r="G1708" t="s">
        <v>52</v>
      </c>
      <c r="H1708">
        <v>2023</v>
      </c>
      <c r="I1708" t="s">
        <v>41</v>
      </c>
      <c r="J1708" t="s">
        <v>65</v>
      </c>
      <c r="K1708">
        <v>2024</v>
      </c>
      <c r="L1708" t="s">
        <v>29</v>
      </c>
      <c r="M1708">
        <f t="shared" si="52"/>
        <v>1</v>
      </c>
      <c r="N1708" t="s">
        <v>35</v>
      </c>
      <c r="O1708" t="s">
        <v>125</v>
      </c>
      <c r="P1708">
        <v>65005</v>
      </c>
      <c r="Q1708" t="str">
        <f t="shared" si="53"/>
        <v>Base salary</v>
      </c>
      <c r="R1708">
        <v>2.88</v>
      </c>
      <c r="S1708" t="s">
        <v>91</v>
      </c>
      <c r="T1708" t="s">
        <v>32</v>
      </c>
      <c r="U1708" t="s">
        <v>58</v>
      </c>
      <c r="V1708">
        <v>0</v>
      </c>
    </row>
    <row r="1709" spans="1:22" x14ac:dyDescent="0.3">
      <c r="A1709" t="s">
        <v>1921</v>
      </c>
      <c r="B1709" t="s">
        <v>21</v>
      </c>
      <c r="C1709" t="s">
        <v>70</v>
      </c>
      <c r="D1709" t="s">
        <v>77</v>
      </c>
      <c r="E1709" t="s">
        <v>78</v>
      </c>
      <c r="F1709" t="s">
        <v>89</v>
      </c>
      <c r="G1709" t="s">
        <v>26</v>
      </c>
      <c r="H1709">
        <v>2020</v>
      </c>
      <c r="I1709" t="s">
        <v>41</v>
      </c>
      <c r="J1709" t="s">
        <v>42</v>
      </c>
      <c r="K1709">
        <v>2021</v>
      </c>
      <c r="L1709" t="s">
        <v>29</v>
      </c>
      <c r="M1709">
        <f t="shared" si="52"/>
        <v>1</v>
      </c>
      <c r="N1709" t="s">
        <v>70</v>
      </c>
      <c r="O1709" t="s">
        <v>121</v>
      </c>
      <c r="P1709">
        <v>126707</v>
      </c>
      <c r="Q1709" t="str">
        <f t="shared" si="53"/>
        <v>High salary</v>
      </c>
      <c r="R1709">
        <v>3.32</v>
      </c>
      <c r="S1709" t="s">
        <v>67</v>
      </c>
      <c r="T1709" t="s">
        <v>68</v>
      </c>
      <c r="U1709" t="s">
        <v>85</v>
      </c>
      <c r="V1709">
        <v>7.7</v>
      </c>
    </row>
    <row r="1710" spans="1:22" x14ac:dyDescent="0.3">
      <c r="A1710" t="s">
        <v>1922</v>
      </c>
      <c r="B1710" t="s">
        <v>112</v>
      </c>
      <c r="C1710" t="s">
        <v>36</v>
      </c>
      <c r="D1710" t="s">
        <v>250</v>
      </c>
      <c r="E1710" t="s">
        <v>251</v>
      </c>
      <c r="F1710" t="s">
        <v>40</v>
      </c>
      <c r="G1710" t="s">
        <v>26</v>
      </c>
      <c r="H1710">
        <v>2019</v>
      </c>
      <c r="I1710" t="s">
        <v>41</v>
      </c>
      <c r="J1710" t="s">
        <v>53</v>
      </c>
      <c r="K1710">
        <v>2021</v>
      </c>
      <c r="L1710" t="s">
        <v>54</v>
      </c>
      <c r="M1710">
        <f t="shared" si="52"/>
        <v>0</v>
      </c>
      <c r="N1710" t="s">
        <v>55</v>
      </c>
      <c r="O1710" t="s">
        <v>55</v>
      </c>
      <c r="P1710">
        <v>0</v>
      </c>
      <c r="Q1710" t="str">
        <f t="shared" si="53"/>
        <v>Base salary</v>
      </c>
      <c r="R1710">
        <v>3.21</v>
      </c>
      <c r="S1710" t="s">
        <v>80</v>
      </c>
      <c r="T1710" t="s">
        <v>102</v>
      </c>
      <c r="U1710" t="s">
        <v>58</v>
      </c>
      <c r="V1710">
        <v>0</v>
      </c>
    </row>
    <row r="1711" spans="1:22" x14ac:dyDescent="0.3">
      <c r="A1711" t="s">
        <v>1923</v>
      </c>
      <c r="B1711" t="s">
        <v>94</v>
      </c>
      <c r="C1711" t="s">
        <v>49</v>
      </c>
      <c r="D1711" t="s">
        <v>235</v>
      </c>
      <c r="E1711" t="s">
        <v>236</v>
      </c>
      <c r="F1711" t="s">
        <v>147</v>
      </c>
      <c r="G1711" t="s">
        <v>117</v>
      </c>
      <c r="H1711">
        <v>2022</v>
      </c>
      <c r="I1711" t="s">
        <v>41</v>
      </c>
      <c r="J1711" t="s">
        <v>74</v>
      </c>
      <c r="K1711">
        <v>2024</v>
      </c>
      <c r="L1711" t="s">
        <v>54</v>
      </c>
      <c r="M1711">
        <f t="shared" si="52"/>
        <v>0</v>
      </c>
      <c r="N1711" t="s">
        <v>55</v>
      </c>
      <c r="O1711" t="s">
        <v>55</v>
      </c>
      <c r="P1711">
        <v>0</v>
      </c>
      <c r="Q1711" t="str">
        <f t="shared" si="53"/>
        <v>Base salary</v>
      </c>
      <c r="R1711">
        <v>3.17</v>
      </c>
      <c r="S1711" t="s">
        <v>80</v>
      </c>
      <c r="T1711" t="s">
        <v>68</v>
      </c>
      <c r="U1711" t="s">
        <v>46</v>
      </c>
      <c r="V1711">
        <v>5.7</v>
      </c>
    </row>
    <row r="1712" spans="1:22" x14ac:dyDescent="0.3">
      <c r="A1712" t="s">
        <v>1924</v>
      </c>
      <c r="B1712" t="s">
        <v>21</v>
      </c>
      <c r="C1712" t="s">
        <v>112</v>
      </c>
      <c r="D1712" t="s">
        <v>288</v>
      </c>
      <c r="E1712" t="s">
        <v>289</v>
      </c>
      <c r="F1712" t="s">
        <v>63</v>
      </c>
      <c r="G1712" t="s">
        <v>52</v>
      </c>
      <c r="H1712">
        <v>2019</v>
      </c>
      <c r="I1712" t="s">
        <v>27</v>
      </c>
      <c r="J1712" t="s">
        <v>28</v>
      </c>
      <c r="K1712">
        <v>2020</v>
      </c>
      <c r="L1712" t="s">
        <v>29</v>
      </c>
      <c r="M1712">
        <f t="shared" si="52"/>
        <v>1</v>
      </c>
      <c r="N1712" t="s">
        <v>112</v>
      </c>
      <c r="O1712" t="s">
        <v>158</v>
      </c>
      <c r="P1712">
        <v>137060</v>
      </c>
      <c r="Q1712" t="str">
        <f t="shared" si="53"/>
        <v>High salary</v>
      </c>
      <c r="R1712">
        <v>3.99</v>
      </c>
      <c r="S1712" t="s">
        <v>56</v>
      </c>
      <c r="T1712" t="s">
        <v>32</v>
      </c>
      <c r="U1712" t="s">
        <v>92</v>
      </c>
      <c r="V1712">
        <v>5.7</v>
      </c>
    </row>
    <row r="1713" spans="1:22" x14ac:dyDescent="0.3">
      <c r="A1713" t="s">
        <v>1925</v>
      </c>
      <c r="B1713" t="s">
        <v>22</v>
      </c>
      <c r="C1713" t="s">
        <v>48</v>
      </c>
      <c r="D1713" t="s">
        <v>183</v>
      </c>
      <c r="E1713" t="s">
        <v>184</v>
      </c>
      <c r="F1713" t="s">
        <v>147</v>
      </c>
      <c r="G1713" t="s">
        <v>52</v>
      </c>
      <c r="H1713">
        <v>2023</v>
      </c>
      <c r="I1713" t="s">
        <v>27</v>
      </c>
      <c r="J1713" t="s">
        <v>28</v>
      </c>
      <c r="K1713">
        <v>2025</v>
      </c>
      <c r="L1713" t="s">
        <v>54</v>
      </c>
      <c r="M1713">
        <f t="shared" si="52"/>
        <v>0</v>
      </c>
      <c r="N1713" t="s">
        <v>55</v>
      </c>
      <c r="O1713" t="s">
        <v>55</v>
      </c>
      <c r="P1713">
        <v>0</v>
      </c>
      <c r="Q1713" t="str">
        <f t="shared" si="53"/>
        <v>Base salary</v>
      </c>
      <c r="R1713">
        <v>3.95</v>
      </c>
      <c r="S1713" t="s">
        <v>80</v>
      </c>
      <c r="T1713" t="s">
        <v>45</v>
      </c>
      <c r="U1713" t="s">
        <v>46</v>
      </c>
      <c r="V1713">
        <v>8.5</v>
      </c>
    </row>
    <row r="1714" spans="1:22" x14ac:dyDescent="0.3">
      <c r="A1714" t="s">
        <v>1926</v>
      </c>
      <c r="B1714" t="s">
        <v>35</v>
      </c>
      <c r="C1714" t="s">
        <v>60</v>
      </c>
      <c r="D1714" t="s">
        <v>104</v>
      </c>
      <c r="E1714" t="s">
        <v>192</v>
      </c>
      <c r="F1714" t="s">
        <v>73</v>
      </c>
      <c r="G1714" t="s">
        <v>52</v>
      </c>
      <c r="H1714">
        <v>2020</v>
      </c>
      <c r="I1714" t="s">
        <v>41</v>
      </c>
      <c r="J1714" t="s">
        <v>65</v>
      </c>
      <c r="K1714">
        <v>2023</v>
      </c>
      <c r="L1714" t="s">
        <v>54</v>
      </c>
      <c r="M1714">
        <f t="shared" si="52"/>
        <v>0</v>
      </c>
      <c r="N1714" t="s">
        <v>55</v>
      </c>
      <c r="O1714" t="s">
        <v>55</v>
      </c>
      <c r="P1714">
        <v>0</v>
      </c>
      <c r="Q1714" t="str">
        <f t="shared" si="53"/>
        <v>Base salary</v>
      </c>
      <c r="R1714">
        <v>2.59</v>
      </c>
      <c r="S1714" t="s">
        <v>31</v>
      </c>
      <c r="T1714" t="s">
        <v>57</v>
      </c>
      <c r="U1714" t="s">
        <v>33</v>
      </c>
      <c r="V1714">
        <v>7.7</v>
      </c>
    </row>
    <row r="1715" spans="1:22" x14ac:dyDescent="0.3">
      <c r="A1715" t="s">
        <v>1927</v>
      </c>
      <c r="B1715" t="s">
        <v>48</v>
      </c>
      <c r="C1715" t="s">
        <v>35</v>
      </c>
      <c r="D1715" t="s">
        <v>127</v>
      </c>
      <c r="E1715" t="s">
        <v>206</v>
      </c>
      <c r="F1715" t="s">
        <v>79</v>
      </c>
      <c r="G1715" t="s">
        <v>97</v>
      </c>
      <c r="H1715">
        <v>2023</v>
      </c>
      <c r="I1715" t="s">
        <v>27</v>
      </c>
      <c r="J1715" t="s">
        <v>42</v>
      </c>
      <c r="K1715">
        <v>2025</v>
      </c>
      <c r="L1715" t="s">
        <v>54</v>
      </c>
      <c r="M1715">
        <f t="shared" si="52"/>
        <v>0</v>
      </c>
      <c r="N1715" t="s">
        <v>55</v>
      </c>
      <c r="O1715" t="s">
        <v>55</v>
      </c>
      <c r="P1715">
        <v>0</v>
      </c>
      <c r="Q1715" t="str">
        <f t="shared" si="53"/>
        <v>Base salary</v>
      </c>
      <c r="R1715">
        <v>3.96</v>
      </c>
      <c r="S1715" t="s">
        <v>56</v>
      </c>
      <c r="T1715" t="s">
        <v>45</v>
      </c>
      <c r="U1715" t="s">
        <v>33</v>
      </c>
      <c r="V1715">
        <v>5.8</v>
      </c>
    </row>
    <row r="1716" spans="1:22" x14ac:dyDescent="0.3">
      <c r="A1716" t="s">
        <v>1928</v>
      </c>
      <c r="B1716" t="s">
        <v>94</v>
      </c>
      <c r="C1716" t="s">
        <v>36</v>
      </c>
      <c r="D1716" t="s">
        <v>170</v>
      </c>
      <c r="E1716" t="s">
        <v>336</v>
      </c>
      <c r="F1716" t="s">
        <v>25</v>
      </c>
      <c r="G1716" t="s">
        <v>52</v>
      </c>
      <c r="H1716">
        <v>2022</v>
      </c>
      <c r="I1716" t="s">
        <v>27</v>
      </c>
      <c r="J1716" t="s">
        <v>42</v>
      </c>
      <c r="K1716">
        <v>2025</v>
      </c>
      <c r="L1716" t="s">
        <v>29</v>
      </c>
      <c r="M1716">
        <f t="shared" si="52"/>
        <v>1</v>
      </c>
      <c r="N1716" t="s">
        <v>36</v>
      </c>
      <c r="O1716" t="s">
        <v>154</v>
      </c>
      <c r="P1716">
        <v>98518</v>
      </c>
      <c r="Q1716" t="str">
        <f t="shared" si="53"/>
        <v>Standard salary</v>
      </c>
      <c r="R1716">
        <v>2.72</v>
      </c>
      <c r="S1716" t="s">
        <v>80</v>
      </c>
      <c r="T1716" t="s">
        <v>57</v>
      </c>
      <c r="U1716" t="s">
        <v>33</v>
      </c>
      <c r="V1716">
        <v>8.3000000000000007</v>
      </c>
    </row>
    <row r="1717" spans="1:22" x14ac:dyDescent="0.3">
      <c r="A1717" t="s">
        <v>1929</v>
      </c>
      <c r="B1717" t="s">
        <v>112</v>
      </c>
      <c r="C1717" t="s">
        <v>49</v>
      </c>
      <c r="D1717" t="s">
        <v>127</v>
      </c>
      <c r="E1717" t="s">
        <v>229</v>
      </c>
      <c r="F1717" t="s">
        <v>73</v>
      </c>
      <c r="G1717" t="s">
        <v>52</v>
      </c>
      <c r="H1717">
        <v>2022</v>
      </c>
      <c r="I1717" t="s">
        <v>41</v>
      </c>
      <c r="J1717" t="s">
        <v>74</v>
      </c>
      <c r="K1717">
        <v>2023</v>
      </c>
      <c r="L1717" t="s">
        <v>54</v>
      </c>
      <c r="M1717">
        <f t="shared" si="52"/>
        <v>0</v>
      </c>
      <c r="N1717" t="s">
        <v>55</v>
      </c>
      <c r="O1717" t="s">
        <v>55</v>
      </c>
      <c r="P1717">
        <v>0</v>
      </c>
      <c r="Q1717" t="str">
        <f t="shared" si="53"/>
        <v>Base salary</v>
      </c>
      <c r="R1717">
        <v>3.22</v>
      </c>
      <c r="S1717" t="s">
        <v>91</v>
      </c>
      <c r="T1717" t="s">
        <v>102</v>
      </c>
      <c r="U1717" t="s">
        <v>92</v>
      </c>
      <c r="V1717">
        <v>5.3</v>
      </c>
    </row>
    <row r="1718" spans="1:22" x14ac:dyDescent="0.3">
      <c r="A1718" t="s">
        <v>1930</v>
      </c>
      <c r="B1718" t="s">
        <v>36</v>
      </c>
      <c r="C1718" t="s">
        <v>94</v>
      </c>
      <c r="D1718" t="s">
        <v>109</v>
      </c>
      <c r="E1718" t="s">
        <v>219</v>
      </c>
      <c r="F1718" t="s">
        <v>79</v>
      </c>
      <c r="G1718" t="s">
        <v>97</v>
      </c>
      <c r="H1718">
        <v>2021</v>
      </c>
      <c r="I1718" t="s">
        <v>27</v>
      </c>
      <c r="J1718" t="s">
        <v>65</v>
      </c>
      <c r="K1718">
        <v>2022</v>
      </c>
      <c r="L1718" t="s">
        <v>29</v>
      </c>
      <c r="M1718">
        <f t="shared" si="52"/>
        <v>1</v>
      </c>
      <c r="N1718" t="s">
        <v>94</v>
      </c>
      <c r="O1718" t="s">
        <v>90</v>
      </c>
      <c r="P1718">
        <v>46085</v>
      </c>
      <c r="Q1718" t="str">
        <f t="shared" si="53"/>
        <v>Base salary</v>
      </c>
      <c r="R1718">
        <v>2.94</v>
      </c>
      <c r="S1718" t="s">
        <v>31</v>
      </c>
      <c r="T1718" t="s">
        <v>32</v>
      </c>
      <c r="U1718" t="s">
        <v>33</v>
      </c>
      <c r="V1718">
        <v>6</v>
      </c>
    </row>
    <row r="1719" spans="1:22" x14ac:dyDescent="0.3">
      <c r="A1719" t="s">
        <v>1931</v>
      </c>
      <c r="B1719" t="s">
        <v>49</v>
      </c>
      <c r="C1719" t="s">
        <v>70</v>
      </c>
      <c r="D1719" t="s">
        <v>138</v>
      </c>
      <c r="E1719" t="s">
        <v>285</v>
      </c>
      <c r="F1719" t="s">
        <v>63</v>
      </c>
      <c r="G1719" t="s">
        <v>64</v>
      </c>
      <c r="H1719">
        <v>2022</v>
      </c>
      <c r="I1719" t="s">
        <v>41</v>
      </c>
      <c r="J1719" t="s">
        <v>74</v>
      </c>
      <c r="K1719">
        <v>2024</v>
      </c>
      <c r="L1719" t="s">
        <v>29</v>
      </c>
      <c r="M1719">
        <f t="shared" si="52"/>
        <v>1</v>
      </c>
      <c r="N1719" t="s">
        <v>70</v>
      </c>
      <c r="O1719" t="s">
        <v>158</v>
      </c>
      <c r="P1719">
        <v>54169</v>
      </c>
      <c r="Q1719" t="str">
        <f t="shared" si="53"/>
        <v>Base salary</v>
      </c>
      <c r="R1719">
        <v>3.98</v>
      </c>
      <c r="S1719" t="s">
        <v>80</v>
      </c>
      <c r="T1719" t="s">
        <v>57</v>
      </c>
      <c r="U1719" t="s">
        <v>46</v>
      </c>
      <c r="V1719">
        <v>8.6</v>
      </c>
    </row>
    <row r="1720" spans="1:22" x14ac:dyDescent="0.3">
      <c r="A1720" t="s">
        <v>1932</v>
      </c>
      <c r="B1720" t="s">
        <v>70</v>
      </c>
      <c r="C1720" t="s">
        <v>21</v>
      </c>
      <c r="D1720" t="s">
        <v>143</v>
      </c>
      <c r="E1720" t="s">
        <v>144</v>
      </c>
      <c r="F1720" t="s">
        <v>117</v>
      </c>
      <c r="G1720" t="s">
        <v>25</v>
      </c>
      <c r="H1720">
        <v>2020</v>
      </c>
      <c r="I1720" t="s">
        <v>41</v>
      </c>
      <c r="J1720" t="s">
        <v>28</v>
      </c>
      <c r="K1720">
        <v>2023</v>
      </c>
      <c r="L1720" t="s">
        <v>54</v>
      </c>
      <c r="M1720">
        <f t="shared" si="52"/>
        <v>0</v>
      </c>
      <c r="N1720" t="s">
        <v>55</v>
      </c>
      <c r="O1720" t="s">
        <v>55</v>
      </c>
      <c r="P1720">
        <v>0</v>
      </c>
      <c r="Q1720" t="str">
        <f t="shared" si="53"/>
        <v>Base salary</v>
      </c>
      <c r="R1720">
        <v>3.99</v>
      </c>
      <c r="S1720" t="s">
        <v>80</v>
      </c>
      <c r="T1720" t="s">
        <v>57</v>
      </c>
      <c r="U1720" t="s">
        <v>85</v>
      </c>
      <c r="V1720">
        <v>6.3</v>
      </c>
    </row>
    <row r="1721" spans="1:22" x14ac:dyDescent="0.3">
      <c r="A1721" t="s">
        <v>1933</v>
      </c>
      <c r="B1721" t="s">
        <v>36</v>
      </c>
      <c r="C1721" t="s">
        <v>21</v>
      </c>
      <c r="D1721" t="s">
        <v>133</v>
      </c>
      <c r="E1721" t="s">
        <v>369</v>
      </c>
      <c r="F1721" t="s">
        <v>73</v>
      </c>
      <c r="G1721" t="s">
        <v>97</v>
      </c>
      <c r="H1721">
        <v>2020</v>
      </c>
      <c r="I1721" t="s">
        <v>27</v>
      </c>
      <c r="J1721" t="s">
        <v>65</v>
      </c>
      <c r="K1721">
        <v>2023</v>
      </c>
      <c r="L1721" t="s">
        <v>29</v>
      </c>
      <c r="M1721">
        <f t="shared" si="52"/>
        <v>1</v>
      </c>
      <c r="N1721" t="s">
        <v>21</v>
      </c>
      <c r="O1721" t="s">
        <v>43</v>
      </c>
      <c r="P1721">
        <v>65193</v>
      </c>
      <c r="Q1721" t="str">
        <f t="shared" si="53"/>
        <v>Base salary</v>
      </c>
      <c r="R1721">
        <v>3.4</v>
      </c>
      <c r="S1721" t="s">
        <v>31</v>
      </c>
      <c r="T1721" t="s">
        <v>45</v>
      </c>
      <c r="U1721" t="s">
        <v>92</v>
      </c>
      <c r="V1721">
        <v>6.5</v>
      </c>
    </row>
    <row r="1722" spans="1:22" x14ac:dyDescent="0.3">
      <c r="A1722" t="s">
        <v>1934</v>
      </c>
      <c r="B1722" t="s">
        <v>49</v>
      </c>
      <c r="C1722" t="s">
        <v>35</v>
      </c>
      <c r="D1722" t="s">
        <v>87</v>
      </c>
      <c r="E1722" t="s">
        <v>88</v>
      </c>
      <c r="F1722" t="s">
        <v>25</v>
      </c>
      <c r="G1722" t="s">
        <v>52</v>
      </c>
      <c r="H1722">
        <v>2020</v>
      </c>
      <c r="I1722" t="s">
        <v>41</v>
      </c>
      <c r="J1722" t="s">
        <v>74</v>
      </c>
      <c r="K1722">
        <v>2021</v>
      </c>
      <c r="L1722" t="s">
        <v>54</v>
      </c>
      <c r="M1722">
        <f t="shared" si="52"/>
        <v>0</v>
      </c>
      <c r="N1722" t="s">
        <v>55</v>
      </c>
      <c r="O1722" t="s">
        <v>55</v>
      </c>
      <c r="P1722">
        <v>0</v>
      </c>
      <c r="Q1722" t="str">
        <f t="shared" si="53"/>
        <v>Base salary</v>
      </c>
      <c r="R1722">
        <v>3.27</v>
      </c>
      <c r="S1722" t="s">
        <v>56</v>
      </c>
      <c r="T1722" t="s">
        <v>45</v>
      </c>
      <c r="U1722" t="s">
        <v>85</v>
      </c>
      <c r="V1722">
        <v>6.7</v>
      </c>
    </row>
    <row r="1723" spans="1:22" x14ac:dyDescent="0.3">
      <c r="A1723" t="s">
        <v>1935</v>
      </c>
      <c r="B1723" t="s">
        <v>60</v>
      </c>
      <c r="C1723" t="s">
        <v>49</v>
      </c>
      <c r="D1723" t="s">
        <v>459</v>
      </c>
      <c r="E1723" t="s">
        <v>460</v>
      </c>
      <c r="F1723" t="s">
        <v>25</v>
      </c>
      <c r="G1723" t="s">
        <v>25</v>
      </c>
      <c r="H1723">
        <v>2022</v>
      </c>
      <c r="I1723" t="s">
        <v>27</v>
      </c>
      <c r="J1723" t="s">
        <v>53</v>
      </c>
      <c r="K1723">
        <v>2024</v>
      </c>
      <c r="L1723" t="s">
        <v>54</v>
      </c>
      <c r="M1723">
        <f t="shared" si="52"/>
        <v>0</v>
      </c>
      <c r="N1723" t="s">
        <v>55</v>
      </c>
      <c r="O1723" t="s">
        <v>55</v>
      </c>
      <c r="P1723">
        <v>0</v>
      </c>
      <c r="Q1723" t="str">
        <f t="shared" si="53"/>
        <v>Base salary</v>
      </c>
      <c r="R1723">
        <v>2.69</v>
      </c>
      <c r="S1723" t="s">
        <v>44</v>
      </c>
      <c r="T1723" t="s">
        <v>57</v>
      </c>
      <c r="U1723" t="s">
        <v>33</v>
      </c>
      <c r="V1723">
        <v>6.4</v>
      </c>
    </row>
    <row r="1724" spans="1:22" x14ac:dyDescent="0.3">
      <c r="A1724" t="s">
        <v>1936</v>
      </c>
      <c r="B1724" t="s">
        <v>35</v>
      </c>
      <c r="C1724" t="s">
        <v>70</v>
      </c>
      <c r="D1724" t="s">
        <v>301</v>
      </c>
      <c r="E1724" t="s">
        <v>302</v>
      </c>
      <c r="F1724" t="s">
        <v>79</v>
      </c>
      <c r="G1724" t="s">
        <v>26</v>
      </c>
      <c r="H1724">
        <v>2019</v>
      </c>
      <c r="I1724" t="s">
        <v>41</v>
      </c>
      <c r="J1724" t="s">
        <v>53</v>
      </c>
      <c r="K1724">
        <v>2022</v>
      </c>
      <c r="L1724" t="s">
        <v>54</v>
      </c>
      <c r="M1724">
        <f t="shared" si="52"/>
        <v>0</v>
      </c>
      <c r="N1724" t="s">
        <v>55</v>
      </c>
      <c r="O1724" t="s">
        <v>55</v>
      </c>
      <c r="P1724">
        <v>0</v>
      </c>
      <c r="Q1724" t="str">
        <f t="shared" si="53"/>
        <v>Base salary</v>
      </c>
      <c r="R1724">
        <v>3.84</v>
      </c>
      <c r="S1724" t="s">
        <v>56</v>
      </c>
      <c r="T1724" t="s">
        <v>102</v>
      </c>
      <c r="U1724" t="s">
        <v>85</v>
      </c>
      <c r="V1724">
        <v>7.1</v>
      </c>
    </row>
    <row r="1725" spans="1:22" x14ac:dyDescent="0.3">
      <c r="A1725" t="s">
        <v>1937</v>
      </c>
      <c r="B1725" t="s">
        <v>60</v>
      </c>
      <c r="C1725" t="s">
        <v>112</v>
      </c>
      <c r="D1725" t="s">
        <v>199</v>
      </c>
      <c r="E1725" t="s">
        <v>291</v>
      </c>
      <c r="F1725" t="s">
        <v>73</v>
      </c>
      <c r="G1725" t="s">
        <v>117</v>
      </c>
      <c r="H1725">
        <v>2019</v>
      </c>
      <c r="I1725" t="s">
        <v>27</v>
      </c>
      <c r="J1725" t="s">
        <v>42</v>
      </c>
      <c r="K1725">
        <v>2022</v>
      </c>
      <c r="L1725" t="s">
        <v>54</v>
      </c>
      <c r="M1725">
        <f t="shared" si="52"/>
        <v>0</v>
      </c>
      <c r="N1725" t="s">
        <v>55</v>
      </c>
      <c r="O1725" t="s">
        <v>55</v>
      </c>
      <c r="P1725">
        <v>0</v>
      </c>
      <c r="Q1725" t="str">
        <f t="shared" si="53"/>
        <v>Base salary</v>
      </c>
      <c r="R1725">
        <v>3.34</v>
      </c>
      <c r="S1725" t="s">
        <v>67</v>
      </c>
      <c r="T1725" t="s">
        <v>57</v>
      </c>
      <c r="U1725" t="s">
        <v>33</v>
      </c>
      <c r="V1725">
        <v>7.8</v>
      </c>
    </row>
    <row r="1726" spans="1:22" x14ac:dyDescent="0.3">
      <c r="A1726" t="s">
        <v>1938</v>
      </c>
      <c r="B1726" t="s">
        <v>60</v>
      </c>
      <c r="C1726" t="s">
        <v>70</v>
      </c>
      <c r="D1726" t="s">
        <v>282</v>
      </c>
      <c r="E1726" t="s">
        <v>283</v>
      </c>
      <c r="F1726" t="s">
        <v>145</v>
      </c>
      <c r="G1726" t="s">
        <v>64</v>
      </c>
      <c r="H1726">
        <v>2022</v>
      </c>
      <c r="I1726" t="s">
        <v>41</v>
      </c>
      <c r="J1726" t="s">
        <v>65</v>
      </c>
      <c r="K1726">
        <v>2024</v>
      </c>
      <c r="L1726" t="s">
        <v>54</v>
      </c>
      <c r="M1726">
        <f t="shared" si="52"/>
        <v>0</v>
      </c>
      <c r="N1726" t="s">
        <v>55</v>
      </c>
      <c r="O1726" t="s">
        <v>55</v>
      </c>
      <c r="P1726">
        <v>0</v>
      </c>
      <c r="Q1726" t="str">
        <f t="shared" si="53"/>
        <v>Base salary</v>
      </c>
      <c r="R1726">
        <v>3.65</v>
      </c>
      <c r="S1726" t="s">
        <v>80</v>
      </c>
      <c r="T1726" t="s">
        <v>45</v>
      </c>
      <c r="U1726" t="s">
        <v>92</v>
      </c>
      <c r="V1726">
        <v>9</v>
      </c>
    </row>
    <row r="1727" spans="1:22" x14ac:dyDescent="0.3">
      <c r="A1727" t="s">
        <v>1939</v>
      </c>
      <c r="B1727" t="s">
        <v>21</v>
      </c>
      <c r="C1727" t="s">
        <v>36</v>
      </c>
      <c r="D1727" t="s">
        <v>71</v>
      </c>
      <c r="E1727" t="s">
        <v>72</v>
      </c>
      <c r="F1727" t="s">
        <v>73</v>
      </c>
      <c r="G1727" t="s">
        <v>52</v>
      </c>
      <c r="H1727">
        <v>2023</v>
      </c>
      <c r="I1727" t="s">
        <v>27</v>
      </c>
      <c r="J1727" t="s">
        <v>28</v>
      </c>
      <c r="K1727">
        <v>2025</v>
      </c>
      <c r="L1727" t="s">
        <v>54</v>
      </c>
      <c r="M1727">
        <f t="shared" si="52"/>
        <v>0</v>
      </c>
      <c r="N1727" t="s">
        <v>55</v>
      </c>
      <c r="O1727" t="s">
        <v>55</v>
      </c>
      <c r="P1727">
        <v>0</v>
      </c>
      <c r="Q1727" t="str">
        <f t="shared" si="53"/>
        <v>Base salary</v>
      </c>
      <c r="R1727">
        <v>3.9</v>
      </c>
      <c r="S1727" t="s">
        <v>67</v>
      </c>
      <c r="T1727" t="s">
        <v>102</v>
      </c>
      <c r="U1727" t="s">
        <v>92</v>
      </c>
      <c r="V1727">
        <v>6.6</v>
      </c>
    </row>
    <row r="1728" spans="1:22" x14ac:dyDescent="0.3">
      <c r="A1728" t="s">
        <v>1940</v>
      </c>
      <c r="B1728" t="s">
        <v>49</v>
      </c>
      <c r="C1728" t="s">
        <v>60</v>
      </c>
      <c r="D1728" t="s">
        <v>173</v>
      </c>
      <c r="E1728" t="s">
        <v>275</v>
      </c>
      <c r="F1728" t="s">
        <v>117</v>
      </c>
      <c r="G1728" t="s">
        <v>40</v>
      </c>
      <c r="H1728">
        <v>2019</v>
      </c>
      <c r="I1728" t="s">
        <v>27</v>
      </c>
      <c r="J1728" t="s">
        <v>42</v>
      </c>
      <c r="K1728">
        <v>2020</v>
      </c>
      <c r="L1728" t="s">
        <v>54</v>
      </c>
      <c r="M1728">
        <f t="shared" si="52"/>
        <v>0</v>
      </c>
      <c r="N1728" t="s">
        <v>55</v>
      </c>
      <c r="O1728" t="s">
        <v>55</v>
      </c>
      <c r="P1728">
        <v>0</v>
      </c>
      <c r="Q1728" t="str">
        <f t="shared" si="53"/>
        <v>Base salary</v>
      </c>
      <c r="R1728">
        <v>3.24</v>
      </c>
      <c r="S1728" t="s">
        <v>44</v>
      </c>
      <c r="T1728" t="s">
        <v>32</v>
      </c>
      <c r="U1728" t="s">
        <v>85</v>
      </c>
      <c r="V1728">
        <v>7.2</v>
      </c>
    </row>
    <row r="1729" spans="1:22" x14ac:dyDescent="0.3">
      <c r="A1729" t="s">
        <v>1941</v>
      </c>
      <c r="B1729" t="s">
        <v>35</v>
      </c>
      <c r="C1729" t="s">
        <v>94</v>
      </c>
      <c r="D1729" t="s">
        <v>109</v>
      </c>
      <c r="E1729" t="s">
        <v>219</v>
      </c>
      <c r="F1729" t="s">
        <v>117</v>
      </c>
      <c r="G1729" t="s">
        <v>117</v>
      </c>
      <c r="H1729">
        <v>2019</v>
      </c>
      <c r="I1729" t="s">
        <v>41</v>
      </c>
      <c r="J1729" t="s">
        <v>65</v>
      </c>
      <c r="K1729">
        <v>2022</v>
      </c>
      <c r="L1729" t="s">
        <v>54</v>
      </c>
      <c r="M1729">
        <f t="shared" si="52"/>
        <v>0</v>
      </c>
      <c r="N1729" t="s">
        <v>55</v>
      </c>
      <c r="O1729" t="s">
        <v>55</v>
      </c>
      <c r="P1729">
        <v>0</v>
      </c>
      <c r="Q1729" t="str">
        <f t="shared" si="53"/>
        <v>Base salary</v>
      </c>
      <c r="R1729">
        <v>3.55</v>
      </c>
      <c r="S1729" t="s">
        <v>80</v>
      </c>
      <c r="T1729" t="s">
        <v>68</v>
      </c>
      <c r="U1729" t="s">
        <v>85</v>
      </c>
      <c r="V1729">
        <v>5.3</v>
      </c>
    </row>
    <row r="1730" spans="1:22" x14ac:dyDescent="0.3">
      <c r="A1730" t="s">
        <v>1942</v>
      </c>
      <c r="B1730" t="s">
        <v>22</v>
      </c>
      <c r="C1730" t="s">
        <v>35</v>
      </c>
      <c r="D1730" t="s">
        <v>87</v>
      </c>
      <c r="E1730" t="s">
        <v>88</v>
      </c>
      <c r="F1730" t="s">
        <v>89</v>
      </c>
      <c r="G1730" t="s">
        <v>40</v>
      </c>
      <c r="H1730">
        <v>2023</v>
      </c>
      <c r="I1730" t="s">
        <v>41</v>
      </c>
      <c r="J1730" t="s">
        <v>74</v>
      </c>
      <c r="K1730">
        <v>2026</v>
      </c>
      <c r="L1730" t="s">
        <v>54</v>
      </c>
      <c r="M1730">
        <f t="shared" si="52"/>
        <v>0</v>
      </c>
      <c r="N1730" t="s">
        <v>55</v>
      </c>
      <c r="O1730" t="s">
        <v>55</v>
      </c>
      <c r="P1730">
        <v>0</v>
      </c>
      <c r="Q1730" t="str">
        <f t="shared" si="53"/>
        <v>Base salary</v>
      </c>
      <c r="R1730">
        <v>3.12</v>
      </c>
      <c r="S1730" t="s">
        <v>56</v>
      </c>
      <c r="T1730" t="s">
        <v>57</v>
      </c>
      <c r="U1730" t="s">
        <v>85</v>
      </c>
      <c r="V1730">
        <v>6.7</v>
      </c>
    </row>
    <row r="1731" spans="1:22" x14ac:dyDescent="0.3">
      <c r="A1731" t="s">
        <v>1943</v>
      </c>
      <c r="B1731" t="s">
        <v>94</v>
      </c>
      <c r="C1731" t="s">
        <v>21</v>
      </c>
      <c r="D1731" t="s">
        <v>221</v>
      </c>
      <c r="E1731" t="s">
        <v>222</v>
      </c>
      <c r="F1731" t="s">
        <v>190</v>
      </c>
      <c r="G1731" t="s">
        <v>25</v>
      </c>
      <c r="H1731">
        <v>2020</v>
      </c>
      <c r="I1731" t="s">
        <v>27</v>
      </c>
      <c r="J1731" t="s">
        <v>65</v>
      </c>
      <c r="K1731">
        <v>2023</v>
      </c>
      <c r="L1731" t="s">
        <v>29</v>
      </c>
      <c r="M1731">
        <f t="shared" ref="M1731:M1794" si="54">IF(L1731="placed",1, 0)</f>
        <v>1</v>
      </c>
      <c r="N1731" t="s">
        <v>21</v>
      </c>
      <c r="O1731" t="s">
        <v>125</v>
      </c>
      <c r="P1731">
        <v>119247</v>
      </c>
      <c r="Q1731" t="str">
        <f t="shared" ref="Q1731:Q1794" si="55">_xlfn.IFS(P1731&lt;=70161,"Base salary",P1731&lt;=110047,"Standard salary",P1731&gt;110047,"High salary")</f>
        <v>High salary</v>
      </c>
      <c r="R1731">
        <v>3.18</v>
      </c>
      <c r="S1731" t="s">
        <v>56</v>
      </c>
      <c r="T1731" t="s">
        <v>68</v>
      </c>
      <c r="U1731" t="s">
        <v>33</v>
      </c>
      <c r="V1731">
        <v>8</v>
      </c>
    </row>
    <row r="1732" spans="1:22" x14ac:dyDescent="0.3">
      <c r="A1732" t="s">
        <v>1944</v>
      </c>
      <c r="B1732" t="s">
        <v>49</v>
      </c>
      <c r="C1732" t="s">
        <v>48</v>
      </c>
      <c r="D1732" t="s">
        <v>183</v>
      </c>
      <c r="E1732" t="s">
        <v>184</v>
      </c>
      <c r="F1732" t="s">
        <v>96</v>
      </c>
      <c r="G1732" t="s">
        <v>40</v>
      </c>
      <c r="H1732">
        <v>2019</v>
      </c>
      <c r="I1732" t="s">
        <v>41</v>
      </c>
      <c r="J1732" t="s">
        <v>42</v>
      </c>
      <c r="K1732">
        <v>2022</v>
      </c>
      <c r="L1732" t="s">
        <v>54</v>
      </c>
      <c r="M1732">
        <f t="shared" si="54"/>
        <v>0</v>
      </c>
      <c r="N1732" t="s">
        <v>55</v>
      </c>
      <c r="O1732" t="s">
        <v>55</v>
      </c>
      <c r="P1732">
        <v>0</v>
      </c>
      <c r="Q1732" t="str">
        <f t="shared" si="55"/>
        <v>Base salary</v>
      </c>
      <c r="R1732">
        <v>3.92</v>
      </c>
      <c r="S1732" t="s">
        <v>31</v>
      </c>
      <c r="T1732" t="s">
        <v>45</v>
      </c>
      <c r="U1732" t="s">
        <v>85</v>
      </c>
      <c r="V1732">
        <v>5.4</v>
      </c>
    </row>
    <row r="1733" spans="1:22" x14ac:dyDescent="0.3">
      <c r="A1733" t="s">
        <v>1945</v>
      </c>
      <c r="B1733" t="s">
        <v>22</v>
      </c>
      <c r="C1733" t="s">
        <v>48</v>
      </c>
      <c r="D1733" t="s">
        <v>152</v>
      </c>
      <c r="E1733" t="s">
        <v>153</v>
      </c>
      <c r="F1733" t="s">
        <v>117</v>
      </c>
      <c r="G1733" t="s">
        <v>64</v>
      </c>
      <c r="H1733">
        <v>2022</v>
      </c>
      <c r="I1733" t="s">
        <v>41</v>
      </c>
      <c r="J1733" t="s">
        <v>53</v>
      </c>
      <c r="K1733">
        <v>2023</v>
      </c>
      <c r="L1733" t="s">
        <v>29</v>
      </c>
      <c r="M1733">
        <f t="shared" si="54"/>
        <v>1</v>
      </c>
      <c r="N1733" t="s">
        <v>48</v>
      </c>
      <c r="O1733" t="s">
        <v>98</v>
      </c>
      <c r="P1733">
        <v>49693</v>
      </c>
      <c r="Q1733" t="str">
        <f t="shared" si="55"/>
        <v>Base salary</v>
      </c>
      <c r="R1733">
        <v>2.8</v>
      </c>
      <c r="S1733" t="s">
        <v>44</v>
      </c>
      <c r="T1733" t="s">
        <v>45</v>
      </c>
      <c r="U1733" t="s">
        <v>33</v>
      </c>
      <c r="V1733">
        <v>6.7</v>
      </c>
    </row>
    <row r="1734" spans="1:22" x14ac:dyDescent="0.3">
      <c r="A1734" t="s">
        <v>1946</v>
      </c>
      <c r="B1734" t="s">
        <v>94</v>
      </c>
      <c r="C1734" t="s">
        <v>35</v>
      </c>
      <c r="D1734" t="s">
        <v>82</v>
      </c>
      <c r="E1734" t="s">
        <v>83</v>
      </c>
      <c r="F1734" t="s">
        <v>25</v>
      </c>
      <c r="G1734" t="s">
        <v>40</v>
      </c>
      <c r="H1734">
        <v>2020</v>
      </c>
      <c r="I1734" t="s">
        <v>41</v>
      </c>
      <c r="J1734" t="s">
        <v>74</v>
      </c>
      <c r="K1734">
        <v>2023</v>
      </c>
      <c r="L1734" t="s">
        <v>54</v>
      </c>
      <c r="M1734">
        <f t="shared" si="54"/>
        <v>0</v>
      </c>
      <c r="N1734" t="s">
        <v>55</v>
      </c>
      <c r="O1734" t="s">
        <v>55</v>
      </c>
      <c r="P1734">
        <v>0</v>
      </c>
      <c r="Q1734" t="str">
        <f t="shared" si="55"/>
        <v>Base salary</v>
      </c>
      <c r="R1734">
        <v>3.36</v>
      </c>
      <c r="S1734" t="s">
        <v>80</v>
      </c>
      <c r="T1734" t="s">
        <v>57</v>
      </c>
      <c r="U1734" t="s">
        <v>58</v>
      </c>
      <c r="V1734">
        <v>0</v>
      </c>
    </row>
    <row r="1735" spans="1:22" x14ac:dyDescent="0.3">
      <c r="A1735" t="s">
        <v>1947</v>
      </c>
      <c r="B1735" t="s">
        <v>22</v>
      </c>
      <c r="C1735" t="s">
        <v>112</v>
      </c>
      <c r="D1735" t="s">
        <v>199</v>
      </c>
      <c r="E1735" t="s">
        <v>291</v>
      </c>
      <c r="F1735" t="s">
        <v>39</v>
      </c>
      <c r="G1735" t="s">
        <v>52</v>
      </c>
      <c r="H1735">
        <v>2023</v>
      </c>
      <c r="I1735" t="s">
        <v>41</v>
      </c>
      <c r="J1735" t="s">
        <v>53</v>
      </c>
      <c r="K1735">
        <v>2025</v>
      </c>
      <c r="L1735" t="s">
        <v>29</v>
      </c>
      <c r="M1735">
        <f t="shared" si="54"/>
        <v>1</v>
      </c>
      <c r="N1735" t="s">
        <v>112</v>
      </c>
      <c r="O1735" t="s">
        <v>90</v>
      </c>
      <c r="P1735">
        <v>69856</v>
      </c>
      <c r="Q1735" t="str">
        <f t="shared" si="55"/>
        <v>Base salary</v>
      </c>
      <c r="R1735">
        <v>2.61</v>
      </c>
      <c r="S1735" t="s">
        <v>56</v>
      </c>
      <c r="T1735" t="s">
        <v>32</v>
      </c>
      <c r="U1735" t="s">
        <v>92</v>
      </c>
      <c r="V1735">
        <v>7</v>
      </c>
    </row>
    <row r="1736" spans="1:22" x14ac:dyDescent="0.3">
      <c r="A1736" t="s">
        <v>1948</v>
      </c>
      <c r="B1736" t="s">
        <v>112</v>
      </c>
      <c r="C1736" t="s">
        <v>48</v>
      </c>
      <c r="D1736" t="s">
        <v>278</v>
      </c>
      <c r="E1736" t="s">
        <v>279</v>
      </c>
      <c r="F1736" t="s">
        <v>96</v>
      </c>
      <c r="G1736" t="s">
        <v>52</v>
      </c>
      <c r="H1736">
        <v>2019</v>
      </c>
      <c r="I1736" t="s">
        <v>27</v>
      </c>
      <c r="J1736" t="s">
        <v>65</v>
      </c>
      <c r="K1736">
        <v>2021</v>
      </c>
      <c r="L1736" t="s">
        <v>54</v>
      </c>
      <c r="M1736">
        <f t="shared" si="54"/>
        <v>0</v>
      </c>
      <c r="N1736" t="s">
        <v>55</v>
      </c>
      <c r="O1736" t="s">
        <v>55</v>
      </c>
      <c r="P1736">
        <v>0</v>
      </c>
      <c r="Q1736" t="str">
        <f t="shared" si="55"/>
        <v>Base salary</v>
      </c>
      <c r="R1736">
        <v>2.6</v>
      </c>
      <c r="S1736" t="s">
        <v>67</v>
      </c>
      <c r="T1736" t="s">
        <v>45</v>
      </c>
      <c r="U1736" t="s">
        <v>33</v>
      </c>
      <c r="V1736">
        <v>5.9</v>
      </c>
    </row>
    <row r="1737" spans="1:22" x14ac:dyDescent="0.3">
      <c r="A1737" t="s">
        <v>1949</v>
      </c>
      <c r="B1737" t="s">
        <v>36</v>
      </c>
      <c r="C1737" t="s">
        <v>21</v>
      </c>
      <c r="D1737" t="s">
        <v>221</v>
      </c>
      <c r="E1737" t="s">
        <v>222</v>
      </c>
      <c r="F1737" t="s">
        <v>131</v>
      </c>
      <c r="G1737" t="s">
        <v>117</v>
      </c>
      <c r="H1737">
        <v>2020</v>
      </c>
      <c r="I1737" t="s">
        <v>27</v>
      </c>
      <c r="J1737" t="s">
        <v>28</v>
      </c>
      <c r="K1737">
        <v>2023</v>
      </c>
      <c r="L1737" t="s">
        <v>54</v>
      </c>
      <c r="M1737">
        <f t="shared" si="54"/>
        <v>0</v>
      </c>
      <c r="N1737" t="s">
        <v>55</v>
      </c>
      <c r="O1737" t="s">
        <v>55</v>
      </c>
      <c r="P1737">
        <v>0</v>
      </c>
      <c r="Q1737" t="str">
        <f t="shared" si="55"/>
        <v>Base salary</v>
      </c>
      <c r="R1737">
        <v>3.57</v>
      </c>
      <c r="S1737" t="s">
        <v>44</v>
      </c>
      <c r="T1737" t="s">
        <v>57</v>
      </c>
      <c r="U1737" t="s">
        <v>33</v>
      </c>
      <c r="V1737">
        <v>6.4</v>
      </c>
    </row>
    <row r="1738" spans="1:22" x14ac:dyDescent="0.3">
      <c r="A1738" t="s">
        <v>1950</v>
      </c>
      <c r="B1738" t="s">
        <v>94</v>
      </c>
      <c r="C1738" t="s">
        <v>21</v>
      </c>
      <c r="D1738" t="s">
        <v>143</v>
      </c>
      <c r="E1738" t="s">
        <v>144</v>
      </c>
      <c r="F1738" t="s">
        <v>39</v>
      </c>
      <c r="G1738" t="s">
        <v>97</v>
      </c>
      <c r="H1738">
        <v>2019</v>
      </c>
      <c r="I1738" t="s">
        <v>27</v>
      </c>
      <c r="J1738" t="s">
        <v>28</v>
      </c>
      <c r="K1738">
        <v>2022</v>
      </c>
      <c r="L1738" t="s">
        <v>29</v>
      </c>
      <c r="M1738">
        <f t="shared" si="54"/>
        <v>1</v>
      </c>
      <c r="N1738" t="s">
        <v>21</v>
      </c>
      <c r="O1738" t="s">
        <v>43</v>
      </c>
      <c r="P1738">
        <v>49004</v>
      </c>
      <c r="Q1738" t="str">
        <f t="shared" si="55"/>
        <v>Base salary</v>
      </c>
      <c r="R1738">
        <v>3.88</v>
      </c>
      <c r="S1738" t="s">
        <v>56</v>
      </c>
      <c r="T1738" t="s">
        <v>68</v>
      </c>
      <c r="U1738" t="s">
        <v>46</v>
      </c>
      <c r="V1738">
        <v>8.3000000000000007</v>
      </c>
    </row>
    <row r="1739" spans="1:22" x14ac:dyDescent="0.3">
      <c r="A1739" t="s">
        <v>1951</v>
      </c>
      <c r="B1739" t="s">
        <v>49</v>
      </c>
      <c r="C1739" t="s">
        <v>22</v>
      </c>
      <c r="D1739" t="s">
        <v>203</v>
      </c>
      <c r="E1739" t="s">
        <v>204</v>
      </c>
      <c r="F1739" t="s">
        <v>107</v>
      </c>
      <c r="G1739" t="s">
        <v>97</v>
      </c>
      <c r="H1739">
        <v>2021</v>
      </c>
      <c r="I1739" t="s">
        <v>41</v>
      </c>
      <c r="J1739" t="s">
        <v>28</v>
      </c>
      <c r="K1739">
        <v>2022</v>
      </c>
      <c r="L1739" t="s">
        <v>54</v>
      </c>
      <c r="M1739">
        <f t="shared" si="54"/>
        <v>0</v>
      </c>
      <c r="N1739" t="s">
        <v>55</v>
      </c>
      <c r="O1739" t="s">
        <v>55</v>
      </c>
      <c r="P1739">
        <v>0</v>
      </c>
      <c r="Q1739" t="str">
        <f t="shared" si="55"/>
        <v>Base salary</v>
      </c>
      <c r="R1739">
        <v>3.82</v>
      </c>
      <c r="S1739" t="s">
        <v>44</v>
      </c>
      <c r="T1739" t="s">
        <v>57</v>
      </c>
      <c r="U1739" t="s">
        <v>92</v>
      </c>
      <c r="V1739">
        <v>8.9</v>
      </c>
    </row>
    <row r="1740" spans="1:22" x14ac:dyDescent="0.3">
      <c r="A1740" t="s">
        <v>1952</v>
      </c>
      <c r="B1740" t="s">
        <v>49</v>
      </c>
      <c r="C1740" t="s">
        <v>112</v>
      </c>
      <c r="D1740" t="s">
        <v>165</v>
      </c>
      <c r="E1740" t="s">
        <v>166</v>
      </c>
      <c r="F1740" t="s">
        <v>63</v>
      </c>
      <c r="G1740" t="s">
        <v>117</v>
      </c>
      <c r="H1740">
        <v>2023</v>
      </c>
      <c r="I1740" t="s">
        <v>41</v>
      </c>
      <c r="J1740" t="s">
        <v>53</v>
      </c>
      <c r="K1740">
        <v>2026</v>
      </c>
      <c r="L1740" t="s">
        <v>54</v>
      </c>
      <c r="M1740">
        <f t="shared" si="54"/>
        <v>0</v>
      </c>
      <c r="N1740" t="s">
        <v>55</v>
      </c>
      <c r="O1740" t="s">
        <v>55</v>
      </c>
      <c r="P1740">
        <v>0</v>
      </c>
      <c r="Q1740" t="str">
        <f t="shared" si="55"/>
        <v>Base salary</v>
      </c>
      <c r="R1740">
        <v>2.56</v>
      </c>
      <c r="S1740" t="s">
        <v>56</v>
      </c>
      <c r="T1740" t="s">
        <v>102</v>
      </c>
      <c r="U1740" t="s">
        <v>33</v>
      </c>
      <c r="V1740">
        <v>5.3</v>
      </c>
    </row>
    <row r="1741" spans="1:22" x14ac:dyDescent="0.3">
      <c r="A1741" t="s">
        <v>1953</v>
      </c>
      <c r="B1741" t="s">
        <v>36</v>
      </c>
      <c r="C1741" t="s">
        <v>60</v>
      </c>
      <c r="D1741" t="s">
        <v>351</v>
      </c>
      <c r="E1741" t="s">
        <v>352</v>
      </c>
      <c r="F1741" t="s">
        <v>131</v>
      </c>
      <c r="G1741" t="s">
        <v>64</v>
      </c>
      <c r="H1741">
        <v>2022</v>
      </c>
      <c r="I1741" t="s">
        <v>27</v>
      </c>
      <c r="J1741" t="s">
        <v>28</v>
      </c>
      <c r="K1741">
        <v>2025</v>
      </c>
      <c r="L1741" t="s">
        <v>29</v>
      </c>
      <c r="M1741">
        <f t="shared" si="54"/>
        <v>1</v>
      </c>
      <c r="N1741" t="s">
        <v>60</v>
      </c>
      <c r="O1741" t="s">
        <v>43</v>
      </c>
      <c r="P1741">
        <v>84930</v>
      </c>
      <c r="Q1741" t="str">
        <f t="shared" si="55"/>
        <v>Standard salary</v>
      </c>
      <c r="R1741">
        <v>3.06</v>
      </c>
      <c r="S1741" t="s">
        <v>56</v>
      </c>
      <c r="T1741" t="s">
        <v>45</v>
      </c>
      <c r="U1741" t="s">
        <v>92</v>
      </c>
      <c r="V1741">
        <v>8.6</v>
      </c>
    </row>
    <row r="1742" spans="1:22" x14ac:dyDescent="0.3">
      <c r="A1742" t="s">
        <v>1954</v>
      </c>
      <c r="B1742" t="s">
        <v>94</v>
      </c>
      <c r="C1742" t="s">
        <v>48</v>
      </c>
      <c r="D1742" t="s">
        <v>152</v>
      </c>
      <c r="E1742" t="s">
        <v>153</v>
      </c>
      <c r="F1742" t="s">
        <v>131</v>
      </c>
      <c r="G1742" t="s">
        <v>52</v>
      </c>
      <c r="H1742">
        <v>2019</v>
      </c>
      <c r="I1742" t="s">
        <v>41</v>
      </c>
      <c r="J1742" t="s">
        <v>42</v>
      </c>
      <c r="K1742">
        <v>2022</v>
      </c>
      <c r="L1742" t="s">
        <v>54</v>
      </c>
      <c r="M1742">
        <f t="shared" si="54"/>
        <v>0</v>
      </c>
      <c r="N1742" t="s">
        <v>55</v>
      </c>
      <c r="O1742" t="s">
        <v>55</v>
      </c>
      <c r="P1742">
        <v>0</v>
      </c>
      <c r="Q1742" t="str">
        <f t="shared" si="55"/>
        <v>Base salary</v>
      </c>
      <c r="R1742">
        <v>3.03</v>
      </c>
      <c r="S1742" t="s">
        <v>31</v>
      </c>
      <c r="T1742" t="s">
        <v>45</v>
      </c>
      <c r="U1742" t="s">
        <v>85</v>
      </c>
      <c r="V1742">
        <v>8.6999999999999993</v>
      </c>
    </row>
    <row r="1743" spans="1:22" x14ac:dyDescent="0.3">
      <c r="A1743" t="s">
        <v>1955</v>
      </c>
      <c r="B1743" t="s">
        <v>35</v>
      </c>
      <c r="C1743" t="s">
        <v>70</v>
      </c>
      <c r="D1743" t="s">
        <v>282</v>
      </c>
      <c r="E1743" t="s">
        <v>283</v>
      </c>
      <c r="F1743" t="s">
        <v>96</v>
      </c>
      <c r="G1743" t="s">
        <v>40</v>
      </c>
      <c r="H1743">
        <v>2020</v>
      </c>
      <c r="I1743" t="s">
        <v>41</v>
      </c>
      <c r="J1743" t="s">
        <v>42</v>
      </c>
      <c r="K1743">
        <v>2021</v>
      </c>
      <c r="L1743" t="s">
        <v>29</v>
      </c>
      <c r="M1743">
        <f t="shared" si="54"/>
        <v>1</v>
      </c>
      <c r="N1743" t="s">
        <v>70</v>
      </c>
      <c r="O1743" t="s">
        <v>75</v>
      </c>
      <c r="P1743">
        <v>102683</v>
      </c>
      <c r="Q1743" t="str">
        <f t="shared" si="55"/>
        <v>Standard salary</v>
      </c>
      <c r="R1743">
        <v>2.79</v>
      </c>
      <c r="S1743" t="s">
        <v>67</v>
      </c>
      <c r="T1743" t="s">
        <v>45</v>
      </c>
      <c r="U1743" t="s">
        <v>85</v>
      </c>
      <c r="V1743">
        <v>5.5</v>
      </c>
    </row>
    <row r="1744" spans="1:22" x14ac:dyDescent="0.3">
      <c r="A1744" t="s">
        <v>1956</v>
      </c>
      <c r="B1744" t="s">
        <v>48</v>
      </c>
      <c r="C1744" t="s">
        <v>60</v>
      </c>
      <c r="D1744" t="s">
        <v>104</v>
      </c>
      <c r="E1744" t="s">
        <v>116</v>
      </c>
      <c r="F1744" t="s">
        <v>63</v>
      </c>
      <c r="G1744" t="s">
        <v>25</v>
      </c>
      <c r="H1744">
        <v>2020</v>
      </c>
      <c r="I1744" t="s">
        <v>27</v>
      </c>
      <c r="J1744" t="s">
        <v>53</v>
      </c>
      <c r="K1744">
        <v>2022</v>
      </c>
      <c r="L1744" t="s">
        <v>29</v>
      </c>
      <c r="M1744">
        <f t="shared" si="54"/>
        <v>1</v>
      </c>
      <c r="N1744" t="s">
        <v>60</v>
      </c>
      <c r="O1744" t="s">
        <v>140</v>
      </c>
      <c r="P1744">
        <v>31809</v>
      </c>
      <c r="Q1744" t="str">
        <f t="shared" si="55"/>
        <v>Base salary</v>
      </c>
      <c r="R1744">
        <v>3</v>
      </c>
      <c r="S1744" t="s">
        <v>31</v>
      </c>
      <c r="T1744" t="s">
        <v>45</v>
      </c>
      <c r="U1744" t="s">
        <v>92</v>
      </c>
      <c r="V1744">
        <v>8.6999999999999993</v>
      </c>
    </row>
    <row r="1745" spans="1:22" x14ac:dyDescent="0.3">
      <c r="A1745" t="s">
        <v>1957</v>
      </c>
      <c r="B1745" t="s">
        <v>22</v>
      </c>
      <c r="C1745" t="s">
        <v>35</v>
      </c>
      <c r="D1745" t="s">
        <v>127</v>
      </c>
      <c r="E1745" t="s">
        <v>128</v>
      </c>
      <c r="F1745" t="s">
        <v>131</v>
      </c>
      <c r="G1745" t="s">
        <v>64</v>
      </c>
      <c r="H1745">
        <v>2022</v>
      </c>
      <c r="I1745" t="s">
        <v>27</v>
      </c>
      <c r="J1745" t="s">
        <v>53</v>
      </c>
      <c r="K1745">
        <v>2025</v>
      </c>
      <c r="L1745" t="s">
        <v>54</v>
      </c>
      <c r="M1745">
        <f t="shared" si="54"/>
        <v>0</v>
      </c>
      <c r="N1745" t="s">
        <v>55</v>
      </c>
      <c r="O1745" t="s">
        <v>55</v>
      </c>
      <c r="P1745">
        <v>0</v>
      </c>
      <c r="Q1745" t="str">
        <f t="shared" si="55"/>
        <v>Base salary</v>
      </c>
      <c r="R1745">
        <v>2.82</v>
      </c>
      <c r="S1745" t="s">
        <v>80</v>
      </c>
      <c r="T1745" t="s">
        <v>45</v>
      </c>
      <c r="U1745" t="s">
        <v>58</v>
      </c>
      <c r="V1745">
        <v>0</v>
      </c>
    </row>
    <row r="1746" spans="1:22" x14ac:dyDescent="0.3">
      <c r="A1746" t="s">
        <v>1958</v>
      </c>
      <c r="B1746" t="s">
        <v>36</v>
      </c>
      <c r="C1746" t="s">
        <v>94</v>
      </c>
      <c r="D1746" t="s">
        <v>109</v>
      </c>
      <c r="E1746" t="s">
        <v>414</v>
      </c>
      <c r="F1746" t="s">
        <v>190</v>
      </c>
      <c r="G1746" t="s">
        <v>26</v>
      </c>
      <c r="H1746">
        <v>2023</v>
      </c>
      <c r="I1746" t="s">
        <v>27</v>
      </c>
      <c r="J1746" t="s">
        <v>53</v>
      </c>
      <c r="K1746">
        <v>2026</v>
      </c>
      <c r="L1746" t="s">
        <v>29</v>
      </c>
      <c r="M1746">
        <f t="shared" si="54"/>
        <v>1</v>
      </c>
      <c r="N1746" t="s">
        <v>94</v>
      </c>
      <c r="O1746" t="s">
        <v>75</v>
      </c>
      <c r="P1746">
        <v>102361</v>
      </c>
      <c r="Q1746" t="str">
        <f t="shared" si="55"/>
        <v>Standard salary</v>
      </c>
      <c r="R1746">
        <v>3.35</v>
      </c>
      <c r="S1746" t="s">
        <v>31</v>
      </c>
      <c r="T1746" t="s">
        <v>45</v>
      </c>
      <c r="U1746" t="s">
        <v>46</v>
      </c>
      <c r="V1746">
        <v>6.5</v>
      </c>
    </row>
    <row r="1747" spans="1:22" x14ac:dyDescent="0.3">
      <c r="A1747" t="s">
        <v>1959</v>
      </c>
      <c r="B1747" t="s">
        <v>22</v>
      </c>
      <c r="C1747" t="s">
        <v>36</v>
      </c>
      <c r="D1747" t="s">
        <v>213</v>
      </c>
      <c r="E1747" t="s">
        <v>265</v>
      </c>
      <c r="F1747" t="s">
        <v>25</v>
      </c>
      <c r="G1747" t="s">
        <v>25</v>
      </c>
      <c r="H1747">
        <v>2023</v>
      </c>
      <c r="I1747" t="s">
        <v>27</v>
      </c>
      <c r="J1747" t="s">
        <v>53</v>
      </c>
      <c r="K1747">
        <v>2025</v>
      </c>
      <c r="L1747" t="s">
        <v>54</v>
      </c>
      <c r="M1747">
        <f t="shared" si="54"/>
        <v>0</v>
      </c>
      <c r="N1747" t="s">
        <v>55</v>
      </c>
      <c r="O1747" t="s">
        <v>55</v>
      </c>
      <c r="P1747">
        <v>0</v>
      </c>
      <c r="Q1747" t="str">
        <f t="shared" si="55"/>
        <v>Base salary</v>
      </c>
      <c r="R1747">
        <v>3.38</v>
      </c>
      <c r="S1747" t="s">
        <v>91</v>
      </c>
      <c r="T1747" t="s">
        <v>68</v>
      </c>
      <c r="U1747" t="s">
        <v>92</v>
      </c>
      <c r="V1747">
        <v>6.1</v>
      </c>
    </row>
    <row r="1748" spans="1:22" x14ac:dyDescent="0.3">
      <c r="A1748" t="s">
        <v>1960</v>
      </c>
      <c r="B1748" t="s">
        <v>48</v>
      </c>
      <c r="C1748" t="s">
        <v>36</v>
      </c>
      <c r="D1748" t="s">
        <v>213</v>
      </c>
      <c r="E1748" t="s">
        <v>265</v>
      </c>
      <c r="F1748" t="s">
        <v>89</v>
      </c>
      <c r="G1748" t="s">
        <v>25</v>
      </c>
      <c r="H1748">
        <v>2023</v>
      </c>
      <c r="I1748" t="s">
        <v>41</v>
      </c>
      <c r="J1748" t="s">
        <v>28</v>
      </c>
      <c r="K1748">
        <v>2025</v>
      </c>
      <c r="L1748" t="s">
        <v>29</v>
      </c>
      <c r="M1748">
        <f t="shared" si="54"/>
        <v>1</v>
      </c>
      <c r="N1748" t="s">
        <v>36</v>
      </c>
      <c r="O1748" t="s">
        <v>258</v>
      </c>
      <c r="P1748">
        <v>140475</v>
      </c>
      <c r="Q1748" t="str">
        <f t="shared" si="55"/>
        <v>High salary</v>
      </c>
      <c r="R1748">
        <v>2.66</v>
      </c>
      <c r="S1748" t="s">
        <v>31</v>
      </c>
      <c r="T1748" t="s">
        <v>68</v>
      </c>
      <c r="U1748" t="s">
        <v>46</v>
      </c>
      <c r="V1748">
        <v>7.7</v>
      </c>
    </row>
    <row r="1749" spans="1:22" x14ac:dyDescent="0.3">
      <c r="A1749" t="s">
        <v>1961</v>
      </c>
      <c r="B1749" t="s">
        <v>48</v>
      </c>
      <c r="C1749" t="s">
        <v>70</v>
      </c>
      <c r="D1749" t="s">
        <v>77</v>
      </c>
      <c r="E1749" t="s">
        <v>78</v>
      </c>
      <c r="F1749" t="s">
        <v>117</v>
      </c>
      <c r="G1749" t="s">
        <v>64</v>
      </c>
      <c r="H1749">
        <v>2023</v>
      </c>
      <c r="I1749" t="s">
        <v>27</v>
      </c>
      <c r="J1749" t="s">
        <v>42</v>
      </c>
      <c r="K1749">
        <v>2025</v>
      </c>
      <c r="L1749" t="s">
        <v>54</v>
      </c>
      <c r="M1749">
        <f t="shared" si="54"/>
        <v>0</v>
      </c>
      <c r="N1749" t="s">
        <v>55</v>
      </c>
      <c r="O1749" t="s">
        <v>55</v>
      </c>
      <c r="P1749">
        <v>0</v>
      </c>
      <c r="Q1749" t="str">
        <f t="shared" si="55"/>
        <v>Base salary</v>
      </c>
      <c r="R1749">
        <v>3.21</v>
      </c>
      <c r="S1749" t="s">
        <v>91</v>
      </c>
      <c r="T1749" t="s">
        <v>68</v>
      </c>
      <c r="U1749" t="s">
        <v>85</v>
      </c>
      <c r="V1749">
        <v>6</v>
      </c>
    </row>
    <row r="1750" spans="1:22" x14ac:dyDescent="0.3">
      <c r="A1750" t="s">
        <v>1962</v>
      </c>
      <c r="B1750" t="s">
        <v>70</v>
      </c>
      <c r="C1750" t="s">
        <v>94</v>
      </c>
      <c r="D1750" t="s">
        <v>208</v>
      </c>
      <c r="E1750" t="s">
        <v>209</v>
      </c>
      <c r="F1750" t="s">
        <v>40</v>
      </c>
      <c r="G1750" t="s">
        <v>117</v>
      </c>
      <c r="H1750">
        <v>2022</v>
      </c>
      <c r="I1750" t="s">
        <v>41</v>
      </c>
      <c r="J1750" t="s">
        <v>28</v>
      </c>
      <c r="K1750">
        <v>2024</v>
      </c>
      <c r="L1750" t="s">
        <v>54</v>
      </c>
      <c r="M1750">
        <f t="shared" si="54"/>
        <v>0</v>
      </c>
      <c r="N1750" t="s">
        <v>55</v>
      </c>
      <c r="O1750" t="s">
        <v>55</v>
      </c>
      <c r="P1750">
        <v>0</v>
      </c>
      <c r="Q1750" t="str">
        <f t="shared" si="55"/>
        <v>Base salary</v>
      </c>
      <c r="R1750">
        <v>2.85</v>
      </c>
      <c r="S1750" t="s">
        <v>56</v>
      </c>
      <c r="T1750" t="s">
        <v>57</v>
      </c>
      <c r="U1750" t="s">
        <v>92</v>
      </c>
      <c r="V1750">
        <v>5.8</v>
      </c>
    </row>
    <row r="1751" spans="1:22" x14ac:dyDescent="0.3">
      <c r="A1751" t="s">
        <v>1963</v>
      </c>
      <c r="B1751" t="s">
        <v>112</v>
      </c>
      <c r="C1751" t="s">
        <v>48</v>
      </c>
      <c r="D1751" t="s">
        <v>278</v>
      </c>
      <c r="E1751" t="s">
        <v>380</v>
      </c>
      <c r="F1751" t="s">
        <v>117</v>
      </c>
      <c r="G1751" t="s">
        <v>26</v>
      </c>
      <c r="H1751">
        <v>2021</v>
      </c>
      <c r="I1751" t="s">
        <v>41</v>
      </c>
      <c r="J1751" t="s">
        <v>74</v>
      </c>
      <c r="K1751">
        <v>2022</v>
      </c>
      <c r="L1751" t="s">
        <v>54</v>
      </c>
      <c r="M1751">
        <f t="shared" si="54"/>
        <v>0</v>
      </c>
      <c r="N1751" t="s">
        <v>55</v>
      </c>
      <c r="O1751" t="s">
        <v>55</v>
      </c>
      <c r="P1751">
        <v>0</v>
      </c>
      <c r="Q1751" t="str">
        <f t="shared" si="55"/>
        <v>Base salary</v>
      </c>
      <c r="R1751">
        <v>2.84</v>
      </c>
      <c r="S1751" t="s">
        <v>44</v>
      </c>
      <c r="T1751" t="s">
        <v>102</v>
      </c>
      <c r="U1751" t="s">
        <v>85</v>
      </c>
      <c r="V1751">
        <v>6.9</v>
      </c>
    </row>
    <row r="1752" spans="1:22" x14ac:dyDescent="0.3">
      <c r="A1752" t="s">
        <v>1964</v>
      </c>
      <c r="B1752" t="s">
        <v>60</v>
      </c>
      <c r="C1752" t="s">
        <v>94</v>
      </c>
      <c r="D1752" t="s">
        <v>180</v>
      </c>
      <c r="E1752" t="s">
        <v>181</v>
      </c>
      <c r="F1752" t="s">
        <v>89</v>
      </c>
      <c r="G1752" t="s">
        <v>117</v>
      </c>
      <c r="H1752">
        <v>2023</v>
      </c>
      <c r="I1752" t="s">
        <v>41</v>
      </c>
      <c r="J1752" t="s">
        <v>42</v>
      </c>
      <c r="K1752">
        <v>2025</v>
      </c>
      <c r="L1752" t="s">
        <v>29</v>
      </c>
      <c r="M1752">
        <f t="shared" si="54"/>
        <v>1</v>
      </c>
      <c r="N1752" t="s">
        <v>94</v>
      </c>
      <c r="O1752" t="s">
        <v>30</v>
      </c>
      <c r="P1752">
        <v>68214</v>
      </c>
      <c r="Q1752" t="str">
        <f t="shared" si="55"/>
        <v>Base salary</v>
      </c>
      <c r="R1752">
        <v>2.77</v>
      </c>
      <c r="S1752" t="s">
        <v>31</v>
      </c>
      <c r="T1752" t="s">
        <v>57</v>
      </c>
      <c r="U1752" t="s">
        <v>58</v>
      </c>
      <c r="V1752">
        <v>0</v>
      </c>
    </row>
    <row r="1753" spans="1:22" x14ac:dyDescent="0.3">
      <c r="A1753" t="s">
        <v>1965</v>
      </c>
      <c r="B1753" t="s">
        <v>70</v>
      </c>
      <c r="C1753" t="s">
        <v>21</v>
      </c>
      <c r="D1753" t="s">
        <v>133</v>
      </c>
      <c r="E1753" t="s">
        <v>369</v>
      </c>
      <c r="F1753" t="s">
        <v>63</v>
      </c>
      <c r="G1753" t="s">
        <v>40</v>
      </c>
      <c r="H1753">
        <v>2019</v>
      </c>
      <c r="I1753" t="s">
        <v>27</v>
      </c>
      <c r="J1753" t="s">
        <v>28</v>
      </c>
      <c r="K1753">
        <v>2022</v>
      </c>
      <c r="L1753" t="s">
        <v>29</v>
      </c>
      <c r="M1753">
        <f t="shared" si="54"/>
        <v>1</v>
      </c>
      <c r="N1753" t="s">
        <v>21</v>
      </c>
      <c r="O1753" t="s">
        <v>158</v>
      </c>
      <c r="P1753">
        <v>117972</v>
      </c>
      <c r="Q1753" t="str">
        <f t="shared" si="55"/>
        <v>High salary</v>
      </c>
      <c r="R1753">
        <v>3.81</v>
      </c>
      <c r="S1753" t="s">
        <v>91</v>
      </c>
      <c r="T1753" t="s">
        <v>32</v>
      </c>
      <c r="U1753" t="s">
        <v>85</v>
      </c>
      <c r="V1753">
        <v>8.1</v>
      </c>
    </row>
    <row r="1754" spans="1:22" x14ac:dyDescent="0.3">
      <c r="A1754" t="s">
        <v>1966</v>
      </c>
      <c r="B1754" t="s">
        <v>36</v>
      </c>
      <c r="C1754" t="s">
        <v>60</v>
      </c>
      <c r="D1754" t="s">
        <v>104</v>
      </c>
      <c r="E1754" t="s">
        <v>194</v>
      </c>
      <c r="F1754" t="s">
        <v>131</v>
      </c>
      <c r="G1754" t="s">
        <v>26</v>
      </c>
      <c r="H1754">
        <v>2019</v>
      </c>
      <c r="I1754" t="s">
        <v>27</v>
      </c>
      <c r="J1754" t="s">
        <v>74</v>
      </c>
      <c r="K1754">
        <v>2021</v>
      </c>
      <c r="L1754" t="s">
        <v>29</v>
      </c>
      <c r="M1754">
        <f t="shared" si="54"/>
        <v>1</v>
      </c>
      <c r="N1754" t="s">
        <v>60</v>
      </c>
      <c r="O1754" t="s">
        <v>75</v>
      </c>
      <c r="P1754">
        <v>95918</v>
      </c>
      <c r="Q1754" t="str">
        <f t="shared" si="55"/>
        <v>Standard salary</v>
      </c>
      <c r="R1754">
        <v>3.62</v>
      </c>
      <c r="S1754" t="s">
        <v>44</v>
      </c>
      <c r="T1754" t="s">
        <v>45</v>
      </c>
      <c r="U1754" t="s">
        <v>33</v>
      </c>
      <c r="V1754">
        <v>8.6999999999999993</v>
      </c>
    </row>
    <row r="1755" spans="1:22" x14ac:dyDescent="0.3">
      <c r="A1755" t="s">
        <v>1967</v>
      </c>
      <c r="B1755" t="s">
        <v>35</v>
      </c>
      <c r="C1755" t="s">
        <v>70</v>
      </c>
      <c r="D1755" t="s">
        <v>282</v>
      </c>
      <c r="E1755" t="s">
        <v>283</v>
      </c>
      <c r="F1755" t="s">
        <v>147</v>
      </c>
      <c r="G1755" t="s">
        <v>25</v>
      </c>
      <c r="H1755">
        <v>2020</v>
      </c>
      <c r="I1755" t="s">
        <v>27</v>
      </c>
      <c r="J1755" t="s">
        <v>74</v>
      </c>
      <c r="K1755">
        <v>2023</v>
      </c>
      <c r="L1755" t="s">
        <v>54</v>
      </c>
      <c r="M1755">
        <f t="shared" si="54"/>
        <v>0</v>
      </c>
      <c r="N1755" t="s">
        <v>55</v>
      </c>
      <c r="O1755" t="s">
        <v>55</v>
      </c>
      <c r="P1755">
        <v>0</v>
      </c>
      <c r="Q1755" t="str">
        <f t="shared" si="55"/>
        <v>Base salary</v>
      </c>
      <c r="R1755">
        <v>3.55</v>
      </c>
      <c r="S1755" t="s">
        <v>44</v>
      </c>
      <c r="T1755" t="s">
        <v>102</v>
      </c>
      <c r="U1755" t="s">
        <v>33</v>
      </c>
      <c r="V1755">
        <v>6.7</v>
      </c>
    </row>
    <row r="1756" spans="1:22" x14ac:dyDescent="0.3">
      <c r="A1756" t="s">
        <v>1968</v>
      </c>
      <c r="B1756" t="s">
        <v>36</v>
      </c>
      <c r="C1756" t="s">
        <v>35</v>
      </c>
      <c r="D1756" t="s">
        <v>82</v>
      </c>
      <c r="E1756" t="s">
        <v>83</v>
      </c>
      <c r="F1756" t="s">
        <v>63</v>
      </c>
      <c r="G1756" t="s">
        <v>97</v>
      </c>
      <c r="H1756">
        <v>2022</v>
      </c>
      <c r="I1756" t="s">
        <v>27</v>
      </c>
      <c r="J1756" t="s">
        <v>74</v>
      </c>
      <c r="K1756">
        <v>2023</v>
      </c>
      <c r="L1756" t="s">
        <v>54</v>
      </c>
      <c r="M1756">
        <f t="shared" si="54"/>
        <v>0</v>
      </c>
      <c r="N1756" t="s">
        <v>55</v>
      </c>
      <c r="O1756" t="s">
        <v>55</v>
      </c>
      <c r="P1756">
        <v>0</v>
      </c>
      <c r="Q1756" t="str">
        <f t="shared" si="55"/>
        <v>Base salary</v>
      </c>
      <c r="R1756">
        <v>2.98</v>
      </c>
      <c r="S1756" t="s">
        <v>67</v>
      </c>
      <c r="T1756" t="s">
        <v>32</v>
      </c>
      <c r="U1756" t="s">
        <v>85</v>
      </c>
      <c r="V1756">
        <v>6.2</v>
      </c>
    </row>
    <row r="1757" spans="1:22" x14ac:dyDescent="0.3">
      <c r="A1757" t="s">
        <v>1969</v>
      </c>
      <c r="B1757" t="s">
        <v>60</v>
      </c>
      <c r="C1757" t="s">
        <v>21</v>
      </c>
      <c r="D1757" t="s">
        <v>149</v>
      </c>
      <c r="E1757" t="s">
        <v>150</v>
      </c>
      <c r="F1757" t="s">
        <v>84</v>
      </c>
      <c r="G1757" t="s">
        <v>40</v>
      </c>
      <c r="H1757">
        <v>2020</v>
      </c>
      <c r="I1757" t="s">
        <v>41</v>
      </c>
      <c r="J1757" t="s">
        <v>28</v>
      </c>
      <c r="K1757">
        <v>2022</v>
      </c>
      <c r="L1757" t="s">
        <v>54</v>
      </c>
      <c r="M1757">
        <f t="shared" si="54"/>
        <v>0</v>
      </c>
      <c r="N1757" t="s">
        <v>55</v>
      </c>
      <c r="O1757" t="s">
        <v>55</v>
      </c>
      <c r="P1757">
        <v>0</v>
      </c>
      <c r="Q1757" t="str">
        <f t="shared" si="55"/>
        <v>Base salary</v>
      </c>
      <c r="R1757">
        <v>3.19</v>
      </c>
      <c r="S1757" t="s">
        <v>80</v>
      </c>
      <c r="T1757" t="s">
        <v>32</v>
      </c>
      <c r="U1757" t="s">
        <v>33</v>
      </c>
      <c r="V1757">
        <v>8.9</v>
      </c>
    </row>
    <row r="1758" spans="1:22" x14ac:dyDescent="0.3">
      <c r="A1758" t="s">
        <v>1970</v>
      </c>
      <c r="B1758" t="s">
        <v>36</v>
      </c>
      <c r="C1758" t="s">
        <v>49</v>
      </c>
      <c r="D1758" t="s">
        <v>50</v>
      </c>
      <c r="E1758" t="s">
        <v>51</v>
      </c>
      <c r="F1758" t="s">
        <v>84</v>
      </c>
      <c r="G1758" t="s">
        <v>40</v>
      </c>
      <c r="H1758">
        <v>2021</v>
      </c>
      <c r="I1758" t="s">
        <v>27</v>
      </c>
      <c r="J1758" t="s">
        <v>65</v>
      </c>
      <c r="K1758">
        <v>2024</v>
      </c>
      <c r="L1758" t="s">
        <v>54</v>
      </c>
      <c r="M1758">
        <f t="shared" si="54"/>
        <v>0</v>
      </c>
      <c r="N1758" t="s">
        <v>55</v>
      </c>
      <c r="O1758" t="s">
        <v>55</v>
      </c>
      <c r="P1758">
        <v>0</v>
      </c>
      <c r="Q1758" t="str">
        <f t="shared" si="55"/>
        <v>Base salary</v>
      </c>
      <c r="R1758">
        <v>3.76</v>
      </c>
      <c r="S1758" t="s">
        <v>44</v>
      </c>
      <c r="T1758" t="s">
        <v>102</v>
      </c>
      <c r="U1758" t="s">
        <v>33</v>
      </c>
      <c r="V1758">
        <v>7.2</v>
      </c>
    </row>
    <row r="1759" spans="1:22" x14ac:dyDescent="0.3">
      <c r="A1759" t="s">
        <v>1971</v>
      </c>
      <c r="B1759" t="s">
        <v>48</v>
      </c>
      <c r="C1759" t="s">
        <v>60</v>
      </c>
      <c r="D1759" t="s">
        <v>173</v>
      </c>
      <c r="E1759" t="s">
        <v>275</v>
      </c>
      <c r="F1759" t="s">
        <v>40</v>
      </c>
      <c r="G1759" t="s">
        <v>167</v>
      </c>
      <c r="H1759">
        <v>2019</v>
      </c>
      <c r="I1759" t="s">
        <v>41</v>
      </c>
      <c r="J1759" t="s">
        <v>65</v>
      </c>
      <c r="K1759">
        <v>2022</v>
      </c>
      <c r="L1759" t="s">
        <v>29</v>
      </c>
      <c r="M1759">
        <f t="shared" si="54"/>
        <v>1</v>
      </c>
      <c r="N1759" t="s">
        <v>60</v>
      </c>
      <c r="O1759" t="s">
        <v>258</v>
      </c>
      <c r="P1759">
        <v>48777</v>
      </c>
      <c r="Q1759" t="str">
        <f t="shared" si="55"/>
        <v>Base salary</v>
      </c>
      <c r="R1759">
        <v>2.59</v>
      </c>
      <c r="S1759" t="s">
        <v>31</v>
      </c>
      <c r="T1759" t="s">
        <v>45</v>
      </c>
      <c r="U1759" t="s">
        <v>85</v>
      </c>
      <c r="V1759">
        <v>6.7</v>
      </c>
    </row>
    <row r="1760" spans="1:22" x14ac:dyDescent="0.3">
      <c r="A1760" t="s">
        <v>1972</v>
      </c>
      <c r="B1760" t="s">
        <v>94</v>
      </c>
      <c r="C1760" t="s">
        <v>36</v>
      </c>
      <c r="D1760" t="s">
        <v>71</v>
      </c>
      <c r="E1760" t="s">
        <v>72</v>
      </c>
      <c r="F1760" t="s">
        <v>147</v>
      </c>
      <c r="G1760" t="s">
        <v>40</v>
      </c>
      <c r="H1760">
        <v>2019</v>
      </c>
      <c r="I1760" t="s">
        <v>27</v>
      </c>
      <c r="J1760" t="s">
        <v>42</v>
      </c>
      <c r="K1760">
        <v>2021</v>
      </c>
      <c r="L1760" t="s">
        <v>29</v>
      </c>
      <c r="M1760">
        <f t="shared" si="54"/>
        <v>1</v>
      </c>
      <c r="N1760" t="s">
        <v>36</v>
      </c>
      <c r="O1760" t="s">
        <v>30</v>
      </c>
      <c r="P1760">
        <v>142319</v>
      </c>
      <c r="Q1760" t="str">
        <f t="shared" si="55"/>
        <v>High salary</v>
      </c>
      <c r="R1760">
        <v>2.75</v>
      </c>
      <c r="S1760" t="s">
        <v>80</v>
      </c>
      <c r="T1760" t="s">
        <v>57</v>
      </c>
      <c r="U1760" t="s">
        <v>58</v>
      </c>
      <c r="V1760">
        <v>0</v>
      </c>
    </row>
    <row r="1761" spans="1:22" x14ac:dyDescent="0.3">
      <c r="A1761" t="s">
        <v>1973</v>
      </c>
      <c r="B1761" t="s">
        <v>112</v>
      </c>
      <c r="C1761" t="s">
        <v>70</v>
      </c>
      <c r="D1761" t="s">
        <v>395</v>
      </c>
      <c r="E1761" t="s">
        <v>396</v>
      </c>
      <c r="F1761" t="s">
        <v>73</v>
      </c>
      <c r="G1761" t="s">
        <v>40</v>
      </c>
      <c r="H1761">
        <v>2022</v>
      </c>
      <c r="I1761" t="s">
        <v>27</v>
      </c>
      <c r="J1761" t="s">
        <v>42</v>
      </c>
      <c r="K1761">
        <v>2023</v>
      </c>
      <c r="L1761" t="s">
        <v>29</v>
      </c>
      <c r="M1761">
        <f t="shared" si="54"/>
        <v>1</v>
      </c>
      <c r="N1761" t="s">
        <v>70</v>
      </c>
      <c r="O1761" t="s">
        <v>66</v>
      </c>
      <c r="P1761">
        <v>68872</v>
      </c>
      <c r="Q1761" t="str">
        <f t="shared" si="55"/>
        <v>Base salary</v>
      </c>
      <c r="R1761">
        <v>3.57</v>
      </c>
      <c r="S1761" t="s">
        <v>44</v>
      </c>
      <c r="T1761" t="s">
        <v>57</v>
      </c>
      <c r="U1761" t="s">
        <v>92</v>
      </c>
      <c r="V1761">
        <v>7</v>
      </c>
    </row>
    <row r="1762" spans="1:22" x14ac:dyDescent="0.3">
      <c r="A1762" t="s">
        <v>1974</v>
      </c>
      <c r="B1762" t="s">
        <v>36</v>
      </c>
      <c r="C1762" t="s">
        <v>70</v>
      </c>
      <c r="D1762" t="s">
        <v>138</v>
      </c>
      <c r="E1762" t="s">
        <v>285</v>
      </c>
      <c r="F1762" t="s">
        <v>84</v>
      </c>
      <c r="G1762" t="s">
        <v>97</v>
      </c>
      <c r="H1762">
        <v>2019</v>
      </c>
      <c r="I1762" t="s">
        <v>41</v>
      </c>
      <c r="J1762" t="s">
        <v>28</v>
      </c>
      <c r="K1762">
        <v>2020</v>
      </c>
      <c r="L1762" t="s">
        <v>29</v>
      </c>
      <c r="M1762">
        <f t="shared" si="54"/>
        <v>1</v>
      </c>
      <c r="N1762" t="s">
        <v>70</v>
      </c>
      <c r="O1762" t="s">
        <v>258</v>
      </c>
      <c r="P1762">
        <v>41076</v>
      </c>
      <c r="Q1762" t="str">
        <f t="shared" si="55"/>
        <v>Base salary</v>
      </c>
      <c r="R1762">
        <v>2.57</v>
      </c>
      <c r="S1762" t="s">
        <v>80</v>
      </c>
      <c r="T1762" t="s">
        <v>57</v>
      </c>
      <c r="U1762" t="s">
        <v>33</v>
      </c>
      <c r="V1762">
        <v>6.8</v>
      </c>
    </row>
    <row r="1763" spans="1:22" x14ac:dyDescent="0.3">
      <c r="A1763" t="s">
        <v>1975</v>
      </c>
      <c r="B1763" t="s">
        <v>36</v>
      </c>
      <c r="C1763" t="s">
        <v>70</v>
      </c>
      <c r="D1763" t="s">
        <v>301</v>
      </c>
      <c r="E1763" t="s">
        <v>302</v>
      </c>
      <c r="F1763" t="s">
        <v>40</v>
      </c>
      <c r="G1763" t="s">
        <v>26</v>
      </c>
      <c r="H1763">
        <v>2021</v>
      </c>
      <c r="I1763" t="s">
        <v>41</v>
      </c>
      <c r="J1763" t="s">
        <v>74</v>
      </c>
      <c r="K1763">
        <v>2022</v>
      </c>
      <c r="L1763" t="s">
        <v>29</v>
      </c>
      <c r="M1763">
        <f t="shared" si="54"/>
        <v>1</v>
      </c>
      <c r="N1763" t="s">
        <v>70</v>
      </c>
      <c r="O1763" t="s">
        <v>75</v>
      </c>
      <c r="P1763">
        <v>143279</v>
      </c>
      <c r="Q1763" t="str">
        <f t="shared" si="55"/>
        <v>High salary</v>
      </c>
      <c r="R1763">
        <v>3.46</v>
      </c>
      <c r="S1763" t="s">
        <v>44</v>
      </c>
      <c r="T1763" t="s">
        <v>102</v>
      </c>
      <c r="U1763" t="s">
        <v>92</v>
      </c>
      <c r="V1763">
        <v>7</v>
      </c>
    </row>
    <row r="1764" spans="1:22" x14ac:dyDescent="0.3">
      <c r="A1764" t="s">
        <v>1976</v>
      </c>
      <c r="B1764" t="s">
        <v>94</v>
      </c>
      <c r="C1764" t="s">
        <v>49</v>
      </c>
      <c r="D1764" t="s">
        <v>235</v>
      </c>
      <c r="E1764" t="s">
        <v>236</v>
      </c>
      <c r="F1764" t="s">
        <v>79</v>
      </c>
      <c r="G1764" t="s">
        <v>52</v>
      </c>
      <c r="H1764">
        <v>2022</v>
      </c>
      <c r="I1764" t="s">
        <v>41</v>
      </c>
      <c r="J1764" t="s">
        <v>74</v>
      </c>
      <c r="K1764">
        <v>2024</v>
      </c>
      <c r="L1764" t="s">
        <v>54</v>
      </c>
      <c r="M1764">
        <f t="shared" si="54"/>
        <v>0</v>
      </c>
      <c r="N1764" t="s">
        <v>55</v>
      </c>
      <c r="O1764" t="s">
        <v>55</v>
      </c>
      <c r="P1764">
        <v>0</v>
      </c>
      <c r="Q1764" t="str">
        <f t="shared" si="55"/>
        <v>Base salary</v>
      </c>
      <c r="R1764">
        <v>3.66</v>
      </c>
      <c r="S1764" t="s">
        <v>91</v>
      </c>
      <c r="T1764" t="s">
        <v>57</v>
      </c>
      <c r="U1764" t="s">
        <v>85</v>
      </c>
      <c r="V1764">
        <v>7.3</v>
      </c>
    </row>
    <row r="1765" spans="1:22" x14ac:dyDescent="0.3">
      <c r="A1765" t="s">
        <v>1977</v>
      </c>
      <c r="B1765" t="s">
        <v>36</v>
      </c>
      <c r="C1765" t="s">
        <v>22</v>
      </c>
      <c r="D1765" t="s">
        <v>23</v>
      </c>
      <c r="E1765" t="s">
        <v>298</v>
      </c>
      <c r="F1765" t="s">
        <v>84</v>
      </c>
      <c r="G1765" t="s">
        <v>167</v>
      </c>
      <c r="H1765">
        <v>2020</v>
      </c>
      <c r="I1765" t="s">
        <v>27</v>
      </c>
      <c r="J1765" t="s">
        <v>74</v>
      </c>
      <c r="K1765">
        <v>2023</v>
      </c>
      <c r="L1765" t="s">
        <v>54</v>
      </c>
      <c r="M1765">
        <f t="shared" si="54"/>
        <v>0</v>
      </c>
      <c r="N1765" t="s">
        <v>55</v>
      </c>
      <c r="O1765" t="s">
        <v>55</v>
      </c>
      <c r="P1765">
        <v>0</v>
      </c>
      <c r="Q1765" t="str">
        <f t="shared" si="55"/>
        <v>Base salary</v>
      </c>
      <c r="R1765">
        <v>3.12</v>
      </c>
      <c r="S1765" t="s">
        <v>56</v>
      </c>
      <c r="T1765" t="s">
        <v>45</v>
      </c>
      <c r="U1765" t="s">
        <v>92</v>
      </c>
      <c r="V1765">
        <v>6.1</v>
      </c>
    </row>
    <row r="1766" spans="1:22" x14ac:dyDescent="0.3">
      <c r="A1766" t="s">
        <v>1978</v>
      </c>
      <c r="B1766" t="s">
        <v>70</v>
      </c>
      <c r="C1766" t="s">
        <v>21</v>
      </c>
      <c r="D1766" t="s">
        <v>216</v>
      </c>
      <c r="E1766" t="s">
        <v>217</v>
      </c>
      <c r="F1766" t="s">
        <v>73</v>
      </c>
      <c r="G1766" t="s">
        <v>26</v>
      </c>
      <c r="H1766">
        <v>2020</v>
      </c>
      <c r="I1766" t="s">
        <v>41</v>
      </c>
      <c r="J1766" t="s">
        <v>53</v>
      </c>
      <c r="K1766">
        <v>2022</v>
      </c>
      <c r="L1766" t="s">
        <v>54</v>
      </c>
      <c r="M1766">
        <f t="shared" si="54"/>
        <v>0</v>
      </c>
      <c r="N1766" t="s">
        <v>55</v>
      </c>
      <c r="O1766" t="s">
        <v>55</v>
      </c>
      <c r="P1766">
        <v>0</v>
      </c>
      <c r="Q1766" t="str">
        <f t="shared" si="55"/>
        <v>Base salary</v>
      </c>
      <c r="R1766">
        <v>3.25</v>
      </c>
      <c r="S1766" t="s">
        <v>56</v>
      </c>
      <c r="T1766" t="s">
        <v>68</v>
      </c>
      <c r="U1766" t="s">
        <v>46</v>
      </c>
      <c r="V1766">
        <v>6.3</v>
      </c>
    </row>
    <row r="1767" spans="1:22" x14ac:dyDescent="0.3">
      <c r="A1767" t="s">
        <v>1979</v>
      </c>
      <c r="B1767" t="s">
        <v>48</v>
      </c>
      <c r="C1767" t="s">
        <v>21</v>
      </c>
      <c r="D1767" t="s">
        <v>133</v>
      </c>
      <c r="E1767" t="s">
        <v>134</v>
      </c>
      <c r="F1767" t="s">
        <v>84</v>
      </c>
      <c r="G1767" t="s">
        <v>40</v>
      </c>
      <c r="H1767">
        <v>2023</v>
      </c>
      <c r="I1767" t="s">
        <v>27</v>
      </c>
      <c r="J1767" t="s">
        <v>28</v>
      </c>
      <c r="K1767">
        <v>2024</v>
      </c>
      <c r="L1767" t="s">
        <v>29</v>
      </c>
      <c r="M1767">
        <f t="shared" si="54"/>
        <v>1</v>
      </c>
      <c r="N1767" t="s">
        <v>21</v>
      </c>
      <c r="O1767" t="s">
        <v>75</v>
      </c>
      <c r="P1767">
        <v>99903</v>
      </c>
      <c r="Q1767" t="str">
        <f t="shared" si="55"/>
        <v>Standard salary</v>
      </c>
      <c r="R1767">
        <v>2.85</v>
      </c>
      <c r="S1767" t="s">
        <v>56</v>
      </c>
      <c r="T1767" t="s">
        <v>57</v>
      </c>
      <c r="U1767" t="s">
        <v>46</v>
      </c>
      <c r="V1767">
        <v>6.7</v>
      </c>
    </row>
    <row r="1768" spans="1:22" x14ac:dyDescent="0.3">
      <c r="A1768" t="s">
        <v>1980</v>
      </c>
      <c r="B1768" t="s">
        <v>22</v>
      </c>
      <c r="C1768" t="s">
        <v>48</v>
      </c>
      <c r="D1768" t="s">
        <v>152</v>
      </c>
      <c r="E1768" t="s">
        <v>153</v>
      </c>
      <c r="F1768" t="s">
        <v>79</v>
      </c>
      <c r="G1768" t="s">
        <v>25</v>
      </c>
      <c r="H1768">
        <v>2023</v>
      </c>
      <c r="I1768" t="s">
        <v>41</v>
      </c>
      <c r="J1768" t="s">
        <v>28</v>
      </c>
      <c r="K1768">
        <v>2024</v>
      </c>
      <c r="L1768" t="s">
        <v>29</v>
      </c>
      <c r="M1768">
        <f t="shared" si="54"/>
        <v>1</v>
      </c>
      <c r="N1768" t="s">
        <v>48</v>
      </c>
      <c r="O1768" t="s">
        <v>154</v>
      </c>
      <c r="P1768">
        <v>111267</v>
      </c>
      <c r="Q1768" t="str">
        <f t="shared" si="55"/>
        <v>High salary</v>
      </c>
      <c r="R1768">
        <v>3.92</v>
      </c>
      <c r="S1768" t="s">
        <v>80</v>
      </c>
      <c r="T1768" t="s">
        <v>57</v>
      </c>
      <c r="U1768" t="s">
        <v>92</v>
      </c>
      <c r="V1768">
        <v>6.9</v>
      </c>
    </row>
    <row r="1769" spans="1:22" x14ac:dyDescent="0.3">
      <c r="A1769" t="s">
        <v>1981</v>
      </c>
      <c r="B1769" t="s">
        <v>21</v>
      </c>
      <c r="C1769" t="s">
        <v>94</v>
      </c>
      <c r="D1769" t="s">
        <v>100</v>
      </c>
      <c r="E1769" t="s">
        <v>101</v>
      </c>
      <c r="F1769" t="s">
        <v>131</v>
      </c>
      <c r="G1769" t="s">
        <v>52</v>
      </c>
      <c r="H1769">
        <v>2021</v>
      </c>
      <c r="I1769" t="s">
        <v>41</v>
      </c>
      <c r="J1769" t="s">
        <v>74</v>
      </c>
      <c r="K1769">
        <v>2022</v>
      </c>
      <c r="L1769" t="s">
        <v>54</v>
      </c>
      <c r="M1769">
        <f t="shared" si="54"/>
        <v>0</v>
      </c>
      <c r="N1769" t="s">
        <v>55</v>
      </c>
      <c r="O1769" t="s">
        <v>55</v>
      </c>
      <c r="P1769">
        <v>0</v>
      </c>
      <c r="Q1769" t="str">
        <f t="shared" si="55"/>
        <v>Base salary</v>
      </c>
      <c r="R1769">
        <v>2.57</v>
      </c>
      <c r="S1769" t="s">
        <v>80</v>
      </c>
      <c r="T1769" t="s">
        <v>57</v>
      </c>
      <c r="U1769" t="s">
        <v>33</v>
      </c>
      <c r="V1769">
        <v>5.3</v>
      </c>
    </row>
    <row r="1770" spans="1:22" x14ac:dyDescent="0.3">
      <c r="A1770" t="s">
        <v>1982</v>
      </c>
      <c r="B1770" t="s">
        <v>70</v>
      </c>
      <c r="C1770" t="s">
        <v>21</v>
      </c>
      <c r="D1770" t="s">
        <v>149</v>
      </c>
      <c r="E1770" t="s">
        <v>150</v>
      </c>
      <c r="F1770" t="s">
        <v>73</v>
      </c>
      <c r="G1770" t="s">
        <v>167</v>
      </c>
      <c r="H1770">
        <v>2022</v>
      </c>
      <c r="I1770" t="s">
        <v>41</v>
      </c>
      <c r="J1770" t="s">
        <v>42</v>
      </c>
      <c r="K1770">
        <v>2025</v>
      </c>
      <c r="L1770" t="s">
        <v>29</v>
      </c>
      <c r="M1770">
        <f t="shared" si="54"/>
        <v>1</v>
      </c>
      <c r="N1770" t="s">
        <v>21</v>
      </c>
      <c r="O1770" t="s">
        <v>66</v>
      </c>
      <c r="P1770">
        <v>140915</v>
      </c>
      <c r="Q1770" t="str">
        <f t="shared" si="55"/>
        <v>High salary</v>
      </c>
      <c r="R1770">
        <v>3.34</v>
      </c>
      <c r="S1770" t="s">
        <v>44</v>
      </c>
      <c r="T1770" t="s">
        <v>68</v>
      </c>
      <c r="U1770" t="s">
        <v>92</v>
      </c>
      <c r="V1770">
        <v>8.9</v>
      </c>
    </row>
    <row r="1771" spans="1:22" x14ac:dyDescent="0.3">
      <c r="A1771" t="s">
        <v>1983</v>
      </c>
      <c r="B1771" t="s">
        <v>35</v>
      </c>
      <c r="C1771" t="s">
        <v>36</v>
      </c>
      <c r="D1771" t="s">
        <v>71</v>
      </c>
      <c r="E1771" t="s">
        <v>72</v>
      </c>
      <c r="F1771" t="s">
        <v>190</v>
      </c>
      <c r="G1771" t="s">
        <v>26</v>
      </c>
      <c r="H1771">
        <v>2021</v>
      </c>
      <c r="I1771" t="s">
        <v>27</v>
      </c>
      <c r="J1771" t="s">
        <v>42</v>
      </c>
      <c r="K1771">
        <v>2024</v>
      </c>
      <c r="L1771" t="s">
        <v>29</v>
      </c>
      <c r="M1771">
        <f t="shared" si="54"/>
        <v>1</v>
      </c>
      <c r="N1771" t="s">
        <v>36</v>
      </c>
      <c r="O1771" t="s">
        <v>140</v>
      </c>
      <c r="P1771">
        <v>52298</v>
      </c>
      <c r="Q1771" t="str">
        <f t="shared" si="55"/>
        <v>Base salary</v>
      </c>
      <c r="R1771">
        <v>2.83</v>
      </c>
      <c r="S1771" t="s">
        <v>80</v>
      </c>
      <c r="T1771" t="s">
        <v>57</v>
      </c>
      <c r="U1771" t="s">
        <v>92</v>
      </c>
      <c r="V1771">
        <v>5.4</v>
      </c>
    </row>
    <row r="1772" spans="1:22" x14ac:dyDescent="0.3">
      <c r="A1772" t="s">
        <v>1984</v>
      </c>
      <c r="B1772" t="s">
        <v>60</v>
      </c>
      <c r="C1772" t="s">
        <v>112</v>
      </c>
      <c r="D1772" t="s">
        <v>199</v>
      </c>
      <c r="E1772" t="s">
        <v>200</v>
      </c>
      <c r="F1772" t="s">
        <v>79</v>
      </c>
      <c r="G1772" t="s">
        <v>26</v>
      </c>
      <c r="H1772">
        <v>2023</v>
      </c>
      <c r="I1772" t="s">
        <v>41</v>
      </c>
      <c r="J1772" t="s">
        <v>65</v>
      </c>
      <c r="K1772">
        <v>2026</v>
      </c>
      <c r="L1772" t="s">
        <v>29</v>
      </c>
      <c r="M1772">
        <f t="shared" si="54"/>
        <v>1</v>
      </c>
      <c r="N1772" t="s">
        <v>112</v>
      </c>
      <c r="O1772" t="s">
        <v>121</v>
      </c>
      <c r="P1772">
        <v>135122</v>
      </c>
      <c r="Q1772" t="str">
        <f t="shared" si="55"/>
        <v>High salary</v>
      </c>
      <c r="R1772">
        <v>3.64</v>
      </c>
      <c r="S1772" t="s">
        <v>56</v>
      </c>
      <c r="T1772" t="s">
        <v>68</v>
      </c>
      <c r="U1772" t="s">
        <v>58</v>
      </c>
      <c r="V1772">
        <v>0</v>
      </c>
    </row>
    <row r="1773" spans="1:22" x14ac:dyDescent="0.3">
      <c r="A1773" t="s">
        <v>1985</v>
      </c>
      <c r="B1773" t="s">
        <v>48</v>
      </c>
      <c r="C1773" t="s">
        <v>94</v>
      </c>
      <c r="D1773" t="s">
        <v>208</v>
      </c>
      <c r="E1773" t="s">
        <v>209</v>
      </c>
      <c r="F1773" t="s">
        <v>73</v>
      </c>
      <c r="G1773" t="s">
        <v>97</v>
      </c>
      <c r="H1773">
        <v>2019</v>
      </c>
      <c r="I1773" t="s">
        <v>41</v>
      </c>
      <c r="J1773" t="s">
        <v>74</v>
      </c>
      <c r="K1773">
        <v>2022</v>
      </c>
      <c r="L1773" t="s">
        <v>29</v>
      </c>
      <c r="M1773">
        <f t="shared" si="54"/>
        <v>1</v>
      </c>
      <c r="N1773" t="s">
        <v>94</v>
      </c>
      <c r="O1773" t="s">
        <v>66</v>
      </c>
      <c r="P1773">
        <v>72316</v>
      </c>
      <c r="Q1773" t="str">
        <f t="shared" si="55"/>
        <v>Standard salary</v>
      </c>
      <c r="R1773">
        <v>2.97</v>
      </c>
      <c r="S1773" t="s">
        <v>31</v>
      </c>
      <c r="T1773" t="s">
        <v>102</v>
      </c>
      <c r="U1773" t="s">
        <v>85</v>
      </c>
      <c r="V1773">
        <v>7</v>
      </c>
    </row>
    <row r="1774" spans="1:22" x14ac:dyDescent="0.3">
      <c r="A1774" t="s">
        <v>1986</v>
      </c>
      <c r="B1774" t="s">
        <v>49</v>
      </c>
      <c r="C1774" t="s">
        <v>36</v>
      </c>
      <c r="D1774" t="s">
        <v>37</v>
      </c>
      <c r="E1774" t="s">
        <v>38</v>
      </c>
      <c r="F1774" t="s">
        <v>39</v>
      </c>
      <c r="G1774" t="s">
        <v>52</v>
      </c>
      <c r="H1774">
        <v>2021</v>
      </c>
      <c r="I1774" t="s">
        <v>41</v>
      </c>
      <c r="J1774" t="s">
        <v>74</v>
      </c>
      <c r="K1774">
        <v>2022</v>
      </c>
      <c r="L1774" t="s">
        <v>29</v>
      </c>
      <c r="M1774">
        <f t="shared" si="54"/>
        <v>1</v>
      </c>
      <c r="N1774" t="s">
        <v>36</v>
      </c>
      <c r="O1774" t="s">
        <v>30</v>
      </c>
      <c r="P1774">
        <v>109761</v>
      </c>
      <c r="Q1774" t="str">
        <f t="shared" si="55"/>
        <v>Standard salary</v>
      </c>
      <c r="R1774">
        <v>2.5299999999999998</v>
      </c>
      <c r="S1774" t="s">
        <v>80</v>
      </c>
      <c r="T1774" t="s">
        <v>32</v>
      </c>
      <c r="U1774" t="s">
        <v>85</v>
      </c>
      <c r="V1774">
        <v>8</v>
      </c>
    </row>
    <row r="1775" spans="1:22" x14ac:dyDescent="0.3">
      <c r="A1775" t="s">
        <v>1987</v>
      </c>
      <c r="B1775" t="s">
        <v>22</v>
      </c>
      <c r="C1775" t="s">
        <v>21</v>
      </c>
      <c r="D1775" t="s">
        <v>133</v>
      </c>
      <c r="E1775" t="s">
        <v>369</v>
      </c>
      <c r="F1775" t="s">
        <v>39</v>
      </c>
      <c r="G1775" t="s">
        <v>117</v>
      </c>
      <c r="H1775">
        <v>2020</v>
      </c>
      <c r="I1775" t="s">
        <v>41</v>
      </c>
      <c r="J1775" t="s">
        <v>42</v>
      </c>
      <c r="K1775">
        <v>2021</v>
      </c>
      <c r="L1775" t="s">
        <v>54</v>
      </c>
      <c r="M1775">
        <f t="shared" si="54"/>
        <v>0</v>
      </c>
      <c r="N1775" t="s">
        <v>55</v>
      </c>
      <c r="O1775" t="s">
        <v>55</v>
      </c>
      <c r="P1775">
        <v>0</v>
      </c>
      <c r="Q1775" t="str">
        <f t="shared" si="55"/>
        <v>Base salary</v>
      </c>
      <c r="R1775">
        <v>3.47</v>
      </c>
      <c r="S1775" t="s">
        <v>56</v>
      </c>
      <c r="T1775" t="s">
        <v>57</v>
      </c>
      <c r="U1775" t="s">
        <v>58</v>
      </c>
      <c r="V1775">
        <v>0</v>
      </c>
    </row>
    <row r="1776" spans="1:22" x14ac:dyDescent="0.3">
      <c r="A1776" t="s">
        <v>1988</v>
      </c>
      <c r="B1776" t="s">
        <v>35</v>
      </c>
      <c r="C1776" t="s">
        <v>48</v>
      </c>
      <c r="D1776" t="s">
        <v>324</v>
      </c>
      <c r="E1776" t="s">
        <v>325</v>
      </c>
      <c r="F1776" t="s">
        <v>39</v>
      </c>
      <c r="G1776" t="s">
        <v>26</v>
      </c>
      <c r="H1776">
        <v>2021</v>
      </c>
      <c r="I1776" t="s">
        <v>41</v>
      </c>
      <c r="J1776" t="s">
        <v>42</v>
      </c>
      <c r="K1776">
        <v>2022</v>
      </c>
      <c r="L1776" t="s">
        <v>54</v>
      </c>
      <c r="M1776">
        <f t="shared" si="54"/>
        <v>0</v>
      </c>
      <c r="N1776" t="s">
        <v>55</v>
      </c>
      <c r="O1776" t="s">
        <v>55</v>
      </c>
      <c r="P1776">
        <v>0</v>
      </c>
      <c r="Q1776" t="str">
        <f t="shared" si="55"/>
        <v>Base salary</v>
      </c>
      <c r="R1776">
        <v>3.59</v>
      </c>
      <c r="S1776" t="s">
        <v>67</v>
      </c>
      <c r="T1776" t="s">
        <v>45</v>
      </c>
      <c r="U1776" t="s">
        <v>33</v>
      </c>
      <c r="V1776">
        <v>6.9</v>
      </c>
    </row>
    <row r="1777" spans="1:22" x14ac:dyDescent="0.3">
      <c r="A1777" t="s">
        <v>1989</v>
      </c>
      <c r="B1777" t="s">
        <v>49</v>
      </c>
      <c r="C1777" t="s">
        <v>35</v>
      </c>
      <c r="D1777" t="s">
        <v>82</v>
      </c>
      <c r="E1777" t="s">
        <v>83</v>
      </c>
      <c r="F1777" t="s">
        <v>145</v>
      </c>
      <c r="G1777" t="s">
        <v>97</v>
      </c>
      <c r="H1777">
        <v>2021</v>
      </c>
      <c r="I1777" t="s">
        <v>41</v>
      </c>
      <c r="J1777" t="s">
        <v>28</v>
      </c>
      <c r="K1777">
        <v>2024</v>
      </c>
      <c r="L1777" t="s">
        <v>54</v>
      </c>
      <c r="M1777">
        <f t="shared" si="54"/>
        <v>0</v>
      </c>
      <c r="N1777" t="s">
        <v>55</v>
      </c>
      <c r="O1777" t="s">
        <v>55</v>
      </c>
      <c r="P1777">
        <v>0</v>
      </c>
      <c r="Q1777" t="str">
        <f t="shared" si="55"/>
        <v>Base salary</v>
      </c>
      <c r="R1777">
        <v>2.83</v>
      </c>
      <c r="S1777" t="s">
        <v>80</v>
      </c>
      <c r="T1777" t="s">
        <v>57</v>
      </c>
      <c r="U1777" t="s">
        <v>58</v>
      </c>
      <c r="V1777">
        <v>0</v>
      </c>
    </row>
    <row r="1778" spans="1:22" x14ac:dyDescent="0.3">
      <c r="A1778" t="s">
        <v>1990</v>
      </c>
      <c r="B1778" t="s">
        <v>70</v>
      </c>
      <c r="C1778" t="s">
        <v>94</v>
      </c>
      <c r="D1778" t="s">
        <v>187</v>
      </c>
      <c r="E1778" t="s">
        <v>188</v>
      </c>
      <c r="F1778" t="s">
        <v>89</v>
      </c>
      <c r="G1778" t="s">
        <v>97</v>
      </c>
      <c r="H1778">
        <v>2022</v>
      </c>
      <c r="I1778" t="s">
        <v>27</v>
      </c>
      <c r="J1778" t="s">
        <v>28</v>
      </c>
      <c r="K1778">
        <v>2025</v>
      </c>
      <c r="L1778" t="s">
        <v>29</v>
      </c>
      <c r="M1778">
        <f t="shared" si="54"/>
        <v>1</v>
      </c>
      <c r="N1778" t="s">
        <v>94</v>
      </c>
      <c r="O1778" t="s">
        <v>75</v>
      </c>
      <c r="P1778">
        <v>116660</v>
      </c>
      <c r="Q1778" t="str">
        <f t="shared" si="55"/>
        <v>High salary</v>
      </c>
      <c r="R1778">
        <v>2.94</v>
      </c>
      <c r="S1778" t="s">
        <v>67</v>
      </c>
      <c r="T1778" t="s">
        <v>32</v>
      </c>
      <c r="U1778" t="s">
        <v>58</v>
      </c>
      <c r="V1778">
        <v>0</v>
      </c>
    </row>
    <row r="1779" spans="1:22" x14ac:dyDescent="0.3">
      <c r="A1779" t="s">
        <v>1991</v>
      </c>
      <c r="B1779" t="s">
        <v>94</v>
      </c>
      <c r="C1779" t="s">
        <v>48</v>
      </c>
      <c r="D1779" t="s">
        <v>278</v>
      </c>
      <c r="E1779" t="s">
        <v>306</v>
      </c>
      <c r="F1779" t="s">
        <v>73</v>
      </c>
      <c r="G1779" t="s">
        <v>97</v>
      </c>
      <c r="H1779">
        <v>2020</v>
      </c>
      <c r="I1779" t="s">
        <v>27</v>
      </c>
      <c r="J1779" t="s">
        <v>42</v>
      </c>
      <c r="K1779">
        <v>2022</v>
      </c>
      <c r="L1779" t="s">
        <v>54</v>
      </c>
      <c r="M1779">
        <f t="shared" si="54"/>
        <v>0</v>
      </c>
      <c r="N1779" t="s">
        <v>55</v>
      </c>
      <c r="O1779" t="s">
        <v>55</v>
      </c>
      <c r="P1779">
        <v>0</v>
      </c>
      <c r="Q1779" t="str">
        <f t="shared" si="55"/>
        <v>Base salary</v>
      </c>
      <c r="R1779">
        <v>2.63</v>
      </c>
      <c r="S1779" t="s">
        <v>56</v>
      </c>
      <c r="T1779" t="s">
        <v>45</v>
      </c>
      <c r="U1779" t="s">
        <v>33</v>
      </c>
      <c r="V1779">
        <v>8.1999999999999993</v>
      </c>
    </row>
    <row r="1780" spans="1:22" x14ac:dyDescent="0.3">
      <c r="A1780" t="s">
        <v>1992</v>
      </c>
      <c r="B1780" t="s">
        <v>35</v>
      </c>
      <c r="C1780" t="s">
        <v>49</v>
      </c>
      <c r="D1780" t="s">
        <v>338</v>
      </c>
      <c r="E1780" t="s">
        <v>339</v>
      </c>
      <c r="F1780" t="s">
        <v>131</v>
      </c>
      <c r="G1780" t="s">
        <v>167</v>
      </c>
      <c r="H1780">
        <v>2020</v>
      </c>
      <c r="I1780" t="s">
        <v>27</v>
      </c>
      <c r="J1780" t="s">
        <v>74</v>
      </c>
      <c r="K1780">
        <v>2023</v>
      </c>
      <c r="L1780" t="s">
        <v>29</v>
      </c>
      <c r="M1780">
        <f t="shared" si="54"/>
        <v>1</v>
      </c>
      <c r="N1780" t="s">
        <v>49</v>
      </c>
      <c r="O1780" t="s">
        <v>75</v>
      </c>
      <c r="P1780">
        <v>103501</v>
      </c>
      <c r="Q1780" t="str">
        <f t="shared" si="55"/>
        <v>Standard salary</v>
      </c>
      <c r="R1780">
        <v>2.71</v>
      </c>
      <c r="S1780" t="s">
        <v>56</v>
      </c>
      <c r="T1780" t="s">
        <v>102</v>
      </c>
      <c r="U1780" t="s">
        <v>58</v>
      </c>
      <c r="V1780">
        <v>0</v>
      </c>
    </row>
    <row r="1781" spans="1:22" x14ac:dyDescent="0.3">
      <c r="A1781" t="s">
        <v>1993</v>
      </c>
      <c r="B1781" t="s">
        <v>94</v>
      </c>
      <c r="C1781" t="s">
        <v>70</v>
      </c>
      <c r="D1781" t="s">
        <v>138</v>
      </c>
      <c r="E1781" t="s">
        <v>285</v>
      </c>
      <c r="F1781" t="s">
        <v>25</v>
      </c>
      <c r="G1781" t="s">
        <v>167</v>
      </c>
      <c r="H1781">
        <v>2019</v>
      </c>
      <c r="I1781" t="s">
        <v>27</v>
      </c>
      <c r="J1781" t="s">
        <v>42</v>
      </c>
      <c r="K1781">
        <v>2022</v>
      </c>
      <c r="L1781" t="s">
        <v>54</v>
      </c>
      <c r="M1781">
        <f t="shared" si="54"/>
        <v>0</v>
      </c>
      <c r="N1781" t="s">
        <v>55</v>
      </c>
      <c r="O1781" t="s">
        <v>55</v>
      </c>
      <c r="P1781">
        <v>0</v>
      </c>
      <c r="Q1781" t="str">
        <f t="shared" si="55"/>
        <v>Base salary</v>
      </c>
      <c r="R1781">
        <v>2.77</v>
      </c>
      <c r="S1781" t="s">
        <v>31</v>
      </c>
      <c r="T1781" t="s">
        <v>57</v>
      </c>
      <c r="U1781" t="s">
        <v>33</v>
      </c>
      <c r="V1781">
        <v>5.6</v>
      </c>
    </row>
    <row r="1782" spans="1:22" x14ac:dyDescent="0.3">
      <c r="A1782" t="s">
        <v>1994</v>
      </c>
      <c r="B1782" t="s">
        <v>22</v>
      </c>
      <c r="C1782" t="s">
        <v>36</v>
      </c>
      <c r="D1782" t="s">
        <v>213</v>
      </c>
      <c r="E1782" t="s">
        <v>265</v>
      </c>
      <c r="F1782" t="s">
        <v>84</v>
      </c>
      <c r="G1782" t="s">
        <v>25</v>
      </c>
      <c r="H1782">
        <v>2022</v>
      </c>
      <c r="I1782" t="s">
        <v>27</v>
      </c>
      <c r="J1782" t="s">
        <v>65</v>
      </c>
      <c r="K1782">
        <v>2023</v>
      </c>
      <c r="L1782" t="s">
        <v>54</v>
      </c>
      <c r="M1782">
        <f t="shared" si="54"/>
        <v>0</v>
      </c>
      <c r="N1782" t="s">
        <v>55</v>
      </c>
      <c r="O1782" t="s">
        <v>55</v>
      </c>
      <c r="P1782">
        <v>0</v>
      </c>
      <c r="Q1782" t="str">
        <f t="shared" si="55"/>
        <v>Base salary</v>
      </c>
      <c r="R1782">
        <v>3.26</v>
      </c>
      <c r="S1782" t="s">
        <v>91</v>
      </c>
      <c r="T1782" t="s">
        <v>102</v>
      </c>
      <c r="U1782" t="s">
        <v>33</v>
      </c>
      <c r="V1782">
        <v>5.3</v>
      </c>
    </row>
    <row r="1783" spans="1:22" x14ac:dyDescent="0.3">
      <c r="A1783" t="s">
        <v>1995</v>
      </c>
      <c r="B1783" t="s">
        <v>35</v>
      </c>
      <c r="C1783" t="s">
        <v>70</v>
      </c>
      <c r="D1783" t="s">
        <v>282</v>
      </c>
      <c r="E1783" t="s">
        <v>283</v>
      </c>
      <c r="F1783" t="s">
        <v>147</v>
      </c>
      <c r="G1783" t="s">
        <v>117</v>
      </c>
      <c r="H1783">
        <v>2023</v>
      </c>
      <c r="I1783" t="s">
        <v>27</v>
      </c>
      <c r="J1783" t="s">
        <v>53</v>
      </c>
      <c r="K1783">
        <v>2025</v>
      </c>
      <c r="L1783" t="s">
        <v>29</v>
      </c>
      <c r="M1783">
        <f t="shared" si="54"/>
        <v>1</v>
      </c>
      <c r="N1783" t="s">
        <v>70</v>
      </c>
      <c r="O1783" t="s">
        <v>125</v>
      </c>
      <c r="P1783">
        <v>147406</v>
      </c>
      <c r="Q1783" t="str">
        <f t="shared" si="55"/>
        <v>High salary</v>
      </c>
      <c r="R1783">
        <v>3.29</v>
      </c>
      <c r="S1783" t="s">
        <v>44</v>
      </c>
      <c r="T1783" t="s">
        <v>45</v>
      </c>
      <c r="U1783" t="s">
        <v>85</v>
      </c>
      <c r="V1783">
        <v>8.8000000000000007</v>
      </c>
    </row>
    <row r="1784" spans="1:22" x14ac:dyDescent="0.3">
      <c r="A1784" t="s">
        <v>1996</v>
      </c>
      <c r="B1784" t="s">
        <v>36</v>
      </c>
      <c r="C1784" t="s">
        <v>22</v>
      </c>
      <c r="D1784" t="s">
        <v>203</v>
      </c>
      <c r="E1784" t="s">
        <v>204</v>
      </c>
      <c r="F1784" t="s">
        <v>89</v>
      </c>
      <c r="G1784" t="s">
        <v>25</v>
      </c>
      <c r="H1784">
        <v>2021</v>
      </c>
      <c r="I1784" t="s">
        <v>27</v>
      </c>
      <c r="J1784" t="s">
        <v>65</v>
      </c>
      <c r="K1784">
        <v>2022</v>
      </c>
      <c r="L1784" t="s">
        <v>54</v>
      </c>
      <c r="M1784">
        <f t="shared" si="54"/>
        <v>0</v>
      </c>
      <c r="N1784" t="s">
        <v>55</v>
      </c>
      <c r="O1784" t="s">
        <v>55</v>
      </c>
      <c r="P1784">
        <v>0</v>
      </c>
      <c r="Q1784" t="str">
        <f t="shared" si="55"/>
        <v>Base salary</v>
      </c>
      <c r="R1784">
        <v>3.58</v>
      </c>
      <c r="S1784" t="s">
        <v>80</v>
      </c>
      <c r="T1784" t="s">
        <v>32</v>
      </c>
      <c r="U1784" t="s">
        <v>85</v>
      </c>
      <c r="V1784">
        <v>8.6999999999999993</v>
      </c>
    </row>
    <row r="1785" spans="1:22" x14ac:dyDescent="0.3">
      <c r="A1785" t="s">
        <v>1997</v>
      </c>
      <c r="B1785" t="s">
        <v>49</v>
      </c>
      <c r="C1785" t="s">
        <v>22</v>
      </c>
      <c r="D1785" t="s">
        <v>23</v>
      </c>
      <c r="E1785" t="s">
        <v>24</v>
      </c>
      <c r="F1785" t="s">
        <v>145</v>
      </c>
      <c r="G1785" t="s">
        <v>26</v>
      </c>
      <c r="H1785">
        <v>2021</v>
      </c>
      <c r="I1785" t="s">
        <v>27</v>
      </c>
      <c r="J1785" t="s">
        <v>42</v>
      </c>
      <c r="K1785">
        <v>2022</v>
      </c>
      <c r="L1785" t="s">
        <v>54</v>
      </c>
      <c r="M1785">
        <f t="shared" si="54"/>
        <v>0</v>
      </c>
      <c r="N1785" t="s">
        <v>55</v>
      </c>
      <c r="O1785" t="s">
        <v>55</v>
      </c>
      <c r="P1785">
        <v>0</v>
      </c>
      <c r="Q1785" t="str">
        <f t="shared" si="55"/>
        <v>Base salary</v>
      </c>
      <c r="R1785">
        <v>3.31</v>
      </c>
      <c r="S1785" t="s">
        <v>31</v>
      </c>
      <c r="T1785" t="s">
        <v>32</v>
      </c>
      <c r="U1785" t="s">
        <v>58</v>
      </c>
      <c r="V1785">
        <v>0</v>
      </c>
    </row>
    <row r="1786" spans="1:22" x14ac:dyDescent="0.3">
      <c r="A1786" t="s">
        <v>1998</v>
      </c>
      <c r="B1786" t="s">
        <v>94</v>
      </c>
      <c r="C1786" t="s">
        <v>60</v>
      </c>
      <c r="D1786" t="s">
        <v>173</v>
      </c>
      <c r="E1786" t="s">
        <v>275</v>
      </c>
      <c r="F1786" t="s">
        <v>63</v>
      </c>
      <c r="G1786" t="s">
        <v>26</v>
      </c>
      <c r="H1786">
        <v>2022</v>
      </c>
      <c r="I1786" t="s">
        <v>27</v>
      </c>
      <c r="J1786" t="s">
        <v>42</v>
      </c>
      <c r="K1786">
        <v>2024</v>
      </c>
      <c r="L1786" t="s">
        <v>29</v>
      </c>
      <c r="M1786">
        <f t="shared" si="54"/>
        <v>1</v>
      </c>
      <c r="N1786" t="s">
        <v>60</v>
      </c>
      <c r="O1786" t="s">
        <v>121</v>
      </c>
      <c r="P1786">
        <v>118136</v>
      </c>
      <c r="Q1786" t="str">
        <f t="shared" si="55"/>
        <v>High salary</v>
      </c>
      <c r="R1786">
        <v>3.87</v>
      </c>
      <c r="S1786" t="s">
        <v>80</v>
      </c>
      <c r="T1786" t="s">
        <v>102</v>
      </c>
      <c r="U1786" t="s">
        <v>46</v>
      </c>
      <c r="V1786">
        <v>6.5</v>
      </c>
    </row>
    <row r="1787" spans="1:22" x14ac:dyDescent="0.3">
      <c r="A1787" t="s">
        <v>1999</v>
      </c>
      <c r="B1787" t="s">
        <v>22</v>
      </c>
      <c r="C1787" t="s">
        <v>21</v>
      </c>
      <c r="D1787" t="s">
        <v>225</v>
      </c>
      <c r="E1787" t="s">
        <v>226</v>
      </c>
      <c r="F1787" t="s">
        <v>84</v>
      </c>
      <c r="G1787" t="s">
        <v>117</v>
      </c>
      <c r="H1787">
        <v>2020</v>
      </c>
      <c r="I1787" t="s">
        <v>41</v>
      </c>
      <c r="J1787" t="s">
        <v>74</v>
      </c>
      <c r="K1787">
        <v>2022</v>
      </c>
      <c r="L1787" t="s">
        <v>54</v>
      </c>
      <c r="M1787">
        <f t="shared" si="54"/>
        <v>0</v>
      </c>
      <c r="N1787" t="s">
        <v>55</v>
      </c>
      <c r="O1787" t="s">
        <v>55</v>
      </c>
      <c r="P1787">
        <v>0</v>
      </c>
      <c r="Q1787" t="str">
        <f t="shared" si="55"/>
        <v>Base salary</v>
      </c>
      <c r="R1787">
        <v>3.41</v>
      </c>
      <c r="S1787" t="s">
        <v>31</v>
      </c>
      <c r="T1787" t="s">
        <v>68</v>
      </c>
      <c r="U1787" t="s">
        <v>85</v>
      </c>
      <c r="V1787">
        <v>8.1</v>
      </c>
    </row>
    <row r="1788" spans="1:22" x14ac:dyDescent="0.3">
      <c r="A1788" t="s">
        <v>2000</v>
      </c>
      <c r="B1788" t="s">
        <v>49</v>
      </c>
      <c r="C1788" t="s">
        <v>48</v>
      </c>
      <c r="D1788" t="s">
        <v>278</v>
      </c>
      <c r="E1788" t="s">
        <v>306</v>
      </c>
      <c r="F1788" t="s">
        <v>84</v>
      </c>
      <c r="G1788" t="s">
        <v>40</v>
      </c>
      <c r="H1788">
        <v>2020</v>
      </c>
      <c r="I1788" t="s">
        <v>27</v>
      </c>
      <c r="J1788" t="s">
        <v>65</v>
      </c>
      <c r="K1788">
        <v>2023</v>
      </c>
      <c r="L1788" t="s">
        <v>29</v>
      </c>
      <c r="M1788">
        <f t="shared" si="54"/>
        <v>1</v>
      </c>
      <c r="N1788" t="s">
        <v>48</v>
      </c>
      <c r="O1788" t="s">
        <v>98</v>
      </c>
      <c r="P1788">
        <v>92584</v>
      </c>
      <c r="Q1788" t="str">
        <f t="shared" si="55"/>
        <v>Standard salary</v>
      </c>
      <c r="R1788">
        <v>3.28</v>
      </c>
      <c r="S1788" t="s">
        <v>56</v>
      </c>
      <c r="T1788" t="s">
        <v>45</v>
      </c>
      <c r="U1788" t="s">
        <v>92</v>
      </c>
      <c r="V1788">
        <v>8.9</v>
      </c>
    </row>
    <row r="1789" spans="1:22" x14ac:dyDescent="0.3">
      <c r="A1789" t="s">
        <v>2001</v>
      </c>
      <c r="B1789" t="s">
        <v>35</v>
      </c>
      <c r="C1789" t="s">
        <v>36</v>
      </c>
      <c r="D1789" t="s">
        <v>213</v>
      </c>
      <c r="E1789" t="s">
        <v>265</v>
      </c>
      <c r="F1789" t="s">
        <v>117</v>
      </c>
      <c r="G1789" t="s">
        <v>52</v>
      </c>
      <c r="H1789">
        <v>2022</v>
      </c>
      <c r="I1789" t="s">
        <v>41</v>
      </c>
      <c r="J1789" t="s">
        <v>42</v>
      </c>
      <c r="K1789">
        <v>2025</v>
      </c>
      <c r="L1789" t="s">
        <v>54</v>
      </c>
      <c r="M1789">
        <f t="shared" si="54"/>
        <v>0</v>
      </c>
      <c r="N1789" t="s">
        <v>55</v>
      </c>
      <c r="O1789" t="s">
        <v>55</v>
      </c>
      <c r="P1789">
        <v>0</v>
      </c>
      <c r="Q1789" t="str">
        <f t="shared" si="55"/>
        <v>Base salary</v>
      </c>
      <c r="R1789">
        <v>3.3</v>
      </c>
      <c r="S1789" t="s">
        <v>67</v>
      </c>
      <c r="T1789" t="s">
        <v>57</v>
      </c>
      <c r="U1789" t="s">
        <v>33</v>
      </c>
      <c r="V1789">
        <v>7.5</v>
      </c>
    </row>
    <row r="1790" spans="1:22" x14ac:dyDescent="0.3">
      <c r="A1790" t="s">
        <v>2002</v>
      </c>
      <c r="B1790" t="s">
        <v>112</v>
      </c>
      <c r="C1790" t="s">
        <v>60</v>
      </c>
      <c r="D1790" t="s">
        <v>104</v>
      </c>
      <c r="E1790" t="s">
        <v>192</v>
      </c>
      <c r="F1790" t="s">
        <v>96</v>
      </c>
      <c r="G1790" t="s">
        <v>97</v>
      </c>
      <c r="H1790">
        <v>2019</v>
      </c>
      <c r="I1790" t="s">
        <v>41</v>
      </c>
      <c r="J1790" t="s">
        <v>53</v>
      </c>
      <c r="K1790">
        <v>2021</v>
      </c>
      <c r="L1790" t="s">
        <v>54</v>
      </c>
      <c r="M1790">
        <f t="shared" si="54"/>
        <v>0</v>
      </c>
      <c r="N1790" t="s">
        <v>55</v>
      </c>
      <c r="O1790" t="s">
        <v>55</v>
      </c>
      <c r="P1790">
        <v>0</v>
      </c>
      <c r="Q1790" t="str">
        <f t="shared" si="55"/>
        <v>Base salary</v>
      </c>
      <c r="R1790">
        <v>2.99</v>
      </c>
      <c r="S1790" t="s">
        <v>91</v>
      </c>
      <c r="T1790" t="s">
        <v>102</v>
      </c>
      <c r="U1790" t="s">
        <v>33</v>
      </c>
      <c r="V1790">
        <v>6.1</v>
      </c>
    </row>
    <row r="1791" spans="1:22" x14ac:dyDescent="0.3">
      <c r="A1791" t="s">
        <v>2003</v>
      </c>
      <c r="B1791" t="s">
        <v>22</v>
      </c>
      <c r="C1791" t="s">
        <v>36</v>
      </c>
      <c r="D1791" t="s">
        <v>250</v>
      </c>
      <c r="E1791" t="s">
        <v>251</v>
      </c>
      <c r="F1791" t="s">
        <v>40</v>
      </c>
      <c r="G1791" t="s">
        <v>64</v>
      </c>
      <c r="H1791">
        <v>2022</v>
      </c>
      <c r="I1791" t="s">
        <v>41</v>
      </c>
      <c r="J1791" t="s">
        <v>74</v>
      </c>
      <c r="K1791">
        <v>2023</v>
      </c>
      <c r="L1791" t="s">
        <v>29</v>
      </c>
      <c r="M1791">
        <f t="shared" si="54"/>
        <v>1</v>
      </c>
      <c r="N1791" t="s">
        <v>36</v>
      </c>
      <c r="O1791" t="s">
        <v>125</v>
      </c>
      <c r="P1791">
        <v>32495</v>
      </c>
      <c r="Q1791" t="str">
        <f t="shared" si="55"/>
        <v>Base salary</v>
      </c>
      <c r="R1791">
        <v>2.92</v>
      </c>
      <c r="S1791" t="s">
        <v>44</v>
      </c>
      <c r="T1791" t="s">
        <v>32</v>
      </c>
      <c r="U1791" t="s">
        <v>33</v>
      </c>
      <c r="V1791">
        <v>7.4</v>
      </c>
    </row>
    <row r="1792" spans="1:22" x14ac:dyDescent="0.3">
      <c r="A1792" t="s">
        <v>2004</v>
      </c>
      <c r="B1792" t="s">
        <v>48</v>
      </c>
      <c r="C1792" t="s">
        <v>70</v>
      </c>
      <c r="D1792" t="s">
        <v>395</v>
      </c>
      <c r="E1792" t="s">
        <v>396</v>
      </c>
      <c r="F1792" t="s">
        <v>147</v>
      </c>
      <c r="G1792" t="s">
        <v>25</v>
      </c>
      <c r="H1792">
        <v>2023</v>
      </c>
      <c r="I1792" t="s">
        <v>41</v>
      </c>
      <c r="J1792" t="s">
        <v>65</v>
      </c>
      <c r="K1792">
        <v>2025</v>
      </c>
      <c r="L1792" t="s">
        <v>29</v>
      </c>
      <c r="M1792">
        <f t="shared" si="54"/>
        <v>1</v>
      </c>
      <c r="N1792" t="s">
        <v>70</v>
      </c>
      <c r="O1792" t="s">
        <v>43</v>
      </c>
      <c r="P1792">
        <v>112926</v>
      </c>
      <c r="Q1792" t="str">
        <f t="shared" si="55"/>
        <v>High salary</v>
      </c>
      <c r="R1792">
        <v>3.13</v>
      </c>
      <c r="S1792" t="s">
        <v>44</v>
      </c>
      <c r="T1792" t="s">
        <v>45</v>
      </c>
      <c r="U1792" t="s">
        <v>33</v>
      </c>
      <c r="V1792">
        <v>7.1</v>
      </c>
    </row>
    <row r="1793" spans="1:22" x14ac:dyDescent="0.3">
      <c r="A1793" t="s">
        <v>2005</v>
      </c>
      <c r="B1793" t="s">
        <v>70</v>
      </c>
      <c r="C1793" t="s">
        <v>36</v>
      </c>
      <c r="D1793" t="s">
        <v>213</v>
      </c>
      <c r="E1793" t="s">
        <v>214</v>
      </c>
      <c r="F1793" t="s">
        <v>145</v>
      </c>
      <c r="G1793" t="s">
        <v>25</v>
      </c>
      <c r="H1793">
        <v>2023</v>
      </c>
      <c r="I1793" t="s">
        <v>27</v>
      </c>
      <c r="J1793" t="s">
        <v>42</v>
      </c>
      <c r="K1793">
        <v>2025</v>
      </c>
      <c r="L1793" t="s">
        <v>54</v>
      </c>
      <c r="M1793">
        <f t="shared" si="54"/>
        <v>0</v>
      </c>
      <c r="N1793" t="s">
        <v>55</v>
      </c>
      <c r="O1793" t="s">
        <v>55</v>
      </c>
      <c r="P1793">
        <v>0</v>
      </c>
      <c r="Q1793" t="str">
        <f t="shared" si="55"/>
        <v>Base salary</v>
      </c>
      <c r="R1793">
        <v>3.95</v>
      </c>
      <c r="S1793" t="s">
        <v>67</v>
      </c>
      <c r="T1793" t="s">
        <v>68</v>
      </c>
      <c r="U1793" t="s">
        <v>92</v>
      </c>
      <c r="V1793">
        <v>5.9</v>
      </c>
    </row>
    <row r="1794" spans="1:22" x14ac:dyDescent="0.3">
      <c r="A1794" t="s">
        <v>2006</v>
      </c>
      <c r="B1794" t="s">
        <v>94</v>
      </c>
      <c r="C1794" t="s">
        <v>70</v>
      </c>
      <c r="D1794" t="s">
        <v>138</v>
      </c>
      <c r="E1794" t="s">
        <v>139</v>
      </c>
      <c r="F1794" t="s">
        <v>63</v>
      </c>
      <c r="G1794" t="s">
        <v>64</v>
      </c>
      <c r="H1794">
        <v>2023</v>
      </c>
      <c r="I1794" t="s">
        <v>27</v>
      </c>
      <c r="J1794" t="s">
        <v>65</v>
      </c>
      <c r="K1794">
        <v>2025</v>
      </c>
      <c r="L1794" t="s">
        <v>29</v>
      </c>
      <c r="M1794">
        <f t="shared" si="54"/>
        <v>1</v>
      </c>
      <c r="N1794" t="s">
        <v>70</v>
      </c>
      <c r="O1794" t="s">
        <v>75</v>
      </c>
      <c r="P1794">
        <v>35365</v>
      </c>
      <c r="Q1794" t="str">
        <f t="shared" si="55"/>
        <v>Base salary</v>
      </c>
      <c r="R1794">
        <v>2.86</v>
      </c>
      <c r="S1794" t="s">
        <v>67</v>
      </c>
      <c r="T1794" t="s">
        <v>32</v>
      </c>
      <c r="U1794" t="s">
        <v>58</v>
      </c>
      <c r="V1794">
        <v>0</v>
      </c>
    </row>
    <row r="1795" spans="1:22" x14ac:dyDescent="0.3">
      <c r="A1795" t="s">
        <v>2007</v>
      </c>
      <c r="B1795" t="s">
        <v>35</v>
      </c>
      <c r="C1795" t="s">
        <v>48</v>
      </c>
      <c r="D1795" t="s">
        <v>278</v>
      </c>
      <c r="E1795" t="s">
        <v>425</v>
      </c>
      <c r="F1795" t="s">
        <v>63</v>
      </c>
      <c r="G1795" t="s">
        <v>26</v>
      </c>
      <c r="H1795">
        <v>2021</v>
      </c>
      <c r="I1795" t="s">
        <v>41</v>
      </c>
      <c r="J1795" t="s">
        <v>53</v>
      </c>
      <c r="K1795">
        <v>2022</v>
      </c>
      <c r="L1795" t="s">
        <v>54</v>
      </c>
      <c r="M1795">
        <f t="shared" ref="M1795:M1858" si="56">IF(L1795="placed",1, 0)</f>
        <v>0</v>
      </c>
      <c r="N1795" t="s">
        <v>55</v>
      </c>
      <c r="O1795" t="s">
        <v>55</v>
      </c>
      <c r="P1795">
        <v>0</v>
      </c>
      <c r="Q1795" t="str">
        <f t="shared" ref="Q1795:Q1858" si="57">_xlfn.IFS(P1795&lt;=70161,"Base salary",P1795&lt;=110047,"Standard salary",P1795&gt;110047,"High salary")</f>
        <v>Base salary</v>
      </c>
      <c r="R1795">
        <v>3.51</v>
      </c>
      <c r="S1795" t="s">
        <v>44</v>
      </c>
      <c r="T1795" t="s">
        <v>45</v>
      </c>
      <c r="U1795" t="s">
        <v>33</v>
      </c>
      <c r="V1795">
        <v>6.9</v>
      </c>
    </row>
    <row r="1796" spans="1:22" x14ac:dyDescent="0.3">
      <c r="A1796" t="s">
        <v>2008</v>
      </c>
      <c r="B1796" t="s">
        <v>22</v>
      </c>
      <c r="C1796" t="s">
        <v>70</v>
      </c>
      <c r="D1796" t="s">
        <v>301</v>
      </c>
      <c r="E1796" t="s">
        <v>302</v>
      </c>
      <c r="F1796" t="s">
        <v>89</v>
      </c>
      <c r="G1796" t="s">
        <v>25</v>
      </c>
      <c r="H1796">
        <v>2023</v>
      </c>
      <c r="I1796" t="s">
        <v>27</v>
      </c>
      <c r="J1796" t="s">
        <v>65</v>
      </c>
      <c r="K1796">
        <v>2025</v>
      </c>
      <c r="L1796" t="s">
        <v>54</v>
      </c>
      <c r="M1796">
        <f t="shared" si="56"/>
        <v>0</v>
      </c>
      <c r="N1796" t="s">
        <v>55</v>
      </c>
      <c r="O1796" t="s">
        <v>55</v>
      </c>
      <c r="P1796">
        <v>0</v>
      </c>
      <c r="Q1796" t="str">
        <f t="shared" si="57"/>
        <v>Base salary</v>
      </c>
      <c r="R1796">
        <v>3.08</v>
      </c>
      <c r="S1796" t="s">
        <v>80</v>
      </c>
      <c r="T1796" t="s">
        <v>32</v>
      </c>
      <c r="U1796" t="s">
        <v>85</v>
      </c>
      <c r="V1796">
        <v>5.8</v>
      </c>
    </row>
    <row r="1797" spans="1:22" x14ac:dyDescent="0.3">
      <c r="A1797" t="s">
        <v>2009</v>
      </c>
      <c r="B1797" t="s">
        <v>49</v>
      </c>
      <c r="C1797" t="s">
        <v>21</v>
      </c>
      <c r="D1797" t="s">
        <v>149</v>
      </c>
      <c r="E1797" t="s">
        <v>150</v>
      </c>
      <c r="F1797" t="s">
        <v>63</v>
      </c>
      <c r="G1797" t="s">
        <v>40</v>
      </c>
      <c r="H1797">
        <v>2022</v>
      </c>
      <c r="I1797" t="s">
        <v>41</v>
      </c>
      <c r="J1797" t="s">
        <v>42</v>
      </c>
      <c r="K1797">
        <v>2025</v>
      </c>
      <c r="L1797" t="s">
        <v>29</v>
      </c>
      <c r="M1797">
        <f t="shared" si="56"/>
        <v>1</v>
      </c>
      <c r="N1797" t="s">
        <v>21</v>
      </c>
      <c r="O1797" t="s">
        <v>154</v>
      </c>
      <c r="P1797">
        <v>81125</v>
      </c>
      <c r="Q1797" t="str">
        <f t="shared" si="57"/>
        <v>Standard salary</v>
      </c>
      <c r="R1797">
        <v>2.56</v>
      </c>
      <c r="S1797" t="s">
        <v>91</v>
      </c>
      <c r="T1797" t="s">
        <v>45</v>
      </c>
      <c r="U1797" t="s">
        <v>92</v>
      </c>
      <c r="V1797">
        <v>8</v>
      </c>
    </row>
    <row r="1798" spans="1:22" x14ac:dyDescent="0.3">
      <c r="A1798" t="s">
        <v>2010</v>
      </c>
      <c r="B1798" t="s">
        <v>22</v>
      </c>
      <c r="C1798" t="s">
        <v>112</v>
      </c>
      <c r="D1798" t="s">
        <v>288</v>
      </c>
      <c r="E1798" t="s">
        <v>289</v>
      </c>
      <c r="F1798" t="s">
        <v>84</v>
      </c>
      <c r="G1798" t="s">
        <v>40</v>
      </c>
      <c r="H1798">
        <v>2022</v>
      </c>
      <c r="I1798" t="s">
        <v>41</v>
      </c>
      <c r="J1798" t="s">
        <v>28</v>
      </c>
      <c r="K1798">
        <v>2023</v>
      </c>
      <c r="L1798" t="s">
        <v>54</v>
      </c>
      <c r="M1798">
        <f t="shared" si="56"/>
        <v>0</v>
      </c>
      <c r="N1798" t="s">
        <v>55</v>
      </c>
      <c r="O1798" t="s">
        <v>55</v>
      </c>
      <c r="P1798">
        <v>0</v>
      </c>
      <c r="Q1798" t="str">
        <f t="shared" si="57"/>
        <v>Base salary</v>
      </c>
      <c r="R1798">
        <v>3.52</v>
      </c>
      <c r="S1798" t="s">
        <v>56</v>
      </c>
      <c r="T1798" t="s">
        <v>68</v>
      </c>
      <c r="U1798" t="s">
        <v>33</v>
      </c>
      <c r="V1798">
        <v>8.6</v>
      </c>
    </row>
    <row r="1799" spans="1:22" x14ac:dyDescent="0.3">
      <c r="A1799" t="s">
        <v>2011</v>
      </c>
      <c r="B1799" t="s">
        <v>22</v>
      </c>
      <c r="C1799" t="s">
        <v>112</v>
      </c>
      <c r="D1799" t="s">
        <v>165</v>
      </c>
      <c r="E1799" t="s">
        <v>166</v>
      </c>
      <c r="F1799" t="s">
        <v>63</v>
      </c>
      <c r="G1799" t="s">
        <v>25</v>
      </c>
      <c r="H1799">
        <v>2021</v>
      </c>
      <c r="I1799" t="s">
        <v>41</v>
      </c>
      <c r="J1799" t="s">
        <v>74</v>
      </c>
      <c r="K1799">
        <v>2024</v>
      </c>
      <c r="L1799" t="s">
        <v>54</v>
      </c>
      <c r="M1799">
        <f t="shared" si="56"/>
        <v>0</v>
      </c>
      <c r="N1799" t="s">
        <v>55</v>
      </c>
      <c r="O1799" t="s">
        <v>55</v>
      </c>
      <c r="P1799">
        <v>0</v>
      </c>
      <c r="Q1799" t="str">
        <f t="shared" si="57"/>
        <v>Base salary</v>
      </c>
      <c r="R1799">
        <v>2.96</v>
      </c>
      <c r="S1799" t="s">
        <v>80</v>
      </c>
      <c r="T1799" t="s">
        <v>68</v>
      </c>
      <c r="U1799" t="s">
        <v>33</v>
      </c>
      <c r="V1799">
        <v>5.0999999999999996</v>
      </c>
    </row>
    <row r="1800" spans="1:22" x14ac:dyDescent="0.3">
      <c r="A1800" t="s">
        <v>2012</v>
      </c>
      <c r="B1800" t="s">
        <v>35</v>
      </c>
      <c r="C1800" t="s">
        <v>94</v>
      </c>
      <c r="D1800" t="s">
        <v>180</v>
      </c>
      <c r="E1800" t="s">
        <v>181</v>
      </c>
      <c r="F1800" t="s">
        <v>63</v>
      </c>
      <c r="G1800" t="s">
        <v>25</v>
      </c>
      <c r="H1800">
        <v>2021</v>
      </c>
      <c r="I1800" t="s">
        <v>27</v>
      </c>
      <c r="J1800" t="s">
        <v>42</v>
      </c>
      <c r="K1800">
        <v>2024</v>
      </c>
      <c r="L1800" t="s">
        <v>29</v>
      </c>
      <c r="M1800">
        <f t="shared" si="56"/>
        <v>1</v>
      </c>
      <c r="N1800" t="s">
        <v>94</v>
      </c>
      <c r="O1800" t="s">
        <v>154</v>
      </c>
      <c r="P1800">
        <v>48194</v>
      </c>
      <c r="Q1800" t="str">
        <f t="shared" si="57"/>
        <v>Base salary</v>
      </c>
      <c r="R1800">
        <v>3.99</v>
      </c>
      <c r="S1800" t="s">
        <v>56</v>
      </c>
      <c r="T1800" t="s">
        <v>68</v>
      </c>
      <c r="U1800" t="s">
        <v>33</v>
      </c>
      <c r="V1800">
        <v>5.9</v>
      </c>
    </row>
    <row r="1801" spans="1:22" x14ac:dyDescent="0.3">
      <c r="A1801" t="s">
        <v>2013</v>
      </c>
      <c r="B1801" t="s">
        <v>70</v>
      </c>
      <c r="C1801" t="s">
        <v>36</v>
      </c>
      <c r="D1801" t="s">
        <v>250</v>
      </c>
      <c r="E1801" t="s">
        <v>251</v>
      </c>
      <c r="F1801" t="s">
        <v>117</v>
      </c>
      <c r="G1801" t="s">
        <v>97</v>
      </c>
      <c r="H1801">
        <v>2019</v>
      </c>
      <c r="I1801" t="s">
        <v>27</v>
      </c>
      <c r="J1801" t="s">
        <v>74</v>
      </c>
      <c r="K1801">
        <v>2022</v>
      </c>
      <c r="L1801" t="s">
        <v>54</v>
      </c>
      <c r="M1801">
        <f t="shared" si="56"/>
        <v>0</v>
      </c>
      <c r="N1801" t="s">
        <v>55</v>
      </c>
      <c r="O1801" t="s">
        <v>55</v>
      </c>
      <c r="P1801">
        <v>0</v>
      </c>
      <c r="Q1801" t="str">
        <f t="shared" si="57"/>
        <v>Base salary</v>
      </c>
      <c r="R1801">
        <v>3.42</v>
      </c>
      <c r="S1801" t="s">
        <v>31</v>
      </c>
      <c r="T1801" t="s">
        <v>45</v>
      </c>
      <c r="U1801" t="s">
        <v>33</v>
      </c>
      <c r="V1801">
        <v>5.0999999999999996</v>
      </c>
    </row>
    <row r="1802" spans="1:22" x14ac:dyDescent="0.3">
      <c r="A1802" t="s">
        <v>2014</v>
      </c>
      <c r="B1802" t="s">
        <v>48</v>
      </c>
      <c r="C1802" t="s">
        <v>21</v>
      </c>
      <c r="D1802" t="s">
        <v>133</v>
      </c>
      <c r="E1802" t="s">
        <v>369</v>
      </c>
      <c r="F1802" t="s">
        <v>84</v>
      </c>
      <c r="G1802" t="s">
        <v>97</v>
      </c>
      <c r="H1802">
        <v>2023</v>
      </c>
      <c r="I1802" t="s">
        <v>41</v>
      </c>
      <c r="J1802" t="s">
        <v>65</v>
      </c>
      <c r="K1802">
        <v>2026</v>
      </c>
      <c r="L1802" t="s">
        <v>29</v>
      </c>
      <c r="M1802">
        <f t="shared" si="56"/>
        <v>1</v>
      </c>
      <c r="N1802" t="s">
        <v>21</v>
      </c>
      <c r="O1802" t="s">
        <v>98</v>
      </c>
      <c r="P1802">
        <v>70243</v>
      </c>
      <c r="Q1802" t="str">
        <f t="shared" si="57"/>
        <v>Standard salary</v>
      </c>
      <c r="R1802">
        <v>2.6</v>
      </c>
      <c r="S1802" t="s">
        <v>80</v>
      </c>
      <c r="T1802" t="s">
        <v>57</v>
      </c>
      <c r="U1802" t="s">
        <v>33</v>
      </c>
      <c r="V1802">
        <v>7.4</v>
      </c>
    </row>
    <row r="1803" spans="1:22" x14ac:dyDescent="0.3">
      <c r="A1803" t="s">
        <v>2015</v>
      </c>
      <c r="B1803" t="s">
        <v>60</v>
      </c>
      <c r="C1803" t="s">
        <v>94</v>
      </c>
      <c r="D1803" t="s">
        <v>208</v>
      </c>
      <c r="E1803" t="s">
        <v>209</v>
      </c>
      <c r="F1803" t="s">
        <v>131</v>
      </c>
      <c r="G1803" t="s">
        <v>40</v>
      </c>
      <c r="H1803">
        <v>2021</v>
      </c>
      <c r="I1803" t="s">
        <v>41</v>
      </c>
      <c r="J1803" t="s">
        <v>74</v>
      </c>
      <c r="K1803">
        <v>2023</v>
      </c>
      <c r="L1803" t="s">
        <v>54</v>
      </c>
      <c r="M1803">
        <f t="shared" si="56"/>
        <v>0</v>
      </c>
      <c r="N1803" t="s">
        <v>55</v>
      </c>
      <c r="O1803" t="s">
        <v>55</v>
      </c>
      <c r="P1803">
        <v>0</v>
      </c>
      <c r="Q1803" t="str">
        <f t="shared" si="57"/>
        <v>Base salary</v>
      </c>
      <c r="R1803">
        <v>3.82</v>
      </c>
      <c r="S1803" t="s">
        <v>44</v>
      </c>
      <c r="T1803" t="s">
        <v>102</v>
      </c>
      <c r="U1803" t="s">
        <v>33</v>
      </c>
      <c r="V1803">
        <v>5.0999999999999996</v>
      </c>
    </row>
    <row r="1804" spans="1:22" x14ac:dyDescent="0.3">
      <c r="A1804" t="s">
        <v>2016</v>
      </c>
      <c r="B1804" t="s">
        <v>21</v>
      </c>
      <c r="C1804" t="s">
        <v>70</v>
      </c>
      <c r="D1804" t="s">
        <v>395</v>
      </c>
      <c r="E1804" t="s">
        <v>396</v>
      </c>
      <c r="F1804" t="s">
        <v>89</v>
      </c>
      <c r="G1804" t="s">
        <v>25</v>
      </c>
      <c r="H1804">
        <v>2022</v>
      </c>
      <c r="I1804" t="s">
        <v>41</v>
      </c>
      <c r="J1804" t="s">
        <v>42</v>
      </c>
      <c r="K1804">
        <v>2023</v>
      </c>
      <c r="L1804" t="s">
        <v>54</v>
      </c>
      <c r="M1804">
        <f t="shared" si="56"/>
        <v>0</v>
      </c>
      <c r="N1804" t="s">
        <v>55</v>
      </c>
      <c r="O1804" t="s">
        <v>55</v>
      </c>
      <c r="P1804">
        <v>0</v>
      </c>
      <c r="Q1804" t="str">
        <f t="shared" si="57"/>
        <v>Base salary</v>
      </c>
      <c r="R1804">
        <v>2.74</v>
      </c>
      <c r="S1804" t="s">
        <v>91</v>
      </c>
      <c r="T1804" t="s">
        <v>57</v>
      </c>
      <c r="U1804" t="s">
        <v>58</v>
      </c>
      <c r="V1804">
        <v>0</v>
      </c>
    </row>
    <row r="1805" spans="1:22" x14ac:dyDescent="0.3">
      <c r="A1805" t="s">
        <v>2017</v>
      </c>
      <c r="B1805" t="s">
        <v>60</v>
      </c>
      <c r="C1805" t="s">
        <v>48</v>
      </c>
      <c r="D1805" t="s">
        <v>278</v>
      </c>
      <c r="E1805" t="s">
        <v>279</v>
      </c>
      <c r="F1805" t="s">
        <v>190</v>
      </c>
      <c r="G1805" t="s">
        <v>64</v>
      </c>
      <c r="H1805">
        <v>2020</v>
      </c>
      <c r="I1805" t="s">
        <v>27</v>
      </c>
      <c r="J1805" t="s">
        <v>53</v>
      </c>
      <c r="K1805">
        <v>2021</v>
      </c>
      <c r="L1805" t="s">
        <v>54</v>
      </c>
      <c r="M1805">
        <f t="shared" si="56"/>
        <v>0</v>
      </c>
      <c r="N1805" t="s">
        <v>55</v>
      </c>
      <c r="O1805" t="s">
        <v>55</v>
      </c>
      <c r="P1805">
        <v>0</v>
      </c>
      <c r="Q1805" t="str">
        <f t="shared" si="57"/>
        <v>Base salary</v>
      </c>
      <c r="R1805">
        <v>3.18</v>
      </c>
      <c r="S1805" t="s">
        <v>80</v>
      </c>
      <c r="T1805" t="s">
        <v>45</v>
      </c>
      <c r="U1805" t="s">
        <v>85</v>
      </c>
      <c r="V1805">
        <v>8.5</v>
      </c>
    </row>
    <row r="1806" spans="1:22" x14ac:dyDescent="0.3">
      <c r="A1806" t="s">
        <v>2018</v>
      </c>
      <c r="B1806" t="s">
        <v>49</v>
      </c>
      <c r="C1806" t="s">
        <v>22</v>
      </c>
      <c r="D1806" t="s">
        <v>231</v>
      </c>
      <c r="E1806" t="s">
        <v>232</v>
      </c>
      <c r="F1806" t="s">
        <v>147</v>
      </c>
      <c r="G1806" t="s">
        <v>40</v>
      </c>
      <c r="H1806">
        <v>2021</v>
      </c>
      <c r="I1806" t="s">
        <v>41</v>
      </c>
      <c r="J1806" t="s">
        <v>42</v>
      </c>
      <c r="K1806">
        <v>2022</v>
      </c>
      <c r="L1806" t="s">
        <v>54</v>
      </c>
      <c r="M1806">
        <f t="shared" si="56"/>
        <v>0</v>
      </c>
      <c r="N1806" t="s">
        <v>55</v>
      </c>
      <c r="O1806" t="s">
        <v>55</v>
      </c>
      <c r="P1806">
        <v>0</v>
      </c>
      <c r="Q1806" t="str">
        <f t="shared" si="57"/>
        <v>Base salary</v>
      </c>
      <c r="R1806">
        <v>3.85</v>
      </c>
      <c r="S1806" t="s">
        <v>31</v>
      </c>
      <c r="T1806" t="s">
        <v>32</v>
      </c>
      <c r="U1806" t="s">
        <v>58</v>
      </c>
      <c r="V1806">
        <v>0</v>
      </c>
    </row>
    <row r="1807" spans="1:22" x14ac:dyDescent="0.3">
      <c r="A1807" t="s">
        <v>2019</v>
      </c>
      <c r="B1807" t="s">
        <v>70</v>
      </c>
      <c r="C1807" t="s">
        <v>35</v>
      </c>
      <c r="D1807" t="s">
        <v>123</v>
      </c>
      <c r="E1807" t="s">
        <v>124</v>
      </c>
      <c r="F1807" t="s">
        <v>107</v>
      </c>
      <c r="G1807" t="s">
        <v>167</v>
      </c>
      <c r="H1807">
        <v>2021</v>
      </c>
      <c r="I1807" t="s">
        <v>27</v>
      </c>
      <c r="J1807" t="s">
        <v>74</v>
      </c>
      <c r="K1807">
        <v>2022</v>
      </c>
      <c r="L1807" t="s">
        <v>54</v>
      </c>
      <c r="M1807">
        <f t="shared" si="56"/>
        <v>0</v>
      </c>
      <c r="N1807" t="s">
        <v>55</v>
      </c>
      <c r="O1807" t="s">
        <v>55</v>
      </c>
      <c r="P1807">
        <v>0</v>
      </c>
      <c r="Q1807" t="str">
        <f t="shared" si="57"/>
        <v>Base salary</v>
      </c>
      <c r="R1807">
        <v>3.65</v>
      </c>
      <c r="S1807" t="s">
        <v>31</v>
      </c>
      <c r="T1807" t="s">
        <v>68</v>
      </c>
      <c r="U1807" t="s">
        <v>46</v>
      </c>
      <c r="V1807">
        <v>8.5</v>
      </c>
    </row>
    <row r="1808" spans="1:22" x14ac:dyDescent="0.3">
      <c r="A1808" t="s">
        <v>2020</v>
      </c>
      <c r="B1808" t="s">
        <v>49</v>
      </c>
      <c r="C1808" t="s">
        <v>94</v>
      </c>
      <c r="D1808" t="s">
        <v>109</v>
      </c>
      <c r="E1808" t="s">
        <v>414</v>
      </c>
      <c r="F1808" t="s">
        <v>39</v>
      </c>
      <c r="G1808" t="s">
        <v>97</v>
      </c>
      <c r="H1808">
        <v>2019</v>
      </c>
      <c r="I1808" t="s">
        <v>41</v>
      </c>
      <c r="J1808" t="s">
        <v>53</v>
      </c>
      <c r="K1808">
        <v>2021</v>
      </c>
      <c r="L1808" t="s">
        <v>54</v>
      </c>
      <c r="M1808">
        <f t="shared" si="56"/>
        <v>0</v>
      </c>
      <c r="N1808" t="s">
        <v>55</v>
      </c>
      <c r="O1808" t="s">
        <v>55</v>
      </c>
      <c r="P1808">
        <v>0</v>
      </c>
      <c r="Q1808" t="str">
        <f t="shared" si="57"/>
        <v>Base salary</v>
      </c>
      <c r="R1808">
        <v>3.7</v>
      </c>
      <c r="S1808" t="s">
        <v>91</v>
      </c>
      <c r="T1808" t="s">
        <v>102</v>
      </c>
      <c r="U1808" t="s">
        <v>58</v>
      </c>
      <c r="V1808">
        <v>0</v>
      </c>
    </row>
    <row r="1809" spans="1:22" x14ac:dyDescent="0.3">
      <c r="A1809" t="s">
        <v>2021</v>
      </c>
      <c r="B1809" t="s">
        <v>60</v>
      </c>
      <c r="C1809" t="s">
        <v>36</v>
      </c>
      <c r="D1809" t="s">
        <v>170</v>
      </c>
      <c r="E1809" t="s">
        <v>171</v>
      </c>
      <c r="F1809" t="s">
        <v>107</v>
      </c>
      <c r="G1809" t="s">
        <v>40</v>
      </c>
      <c r="H1809">
        <v>2021</v>
      </c>
      <c r="I1809" t="s">
        <v>41</v>
      </c>
      <c r="J1809" t="s">
        <v>28</v>
      </c>
      <c r="K1809">
        <v>2023</v>
      </c>
      <c r="L1809" t="s">
        <v>54</v>
      </c>
      <c r="M1809">
        <f t="shared" si="56"/>
        <v>0</v>
      </c>
      <c r="N1809" t="s">
        <v>55</v>
      </c>
      <c r="O1809" t="s">
        <v>55</v>
      </c>
      <c r="P1809">
        <v>0</v>
      </c>
      <c r="Q1809" t="str">
        <f t="shared" si="57"/>
        <v>Base salary</v>
      </c>
      <c r="R1809">
        <v>2.63</v>
      </c>
      <c r="S1809" t="s">
        <v>91</v>
      </c>
      <c r="T1809" t="s">
        <v>57</v>
      </c>
      <c r="U1809" t="s">
        <v>33</v>
      </c>
      <c r="V1809">
        <v>7.6</v>
      </c>
    </row>
    <row r="1810" spans="1:22" x14ac:dyDescent="0.3">
      <c r="A1810" t="s">
        <v>2022</v>
      </c>
      <c r="B1810" t="s">
        <v>36</v>
      </c>
      <c r="C1810" t="s">
        <v>21</v>
      </c>
      <c r="D1810" t="s">
        <v>225</v>
      </c>
      <c r="E1810" t="s">
        <v>226</v>
      </c>
      <c r="F1810" t="s">
        <v>96</v>
      </c>
      <c r="G1810" t="s">
        <v>64</v>
      </c>
      <c r="H1810">
        <v>2020</v>
      </c>
      <c r="I1810" t="s">
        <v>41</v>
      </c>
      <c r="J1810" t="s">
        <v>53</v>
      </c>
      <c r="K1810">
        <v>2022</v>
      </c>
      <c r="L1810" t="s">
        <v>54</v>
      </c>
      <c r="M1810">
        <f t="shared" si="56"/>
        <v>0</v>
      </c>
      <c r="N1810" t="s">
        <v>55</v>
      </c>
      <c r="O1810" t="s">
        <v>55</v>
      </c>
      <c r="P1810">
        <v>0</v>
      </c>
      <c r="Q1810" t="str">
        <f t="shared" si="57"/>
        <v>Base salary</v>
      </c>
      <c r="R1810">
        <v>2.98</v>
      </c>
      <c r="S1810" t="s">
        <v>31</v>
      </c>
      <c r="T1810" t="s">
        <v>68</v>
      </c>
      <c r="U1810" t="s">
        <v>46</v>
      </c>
      <c r="V1810">
        <v>5</v>
      </c>
    </row>
    <row r="1811" spans="1:22" x14ac:dyDescent="0.3">
      <c r="A1811" t="s">
        <v>2023</v>
      </c>
      <c r="B1811" t="s">
        <v>49</v>
      </c>
      <c r="C1811" t="s">
        <v>94</v>
      </c>
      <c r="D1811" t="s">
        <v>208</v>
      </c>
      <c r="E1811" t="s">
        <v>209</v>
      </c>
      <c r="F1811" t="s">
        <v>40</v>
      </c>
      <c r="G1811" t="s">
        <v>40</v>
      </c>
      <c r="H1811">
        <v>2022</v>
      </c>
      <c r="I1811" t="s">
        <v>41</v>
      </c>
      <c r="J1811" t="s">
        <v>74</v>
      </c>
      <c r="K1811">
        <v>2023</v>
      </c>
      <c r="L1811" t="s">
        <v>29</v>
      </c>
      <c r="M1811">
        <f t="shared" si="56"/>
        <v>1</v>
      </c>
      <c r="N1811" t="s">
        <v>94</v>
      </c>
      <c r="O1811" t="s">
        <v>75</v>
      </c>
      <c r="P1811">
        <v>84522</v>
      </c>
      <c r="Q1811" t="str">
        <f t="shared" si="57"/>
        <v>Standard salary</v>
      </c>
      <c r="R1811">
        <v>3.53</v>
      </c>
      <c r="S1811" t="s">
        <v>80</v>
      </c>
      <c r="T1811" t="s">
        <v>102</v>
      </c>
      <c r="U1811" t="s">
        <v>92</v>
      </c>
      <c r="V1811">
        <v>7.2</v>
      </c>
    </row>
    <row r="1812" spans="1:22" x14ac:dyDescent="0.3">
      <c r="A1812" t="s">
        <v>2024</v>
      </c>
      <c r="B1812" t="s">
        <v>112</v>
      </c>
      <c r="C1812" t="s">
        <v>48</v>
      </c>
      <c r="D1812" t="s">
        <v>152</v>
      </c>
      <c r="E1812" t="s">
        <v>153</v>
      </c>
      <c r="F1812" t="s">
        <v>107</v>
      </c>
      <c r="G1812" t="s">
        <v>40</v>
      </c>
      <c r="H1812">
        <v>2021</v>
      </c>
      <c r="I1812" t="s">
        <v>27</v>
      </c>
      <c r="J1812" t="s">
        <v>74</v>
      </c>
      <c r="K1812">
        <v>2022</v>
      </c>
      <c r="L1812" t="s">
        <v>54</v>
      </c>
      <c r="M1812">
        <f t="shared" si="56"/>
        <v>0</v>
      </c>
      <c r="N1812" t="s">
        <v>55</v>
      </c>
      <c r="O1812" t="s">
        <v>55</v>
      </c>
      <c r="P1812">
        <v>0</v>
      </c>
      <c r="Q1812" t="str">
        <f t="shared" si="57"/>
        <v>Base salary</v>
      </c>
      <c r="R1812">
        <v>3.29</v>
      </c>
      <c r="S1812" t="s">
        <v>91</v>
      </c>
      <c r="T1812" t="s">
        <v>45</v>
      </c>
      <c r="U1812" t="s">
        <v>92</v>
      </c>
      <c r="V1812">
        <v>5.9</v>
      </c>
    </row>
    <row r="1813" spans="1:22" x14ac:dyDescent="0.3">
      <c r="A1813" t="s">
        <v>2025</v>
      </c>
      <c r="B1813" t="s">
        <v>94</v>
      </c>
      <c r="C1813" t="s">
        <v>48</v>
      </c>
      <c r="D1813" t="s">
        <v>278</v>
      </c>
      <c r="E1813" t="s">
        <v>425</v>
      </c>
      <c r="F1813" t="s">
        <v>96</v>
      </c>
      <c r="G1813" t="s">
        <v>40</v>
      </c>
      <c r="H1813">
        <v>2021</v>
      </c>
      <c r="I1813" t="s">
        <v>41</v>
      </c>
      <c r="J1813" t="s">
        <v>53</v>
      </c>
      <c r="K1813">
        <v>2023</v>
      </c>
      <c r="L1813" t="s">
        <v>29</v>
      </c>
      <c r="M1813">
        <f t="shared" si="56"/>
        <v>1</v>
      </c>
      <c r="N1813" t="s">
        <v>48</v>
      </c>
      <c r="O1813" t="s">
        <v>30</v>
      </c>
      <c r="P1813">
        <v>61514</v>
      </c>
      <c r="Q1813" t="str">
        <f t="shared" si="57"/>
        <v>Base salary</v>
      </c>
      <c r="R1813">
        <v>3.55</v>
      </c>
      <c r="S1813" t="s">
        <v>91</v>
      </c>
      <c r="T1813" t="s">
        <v>45</v>
      </c>
      <c r="U1813" t="s">
        <v>58</v>
      </c>
      <c r="V1813">
        <v>0</v>
      </c>
    </row>
    <row r="1814" spans="1:22" x14ac:dyDescent="0.3">
      <c r="A1814" t="s">
        <v>2026</v>
      </c>
      <c r="B1814" t="s">
        <v>21</v>
      </c>
      <c r="C1814" t="s">
        <v>48</v>
      </c>
      <c r="D1814" t="s">
        <v>183</v>
      </c>
      <c r="E1814" t="s">
        <v>184</v>
      </c>
      <c r="F1814" t="s">
        <v>131</v>
      </c>
      <c r="G1814" t="s">
        <v>26</v>
      </c>
      <c r="H1814">
        <v>2021</v>
      </c>
      <c r="I1814" t="s">
        <v>27</v>
      </c>
      <c r="J1814" t="s">
        <v>74</v>
      </c>
      <c r="K1814">
        <v>2023</v>
      </c>
      <c r="L1814" t="s">
        <v>54</v>
      </c>
      <c r="M1814">
        <f t="shared" si="56"/>
        <v>0</v>
      </c>
      <c r="N1814" t="s">
        <v>55</v>
      </c>
      <c r="O1814" t="s">
        <v>55</v>
      </c>
      <c r="P1814">
        <v>0</v>
      </c>
      <c r="Q1814" t="str">
        <f t="shared" si="57"/>
        <v>Base salary</v>
      </c>
      <c r="R1814">
        <v>3.33</v>
      </c>
      <c r="S1814" t="s">
        <v>44</v>
      </c>
      <c r="T1814" t="s">
        <v>32</v>
      </c>
      <c r="U1814" t="s">
        <v>33</v>
      </c>
      <c r="V1814">
        <v>8.9</v>
      </c>
    </row>
    <row r="1815" spans="1:22" x14ac:dyDescent="0.3">
      <c r="A1815" t="s">
        <v>2027</v>
      </c>
      <c r="B1815" t="s">
        <v>48</v>
      </c>
      <c r="C1815" t="s">
        <v>49</v>
      </c>
      <c r="D1815" t="s">
        <v>127</v>
      </c>
      <c r="E1815" t="s">
        <v>229</v>
      </c>
      <c r="F1815" t="s">
        <v>84</v>
      </c>
      <c r="G1815" t="s">
        <v>117</v>
      </c>
      <c r="H1815">
        <v>2022</v>
      </c>
      <c r="I1815" t="s">
        <v>41</v>
      </c>
      <c r="J1815" t="s">
        <v>53</v>
      </c>
      <c r="K1815">
        <v>2023</v>
      </c>
      <c r="L1815" t="s">
        <v>54</v>
      </c>
      <c r="M1815">
        <f t="shared" si="56"/>
        <v>0</v>
      </c>
      <c r="N1815" t="s">
        <v>55</v>
      </c>
      <c r="O1815" t="s">
        <v>55</v>
      </c>
      <c r="P1815">
        <v>0</v>
      </c>
      <c r="Q1815" t="str">
        <f t="shared" si="57"/>
        <v>Base salary</v>
      </c>
      <c r="R1815">
        <v>2.95</v>
      </c>
      <c r="S1815" t="s">
        <v>91</v>
      </c>
      <c r="T1815" t="s">
        <v>57</v>
      </c>
      <c r="U1815" t="s">
        <v>85</v>
      </c>
      <c r="V1815">
        <v>6</v>
      </c>
    </row>
    <row r="1816" spans="1:22" x14ac:dyDescent="0.3">
      <c r="A1816" t="s">
        <v>2028</v>
      </c>
      <c r="B1816" t="s">
        <v>35</v>
      </c>
      <c r="C1816" t="s">
        <v>48</v>
      </c>
      <c r="D1816" t="s">
        <v>278</v>
      </c>
      <c r="E1816" t="s">
        <v>279</v>
      </c>
      <c r="F1816" t="s">
        <v>96</v>
      </c>
      <c r="G1816" t="s">
        <v>117</v>
      </c>
      <c r="H1816">
        <v>2023</v>
      </c>
      <c r="I1816" t="s">
        <v>41</v>
      </c>
      <c r="J1816" t="s">
        <v>65</v>
      </c>
      <c r="K1816">
        <v>2025</v>
      </c>
      <c r="L1816" t="s">
        <v>29</v>
      </c>
      <c r="M1816">
        <f t="shared" si="56"/>
        <v>1</v>
      </c>
      <c r="N1816" t="s">
        <v>48</v>
      </c>
      <c r="O1816" t="s">
        <v>90</v>
      </c>
      <c r="P1816">
        <v>100434</v>
      </c>
      <c r="Q1816" t="str">
        <f t="shared" si="57"/>
        <v>Standard salary</v>
      </c>
      <c r="R1816">
        <v>2.73</v>
      </c>
      <c r="S1816" t="s">
        <v>31</v>
      </c>
      <c r="T1816" t="s">
        <v>102</v>
      </c>
      <c r="U1816" t="s">
        <v>92</v>
      </c>
      <c r="V1816">
        <v>7</v>
      </c>
    </row>
    <row r="1817" spans="1:22" x14ac:dyDescent="0.3">
      <c r="A1817" t="s">
        <v>2029</v>
      </c>
      <c r="B1817" t="s">
        <v>70</v>
      </c>
      <c r="C1817" t="s">
        <v>36</v>
      </c>
      <c r="D1817" t="s">
        <v>213</v>
      </c>
      <c r="E1817" t="s">
        <v>214</v>
      </c>
      <c r="F1817" t="s">
        <v>89</v>
      </c>
      <c r="G1817" t="s">
        <v>117</v>
      </c>
      <c r="H1817">
        <v>2021</v>
      </c>
      <c r="I1817" t="s">
        <v>27</v>
      </c>
      <c r="J1817" t="s">
        <v>28</v>
      </c>
      <c r="K1817">
        <v>2024</v>
      </c>
      <c r="L1817" t="s">
        <v>29</v>
      </c>
      <c r="M1817">
        <f t="shared" si="56"/>
        <v>1</v>
      </c>
      <c r="N1817" t="s">
        <v>36</v>
      </c>
      <c r="O1817" t="s">
        <v>158</v>
      </c>
      <c r="P1817">
        <v>62140</v>
      </c>
      <c r="Q1817" t="str">
        <f t="shared" si="57"/>
        <v>Base salary</v>
      </c>
      <c r="R1817">
        <v>3.21</v>
      </c>
      <c r="S1817" t="s">
        <v>31</v>
      </c>
      <c r="T1817" t="s">
        <v>45</v>
      </c>
      <c r="U1817" t="s">
        <v>92</v>
      </c>
      <c r="V1817">
        <v>5.8</v>
      </c>
    </row>
    <row r="1818" spans="1:22" x14ac:dyDescent="0.3">
      <c r="A1818" t="s">
        <v>2030</v>
      </c>
      <c r="B1818" t="s">
        <v>22</v>
      </c>
      <c r="C1818" t="s">
        <v>48</v>
      </c>
      <c r="D1818" t="s">
        <v>152</v>
      </c>
      <c r="E1818" t="s">
        <v>153</v>
      </c>
      <c r="F1818" t="s">
        <v>73</v>
      </c>
      <c r="G1818" t="s">
        <v>52</v>
      </c>
      <c r="H1818">
        <v>2021</v>
      </c>
      <c r="I1818" t="s">
        <v>27</v>
      </c>
      <c r="J1818" t="s">
        <v>65</v>
      </c>
      <c r="K1818">
        <v>2022</v>
      </c>
      <c r="L1818" t="s">
        <v>54</v>
      </c>
      <c r="M1818">
        <f t="shared" si="56"/>
        <v>0</v>
      </c>
      <c r="N1818" t="s">
        <v>55</v>
      </c>
      <c r="O1818" t="s">
        <v>55</v>
      </c>
      <c r="P1818">
        <v>0</v>
      </c>
      <c r="Q1818" t="str">
        <f t="shared" si="57"/>
        <v>Base salary</v>
      </c>
      <c r="R1818">
        <v>2.72</v>
      </c>
      <c r="S1818" t="s">
        <v>67</v>
      </c>
      <c r="T1818" t="s">
        <v>102</v>
      </c>
      <c r="U1818" t="s">
        <v>92</v>
      </c>
      <c r="V1818">
        <v>6.5</v>
      </c>
    </row>
    <row r="1819" spans="1:22" x14ac:dyDescent="0.3">
      <c r="A1819" t="s">
        <v>2031</v>
      </c>
      <c r="B1819" t="s">
        <v>35</v>
      </c>
      <c r="C1819" t="s">
        <v>70</v>
      </c>
      <c r="D1819" t="s">
        <v>245</v>
      </c>
      <c r="E1819" t="s">
        <v>246</v>
      </c>
      <c r="F1819" t="s">
        <v>89</v>
      </c>
      <c r="G1819" t="s">
        <v>26</v>
      </c>
      <c r="H1819">
        <v>2019</v>
      </c>
      <c r="I1819" t="s">
        <v>27</v>
      </c>
      <c r="J1819" t="s">
        <v>53</v>
      </c>
      <c r="K1819">
        <v>2022</v>
      </c>
      <c r="L1819" t="s">
        <v>29</v>
      </c>
      <c r="M1819">
        <f t="shared" si="56"/>
        <v>1</v>
      </c>
      <c r="N1819" t="s">
        <v>70</v>
      </c>
      <c r="O1819" t="s">
        <v>158</v>
      </c>
      <c r="P1819">
        <v>111986</v>
      </c>
      <c r="Q1819" t="str">
        <f t="shared" si="57"/>
        <v>High salary</v>
      </c>
      <c r="R1819">
        <v>3.34</v>
      </c>
      <c r="S1819" t="s">
        <v>56</v>
      </c>
      <c r="T1819" t="s">
        <v>68</v>
      </c>
      <c r="U1819" t="s">
        <v>58</v>
      </c>
      <c r="V1819">
        <v>0</v>
      </c>
    </row>
    <row r="1820" spans="1:22" x14ac:dyDescent="0.3">
      <c r="A1820" t="s">
        <v>2032</v>
      </c>
      <c r="B1820" t="s">
        <v>22</v>
      </c>
      <c r="C1820" t="s">
        <v>48</v>
      </c>
      <c r="D1820" t="s">
        <v>278</v>
      </c>
      <c r="E1820" t="s">
        <v>279</v>
      </c>
      <c r="F1820" t="s">
        <v>84</v>
      </c>
      <c r="G1820" t="s">
        <v>25</v>
      </c>
      <c r="H1820">
        <v>2023</v>
      </c>
      <c r="I1820" t="s">
        <v>27</v>
      </c>
      <c r="J1820" t="s">
        <v>53</v>
      </c>
      <c r="K1820">
        <v>2026</v>
      </c>
      <c r="L1820" t="s">
        <v>54</v>
      </c>
      <c r="M1820">
        <f t="shared" si="56"/>
        <v>0</v>
      </c>
      <c r="N1820" t="s">
        <v>55</v>
      </c>
      <c r="O1820" t="s">
        <v>55</v>
      </c>
      <c r="P1820">
        <v>0</v>
      </c>
      <c r="Q1820" t="str">
        <f t="shared" si="57"/>
        <v>Base salary</v>
      </c>
      <c r="R1820">
        <v>3.49</v>
      </c>
      <c r="S1820" t="s">
        <v>44</v>
      </c>
      <c r="T1820" t="s">
        <v>32</v>
      </c>
      <c r="U1820" t="s">
        <v>46</v>
      </c>
      <c r="V1820">
        <v>9</v>
      </c>
    </row>
    <row r="1821" spans="1:22" x14ac:dyDescent="0.3">
      <c r="A1821" t="s">
        <v>2033</v>
      </c>
      <c r="B1821" t="s">
        <v>48</v>
      </c>
      <c r="C1821" t="s">
        <v>112</v>
      </c>
      <c r="D1821" t="s">
        <v>119</v>
      </c>
      <c r="E1821" t="s">
        <v>197</v>
      </c>
      <c r="F1821" t="s">
        <v>131</v>
      </c>
      <c r="G1821" t="s">
        <v>117</v>
      </c>
      <c r="H1821">
        <v>2021</v>
      </c>
      <c r="I1821" t="s">
        <v>27</v>
      </c>
      <c r="J1821" t="s">
        <v>28</v>
      </c>
      <c r="K1821">
        <v>2022</v>
      </c>
      <c r="L1821" t="s">
        <v>29</v>
      </c>
      <c r="M1821">
        <f t="shared" si="56"/>
        <v>1</v>
      </c>
      <c r="N1821" t="s">
        <v>112</v>
      </c>
      <c r="O1821" t="s">
        <v>125</v>
      </c>
      <c r="P1821">
        <v>64204</v>
      </c>
      <c r="Q1821" t="str">
        <f t="shared" si="57"/>
        <v>Base salary</v>
      </c>
      <c r="R1821">
        <v>3.37</v>
      </c>
      <c r="S1821" t="s">
        <v>56</v>
      </c>
      <c r="T1821" t="s">
        <v>68</v>
      </c>
      <c r="U1821" t="s">
        <v>85</v>
      </c>
      <c r="V1821">
        <v>5</v>
      </c>
    </row>
    <row r="1822" spans="1:22" x14ac:dyDescent="0.3">
      <c r="A1822" t="s">
        <v>2034</v>
      </c>
      <c r="B1822" t="s">
        <v>60</v>
      </c>
      <c r="C1822" t="s">
        <v>112</v>
      </c>
      <c r="D1822" t="s">
        <v>199</v>
      </c>
      <c r="E1822" t="s">
        <v>291</v>
      </c>
      <c r="F1822" t="s">
        <v>84</v>
      </c>
      <c r="G1822" t="s">
        <v>25</v>
      </c>
      <c r="H1822">
        <v>2020</v>
      </c>
      <c r="I1822" t="s">
        <v>41</v>
      </c>
      <c r="J1822" t="s">
        <v>42</v>
      </c>
      <c r="K1822">
        <v>2023</v>
      </c>
      <c r="L1822" t="s">
        <v>54</v>
      </c>
      <c r="M1822">
        <f t="shared" si="56"/>
        <v>0</v>
      </c>
      <c r="N1822" t="s">
        <v>55</v>
      </c>
      <c r="O1822" t="s">
        <v>55</v>
      </c>
      <c r="P1822">
        <v>0</v>
      </c>
      <c r="Q1822" t="str">
        <f t="shared" si="57"/>
        <v>Base salary</v>
      </c>
      <c r="R1822">
        <v>2.68</v>
      </c>
      <c r="S1822" t="s">
        <v>56</v>
      </c>
      <c r="T1822" t="s">
        <v>45</v>
      </c>
      <c r="U1822" t="s">
        <v>58</v>
      </c>
      <c r="V1822">
        <v>0</v>
      </c>
    </row>
    <row r="1823" spans="1:22" x14ac:dyDescent="0.3">
      <c r="A1823" t="s">
        <v>2035</v>
      </c>
      <c r="B1823" t="s">
        <v>94</v>
      </c>
      <c r="C1823" t="s">
        <v>22</v>
      </c>
      <c r="D1823" t="s">
        <v>23</v>
      </c>
      <c r="E1823" t="s">
        <v>24</v>
      </c>
      <c r="F1823" t="s">
        <v>25</v>
      </c>
      <c r="G1823" t="s">
        <v>25</v>
      </c>
      <c r="H1823">
        <v>2020</v>
      </c>
      <c r="I1823" t="s">
        <v>27</v>
      </c>
      <c r="J1823" t="s">
        <v>53</v>
      </c>
      <c r="K1823">
        <v>2021</v>
      </c>
      <c r="L1823" t="s">
        <v>29</v>
      </c>
      <c r="M1823">
        <f t="shared" si="56"/>
        <v>1</v>
      </c>
      <c r="N1823" t="s">
        <v>22</v>
      </c>
      <c r="O1823" t="s">
        <v>90</v>
      </c>
      <c r="P1823">
        <v>85494</v>
      </c>
      <c r="Q1823" t="str">
        <f t="shared" si="57"/>
        <v>Standard salary</v>
      </c>
      <c r="R1823">
        <v>3.08</v>
      </c>
      <c r="S1823" t="s">
        <v>91</v>
      </c>
      <c r="T1823" t="s">
        <v>102</v>
      </c>
      <c r="U1823" t="s">
        <v>46</v>
      </c>
      <c r="V1823">
        <v>5.6</v>
      </c>
    </row>
    <row r="1824" spans="1:22" x14ac:dyDescent="0.3">
      <c r="A1824" t="s">
        <v>2036</v>
      </c>
      <c r="B1824" t="s">
        <v>94</v>
      </c>
      <c r="C1824" t="s">
        <v>49</v>
      </c>
      <c r="D1824" t="s">
        <v>235</v>
      </c>
      <c r="E1824" t="s">
        <v>236</v>
      </c>
      <c r="F1824" t="s">
        <v>131</v>
      </c>
      <c r="G1824" t="s">
        <v>64</v>
      </c>
      <c r="H1824">
        <v>2020</v>
      </c>
      <c r="I1824" t="s">
        <v>41</v>
      </c>
      <c r="J1824" t="s">
        <v>28</v>
      </c>
      <c r="K1824">
        <v>2023</v>
      </c>
      <c r="L1824" t="s">
        <v>29</v>
      </c>
      <c r="M1824">
        <f t="shared" si="56"/>
        <v>1</v>
      </c>
      <c r="N1824" t="s">
        <v>49</v>
      </c>
      <c r="O1824" t="s">
        <v>121</v>
      </c>
      <c r="P1824">
        <v>61109</v>
      </c>
      <c r="Q1824" t="str">
        <f t="shared" si="57"/>
        <v>Base salary</v>
      </c>
      <c r="R1824">
        <v>3.8</v>
      </c>
      <c r="S1824" t="s">
        <v>67</v>
      </c>
      <c r="T1824" t="s">
        <v>32</v>
      </c>
      <c r="U1824" t="s">
        <v>46</v>
      </c>
      <c r="V1824">
        <v>8.5</v>
      </c>
    </row>
    <row r="1825" spans="1:22" x14ac:dyDescent="0.3">
      <c r="A1825" t="s">
        <v>2037</v>
      </c>
      <c r="B1825" t="s">
        <v>70</v>
      </c>
      <c r="C1825" t="s">
        <v>94</v>
      </c>
      <c r="D1825" t="s">
        <v>162</v>
      </c>
      <c r="E1825" t="s">
        <v>163</v>
      </c>
      <c r="F1825" t="s">
        <v>117</v>
      </c>
      <c r="G1825" t="s">
        <v>25</v>
      </c>
      <c r="H1825">
        <v>2019</v>
      </c>
      <c r="I1825" t="s">
        <v>27</v>
      </c>
      <c r="J1825" t="s">
        <v>74</v>
      </c>
      <c r="K1825">
        <v>2020</v>
      </c>
      <c r="L1825" t="s">
        <v>54</v>
      </c>
      <c r="M1825">
        <f t="shared" si="56"/>
        <v>0</v>
      </c>
      <c r="N1825" t="s">
        <v>55</v>
      </c>
      <c r="O1825" t="s">
        <v>55</v>
      </c>
      <c r="P1825">
        <v>0</v>
      </c>
      <c r="Q1825" t="str">
        <f t="shared" si="57"/>
        <v>Base salary</v>
      </c>
      <c r="R1825">
        <v>3.39</v>
      </c>
      <c r="S1825" t="s">
        <v>56</v>
      </c>
      <c r="T1825" t="s">
        <v>68</v>
      </c>
      <c r="U1825" t="s">
        <v>92</v>
      </c>
      <c r="V1825">
        <v>7.4</v>
      </c>
    </row>
    <row r="1826" spans="1:22" x14ac:dyDescent="0.3">
      <c r="A1826" t="s">
        <v>2038</v>
      </c>
      <c r="B1826" t="s">
        <v>70</v>
      </c>
      <c r="C1826" t="s">
        <v>112</v>
      </c>
      <c r="D1826" t="s">
        <v>119</v>
      </c>
      <c r="E1826" t="s">
        <v>120</v>
      </c>
      <c r="F1826" t="s">
        <v>40</v>
      </c>
      <c r="G1826" t="s">
        <v>52</v>
      </c>
      <c r="H1826">
        <v>2022</v>
      </c>
      <c r="I1826" t="s">
        <v>41</v>
      </c>
      <c r="J1826" t="s">
        <v>28</v>
      </c>
      <c r="K1826">
        <v>2024</v>
      </c>
      <c r="L1826" t="s">
        <v>29</v>
      </c>
      <c r="M1826">
        <f t="shared" si="56"/>
        <v>1</v>
      </c>
      <c r="N1826" t="s">
        <v>112</v>
      </c>
      <c r="O1826" t="s">
        <v>125</v>
      </c>
      <c r="P1826">
        <v>54961</v>
      </c>
      <c r="Q1826" t="str">
        <f t="shared" si="57"/>
        <v>Base salary</v>
      </c>
      <c r="R1826">
        <v>3.6</v>
      </c>
      <c r="S1826" t="s">
        <v>56</v>
      </c>
      <c r="T1826" t="s">
        <v>102</v>
      </c>
      <c r="U1826" t="s">
        <v>46</v>
      </c>
      <c r="V1826">
        <v>7.4</v>
      </c>
    </row>
    <row r="1827" spans="1:22" x14ac:dyDescent="0.3">
      <c r="A1827" t="s">
        <v>2039</v>
      </c>
      <c r="B1827" t="s">
        <v>22</v>
      </c>
      <c r="C1827" t="s">
        <v>94</v>
      </c>
      <c r="D1827" t="s">
        <v>187</v>
      </c>
      <c r="E1827" t="s">
        <v>188</v>
      </c>
      <c r="F1827" t="s">
        <v>147</v>
      </c>
      <c r="G1827" t="s">
        <v>64</v>
      </c>
      <c r="H1827">
        <v>2022</v>
      </c>
      <c r="I1827" t="s">
        <v>41</v>
      </c>
      <c r="J1827" t="s">
        <v>42</v>
      </c>
      <c r="K1827">
        <v>2025</v>
      </c>
      <c r="L1827" t="s">
        <v>29</v>
      </c>
      <c r="M1827">
        <f t="shared" si="56"/>
        <v>1</v>
      </c>
      <c r="N1827" t="s">
        <v>94</v>
      </c>
      <c r="O1827" t="s">
        <v>140</v>
      </c>
      <c r="P1827">
        <v>106041</v>
      </c>
      <c r="Q1827" t="str">
        <f t="shared" si="57"/>
        <v>Standard salary</v>
      </c>
      <c r="R1827">
        <v>3</v>
      </c>
      <c r="S1827" t="s">
        <v>67</v>
      </c>
      <c r="T1827" t="s">
        <v>68</v>
      </c>
      <c r="U1827" t="s">
        <v>85</v>
      </c>
      <c r="V1827">
        <v>7.5</v>
      </c>
    </row>
    <row r="1828" spans="1:22" x14ac:dyDescent="0.3">
      <c r="A1828" t="s">
        <v>2040</v>
      </c>
      <c r="B1828" t="s">
        <v>60</v>
      </c>
      <c r="C1828" t="s">
        <v>36</v>
      </c>
      <c r="D1828" t="s">
        <v>71</v>
      </c>
      <c r="E1828" t="s">
        <v>72</v>
      </c>
      <c r="F1828" t="s">
        <v>89</v>
      </c>
      <c r="G1828" t="s">
        <v>26</v>
      </c>
      <c r="H1828">
        <v>2022</v>
      </c>
      <c r="I1828" t="s">
        <v>27</v>
      </c>
      <c r="J1828" t="s">
        <v>65</v>
      </c>
      <c r="K1828">
        <v>2023</v>
      </c>
      <c r="L1828" t="s">
        <v>29</v>
      </c>
      <c r="M1828">
        <f t="shared" si="56"/>
        <v>1</v>
      </c>
      <c r="N1828" t="s">
        <v>36</v>
      </c>
      <c r="O1828" t="s">
        <v>90</v>
      </c>
      <c r="P1828">
        <v>69156</v>
      </c>
      <c r="Q1828" t="str">
        <f t="shared" si="57"/>
        <v>Base salary</v>
      </c>
      <c r="R1828">
        <v>3.1</v>
      </c>
      <c r="S1828" t="s">
        <v>56</v>
      </c>
      <c r="T1828" t="s">
        <v>102</v>
      </c>
      <c r="U1828" t="s">
        <v>58</v>
      </c>
      <c r="V1828">
        <v>0</v>
      </c>
    </row>
    <row r="1829" spans="1:22" x14ac:dyDescent="0.3">
      <c r="A1829" t="s">
        <v>2041</v>
      </c>
      <c r="B1829" t="s">
        <v>21</v>
      </c>
      <c r="C1829" t="s">
        <v>60</v>
      </c>
      <c r="D1829" t="s">
        <v>104</v>
      </c>
      <c r="E1829" t="s">
        <v>194</v>
      </c>
      <c r="F1829" t="s">
        <v>84</v>
      </c>
      <c r="G1829" t="s">
        <v>25</v>
      </c>
      <c r="H1829">
        <v>2021</v>
      </c>
      <c r="I1829" t="s">
        <v>27</v>
      </c>
      <c r="J1829" t="s">
        <v>42</v>
      </c>
      <c r="K1829">
        <v>2022</v>
      </c>
      <c r="L1829" t="s">
        <v>54</v>
      </c>
      <c r="M1829">
        <f t="shared" si="56"/>
        <v>0</v>
      </c>
      <c r="N1829" t="s">
        <v>55</v>
      </c>
      <c r="O1829" t="s">
        <v>55</v>
      </c>
      <c r="P1829">
        <v>0</v>
      </c>
      <c r="Q1829" t="str">
        <f t="shared" si="57"/>
        <v>Base salary</v>
      </c>
      <c r="R1829">
        <v>3.87</v>
      </c>
      <c r="S1829" t="s">
        <v>31</v>
      </c>
      <c r="T1829" t="s">
        <v>102</v>
      </c>
      <c r="U1829" t="s">
        <v>33</v>
      </c>
      <c r="V1829">
        <v>6.8</v>
      </c>
    </row>
    <row r="1830" spans="1:22" x14ac:dyDescent="0.3">
      <c r="A1830" t="s">
        <v>2042</v>
      </c>
      <c r="B1830" t="s">
        <v>70</v>
      </c>
      <c r="C1830" t="s">
        <v>94</v>
      </c>
      <c r="D1830" t="s">
        <v>187</v>
      </c>
      <c r="E1830" t="s">
        <v>188</v>
      </c>
      <c r="F1830" t="s">
        <v>40</v>
      </c>
      <c r="G1830" t="s">
        <v>97</v>
      </c>
      <c r="H1830">
        <v>2022</v>
      </c>
      <c r="I1830" t="s">
        <v>41</v>
      </c>
      <c r="J1830" t="s">
        <v>53</v>
      </c>
      <c r="K1830">
        <v>2023</v>
      </c>
      <c r="L1830" t="s">
        <v>54</v>
      </c>
      <c r="M1830">
        <f t="shared" si="56"/>
        <v>0</v>
      </c>
      <c r="N1830" t="s">
        <v>55</v>
      </c>
      <c r="O1830" t="s">
        <v>55</v>
      </c>
      <c r="P1830">
        <v>0</v>
      </c>
      <c r="Q1830" t="str">
        <f t="shared" si="57"/>
        <v>Base salary</v>
      </c>
      <c r="R1830">
        <v>3.65</v>
      </c>
      <c r="S1830" t="s">
        <v>56</v>
      </c>
      <c r="T1830" t="s">
        <v>102</v>
      </c>
      <c r="U1830" t="s">
        <v>85</v>
      </c>
      <c r="V1830">
        <v>5.8</v>
      </c>
    </row>
    <row r="1831" spans="1:22" x14ac:dyDescent="0.3">
      <c r="A1831" t="s">
        <v>2043</v>
      </c>
      <c r="B1831" t="s">
        <v>94</v>
      </c>
      <c r="C1831" t="s">
        <v>60</v>
      </c>
      <c r="D1831" t="s">
        <v>104</v>
      </c>
      <c r="E1831" t="s">
        <v>105</v>
      </c>
      <c r="F1831" t="s">
        <v>63</v>
      </c>
      <c r="G1831" t="s">
        <v>25</v>
      </c>
      <c r="H1831">
        <v>2022</v>
      </c>
      <c r="I1831" t="s">
        <v>27</v>
      </c>
      <c r="J1831" t="s">
        <v>28</v>
      </c>
      <c r="K1831">
        <v>2025</v>
      </c>
      <c r="L1831" t="s">
        <v>29</v>
      </c>
      <c r="M1831">
        <f t="shared" si="56"/>
        <v>1</v>
      </c>
      <c r="N1831" t="s">
        <v>60</v>
      </c>
      <c r="O1831" t="s">
        <v>154</v>
      </c>
      <c r="P1831">
        <v>71818</v>
      </c>
      <c r="Q1831" t="str">
        <f t="shared" si="57"/>
        <v>Standard salary</v>
      </c>
      <c r="R1831">
        <v>3.47</v>
      </c>
      <c r="S1831" t="s">
        <v>80</v>
      </c>
      <c r="T1831" t="s">
        <v>57</v>
      </c>
      <c r="U1831" t="s">
        <v>85</v>
      </c>
      <c r="V1831">
        <v>5.7</v>
      </c>
    </row>
    <row r="1832" spans="1:22" x14ac:dyDescent="0.3">
      <c r="A1832" t="s">
        <v>2044</v>
      </c>
      <c r="B1832" t="s">
        <v>70</v>
      </c>
      <c r="C1832" t="s">
        <v>94</v>
      </c>
      <c r="D1832" t="s">
        <v>109</v>
      </c>
      <c r="E1832" t="s">
        <v>110</v>
      </c>
      <c r="F1832" t="s">
        <v>84</v>
      </c>
      <c r="G1832" t="s">
        <v>40</v>
      </c>
      <c r="H1832">
        <v>2023</v>
      </c>
      <c r="I1832" t="s">
        <v>27</v>
      </c>
      <c r="J1832" t="s">
        <v>42</v>
      </c>
      <c r="K1832">
        <v>2026</v>
      </c>
      <c r="L1832" t="s">
        <v>29</v>
      </c>
      <c r="M1832">
        <f t="shared" si="56"/>
        <v>1</v>
      </c>
      <c r="N1832" t="s">
        <v>94</v>
      </c>
      <c r="O1832" t="s">
        <v>75</v>
      </c>
      <c r="P1832">
        <v>65975</v>
      </c>
      <c r="Q1832" t="str">
        <f t="shared" si="57"/>
        <v>Base salary</v>
      </c>
      <c r="R1832">
        <v>3.19</v>
      </c>
      <c r="S1832" t="s">
        <v>44</v>
      </c>
      <c r="T1832" t="s">
        <v>102</v>
      </c>
      <c r="U1832" t="s">
        <v>33</v>
      </c>
      <c r="V1832">
        <v>5.7</v>
      </c>
    </row>
    <row r="1833" spans="1:22" x14ac:dyDescent="0.3">
      <c r="A1833" t="s">
        <v>2045</v>
      </c>
      <c r="B1833" t="s">
        <v>70</v>
      </c>
      <c r="C1833" t="s">
        <v>94</v>
      </c>
      <c r="D1833" t="s">
        <v>109</v>
      </c>
      <c r="E1833" t="s">
        <v>110</v>
      </c>
      <c r="F1833" t="s">
        <v>89</v>
      </c>
      <c r="G1833" t="s">
        <v>52</v>
      </c>
      <c r="H1833">
        <v>2022</v>
      </c>
      <c r="I1833" t="s">
        <v>41</v>
      </c>
      <c r="J1833" t="s">
        <v>42</v>
      </c>
      <c r="K1833">
        <v>2023</v>
      </c>
      <c r="L1833" t="s">
        <v>54</v>
      </c>
      <c r="M1833">
        <f t="shared" si="56"/>
        <v>0</v>
      </c>
      <c r="N1833" t="s">
        <v>55</v>
      </c>
      <c r="O1833" t="s">
        <v>55</v>
      </c>
      <c r="P1833">
        <v>0</v>
      </c>
      <c r="Q1833" t="str">
        <f t="shared" si="57"/>
        <v>Base salary</v>
      </c>
      <c r="R1833">
        <v>2.75</v>
      </c>
      <c r="S1833" t="s">
        <v>91</v>
      </c>
      <c r="T1833" t="s">
        <v>32</v>
      </c>
      <c r="U1833" t="s">
        <v>58</v>
      </c>
      <c r="V1833">
        <v>0</v>
      </c>
    </row>
    <row r="1834" spans="1:22" x14ac:dyDescent="0.3">
      <c r="A1834" t="s">
        <v>2046</v>
      </c>
      <c r="B1834" t="s">
        <v>21</v>
      </c>
      <c r="C1834" t="s">
        <v>22</v>
      </c>
      <c r="D1834" t="s">
        <v>23</v>
      </c>
      <c r="E1834" t="s">
        <v>95</v>
      </c>
      <c r="F1834" t="s">
        <v>63</v>
      </c>
      <c r="G1834" t="s">
        <v>117</v>
      </c>
      <c r="H1834">
        <v>2023</v>
      </c>
      <c r="I1834" t="s">
        <v>27</v>
      </c>
      <c r="J1834" t="s">
        <v>53</v>
      </c>
      <c r="K1834">
        <v>2026</v>
      </c>
      <c r="L1834" t="s">
        <v>29</v>
      </c>
      <c r="M1834">
        <f t="shared" si="56"/>
        <v>1</v>
      </c>
      <c r="N1834" t="s">
        <v>22</v>
      </c>
      <c r="O1834" t="s">
        <v>154</v>
      </c>
      <c r="P1834">
        <v>69994</v>
      </c>
      <c r="Q1834" t="str">
        <f t="shared" si="57"/>
        <v>Base salary</v>
      </c>
      <c r="R1834">
        <v>2.65</v>
      </c>
      <c r="S1834" t="s">
        <v>80</v>
      </c>
      <c r="T1834" t="s">
        <v>57</v>
      </c>
      <c r="U1834" t="s">
        <v>92</v>
      </c>
      <c r="V1834">
        <v>6</v>
      </c>
    </row>
    <row r="1835" spans="1:22" x14ac:dyDescent="0.3">
      <c r="A1835" t="s">
        <v>2047</v>
      </c>
      <c r="B1835" t="s">
        <v>94</v>
      </c>
      <c r="C1835" t="s">
        <v>35</v>
      </c>
      <c r="D1835" t="s">
        <v>176</v>
      </c>
      <c r="E1835" t="s">
        <v>177</v>
      </c>
      <c r="F1835" t="s">
        <v>84</v>
      </c>
      <c r="G1835" t="s">
        <v>97</v>
      </c>
      <c r="H1835">
        <v>2019</v>
      </c>
      <c r="I1835" t="s">
        <v>41</v>
      </c>
      <c r="J1835" t="s">
        <v>65</v>
      </c>
      <c r="K1835">
        <v>2022</v>
      </c>
      <c r="L1835" t="s">
        <v>54</v>
      </c>
      <c r="M1835">
        <f t="shared" si="56"/>
        <v>0</v>
      </c>
      <c r="N1835" t="s">
        <v>55</v>
      </c>
      <c r="O1835" t="s">
        <v>55</v>
      </c>
      <c r="P1835">
        <v>0</v>
      </c>
      <c r="Q1835" t="str">
        <f t="shared" si="57"/>
        <v>Base salary</v>
      </c>
      <c r="R1835">
        <v>3.17</v>
      </c>
      <c r="S1835" t="s">
        <v>44</v>
      </c>
      <c r="T1835" t="s">
        <v>57</v>
      </c>
      <c r="U1835" t="s">
        <v>33</v>
      </c>
      <c r="V1835">
        <v>5</v>
      </c>
    </row>
    <row r="1836" spans="1:22" x14ac:dyDescent="0.3">
      <c r="A1836" t="s">
        <v>2048</v>
      </c>
      <c r="B1836" t="s">
        <v>36</v>
      </c>
      <c r="C1836" t="s">
        <v>21</v>
      </c>
      <c r="D1836" t="s">
        <v>221</v>
      </c>
      <c r="E1836" t="s">
        <v>222</v>
      </c>
      <c r="F1836" t="s">
        <v>117</v>
      </c>
      <c r="G1836" t="s">
        <v>40</v>
      </c>
      <c r="H1836">
        <v>2022</v>
      </c>
      <c r="I1836" t="s">
        <v>41</v>
      </c>
      <c r="J1836" t="s">
        <v>65</v>
      </c>
      <c r="K1836">
        <v>2023</v>
      </c>
      <c r="L1836" t="s">
        <v>54</v>
      </c>
      <c r="M1836">
        <f t="shared" si="56"/>
        <v>0</v>
      </c>
      <c r="N1836" t="s">
        <v>55</v>
      </c>
      <c r="O1836" t="s">
        <v>55</v>
      </c>
      <c r="P1836">
        <v>0</v>
      </c>
      <c r="Q1836" t="str">
        <f t="shared" si="57"/>
        <v>Base salary</v>
      </c>
      <c r="R1836">
        <v>3.81</v>
      </c>
      <c r="S1836" t="s">
        <v>67</v>
      </c>
      <c r="T1836" t="s">
        <v>57</v>
      </c>
      <c r="U1836" t="s">
        <v>85</v>
      </c>
      <c r="V1836">
        <v>5.0999999999999996</v>
      </c>
    </row>
    <row r="1837" spans="1:22" x14ac:dyDescent="0.3">
      <c r="A1837" t="s">
        <v>2049</v>
      </c>
      <c r="B1837" t="s">
        <v>94</v>
      </c>
      <c r="C1837" t="s">
        <v>35</v>
      </c>
      <c r="D1837" t="s">
        <v>176</v>
      </c>
      <c r="E1837" t="s">
        <v>177</v>
      </c>
      <c r="F1837" t="s">
        <v>107</v>
      </c>
      <c r="G1837" t="s">
        <v>40</v>
      </c>
      <c r="H1837">
        <v>2022</v>
      </c>
      <c r="I1837" t="s">
        <v>41</v>
      </c>
      <c r="J1837" t="s">
        <v>53</v>
      </c>
      <c r="K1837">
        <v>2023</v>
      </c>
      <c r="L1837" t="s">
        <v>54</v>
      </c>
      <c r="M1837">
        <f t="shared" si="56"/>
        <v>0</v>
      </c>
      <c r="N1837" t="s">
        <v>55</v>
      </c>
      <c r="O1837" t="s">
        <v>55</v>
      </c>
      <c r="P1837">
        <v>0</v>
      </c>
      <c r="Q1837" t="str">
        <f t="shared" si="57"/>
        <v>Base salary</v>
      </c>
      <c r="R1837">
        <v>3.54</v>
      </c>
      <c r="S1837" t="s">
        <v>67</v>
      </c>
      <c r="T1837" t="s">
        <v>68</v>
      </c>
      <c r="U1837" t="s">
        <v>58</v>
      </c>
      <c r="V1837">
        <v>0</v>
      </c>
    </row>
    <row r="1838" spans="1:22" x14ac:dyDescent="0.3">
      <c r="A1838" t="s">
        <v>2050</v>
      </c>
      <c r="B1838" t="s">
        <v>36</v>
      </c>
      <c r="C1838" t="s">
        <v>35</v>
      </c>
      <c r="D1838" t="s">
        <v>127</v>
      </c>
      <c r="E1838" t="s">
        <v>156</v>
      </c>
      <c r="F1838" t="s">
        <v>79</v>
      </c>
      <c r="G1838" t="s">
        <v>117</v>
      </c>
      <c r="H1838">
        <v>2021</v>
      </c>
      <c r="I1838" t="s">
        <v>41</v>
      </c>
      <c r="J1838" t="s">
        <v>74</v>
      </c>
      <c r="K1838">
        <v>2022</v>
      </c>
      <c r="L1838" t="s">
        <v>54</v>
      </c>
      <c r="M1838">
        <f t="shared" si="56"/>
        <v>0</v>
      </c>
      <c r="N1838" t="s">
        <v>55</v>
      </c>
      <c r="O1838" t="s">
        <v>55</v>
      </c>
      <c r="P1838">
        <v>0</v>
      </c>
      <c r="Q1838" t="str">
        <f t="shared" si="57"/>
        <v>Base salary</v>
      </c>
      <c r="R1838">
        <v>3.54</v>
      </c>
      <c r="S1838" t="s">
        <v>91</v>
      </c>
      <c r="T1838" t="s">
        <v>102</v>
      </c>
      <c r="U1838" t="s">
        <v>33</v>
      </c>
      <c r="V1838">
        <v>6.4</v>
      </c>
    </row>
    <row r="1839" spans="1:22" x14ac:dyDescent="0.3">
      <c r="A1839" t="s">
        <v>2051</v>
      </c>
      <c r="B1839" t="s">
        <v>36</v>
      </c>
      <c r="C1839" t="s">
        <v>21</v>
      </c>
      <c r="D1839" t="s">
        <v>149</v>
      </c>
      <c r="E1839" t="s">
        <v>150</v>
      </c>
      <c r="F1839" t="s">
        <v>107</v>
      </c>
      <c r="G1839" t="s">
        <v>26</v>
      </c>
      <c r="H1839">
        <v>2022</v>
      </c>
      <c r="I1839" t="s">
        <v>41</v>
      </c>
      <c r="J1839" t="s">
        <v>28</v>
      </c>
      <c r="K1839">
        <v>2025</v>
      </c>
      <c r="L1839" t="s">
        <v>29</v>
      </c>
      <c r="M1839">
        <f t="shared" si="56"/>
        <v>1</v>
      </c>
      <c r="N1839" t="s">
        <v>21</v>
      </c>
      <c r="O1839" t="s">
        <v>121</v>
      </c>
      <c r="P1839">
        <v>128828</v>
      </c>
      <c r="Q1839" t="str">
        <f t="shared" si="57"/>
        <v>High salary</v>
      </c>
      <c r="R1839">
        <v>3.46</v>
      </c>
      <c r="S1839" t="s">
        <v>91</v>
      </c>
      <c r="T1839" t="s">
        <v>57</v>
      </c>
      <c r="U1839" t="s">
        <v>33</v>
      </c>
      <c r="V1839">
        <v>7.3</v>
      </c>
    </row>
    <row r="1840" spans="1:22" x14ac:dyDescent="0.3">
      <c r="A1840" t="s">
        <v>2052</v>
      </c>
      <c r="B1840" t="s">
        <v>94</v>
      </c>
      <c r="C1840" t="s">
        <v>70</v>
      </c>
      <c r="D1840" t="s">
        <v>395</v>
      </c>
      <c r="E1840" t="s">
        <v>396</v>
      </c>
      <c r="F1840" t="s">
        <v>39</v>
      </c>
      <c r="G1840" t="s">
        <v>97</v>
      </c>
      <c r="H1840">
        <v>2021</v>
      </c>
      <c r="I1840" t="s">
        <v>41</v>
      </c>
      <c r="J1840" t="s">
        <v>74</v>
      </c>
      <c r="K1840">
        <v>2024</v>
      </c>
      <c r="L1840" t="s">
        <v>54</v>
      </c>
      <c r="M1840">
        <f t="shared" si="56"/>
        <v>0</v>
      </c>
      <c r="N1840" t="s">
        <v>55</v>
      </c>
      <c r="O1840" t="s">
        <v>55</v>
      </c>
      <c r="P1840">
        <v>0</v>
      </c>
      <c r="Q1840" t="str">
        <f t="shared" si="57"/>
        <v>Base salary</v>
      </c>
      <c r="R1840">
        <v>3.68</v>
      </c>
      <c r="S1840" t="s">
        <v>67</v>
      </c>
      <c r="T1840" t="s">
        <v>102</v>
      </c>
      <c r="U1840" t="s">
        <v>85</v>
      </c>
      <c r="V1840">
        <v>7.5</v>
      </c>
    </row>
    <row r="1841" spans="1:22" x14ac:dyDescent="0.3">
      <c r="A1841" t="s">
        <v>2053</v>
      </c>
      <c r="B1841" t="s">
        <v>49</v>
      </c>
      <c r="C1841" t="s">
        <v>21</v>
      </c>
      <c r="D1841" t="s">
        <v>216</v>
      </c>
      <c r="E1841" t="s">
        <v>217</v>
      </c>
      <c r="F1841" t="s">
        <v>79</v>
      </c>
      <c r="G1841" t="s">
        <v>117</v>
      </c>
      <c r="H1841">
        <v>2023</v>
      </c>
      <c r="I1841" t="s">
        <v>41</v>
      </c>
      <c r="J1841" t="s">
        <v>65</v>
      </c>
      <c r="K1841">
        <v>2025</v>
      </c>
      <c r="L1841" t="s">
        <v>29</v>
      </c>
      <c r="M1841">
        <f t="shared" si="56"/>
        <v>1</v>
      </c>
      <c r="N1841" t="s">
        <v>21</v>
      </c>
      <c r="O1841" t="s">
        <v>66</v>
      </c>
      <c r="P1841">
        <v>133728</v>
      </c>
      <c r="Q1841" t="str">
        <f t="shared" si="57"/>
        <v>High salary</v>
      </c>
      <c r="R1841">
        <v>3.9</v>
      </c>
      <c r="S1841" t="s">
        <v>91</v>
      </c>
      <c r="T1841" t="s">
        <v>32</v>
      </c>
      <c r="U1841" t="s">
        <v>33</v>
      </c>
      <c r="V1841">
        <v>7.2</v>
      </c>
    </row>
    <row r="1842" spans="1:22" x14ac:dyDescent="0.3">
      <c r="A1842" t="s">
        <v>2054</v>
      </c>
      <c r="B1842" t="s">
        <v>22</v>
      </c>
      <c r="C1842" t="s">
        <v>21</v>
      </c>
      <c r="D1842" t="s">
        <v>133</v>
      </c>
      <c r="E1842" t="s">
        <v>369</v>
      </c>
      <c r="F1842" t="s">
        <v>107</v>
      </c>
      <c r="G1842" t="s">
        <v>40</v>
      </c>
      <c r="H1842">
        <v>2021</v>
      </c>
      <c r="I1842" t="s">
        <v>41</v>
      </c>
      <c r="J1842" t="s">
        <v>65</v>
      </c>
      <c r="K1842">
        <v>2023</v>
      </c>
      <c r="L1842" t="s">
        <v>29</v>
      </c>
      <c r="M1842">
        <f t="shared" si="56"/>
        <v>1</v>
      </c>
      <c r="N1842" t="s">
        <v>21</v>
      </c>
      <c r="O1842" t="s">
        <v>66</v>
      </c>
      <c r="P1842">
        <v>76100</v>
      </c>
      <c r="Q1842" t="str">
        <f t="shared" si="57"/>
        <v>Standard salary</v>
      </c>
      <c r="R1842">
        <v>3.52</v>
      </c>
      <c r="S1842" t="s">
        <v>44</v>
      </c>
      <c r="T1842" t="s">
        <v>57</v>
      </c>
      <c r="U1842" t="s">
        <v>85</v>
      </c>
      <c r="V1842">
        <v>6.7</v>
      </c>
    </row>
    <row r="1843" spans="1:22" x14ac:dyDescent="0.3">
      <c r="A1843" t="s">
        <v>2055</v>
      </c>
      <c r="B1843" t="s">
        <v>22</v>
      </c>
      <c r="C1843" t="s">
        <v>35</v>
      </c>
      <c r="D1843" t="s">
        <v>61</v>
      </c>
      <c r="E1843" t="s">
        <v>62</v>
      </c>
      <c r="F1843" t="s">
        <v>73</v>
      </c>
      <c r="G1843" t="s">
        <v>25</v>
      </c>
      <c r="H1843">
        <v>2020</v>
      </c>
      <c r="I1843" t="s">
        <v>41</v>
      </c>
      <c r="J1843" t="s">
        <v>42</v>
      </c>
      <c r="K1843">
        <v>2022</v>
      </c>
      <c r="L1843" t="s">
        <v>29</v>
      </c>
      <c r="M1843">
        <f t="shared" si="56"/>
        <v>1</v>
      </c>
      <c r="N1843" t="s">
        <v>35</v>
      </c>
      <c r="O1843" t="s">
        <v>185</v>
      </c>
      <c r="P1843">
        <v>51897</v>
      </c>
      <c r="Q1843" t="str">
        <f t="shared" si="57"/>
        <v>Base salary</v>
      </c>
      <c r="R1843">
        <v>3.9</v>
      </c>
      <c r="S1843" t="s">
        <v>80</v>
      </c>
      <c r="T1843" t="s">
        <v>57</v>
      </c>
      <c r="U1843" t="s">
        <v>58</v>
      </c>
      <c r="V1843">
        <v>0</v>
      </c>
    </row>
    <row r="1844" spans="1:22" x14ac:dyDescent="0.3">
      <c r="A1844" t="s">
        <v>2056</v>
      </c>
      <c r="B1844" t="s">
        <v>60</v>
      </c>
      <c r="C1844" t="s">
        <v>21</v>
      </c>
      <c r="D1844" t="s">
        <v>225</v>
      </c>
      <c r="E1844" t="s">
        <v>226</v>
      </c>
      <c r="F1844" t="s">
        <v>39</v>
      </c>
      <c r="G1844" t="s">
        <v>26</v>
      </c>
      <c r="H1844">
        <v>2019</v>
      </c>
      <c r="I1844" t="s">
        <v>27</v>
      </c>
      <c r="J1844" t="s">
        <v>28</v>
      </c>
      <c r="K1844">
        <v>2021</v>
      </c>
      <c r="L1844" t="s">
        <v>29</v>
      </c>
      <c r="M1844">
        <f t="shared" si="56"/>
        <v>1</v>
      </c>
      <c r="N1844" t="s">
        <v>21</v>
      </c>
      <c r="O1844" t="s">
        <v>121</v>
      </c>
      <c r="P1844">
        <v>84940</v>
      </c>
      <c r="Q1844" t="str">
        <f t="shared" si="57"/>
        <v>Standard salary</v>
      </c>
      <c r="R1844">
        <v>2.88</v>
      </c>
      <c r="S1844" t="s">
        <v>44</v>
      </c>
      <c r="T1844" t="s">
        <v>45</v>
      </c>
      <c r="U1844" t="s">
        <v>85</v>
      </c>
      <c r="V1844">
        <v>6.2</v>
      </c>
    </row>
    <row r="1845" spans="1:22" x14ac:dyDescent="0.3">
      <c r="A1845" t="s">
        <v>2057</v>
      </c>
      <c r="B1845" t="s">
        <v>70</v>
      </c>
      <c r="C1845" t="s">
        <v>22</v>
      </c>
      <c r="D1845" t="s">
        <v>23</v>
      </c>
      <c r="E1845" t="s">
        <v>298</v>
      </c>
      <c r="F1845" t="s">
        <v>190</v>
      </c>
      <c r="G1845" t="s">
        <v>25</v>
      </c>
      <c r="H1845">
        <v>2019</v>
      </c>
      <c r="I1845" t="s">
        <v>27</v>
      </c>
      <c r="J1845" t="s">
        <v>42</v>
      </c>
      <c r="K1845">
        <v>2022</v>
      </c>
      <c r="L1845" t="s">
        <v>29</v>
      </c>
      <c r="M1845">
        <f t="shared" si="56"/>
        <v>1</v>
      </c>
      <c r="N1845" t="s">
        <v>22</v>
      </c>
      <c r="O1845" t="s">
        <v>185</v>
      </c>
      <c r="P1845">
        <v>117119</v>
      </c>
      <c r="Q1845" t="str">
        <f t="shared" si="57"/>
        <v>High salary</v>
      </c>
      <c r="R1845">
        <v>2.63</v>
      </c>
      <c r="S1845" t="s">
        <v>44</v>
      </c>
      <c r="T1845" t="s">
        <v>57</v>
      </c>
      <c r="U1845" t="s">
        <v>92</v>
      </c>
      <c r="V1845">
        <v>6</v>
      </c>
    </row>
    <row r="1846" spans="1:22" x14ac:dyDescent="0.3">
      <c r="A1846" t="s">
        <v>2058</v>
      </c>
      <c r="B1846" t="s">
        <v>112</v>
      </c>
      <c r="C1846" t="s">
        <v>94</v>
      </c>
      <c r="D1846" t="s">
        <v>109</v>
      </c>
      <c r="E1846" t="s">
        <v>414</v>
      </c>
      <c r="F1846" t="s">
        <v>39</v>
      </c>
      <c r="G1846" t="s">
        <v>97</v>
      </c>
      <c r="H1846">
        <v>2023</v>
      </c>
      <c r="I1846" t="s">
        <v>27</v>
      </c>
      <c r="J1846" t="s">
        <v>65</v>
      </c>
      <c r="K1846">
        <v>2026</v>
      </c>
      <c r="L1846" t="s">
        <v>29</v>
      </c>
      <c r="M1846">
        <f t="shared" si="56"/>
        <v>1</v>
      </c>
      <c r="N1846" t="s">
        <v>94</v>
      </c>
      <c r="O1846" t="s">
        <v>75</v>
      </c>
      <c r="P1846">
        <v>87819</v>
      </c>
      <c r="Q1846" t="str">
        <f t="shared" si="57"/>
        <v>Standard salary</v>
      </c>
      <c r="R1846">
        <v>3.52</v>
      </c>
      <c r="S1846" t="s">
        <v>80</v>
      </c>
      <c r="T1846" t="s">
        <v>32</v>
      </c>
      <c r="U1846" t="s">
        <v>85</v>
      </c>
      <c r="V1846">
        <v>6.5</v>
      </c>
    </row>
    <row r="1847" spans="1:22" x14ac:dyDescent="0.3">
      <c r="A1847" t="s">
        <v>2059</v>
      </c>
      <c r="B1847" t="s">
        <v>21</v>
      </c>
      <c r="C1847" t="s">
        <v>70</v>
      </c>
      <c r="D1847" t="s">
        <v>282</v>
      </c>
      <c r="E1847" t="s">
        <v>283</v>
      </c>
      <c r="F1847" t="s">
        <v>107</v>
      </c>
      <c r="G1847" t="s">
        <v>117</v>
      </c>
      <c r="H1847">
        <v>2023</v>
      </c>
      <c r="I1847" t="s">
        <v>27</v>
      </c>
      <c r="J1847" t="s">
        <v>74</v>
      </c>
      <c r="K1847">
        <v>2025</v>
      </c>
      <c r="L1847" t="s">
        <v>54</v>
      </c>
      <c r="M1847">
        <f t="shared" si="56"/>
        <v>0</v>
      </c>
      <c r="N1847" t="s">
        <v>55</v>
      </c>
      <c r="O1847" t="s">
        <v>55</v>
      </c>
      <c r="P1847">
        <v>0</v>
      </c>
      <c r="Q1847" t="str">
        <f t="shared" si="57"/>
        <v>Base salary</v>
      </c>
      <c r="R1847">
        <v>2.72</v>
      </c>
      <c r="S1847" t="s">
        <v>56</v>
      </c>
      <c r="T1847" t="s">
        <v>32</v>
      </c>
      <c r="U1847" t="s">
        <v>92</v>
      </c>
      <c r="V1847">
        <v>7.4</v>
      </c>
    </row>
    <row r="1848" spans="1:22" x14ac:dyDescent="0.3">
      <c r="A1848" t="s">
        <v>2060</v>
      </c>
      <c r="B1848" t="s">
        <v>22</v>
      </c>
      <c r="C1848" t="s">
        <v>36</v>
      </c>
      <c r="D1848" t="s">
        <v>213</v>
      </c>
      <c r="E1848" t="s">
        <v>265</v>
      </c>
      <c r="F1848" t="s">
        <v>39</v>
      </c>
      <c r="G1848" t="s">
        <v>26</v>
      </c>
      <c r="H1848">
        <v>2023</v>
      </c>
      <c r="I1848" t="s">
        <v>27</v>
      </c>
      <c r="J1848" t="s">
        <v>74</v>
      </c>
      <c r="K1848">
        <v>2024</v>
      </c>
      <c r="L1848" t="s">
        <v>54</v>
      </c>
      <c r="M1848">
        <f t="shared" si="56"/>
        <v>0</v>
      </c>
      <c r="N1848" t="s">
        <v>55</v>
      </c>
      <c r="O1848" t="s">
        <v>55</v>
      </c>
      <c r="P1848">
        <v>0</v>
      </c>
      <c r="Q1848" t="str">
        <f t="shared" si="57"/>
        <v>Base salary</v>
      </c>
      <c r="R1848">
        <v>3.78</v>
      </c>
      <c r="S1848" t="s">
        <v>80</v>
      </c>
      <c r="T1848" t="s">
        <v>32</v>
      </c>
      <c r="U1848" t="s">
        <v>85</v>
      </c>
      <c r="V1848">
        <v>5.0999999999999996</v>
      </c>
    </row>
    <row r="1849" spans="1:22" x14ac:dyDescent="0.3">
      <c r="A1849" t="s">
        <v>2061</v>
      </c>
      <c r="B1849" t="s">
        <v>112</v>
      </c>
      <c r="C1849" t="s">
        <v>35</v>
      </c>
      <c r="D1849" t="s">
        <v>127</v>
      </c>
      <c r="E1849" t="s">
        <v>128</v>
      </c>
      <c r="F1849" t="s">
        <v>89</v>
      </c>
      <c r="G1849" t="s">
        <v>97</v>
      </c>
      <c r="H1849">
        <v>2020</v>
      </c>
      <c r="I1849" t="s">
        <v>27</v>
      </c>
      <c r="J1849" t="s">
        <v>53</v>
      </c>
      <c r="K1849">
        <v>2023</v>
      </c>
      <c r="L1849" t="s">
        <v>54</v>
      </c>
      <c r="M1849">
        <f t="shared" si="56"/>
        <v>0</v>
      </c>
      <c r="N1849" t="s">
        <v>55</v>
      </c>
      <c r="O1849" t="s">
        <v>55</v>
      </c>
      <c r="P1849">
        <v>0</v>
      </c>
      <c r="Q1849" t="str">
        <f t="shared" si="57"/>
        <v>Base salary</v>
      </c>
      <c r="R1849">
        <v>2.93</v>
      </c>
      <c r="S1849" t="s">
        <v>44</v>
      </c>
      <c r="T1849" t="s">
        <v>68</v>
      </c>
      <c r="U1849" t="s">
        <v>46</v>
      </c>
      <c r="V1849">
        <v>7.4</v>
      </c>
    </row>
    <row r="1850" spans="1:22" x14ac:dyDescent="0.3">
      <c r="A1850" t="s">
        <v>2062</v>
      </c>
      <c r="B1850" t="s">
        <v>112</v>
      </c>
      <c r="C1850" t="s">
        <v>36</v>
      </c>
      <c r="D1850" t="s">
        <v>170</v>
      </c>
      <c r="E1850" t="s">
        <v>336</v>
      </c>
      <c r="F1850" t="s">
        <v>145</v>
      </c>
      <c r="G1850" t="s">
        <v>167</v>
      </c>
      <c r="H1850">
        <v>2021</v>
      </c>
      <c r="I1850" t="s">
        <v>41</v>
      </c>
      <c r="J1850" t="s">
        <v>53</v>
      </c>
      <c r="K1850">
        <v>2024</v>
      </c>
      <c r="L1850" t="s">
        <v>54</v>
      </c>
      <c r="M1850">
        <f t="shared" si="56"/>
        <v>0</v>
      </c>
      <c r="N1850" t="s">
        <v>55</v>
      </c>
      <c r="O1850" t="s">
        <v>55</v>
      </c>
      <c r="P1850">
        <v>0</v>
      </c>
      <c r="Q1850" t="str">
        <f t="shared" si="57"/>
        <v>Base salary</v>
      </c>
      <c r="R1850">
        <v>3.83</v>
      </c>
      <c r="S1850" t="s">
        <v>91</v>
      </c>
      <c r="T1850" t="s">
        <v>68</v>
      </c>
      <c r="U1850" t="s">
        <v>46</v>
      </c>
      <c r="V1850">
        <v>7.5</v>
      </c>
    </row>
    <row r="1851" spans="1:22" x14ac:dyDescent="0.3">
      <c r="A1851" t="s">
        <v>2063</v>
      </c>
      <c r="B1851" t="s">
        <v>36</v>
      </c>
      <c r="C1851" t="s">
        <v>35</v>
      </c>
      <c r="D1851" t="s">
        <v>127</v>
      </c>
      <c r="E1851" t="s">
        <v>128</v>
      </c>
      <c r="F1851" t="s">
        <v>89</v>
      </c>
      <c r="G1851" t="s">
        <v>40</v>
      </c>
      <c r="H1851">
        <v>2023</v>
      </c>
      <c r="I1851" t="s">
        <v>27</v>
      </c>
      <c r="J1851" t="s">
        <v>28</v>
      </c>
      <c r="K1851">
        <v>2025</v>
      </c>
      <c r="L1851" t="s">
        <v>54</v>
      </c>
      <c r="M1851">
        <f t="shared" si="56"/>
        <v>0</v>
      </c>
      <c r="N1851" t="s">
        <v>55</v>
      </c>
      <c r="O1851" t="s">
        <v>55</v>
      </c>
      <c r="P1851">
        <v>0</v>
      </c>
      <c r="Q1851" t="str">
        <f t="shared" si="57"/>
        <v>Base salary</v>
      </c>
      <c r="R1851">
        <v>2.94</v>
      </c>
      <c r="S1851" t="s">
        <v>80</v>
      </c>
      <c r="T1851" t="s">
        <v>57</v>
      </c>
      <c r="U1851" t="s">
        <v>58</v>
      </c>
      <c r="V1851">
        <v>0</v>
      </c>
    </row>
    <row r="1852" spans="1:22" x14ac:dyDescent="0.3">
      <c r="A1852" t="s">
        <v>2064</v>
      </c>
      <c r="B1852" t="s">
        <v>48</v>
      </c>
      <c r="C1852" t="s">
        <v>94</v>
      </c>
      <c r="D1852" t="s">
        <v>109</v>
      </c>
      <c r="E1852" t="s">
        <v>219</v>
      </c>
      <c r="F1852" t="s">
        <v>190</v>
      </c>
      <c r="G1852" t="s">
        <v>26</v>
      </c>
      <c r="H1852">
        <v>2019</v>
      </c>
      <c r="I1852" t="s">
        <v>41</v>
      </c>
      <c r="J1852" t="s">
        <v>42</v>
      </c>
      <c r="K1852">
        <v>2020</v>
      </c>
      <c r="L1852" t="s">
        <v>54</v>
      </c>
      <c r="M1852">
        <f t="shared" si="56"/>
        <v>0</v>
      </c>
      <c r="N1852" t="s">
        <v>55</v>
      </c>
      <c r="O1852" t="s">
        <v>55</v>
      </c>
      <c r="P1852">
        <v>0</v>
      </c>
      <c r="Q1852" t="str">
        <f t="shared" si="57"/>
        <v>Base salary</v>
      </c>
      <c r="R1852">
        <v>2.6</v>
      </c>
      <c r="S1852" t="s">
        <v>91</v>
      </c>
      <c r="T1852" t="s">
        <v>68</v>
      </c>
      <c r="U1852" t="s">
        <v>58</v>
      </c>
      <c r="V1852">
        <v>0</v>
      </c>
    </row>
    <row r="1853" spans="1:22" x14ac:dyDescent="0.3">
      <c r="A1853" t="s">
        <v>2065</v>
      </c>
      <c r="B1853" t="s">
        <v>22</v>
      </c>
      <c r="C1853" t="s">
        <v>21</v>
      </c>
      <c r="D1853" t="s">
        <v>133</v>
      </c>
      <c r="E1853" t="s">
        <v>369</v>
      </c>
      <c r="F1853" t="s">
        <v>25</v>
      </c>
      <c r="G1853" t="s">
        <v>40</v>
      </c>
      <c r="H1853">
        <v>2021</v>
      </c>
      <c r="I1853" t="s">
        <v>41</v>
      </c>
      <c r="J1853" t="s">
        <v>42</v>
      </c>
      <c r="K1853">
        <v>2024</v>
      </c>
      <c r="L1853" t="s">
        <v>54</v>
      </c>
      <c r="M1853">
        <f t="shared" si="56"/>
        <v>0</v>
      </c>
      <c r="N1853" t="s">
        <v>55</v>
      </c>
      <c r="O1853" t="s">
        <v>55</v>
      </c>
      <c r="P1853">
        <v>0</v>
      </c>
      <c r="Q1853" t="str">
        <f t="shared" si="57"/>
        <v>Base salary</v>
      </c>
      <c r="R1853">
        <v>3.2</v>
      </c>
      <c r="S1853" t="s">
        <v>67</v>
      </c>
      <c r="T1853" t="s">
        <v>45</v>
      </c>
      <c r="U1853" t="s">
        <v>58</v>
      </c>
      <c r="V1853">
        <v>0</v>
      </c>
    </row>
    <row r="1854" spans="1:22" x14ac:dyDescent="0.3">
      <c r="A1854" t="s">
        <v>2066</v>
      </c>
      <c r="B1854" t="s">
        <v>35</v>
      </c>
      <c r="C1854" t="s">
        <v>94</v>
      </c>
      <c r="D1854" t="s">
        <v>187</v>
      </c>
      <c r="E1854" t="s">
        <v>188</v>
      </c>
      <c r="F1854" t="s">
        <v>73</v>
      </c>
      <c r="G1854" t="s">
        <v>97</v>
      </c>
      <c r="H1854">
        <v>2023</v>
      </c>
      <c r="I1854" t="s">
        <v>41</v>
      </c>
      <c r="J1854" t="s">
        <v>53</v>
      </c>
      <c r="K1854">
        <v>2026</v>
      </c>
      <c r="L1854" t="s">
        <v>54</v>
      </c>
      <c r="M1854">
        <f t="shared" si="56"/>
        <v>0</v>
      </c>
      <c r="N1854" t="s">
        <v>55</v>
      </c>
      <c r="O1854" t="s">
        <v>55</v>
      </c>
      <c r="P1854">
        <v>0</v>
      </c>
      <c r="Q1854" t="str">
        <f t="shared" si="57"/>
        <v>Base salary</v>
      </c>
      <c r="R1854">
        <v>3.18</v>
      </c>
      <c r="S1854" t="s">
        <v>31</v>
      </c>
      <c r="T1854" t="s">
        <v>102</v>
      </c>
      <c r="U1854" t="s">
        <v>92</v>
      </c>
      <c r="V1854">
        <v>8.3000000000000007</v>
      </c>
    </row>
    <row r="1855" spans="1:22" x14ac:dyDescent="0.3">
      <c r="A1855" t="s">
        <v>2067</v>
      </c>
      <c r="B1855" t="s">
        <v>49</v>
      </c>
      <c r="C1855" t="s">
        <v>70</v>
      </c>
      <c r="D1855" t="s">
        <v>245</v>
      </c>
      <c r="E1855" t="s">
        <v>246</v>
      </c>
      <c r="F1855" t="s">
        <v>131</v>
      </c>
      <c r="G1855" t="s">
        <v>26</v>
      </c>
      <c r="H1855">
        <v>2022</v>
      </c>
      <c r="I1855" t="s">
        <v>27</v>
      </c>
      <c r="J1855" t="s">
        <v>42</v>
      </c>
      <c r="K1855">
        <v>2025</v>
      </c>
      <c r="L1855" t="s">
        <v>29</v>
      </c>
      <c r="M1855">
        <f t="shared" si="56"/>
        <v>1</v>
      </c>
      <c r="N1855" t="s">
        <v>70</v>
      </c>
      <c r="O1855" t="s">
        <v>75</v>
      </c>
      <c r="P1855">
        <v>32236</v>
      </c>
      <c r="Q1855" t="str">
        <f t="shared" si="57"/>
        <v>Base salary</v>
      </c>
      <c r="R1855">
        <v>2.81</v>
      </c>
      <c r="S1855" t="s">
        <v>80</v>
      </c>
      <c r="T1855" t="s">
        <v>68</v>
      </c>
      <c r="U1855" t="s">
        <v>58</v>
      </c>
      <c r="V1855">
        <v>0</v>
      </c>
    </row>
    <row r="1856" spans="1:22" x14ac:dyDescent="0.3">
      <c r="A1856" t="s">
        <v>2068</v>
      </c>
      <c r="B1856" t="s">
        <v>35</v>
      </c>
      <c r="C1856" t="s">
        <v>49</v>
      </c>
      <c r="D1856" t="s">
        <v>242</v>
      </c>
      <c r="E1856" t="s">
        <v>243</v>
      </c>
      <c r="F1856" t="s">
        <v>96</v>
      </c>
      <c r="G1856" t="s">
        <v>97</v>
      </c>
      <c r="H1856">
        <v>2021</v>
      </c>
      <c r="I1856" t="s">
        <v>27</v>
      </c>
      <c r="J1856" t="s">
        <v>42</v>
      </c>
      <c r="K1856">
        <v>2023</v>
      </c>
      <c r="L1856" t="s">
        <v>29</v>
      </c>
      <c r="M1856">
        <f t="shared" si="56"/>
        <v>1</v>
      </c>
      <c r="N1856" t="s">
        <v>49</v>
      </c>
      <c r="O1856" t="s">
        <v>154</v>
      </c>
      <c r="P1856">
        <v>70877</v>
      </c>
      <c r="Q1856" t="str">
        <f t="shared" si="57"/>
        <v>Standard salary</v>
      </c>
      <c r="R1856">
        <v>3.45</v>
      </c>
      <c r="S1856" t="s">
        <v>91</v>
      </c>
      <c r="T1856" t="s">
        <v>68</v>
      </c>
      <c r="U1856" t="s">
        <v>92</v>
      </c>
      <c r="V1856">
        <v>7.8</v>
      </c>
    </row>
    <row r="1857" spans="1:22" x14ac:dyDescent="0.3">
      <c r="A1857" t="s">
        <v>2069</v>
      </c>
      <c r="B1857" t="s">
        <v>48</v>
      </c>
      <c r="C1857" t="s">
        <v>36</v>
      </c>
      <c r="D1857" t="s">
        <v>213</v>
      </c>
      <c r="E1857" t="s">
        <v>265</v>
      </c>
      <c r="F1857" t="s">
        <v>25</v>
      </c>
      <c r="G1857" t="s">
        <v>26</v>
      </c>
      <c r="H1857">
        <v>2022</v>
      </c>
      <c r="I1857" t="s">
        <v>27</v>
      </c>
      <c r="J1857" t="s">
        <v>42</v>
      </c>
      <c r="K1857">
        <v>2023</v>
      </c>
      <c r="L1857" t="s">
        <v>54</v>
      </c>
      <c r="M1857">
        <f t="shared" si="56"/>
        <v>0</v>
      </c>
      <c r="N1857" t="s">
        <v>55</v>
      </c>
      <c r="O1857" t="s">
        <v>55</v>
      </c>
      <c r="P1857">
        <v>0</v>
      </c>
      <c r="Q1857" t="str">
        <f t="shared" si="57"/>
        <v>Base salary</v>
      </c>
      <c r="R1857">
        <v>2.71</v>
      </c>
      <c r="S1857" t="s">
        <v>67</v>
      </c>
      <c r="T1857" t="s">
        <v>68</v>
      </c>
      <c r="U1857" t="s">
        <v>46</v>
      </c>
      <c r="V1857">
        <v>7.9</v>
      </c>
    </row>
    <row r="1858" spans="1:22" x14ac:dyDescent="0.3">
      <c r="A1858" t="s">
        <v>2070</v>
      </c>
      <c r="B1858" t="s">
        <v>35</v>
      </c>
      <c r="C1858" t="s">
        <v>21</v>
      </c>
      <c r="D1858" t="s">
        <v>216</v>
      </c>
      <c r="E1858" t="s">
        <v>217</v>
      </c>
      <c r="F1858" t="s">
        <v>96</v>
      </c>
      <c r="G1858" t="s">
        <v>167</v>
      </c>
      <c r="H1858">
        <v>2023</v>
      </c>
      <c r="I1858" t="s">
        <v>27</v>
      </c>
      <c r="J1858" t="s">
        <v>28</v>
      </c>
      <c r="K1858">
        <v>2026</v>
      </c>
      <c r="L1858" t="s">
        <v>29</v>
      </c>
      <c r="M1858">
        <f t="shared" si="56"/>
        <v>1</v>
      </c>
      <c r="N1858" t="s">
        <v>21</v>
      </c>
      <c r="O1858" t="s">
        <v>30</v>
      </c>
      <c r="P1858">
        <v>106643</v>
      </c>
      <c r="Q1858" t="str">
        <f t="shared" si="57"/>
        <v>Standard salary</v>
      </c>
      <c r="R1858">
        <v>3</v>
      </c>
      <c r="S1858" t="s">
        <v>67</v>
      </c>
      <c r="T1858" t="s">
        <v>57</v>
      </c>
      <c r="U1858" t="s">
        <v>92</v>
      </c>
      <c r="V1858">
        <v>5.9</v>
      </c>
    </row>
    <row r="1859" spans="1:22" x14ac:dyDescent="0.3">
      <c r="A1859" t="s">
        <v>2071</v>
      </c>
      <c r="B1859" t="s">
        <v>36</v>
      </c>
      <c r="C1859" t="s">
        <v>22</v>
      </c>
      <c r="D1859" t="s">
        <v>256</v>
      </c>
      <c r="E1859" t="s">
        <v>257</v>
      </c>
      <c r="F1859" t="s">
        <v>190</v>
      </c>
      <c r="G1859" t="s">
        <v>117</v>
      </c>
      <c r="H1859">
        <v>2023</v>
      </c>
      <c r="I1859" t="s">
        <v>41</v>
      </c>
      <c r="J1859" t="s">
        <v>42</v>
      </c>
      <c r="K1859">
        <v>2024</v>
      </c>
      <c r="L1859" t="s">
        <v>29</v>
      </c>
      <c r="M1859">
        <f t="shared" ref="M1859:M1922" si="58">IF(L1859="placed",1, 0)</f>
        <v>1</v>
      </c>
      <c r="N1859" t="s">
        <v>22</v>
      </c>
      <c r="O1859" t="s">
        <v>98</v>
      </c>
      <c r="P1859">
        <v>35497</v>
      </c>
      <c r="Q1859" t="str">
        <f t="shared" ref="Q1859:Q1922" si="59">_xlfn.IFS(P1859&lt;=70161,"Base salary",P1859&lt;=110047,"Standard salary",P1859&gt;110047,"High salary")</f>
        <v>Base salary</v>
      </c>
      <c r="R1859">
        <v>2.67</v>
      </c>
      <c r="S1859" t="s">
        <v>56</v>
      </c>
      <c r="T1859" t="s">
        <v>57</v>
      </c>
      <c r="U1859" t="s">
        <v>46</v>
      </c>
      <c r="V1859">
        <v>5.9</v>
      </c>
    </row>
    <row r="1860" spans="1:22" x14ac:dyDescent="0.3">
      <c r="A1860" t="s">
        <v>2072</v>
      </c>
      <c r="B1860" t="s">
        <v>22</v>
      </c>
      <c r="C1860" t="s">
        <v>21</v>
      </c>
      <c r="D1860" t="s">
        <v>143</v>
      </c>
      <c r="E1860" t="s">
        <v>144</v>
      </c>
      <c r="F1860" t="s">
        <v>89</v>
      </c>
      <c r="G1860" t="s">
        <v>64</v>
      </c>
      <c r="H1860">
        <v>2023</v>
      </c>
      <c r="I1860" t="s">
        <v>41</v>
      </c>
      <c r="J1860" t="s">
        <v>65</v>
      </c>
      <c r="K1860">
        <v>2025</v>
      </c>
      <c r="L1860" t="s">
        <v>29</v>
      </c>
      <c r="M1860">
        <f t="shared" si="58"/>
        <v>1</v>
      </c>
      <c r="N1860" t="s">
        <v>21</v>
      </c>
      <c r="O1860" t="s">
        <v>121</v>
      </c>
      <c r="P1860">
        <v>121377</v>
      </c>
      <c r="Q1860" t="str">
        <f t="shared" si="59"/>
        <v>High salary</v>
      </c>
      <c r="R1860">
        <v>3.61</v>
      </c>
      <c r="S1860" t="s">
        <v>67</v>
      </c>
      <c r="T1860" t="s">
        <v>102</v>
      </c>
      <c r="U1860" t="s">
        <v>92</v>
      </c>
      <c r="V1860">
        <v>8</v>
      </c>
    </row>
    <row r="1861" spans="1:22" x14ac:dyDescent="0.3">
      <c r="A1861" t="s">
        <v>2073</v>
      </c>
      <c r="B1861" t="s">
        <v>35</v>
      </c>
      <c r="C1861" t="s">
        <v>49</v>
      </c>
      <c r="D1861" t="s">
        <v>338</v>
      </c>
      <c r="E1861" t="s">
        <v>339</v>
      </c>
      <c r="F1861" t="s">
        <v>63</v>
      </c>
      <c r="G1861" t="s">
        <v>167</v>
      </c>
      <c r="H1861">
        <v>2019</v>
      </c>
      <c r="I1861" t="s">
        <v>27</v>
      </c>
      <c r="J1861" t="s">
        <v>74</v>
      </c>
      <c r="K1861">
        <v>2022</v>
      </c>
      <c r="L1861" t="s">
        <v>29</v>
      </c>
      <c r="M1861">
        <f t="shared" si="58"/>
        <v>1</v>
      </c>
      <c r="N1861" t="s">
        <v>49</v>
      </c>
      <c r="O1861" t="s">
        <v>90</v>
      </c>
      <c r="P1861">
        <v>121106</v>
      </c>
      <c r="Q1861" t="str">
        <f t="shared" si="59"/>
        <v>High salary</v>
      </c>
      <c r="R1861">
        <v>2.7</v>
      </c>
      <c r="S1861" t="s">
        <v>31</v>
      </c>
      <c r="T1861" t="s">
        <v>102</v>
      </c>
      <c r="U1861" t="s">
        <v>92</v>
      </c>
      <c r="V1861">
        <v>5.2</v>
      </c>
    </row>
    <row r="1862" spans="1:22" x14ac:dyDescent="0.3">
      <c r="A1862" t="s">
        <v>2074</v>
      </c>
      <c r="B1862" t="s">
        <v>94</v>
      </c>
      <c r="C1862" t="s">
        <v>70</v>
      </c>
      <c r="D1862" t="s">
        <v>138</v>
      </c>
      <c r="E1862" t="s">
        <v>139</v>
      </c>
      <c r="F1862" t="s">
        <v>145</v>
      </c>
      <c r="G1862" t="s">
        <v>167</v>
      </c>
      <c r="H1862">
        <v>2022</v>
      </c>
      <c r="I1862" t="s">
        <v>27</v>
      </c>
      <c r="J1862" t="s">
        <v>74</v>
      </c>
      <c r="K1862">
        <v>2024</v>
      </c>
      <c r="L1862" t="s">
        <v>29</v>
      </c>
      <c r="M1862">
        <f t="shared" si="58"/>
        <v>1</v>
      </c>
      <c r="N1862" t="s">
        <v>70</v>
      </c>
      <c r="O1862" t="s">
        <v>140</v>
      </c>
      <c r="P1862">
        <v>80602</v>
      </c>
      <c r="Q1862" t="str">
        <f t="shared" si="59"/>
        <v>Standard salary</v>
      </c>
      <c r="R1862">
        <v>3.21</v>
      </c>
      <c r="S1862" t="s">
        <v>67</v>
      </c>
      <c r="T1862" t="s">
        <v>57</v>
      </c>
      <c r="U1862" t="s">
        <v>85</v>
      </c>
      <c r="V1862">
        <v>7.8</v>
      </c>
    </row>
    <row r="1863" spans="1:22" x14ac:dyDescent="0.3">
      <c r="A1863" t="s">
        <v>2075</v>
      </c>
      <c r="B1863" t="s">
        <v>70</v>
      </c>
      <c r="C1863" t="s">
        <v>60</v>
      </c>
      <c r="D1863" t="s">
        <v>173</v>
      </c>
      <c r="E1863" t="s">
        <v>174</v>
      </c>
      <c r="F1863" t="s">
        <v>63</v>
      </c>
      <c r="G1863" t="s">
        <v>52</v>
      </c>
      <c r="H1863">
        <v>2019</v>
      </c>
      <c r="I1863" t="s">
        <v>41</v>
      </c>
      <c r="J1863" t="s">
        <v>53</v>
      </c>
      <c r="K1863">
        <v>2022</v>
      </c>
      <c r="L1863" t="s">
        <v>29</v>
      </c>
      <c r="M1863">
        <f t="shared" si="58"/>
        <v>1</v>
      </c>
      <c r="N1863" t="s">
        <v>60</v>
      </c>
      <c r="O1863" t="s">
        <v>66</v>
      </c>
      <c r="P1863">
        <v>122633</v>
      </c>
      <c r="Q1863" t="str">
        <f t="shared" si="59"/>
        <v>High salary</v>
      </c>
      <c r="R1863">
        <v>3.11</v>
      </c>
      <c r="S1863" t="s">
        <v>91</v>
      </c>
      <c r="T1863" t="s">
        <v>32</v>
      </c>
      <c r="U1863" t="s">
        <v>58</v>
      </c>
      <c r="V1863">
        <v>0</v>
      </c>
    </row>
    <row r="1864" spans="1:22" x14ac:dyDescent="0.3">
      <c r="A1864" t="s">
        <v>2076</v>
      </c>
      <c r="B1864" t="s">
        <v>49</v>
      </c>
      <c r="C1864" t="s">
        <v>36</v>
      </c>
      <c r="D1864" t="s">
        <v>170</v>
      </c>
      <c r="E1864" t="s">
        <v>171</v>
      </c>
      <c r="F1864" t="s">
        <v>40</v>
      </c>
      <c r="G1864" t="s">
        <v>97</v>
      </c>
      <c r="H1864">
        <v>2019</v>
      </c>
      <c r="I1864" t="s">
        <v>41</v>
      </c>
      <c r="J1864" t="s">
        <v>28</v>
      </c>
      <c r="K1864">
        <v>2020</v>
      </c>
      <c r="L1864" t="s">
        <v>29</v>
      </c>
      <c r="M1864">
        <f t="shared" si="58"/>
        <v>1</v>
      </c>
      <c r="N1864" t="s">
        <v>36</v>
      </c>
      <c r="O1864" t="s">
        <v>43</v>
      </c>
      <c r="P1864">
        <v>54070</v>
      </c>
      <c r="Q1864" t="str">
        <f t="shared" si="59"/>
        <v>Base salary</v>
      </c>
      <c r="R1864">
        <v>3.27</v>
      </c>
      <c r="S1864" t="s">
        <v>56</v>
      </c>
      <c r="T1864" t="s">
        <v>57</v>
      </c>
      <c r="U1864" t="s">
        <v>85</v>
      </c>
      <c r="V1864">
        <v>5.6</v>
      </c>
    </row>
    <row r="1865" spans="1:22" x14ac:dyDescent="0.3">
      <c r="A1865" t="s">
        <v>2077</v>
      </c>
      <c r="B1865" t="s">
        <v>21</v>
      </c>
      <c r="C1865" t="s">
        <v>36</v>
      </c>
      <c r="D1865" t="s">
        <v>170</v>
      </c>
      <c r="E1865" t="s">
        <v>171</v>
      </c>
      <c r="F1865" t="s">
        <v>190</v>
      </c>
      <c r="G1865" t="s">
        <v>97</v>
      </c>
      <c r="H1865">
        <v>2021</v>
      </c>
      <c r="I1865" t="s">
        <v>27</v>
      </c>
      <c r="J1865" t="s">
        <v>74</v>
      </c>
      <c r="K1865">
        <v>2024</v>
      </c>
      <c r="L1865" t="s">
        <v>54</v>
      </c>
      <c r="M1865">
        <f t="shared" si="58"/>
        <v>0</v>
      </c>
      <c r="N1865" t="s">
        <v>55</v>
      </c>
      <c r="O1865" t="s">
        <v>55</v>
      </c>
      <c r="P1865">
        <v>0</v>
      </c>
      <c r="Q1865" t="str">
        <f t="shared" si="59"/>
        <v>Base salary</v>
      </c>
      <c r="R1865">
        <v>3.36</v>
      </c>
      <c r="S1865" t="s">
        <v>56</v>
      </c>
      <c r="T1865" t="s">
        <v>45</v>
      </c>
      <c r="U1865" t="s">
        <v>33</v>
      </c>
      <c r="V1865">
        <v>6.7</v>
      </c>
    </row>
    <row r="1866" spans="1:22" x14ac:dyDescent="0.3">
      <c r="A1866" t="s">
        <v>2078</v>
      </c>
      <c r="B1866" t="s">
        <v>49</v>
      </c>
      <c r="C1866" t="s">
        <v>22</v>
      </c>
      <c r="D1866" t="s">
        <v>231</v>
      </c>
      <c r="E1866" t="s">
        <v>232</v>
      </c>
      <c r="F1866" t="s">
        <v>145</v>
      </c>
      <c r="G1866" t="s">
        <v>64</v>
      </c>
      <c r="H1866">
        <v>2020</v>
      </c>
      <c r="I1866" t="s">
        <v>41</v>
      </c>
      <c r="J1866" t="s">
        <v>53</v>
      </c>
      <c r="K1866">
        <v>2023</v>
      </c>
      <c r="L1866" t="s">
        <v>54</v>
      </c>
      <c r="M1866">
        <f t="shared" si="58"/>
        <v>0</v>
      </c>
      <c r="N1866" t="s">
        <v>55</v>
      </c>
      <c r="O1866" t="s">
        <v>55</v>
      </c>
      <c r="P1866">
        <v>0</v>
      </c>
      <c r="Q1866" t="str">
        <f t="shared" si="59"/>
        <v>Base salary</v>
      </c>
      <c r="R1866">
        <v>3.65</v>
      </c>
      <c r="S1866" t="s">
        <v>56</v>
      </c>
      <c r="T1866" t="s">
        <v>102</v>
      </c>
      <c r="U1866" t="s">
        <v>58</v>
      </c>
      <c r="V1866">
        <v>0</v>
      </c>
    </row>
    <row r="1867" spans="1:22" x14ac:dyDescent="0.3">
      <c r="A1867" t="s">
        <v>2079</v>
      </c>
      <c r="B1867" t="s">
        <v>36</v>
      </c>
      <c r="C1867" t="s">
        <v>22</v>
      </c>
      <c r="D1867" t="s">
        <v>231</v>
      </c>
      <c r="E1867" t="s">
        <v>232</v>
      </c>
      <c r="F1867" t="s">
        <v>84</v>
      </c>
      <c r="G1867" t="s">
        <v>64</v>
      </c>
      <c r="H1867">
        <v>2019</v>
      </c>
      <c r="I1867" t="s">
        <v>41</v>
      </c>
      <c r="J1867" t="s">
        <v>65</v>
      </c>
      <c r="K1867">
        <v>2022</v>
      </c>
      <c r="L1867" t="s">
        <v>54</v>
      </c>
      <c r="M1867">
        <f t="shared" si="58"/>
        <v>0</v>
      </c>
      <c r="N1867" t="s">
        <v>55</v>
      </c>
      <c r="O1867" t="s">
        <v>55</v>
      </c>
      <c r="P1867">
        <v>0</v>
      </c>
      <c r="Q1867" t="str">
        <f t="shared" si="59"/>
        <v>Base salary</v>
      </c>
      <c r="R1867">
        <v>3.59</v>
      </c>
      <c r="S1867" t="s">
        <v>67</v>
      </c>
      <c r="T1867" t="s">
        <v>32</v>
      </c>
      <c r="U1867" t="s">
        <v>58</v>
      </c>
      <c r="V1867">
        <v>0</v>
      </c>
    </row>
    <row r="1868" spans="1:22" x14ac:dyDescent="0.3">
      <c r="A1868" t="s">
        <v>2080</v>
      </c>
      <c r="B1868" t="s">
        <v>60</v>
      </c>
      <c r="C1868" t="s">
        <v>21</v>
      </c>
      <c r="D1868" t="s">
        <v>149</v>
      </c>
      <c r="E1868" t="s">
        <v>150</v>
      </c>
      <c r="F1868" t="s">
        <v>131</v>
      </c>
      <c r="G1868" t="s">
        <v>117</v>
      </c>
      <c r="H1868">
        <v>2023</v>
      </c>
      <c r="I1868" t="s">
        <v>41</v>
      </c>
      <c r="J1868" t="s">
        <v>53</v>
      </c>
      <c r="K1868">
        <v>2024</v>
      </c>
      <c r="L1868" t="s">
        <v>29</v>
      </c>
      <c r="M1868">
        <f t="shared" si="58"/>
        <v>1</v>
      </c>
      <c r="N1868" t="s">
        <v>21</v>
      </c>
      <c r="O1868" t="s">
        <v>90</v>
      </c>
      <c r="P1868">
        <v>102461</v>
      </c>
      <c r="Q1868" t="str">
        <f t="shared" si="59"/>
        <v>Standard salary</v>
      </c>
      <c r="R1868">
        <v>2.77</v>
      </c>
      <c r="S1868" t="s">
        <v>67</v>
      </c>
      <c r="T1868" t="s">
        <v>68</v>
      </c>
      <c r="U1868" t="s">
        <v>85</v>
      </c>
      <c r="V1868">
        <v>6</v>
      </c>
    </row>
    <row r="1869" spans="1:22" x14ac:dyDescent="0.3">
      <c r="A1869" t="s">
        <v>2081</v>
      </c>
      <c r="B1869" t="s">
        <v>94</v>
      </c>
      <c r="C1869" t="s">
        <v>70</v>
      </c>
      <c r="D1869" t="s">
        <v>138</v>
      </c>
      <c r="E1869" t="s">
        <v>139</v>
      </c>
      <c r="F1869" t="s">
        <v>39</v>
      </c>
      <c r="G1869" t="s">
        <v>52</v>
      </c>
      <c r="H1869">
        <v>2019</v>
      </c>
      <c r="I1869" t="s">
        <v>41</v>
      </c>
      <c r="J1869" t="s">
        <v>53</v>
      </c>
      <c r="K1869">
        <v>2021</v>
      </c>
      <c r="L1869" t="s">
        <v>54</v>
      </c>
      <c r="M1869">
        <f t="shared" si="58"/>
        <v>0</v>
      </c>
      <c r="N1869" t="s">
        <v>55</v>
      </c>
      <c r="O1869" t="s">
        <v>55</v>
      </c>
      <c r="P1869">
        <v>0</v>
      </c>
      <c r="Q1869" t="str">
        <f t="shared" si="59"/>
        <v>Base salary</v>
      </c>
      <c r="R1869">
        <v>2.83</v>
      </c>
      <c r="S1869" t="s">
        <v>56</v>
      </c>
      <c r="T1869" t="s">
        <v>68</v>
      </c>
      <c r="U1869" t="s">
        <v>33</v>
      </c>
      <c r="V1869">
        <v>6.4</v>
      </c>
    </row>
    <row r="1870" spans="1:22" x14ac:dyDescent="0.3">
      <c r="A1870" t="s">
        <v>2082</v>
      </c>
      <c r="B1870" t="s">
        <v>48</v>
      </c>
      <c r="C1870" t="s">
        <v>35</v>
      </c>
      <c r="D1870" t="s">
        <v>176</v>
      </c>
      <c r="E1870" t="s">
        <v>177</v>
      </c>
      <c r="F1870" t="s">
        <v>107</v>
      </c>
      <c r="G1870" t="s">
        <v>167</v>
      </c>
      <c r="H1870">
        <v>2022</v>
      </c>
      <c r="I1870" t="s">
        <v>41</v>
      </c>
      <c r="J1870" t="s">
        <v>53</v>
      </c>
      <c r="K1870">
        <v>2024</v>
      </c>
      <c r="L1870" t="s">
        <v>54</v>
      </c>
      <c r="M1870">
        <f t="shared" si="58"/>
        <v>0</v>
      </c>
      <c r="N1870" t="s">
        <v>55</v>
      </c>
      <c r="O1870" t="s">
        <v>55</v>
      </c>
      <c r="P1870">
        <v>0</v>
      </c>
      <c r="Q1870" t="str">
        <f t="shared" si="59"/>
        <v>Base salary</v>
      </c>
      <c r="R1870">
        <v>2.75</v>
      </c>
      <c r="S1870" t="s">
        <v>31</v>
      </c>
      <c r="T1870" t="s">
        <v>32</v>
      </c>
      <c r="U1870" t="s">
        <v>85</v>
      </c>
      <c r="V1870">
        <v>5.4</v>
      </c>
    </row>
    <row r="1871" spans="1:22" x14ac:dyDescent="0.3">
      <c r="A1871" t="s">
        <v>2083</v>
      </c>
      <c r="B1871" t="s">
        <v>35</v>
      </c>
      <c r="C1871" t="s">
        <v>49</v>
      </c>
      <c r="D1871" t="s">
        <v>242</v>
      </c>
      <c r="E1871" t="s">
        <v>243</v>
      </c>
      <c r="F1871" t="s">
        <v>40</v>
      </c>
      <c r="G1871" t="s">
        <v>25</v>
      </c>
      <c r="H1871">
        <v>2019</v>
      </c>
      <c r="I1871" t="s">
        <v>41</v>
      </c>
      <c r="J1871" t="s">
        <v>42</v>
      </c>
      <c r="K1871">
        <v>2022</v>
      </c>
      <c r="L1871" t="s">
        <v>54</v>
      </c>
      <c r="M1871">
        <f t="shared" si="58"/>
        <v>0</v>
      </c>
      <c r="N1871" t="s">
        <v>55</v>
      </c>
      <c r="O1871" t="s">
        <v>55</v>
      </c>
      <c r="P1871">
        <v>0</v>
      </c>
      <c r="Q1871" t="str">
        <f t="shared" si="59"/>
        <v>Base salary</v>
      </c>
      <c r="R1871">
        <v>3.31</v>
      </c>
      <c r="S1871" t="s">
        <v>31</v>
      </c>
      <c r="T1871" t="s">
        <v>102</v>
      </c>
      <c r="U1871" t="s">
        <v>85</v>
      </c>
      <c r="V1871">
        <v>8.6</v>
      </c>
    </row>
    <row r="1872" spans="1:22" x14ac:dyDescent="0.3">
      <c r="A1872" t="s">
        <v>2084</v>
      </c>
      <c r="B1872" t="s">
        <v>21</v>
      </c>
      <c r="C1872" t="s">
        <v>112</v>
      </c>
      <c r="D1872" t="s">
        <v>199</v>
      </c>
      <c r="E1872" t="s">
        <v>291</v>
      </c>
      <c r="F1872" t="s">
        <v>73</v>
      </c>
      <c r="G1872" t="s">
        <v>26</v>
      </c>
      <c r="H1872">
        <v>2021</v>
      </c>
      <c r="I1872" t="s">
        <v>27</v>
      </c>
      <c r="J1872" t="s">
        <v>74</v>
      </c>
      <c r="K1872">
        <v>2023</v>
      </c>
      <c r="L1872" t="s">
        <v>29</v>
      </c>
      <c r="M1872">
        <f t="shared" si="58"/>
        <v>1</v>
      </c>
      <c r="N1872" t="s">
        <v>112</v>
      </c>
      <c r="O1872" t="s">
        <v>90</v>
      </c>
      <c r="P1872">
        <v>80643</v>
      </c>
      <c r="Q1872" t="str">
        <f t="shared" si="59"/>
        <v>Standard salary</v>
      </c>
      <c r="R1872">
        <v>2.93</v>
      </c>
      <c r="S1872" t="s">
        <v>44</v>
      </c>
      <c r="T1872" t="s">
        <v>32</v>
      </c>
      <c r="U1872" t="s">
        <v>58</v>
      </c>
      <c r="V1872">
        <v>0</v>
      </c>
    </row>
    <row r="1873" spans="1:22" x14ac:dyDescent="0.3">
      <c r="A1873" t="s">
        <v>2085</v>
      </c>
      <c r="B1873" t="s">
        <v>60</v>
      </c>
      <c r="C1873" t="s">
        <v>112</v>
      </c>
      <c r="D1873" t="s">
        <v>113</v>
      </c>
      <c r="E1873" t="s">
        <v>240</v>
      </c>
      <c r="F1873" t="s">
        <v>25</v>
      </c>
      <c r="G1873" t="s">
        <v>117</v>
      </c>
      <c r="H1873">
        <v>2020</v>
      </c>
      <c r="I1873" t="s">
        <v>27</v>
      </c>
      <c r="J1873" t="s">
        <v>42</v>
      </c>
      <c r="K1873">
        <v>2022</v>
      </c>
      <c r="L1873" t="s">
        <v>54</v>
      </c>
      <c r="M1873">
        <f t="shared" si="58"/>
        <v>0</v>
      </c>
      <c r="N1873" t="s">
        <v>55</v>
      </c>
      <c r="O1873" t="s">
        <v>55</v>
      </c>
      <c r="P1873">
        <v>0</v>
      </c>
      <c r="Q1873" t="str">
        <f t="shared" si="59"/>
        <v>Base salary</v>
      </c>
      <c r="R1873">
        <v>3.01</v>
      </c>
      <c r="S1873" t="s">
        <v>44</v>
      </c>
      <c r="T1873" t="s">
        <v>57</v>
      </c>
      <c r="U1873" t="s">
        <v>92</v>
      </c>
      <c r="V1873">
        <v>6.9</v>
      </c>
    </row>
    <row r="1874" spans="1:22" x14ac:dyDescent="0.3">
      <c r="A1874" t="s">
        <v>2086</v>
      </c>
      <c r="B1874" t="s">
        <v>22</v>
      </c>
      <c r="C1874" t="s">
        <v>49</v>
      </c>
      <c r="D1874" t="s">
        <v>235</v>
      </c>
      <c r="E1874" t="s">
        <v>236</v>
      </c>
      <c r="F1874" t="s">
        <v>131</v>
      </c>
      <c r="G1874" t="s">
        <v>64</v>
      </c>
      <c r="H1874">
        <v>2019</v>
      </c>
      <c r="I1874" t="s">
        <v>27</v>
      </c>
      <c r="J1874" t="s">
        <v>65</v>
      </c>
      <c r="K1874">
        <v>2020</v>
      </c>
      <c r="L1874" t="s">
        <v>29</v>
      </c>
      <c r="M1874">
        <f t="shared" si="58"/>
        <v>1</v>
      </c>
      <c r="N1874" t="s">
        <v>49</v>
      </c>
      <c r="O1874" t="s">
        <v>90</v>
      </c>
      <c r="P1874">
        <v>69911</v>
      </c>
      <c r="Q1874" t="str">
        <f t="shared" si="59"/>
        <v>Base salary</v>
      </c>
      <c r="R1874">
        <v>3.92</v>
      </c>
      <c r="S1874" t="s">
        <v>56</v>
      </c>
      <c r="T1874" t="s">
        <v>68</v>
      </c>
      <c r="U1874" t="s">
        <v>85</v>
      </c>
      <c r="V1874">
        <v>8.9</v>
      </c>
    </row>
    <row r="1875" spans="1:22" x14ac:dyDescent="0.3">
      <c r="A1875" t="s">
        <v>2087</v>
      </c>
      <c r="B1875" t="s">
        <v>94</v>
      </c>
      <c r="C1875" t="s">
        <v>112</v>
      </c>
      <c r="D1875" t="s">
        <v>119</v>
      </c>
      <c r="E1875" t="s">
        <v>120</v>
      </c>
      <c r="F1875" t="s">
        <v>96</v>
      </c>
      <c r="G1875" t="s">
        <v>52</v>
      </c>
      <c r="H1875">
        <v>2021</v>
      </c>
      <c r="I1875" t="s">
        <v>41</v>
      </c>
      <c r="J1875" t="s">
        <v>28</v>
      </c>
      <c r="K1875">
        <v>2022</v>
      </c>
      <c r="L1875" t="s">
        <v>29</v>
      </c>
      <c r="M1875">
        <f t="shared" si="58"/>
        <v>1</v>
      </c>
      <c r="N1875" t="s">
        <v>112</v>
      </c>
      <c r="O1875" t="s">
        <v>154</v>
      </c>
      <c r="P1875">
        <v>104538</v>
      </c>
      <c r="Q1875" t="str">
        <f t="shared" si="59"/>
        <v>Standard salary</v>
      </c>
      <c r="R1875">
        <v>3.93</v>
      </c>
      <c r="S1875" t="s">
        <v>91</v>
      </c>
      <c r="T1875" t="s">
        <v>57</v>
      </c>
      <c r="U1875" t="s">
        <v>33</v>
      </c>
      <c r="V1875">
        <v>8.6</v>
      </c>
    </row>
    <row r="1876" spans="1:22" x14ac:dyDescent="0.3">
      <c r="A1876" t="s">
        <v>2088</v>
      </c>
      <c r="B1876" t="s">
        <v>22</v>
      </c>
      <c r="C1876" t="s">
        <v>60</v>
      </c>
      <c r="D1876" t="s">
        <v>173</v>
      </c>
      <c r="E1876" t="s">
        <v>174</v>
      </c>
      <c r="F1876" t="s">
        <v>84</v>
      </c>
      <c r="G1876" t="s">
        <v>26</v>
      </c>
      <c r="H1876">
        <v>2019</v>
      </c>
      <c r="I1876" t="s">
        <v>27</v>
      </c>
      <c r="J1876" t="s">
        <v>53</v>
      </c>
      <c r="K1876">
        <v>2021</v>
      </c>
      <c r="L1876" t="s">
        <v>29</v>
      </c>
      <c r="M1876">
        <f t="shared" si="58"/>
        <v>1</v>
      </c>
      <c r="N1876" t="s">
        <v>60</v>
      </c>
      <c r="O1876" t="s">
        <v>75</v>
      </c>
      <c r="P1876">
        <v>104928</v>
      </c>
      <c r="Q1876" t="str">
        <f t="shared" si="59"/>
        <v>Standard salary</v>
      </c>
      <c r="R1876">
        <v>3.55</v>
      </c>
      <c r="S1876" t="s">
        <v>56</v>
      </c>
      <c r="T1876" t="s">
        <v>32</v>
      </c>
      <c r="U1876" t="s">
        <v>46</v>
      </c>
      <c r="V1876">
        <v>5.2</v>
      </c>
    </row>
    <row r="1877" spans="1:22" x14ac:dyDescent="0.3">
      <c r="A1877" t="s">
        <v>2089</v>
      </c>
      <c r="B1877" t="s">
        <v>94</v>
      </c>
      <c r="C1877" t="s">
        <v>60</v>
      </c>
      <c r="D1877" t="s">
        <v>104</v>
      </c>
      <c r="E1877" t="s">
        <v>116</v>
      </c>
      <c r="F1877" t="s">
        <v>39</v>
      </c>
      <c r="G1877" t="s">
        <v>52</v>
      </c>
      <c r="H1877">
        <v>2021</v>
      </c>
      <c r="I1877" t="s">
        <v>27</v>
      </c>
      <c r="J1877" t="s">
        <v>53</v>
      </c>
      <c r="K1877">
        <v>2022</v>
      </c>
      <c r="L1877" t="s">
        <v>54</v>
      </c>
      <c r="M1877">
        <f t="shared" si="58"/>
        <v>0</v>
      </c>
      <c r="N1877" t="s">
        <v>55</v>
      </c>
      <c r="O1877" t="s">
        <v>55</v>
      </c>
      <c r="P1877">
        <v>0</v>
      </c>
      <c r="Q1877" t="str">
        <f t="shared" si="59"/>
        <v>Base salary</v>
      </c>
      <c r="R1877">
        <v>3.94</v>
      </c>
      <c r="S1877" t="s">
        <v>91</v>
      </c>
      <c r="T1877" t="s">
        <v>32</v>
      </c>
      <c r="U1877" t="s">
        <v>92</v>
      </c>
      <c r="V1877">
        <v>7.2</v>
      </c>
    </row>
    <row r="1878" spans="1:22" x14ac:dyDescent="0.3">
      <c r="A1878" t="s">
        <v>2090</v>
      </c>
      <c r="B1878" t="s">
        <v>35</v>
      </c>
      <c r="C1878" t="s">
        <v>94</v>
      </c>
      <c r="D1878" t="s">
        <v>100</v>
      </c>
      <c r="E1878" t="s">
        <v>101</v>
      </c>
      <c r="F1878" t="s">
        <v>25</v>
      </c>
      <c r="G1878" t="s">
        <v>40</v>
      </c>
      <c r="H1878">
        <v>2021</v>
      </c>
      <c r="I1878" t="s">
        <v>27</v>
      </c>
      <c r="J1878" t="s">
        <v>65</v>
      </c>
      <c r="K1878">
        <v>2023</v>
      </c>
      <c r="L1878" t="s">
        <v>54</v>
      </c>
      <c r="M1878">
        <f t="shared" si="58"/>
        <v>0</v>
      </c>
      <c r="N1878" t="s">
        <v>55</v>
      </c>
      <c r="O1878" t="s">
        <v>55</v>
      </c>
      <c r="P1878">
        <v>0</v>
      </c>
      <c r="Q1878" t="str">
        <f t="shared" si="59"/>
        <v>Base salary</v>
      </c>
      <c r="R1878">
        <v>2.93</v>
      </c>
      <c r="S1878" t="s">
        <v>80</v>
      </c>
      <c r="T1878" t="s">
        <v>45</v>
      </c>
      <c r="U1878" t="s">
        <v>46</v>
      </c>
      <c r="V1878">
        <v>5</v>
      </c>
    </row>
    <row r="1879" spans="1:22" x14ac:dyDescent="0.3">
      <c r="A1879" t="s">
        <v>2091</v>
      </c>
      <c r="B1879" t="s">
        <v>60</v>
      </c>
      <c r="C1879" t="s">
        <v>48</v>
      </c>
      <c r="D1879" t="s">
        <v>278</v>
      </c>
      <c r="E1879" t="s">
        <v>380</v>
      </c>
      <c r="F1879" t="s">
        <v>145</v>
      </c>
      <c r="G1879" t="s">
        <v>40</v>
      </c>
      <c r="H1879">
        <v>2022</v>
      </c>
      <c r="I1879" t="s">
        <v>27</v>
      </c>
      <c r="J1879" t="s">
        <v>28</v>
      </c>
      <c r="K1879">
        <v>2025</v>
      </c>
      <c r="L1879" t="s">
        <v>29</v>
      </c>
      <c r="M1879">
        <f t="shared" si="58"/>
        <v>1</v>
      </c>
      <c r="N1879" t="s">
        <v>48</v>
      </c>
      <c r="O1879" t="s">
        <v>185</v>
      </c>
      <c r="P1879">
        <v>64230</v>
      </c>
      <c r="Q1879" t="str">
        <f t="shared" si="59"/>
        <v>Base salary</v>
      </c>
      <c r="R1879">
        <v>3.85</v>
      </c>
      <c r="S1879" t="s">
        <v>31</v>
      </c>
      <c r="T1879" t="s">
        <v>102</v>
      </c>
      <c r="U1879" t="s">
        <v>58</v>
      </c>
      <c r="V1879">
        <v>0</v>
      </c>
    </row>
    <row r="1880" spans="1:22" x14ac:dyDescent="0.3">
      <c r="A1880" t="s">
        <v>2092</v>
      </c>
      <c r="B1880" t="s">
        <v>21</v>
      </c>
      <c r="C1880" t="s">
        <v>35</v>
      </c>
      <c r="D1880" t="s">
        <v>82</v>
      </c>
      <c r="E1880" t="s">
        <v>83</v>
      </c>
      <c r="F1880" t="s">
        <v>79</v>
      </c>
      <c r="G1880" t="s">
        <v>25</v>
      </c>
      <c r="H1880">
        <v>2021</v>
      </c>
      <c r="I1880" t="s">
        <v>27</v>
      </c>
      <c r="J1880" t="s">
        <v>28</v>
      </c>
      <c r="K1880">
        <v>2024</v>
      </c>
      <c r="L1880" t="s">
        <v>54</v>
      </c>
      <c r="M1880">
        <f t="shared" si="58"/>
        <v>0</v>
      </c>
      <c r="N1880" t="s">
        <v>55</v>
      </c>
      <c r="O1880" t="s">
        <v>55</v>
      </c>
      <c r="P1880">
        <v>0</v>
      </c>
      <c r="Q1880" t="str">
        <f t="shared" si="59"/>
        <v>Base salary</v>
      </c>
      <c r="R1880">
        <v>3.89</v>
      </c>
      <c r="S1880" t="s">
        <v>91</v>
      </c>
      <c r="T1880" t="s">
        <v>68</v>
      </c>
      <c r="U1880" t="s">
        <v>33</v>
      </c>
      <c r="V1880">
        <v>8.5</v>
      </c>
    </row>
    <row r="1881" spans="1:22" x14ac:dyDescent="0.3">
      <c r="A1881" t="s">
        <v>2093</v>
      </c>
      <c r="B1881" t="s">
        <v>22</v>
      </c>
      <c r="C1881" t="s">
        <v>21</v>
      </c>
      <c r="D1881" t="s">
        <v>216</v>
      </c>
      <c r="E1881" t="s">
        <v>217</v>
      </c>
      <c r="F1881" t="s">
        <v>39</v>
      </c>
      <c r="G1881" t="s">
        <v>52</v>
      </c>
      <c r="H1881">
        <v>2019</v>
      </c>
      <c r="I1881" t="s">
        <v>27</v>
      </c>
      <c r="J1881" t="s">
        <v>28</v>
      </c>
      <c r="K1881">
        <v>2022</v>
      </c>
      <c r="L1881" t="s">
        <v>54</v>
      </c>
      <c r="M1881">
        <f t="shared" si="58"/>
        <v>0</v>
      </c>
      <c r="N1881" t="s">
        <v>55</v>
      </c>
      <c r="O1881" t="s">
        <v>55</v>
      </c>
      <c r="P1881">
        <v>0</v>
      </c>
      <c r="Q1881" t="str">
        <f t="shared" si="59"/>
        <v>Base salary</v>
      </c>
      <c r="R1881">
        <v>2.76</v>
      </c>
      <c r="S1881" t="s">
        <v>56</v>
      </c>
      <c r="T1881" t="s">
        <v>32</v>
      </c>
      <c r="U1881" t="s">
        <v>85</v>
      </c>
      <c r="V1881">
        <v>6.7</v>
      </c>
    </row>
    <row r="1882" spans="1:22" x14ac:dyDescent="0.3">
      <c r="A1882" t="s">
        <v>2094</v>
      </c>
      <c r="B1882" t="s">
        <v>36</v>
      </c>
      <c r="C1882" t="s">
        <v>49</v>
      </c>
      <c r="D1882" t="s">
        <v>50</v>
      </c>
      <c r="E1882" t="s">
        <v>51</v>
      </c>
      <c r="F1882" t="s">
        <v>73</v>
      </c>
      <c r="G1882" t="s">
        <v>64</v>
      </c>
      <c r="H1882">
        <v>2022</v>
      </c>
      <c r="I1882" t="s">
        <v>41</v>
      </c>
      <c r="J1882" t="s">
        <v>28</v>
      </c>
      <c r="K1882">
        <v>2024</v>
      </c>
      <c r="L1882" t="s">
        <v>29</v>
      </c>
      <c r="M1882">
        <f t="shared" si="58"/>
        <v>1</v>
      </c>
      <c r="N1882" t="s">
        <v>49</v>
      </c>
      <c r="O1882" t="s">
        <v>125</v>
      </c>
      <c r="P1882">
        <v>127922</v>
      </c>
      <c r="Q1882" t="str">
        <f t="shared" si="59"/>
        <v>High salary</v>
      </c>
      <c r="R1882">
        <v>2.91</v>
      </c>
      <c r="S1882" t="s">
        <v>67</v>
      </c>
      <c r="T1882" t="s">
        <v>68</v>
      </c>
      <c r="U1882" t="s">
        <v>85</v>
      </c>
      <c r="V1882">
        <v>8</v>
      </c>
    </row>
    <row r="1883" spans="1:22" x14ac:dyDescent="0.3">
      <c r="A1883" t="s">
        <v>2095</v>
      </c>
      <c r="B1883" t="s">
        <v>36</v>
      </c>
      <c r="C1883" t="s">
        <v>70</v>
      </c>
      <c r="D1883" t="s">
        <v>138</v>
      </c>
      <c r="E1883" t="s">
        <v>139</v>
      </c>
      <c r="F1883" t="s">
        <v>25</v>
      </c>
      <c r="G1883" t="s">
        <v>97</v>
      </c>
      <c r="H1883">
        <v>2019</v>
      </c>
      <c r="I1883" t="s">
        <v>27</v>
      </c>
      <c r="J1883" t="s">
        <v>42</v>
      </c>
      <c r="K1883">
        <v>2020</v>
      </c>
      <c r="L1883" t="s">
        <v>54</v>
      </c>
      <c r="M1883">
        <f t="shared" si="58"/>
        <v>0</v>
      </c>
      <c r="N1883" t="s">
        <v>55</v>
      </c>
      <c r="O1883" t="s">
        <v>55</v>
      </c>
      <c r="P1883">
        <v>0</v>
      </c>
      <c r="Q1883" t="str">
        <f t="shared" si="59"/>
        <v>Base salary</v>
      </c>
      <c r="R1883">
        <v>3.35</v>
      </c>
      <c r="S1883" t="s">
        <v>67</v>
      </c>
      <c r="T1883" t="s">
        <v>57</v>
      </c>
      <c r="U1883" t="s">
        <v>46</v>
      </c>
      <c r="V1883">
        <v>5.5</v>
      </c>
    </row>
    <row r="1884" spans="1:22" x14ac:dyDescent="0.3">
      <c r="A1884" t="s">
        <v>2096</v>
      </c>
      <c r="B1884" t="s">
        <v>21</v>
      </c>
      <c r="C1884" t="s">
        <v>70</v>
      </c>
      <c r="D1884" t="s">
        <v>138</v>
      </c>
      <c r="E1884" t="s">
        <v>139</v>
      </c>
      <c r="F1884" t="s">
        <v>117</v>
      </c>
      <c r="G1884" t="s">
        <v>64</v>
      </c>
      <c r="H1884">
        <v>2019</v>
      </c>
      <c r="I1884" t="s">
        <v>41</v>
      </c>
      <c r="J1884" t="s">
        <v>28</v>
      </c>
      <c r="K1884">
        <v>2022</v>
      </c>
      <c r="L1884" t="s">
        <v>29</v>
      </c>
      <c r="M1884">
        <f t="shared" si="58"/>
        <v>1</v>
      </c>
      <c r="N1884" t="s">
        <v>70</v>
      </c>
      <c r="O1884" t="s">
        <v>30</v>
      </c>
      <c r="P1884">
        <v>109443</v>
      </c>
      <c r="Q1884" t="str">
        <f t="shared" si="59"/>
        <v>Standard salary</v>
      </c>
      <c r="R1884">
        <v>4</v>
      </c>
      <c r="S1884" t="s">
        <v>91</v>
      </c>
      <c r="T1884" t="s">
        <v>45</v>
      </c>
      <c r="U1884" t="s">
        <v>92</v>
      </c>
      <c r="V1884">
        <v>5.7</v>
      </c>
    </row>
    <row r="1885" spans="1:22" x14ac:dyDescent="0.3">
      <c r="A1885" t="s">
        <v>2097</v>
      </c>
      <c r="B1885" t="s">
        <v>36</v>
      </c>
      <c r="C1885" t="s">
        <v>112</v>
      </c>
      <c r="D1885" t="s">
        <v>119</v>
      </c>
      <c r="E1885" t="s">
        <v>120</v>
      </c>
      <c r="F1885" t="s">
        <v>25</v>
      </c>
      <c r="G1885" t="s">
        <v>117</v>
      </c>
      <c r="H1885">
        <v>2019</v>
      </c>
      <c r="I1885" t="s">
        <v>27</v>
      </c>
      <c r="J1885" t="s">
        <v>28</v>
      </c>
      <c r="K1885">
        <v>2022</v>
      </c>
      <c r="L1885" t="s">
        <v>54</v>
      </c>
      <c r="M1885">
        <f t="shared" si="58"/>
        <v>0</v>
      </c>
      <c r="N1885" t="s">
        <v>55</v>
      </c>
      <c r="O1885" t="s">
        <v>55</v>
      </c>
      <c r="P1885">
        <v>0</v>
      </c>
      <c r="Q1885" t="str">
        <f t="shared" si="59"/>
        <v>Base salary</v>
      </c>
      <c r="R1885">
        <v>3.9</v>
      </c>
      <c r="S1885" t="s">
        <v>56</v>
      </c>
      <c r="T1885" t="s">
        <v>45</v>
      </c>
      <c r="U1885" t="s">
        <v>58</v>
      </c>
      <c r="V1885">
        <v>0</v>
      </c>
    </row>
    <row r="1886" spans="1:22" x14ac:dyDescent="0.3">
      <c r="A1886" t="s">
        <v>2098</v>
      </c>
      <c r="B1886" t="s">
        <v>94</v>
      </c>
      <c r="C1886" t="s">
        <v>112</v>
      </c>
      <c r="D1886" t="s">
        <v>165</v>
      </c>
      <c r="E1886" t="s">
        <v>166</v>
      </c>
      <c r="F1886" t="s">
        <v>145</v>
      </c>
      <c r="G1886" t="s">
        <v>25</v>
      </c>
      <c r="H1886">
        <v>2022</v>
      </c>
      <c r="I1886" t="s">
        <v>41</v>
      </c>
      <c r="J1886" t="s">
        <v>53</v>
      </c>
      <c r="K1886">
        <v>2025</v>
      </c>
      <c r="L1886" t="s">
        <v>29</v>
      </c>
      <c r="M1886">
        <f t="shared" si="58"/>
        <v>1</v>
      </c>
      <c r="N1886" t="s">
        <v>112</v>
      </c>
      <c r="O1886" t="s">
        <v>258</v>
      </c>
      <c r="P1886">
        <v>38832</v>
      </c>
      <c r="Q1886" t="str">
        <f t="shared" si="59"/>
        <v>Base salary</v>
      </c>
      <c r="R1886">
        <v>3.62</v>
      </c>
      <c r="S1886" t="s">
        <v>91</v>
      </c>
      <c r="T1886" t="s">
        <v>68</v>
      </c>
      <c r="U1886" t="s">
        <v>85</v>
      </c>
      <c r="V1886">
        <v>6.3</v>
      </c>
    </row>
    <row r="1887" spans="1:22" x14ac:dyDescent="0.3">
      <c r="A1887" t="s">
        <v>2099</v>
      </c>
      <c r="B1887" t="s">
        <v>49</v>
      </c>
      <c r="C1887" t="s">
        <v>48</v>
      </c>
      <c r="D1887" t="s">
        <v>278</v>
      </c>
      <c r="E1887" t="s">
        <v>380</v>
      </c>
      <c r="F1887" t="s">
        <v>25</v>
      </c>
      <c r="G1887" t="s">
        <v>25</v>
      </c>
      <c r="H1887">
        <v>2019</v>
      </c>
      <c r="I1887" t="s">
        <v>27</v>
      </c>
      <c r="J1887" t="s">
        <v>74</v>
      </c>
      <c r="K1887">
        <v>2022</v>
      </c>
      <c r="L1887" t="s">
        <v>54</v>
      </c>
      <c r="M1887">
        <f t="shared" si="58"/>
        <v>0</v>
      </c>
      <c r="N1887" t="s">
        <v>55</v>
      </c>
      <c r="O1887" t="s">
        <v>55</v>
      </c>
      <c r="P1887">
        <v>0</v>
      </c>
      <c r="Q1887" t="str">
        <f t="shared" si="59"/>
        <v>Base salary</v>
      </c>
      <c r="R1887">
        <v>2.83</v>
      </c>
      <c r="S1887" t="s">
        <v>44</v>
      </c>
      <c r="T1887" t="s">
        <v>45</v>
      </c>
      <c r="U1887" t="s">
        <v>46</v>
      </c>
      <c r="V1887">
        <v>8</v>
      </c>
    </row>
    <row r="1888" spans="1:22" x14ac:dyDescent="0.3">
      <c r="A1888" t="s">
        <v>2100</v>
      </c>
      <c r="B1888" t="s">
        <v>21</v>
      </c>
      <c r="C1888" t="s">
        <v>49</v>
      </c>
      <c r="D1888" t="s">
        <v>338</v>
      </c>
      <c r="E1888" t="s">
        <v>339</v>
      </c>
      <c r="F1888" t="s">
        <v>25</v>
      </c>
      <c r="G1888" t="s">
        <v>26</v>
      </c>
      <c r="H1888">
        <v>2020</v>
      </c>
      <c r="I1888" t="s">
        <v>41</v>
      </c>
      <c r="J1888" t="s">
        <v>53</v>
      </c>
      <c r="K1888">
        <v>2022</v>
      </c>
      <c r="L1888" t="s">
        <v>29</v>
      </c>
      <c r="M1888">
        <f t="shared" si="58"/>
        <v>1</v>
      </c>
      <c r="N1888" t="s">
        <v>49</v>
      </c>
      <c r="O1888" t="s">
        <v>43</v>
      </c>
      <c r="P1888">
        <v>53617</v>
      </c>
      <c r="Q1888" t="str">
        <f t="shared" si="59"/>
        <v>Base salary</v>
      </c>
      <c r="R1888">
        <v>3.59</v>
      </c>
      <c r="S1888" t="s">
        <v>31</v>
      </c>
      <c r="T1888" t="s">
        <v>32</v>
      </c>
      <c r="U1888" t="s">
        <v>85</v>
      </c>
      <c r="V1888">
        <v>7.5</v>
      </c>
    </row>
    <row r="1889" spans="1:22" x14ac:dyDescent="0.3">
      <c r="A1889" t="s">
        <v>2101</v>
      </c>
      <c r="B1889" t="s">
        <v>94</v>
      </c>
      <c r="C1889" t="s">
        <v>70</v>
      </c>
      <c r="D1889" t="s">
        <v>301</v>
      </c>
      <c r="E1889" t="s">
        <v>302</v>
      </c>
      <c r="F1889" t="s">
        <v>190</v>
      </c>
      <c r="G1889" t="s">
        <v>117</v>
      </c>
      <c r="H1889">
        <v>2019</v>
      </c>
      <c r="I1889" t="s">
        <v>41</v>
      </c>
      <c r="J1889" t="s">
        <v>28</v>
      </c>
      <c r="K1889">
        <v>2020</v>
      </c>
      <c r="L1889" t="s">
        <v>54</v>
      </c>
      <c r="M1889">
        <f t="shared" si="58"/>
        <v>0</v>
      </c>
      <c r="N1889" t="s">
        <v>55</v>
      </c>
      <c r="O1889" t="s">
        <v>55</v>
      </c>
      <c r="P1889">
        <v>0</v>
      </c>
      <c r="Q1889" t="str">
        <f t="shared" si="59"/>
        <v>Base salary</v>
      </c>
      <c r="R1889">
        <v>3.77</v>
      </c>
      <c r="S1889" t="s">
        <v>67</v>
      </c>
      <c r="T1889" t="s">
        <v>68</v>
      </c>
      <c r="U1889" t="s">
        <v>46</v>
      </c>
      <c r="V1889">
        <v>5.6</v>
      </c>
    </row>
    <row r="1890" spans="1:22" x14ac:dyDescent="0.3">
      <c r="A1890" t="s">
        <v>2102</v>
      </c>
      <c r="B1890" t="s">
        <v>21</v>
      </c>
      <c r="C1890" t="s">
        <v>60</v>
      </c>
      <c r="D1890" t="s">
        <v>173</v>
      </c>
      <c r="E1890" t="s">
        <v>174</v>
      </c>
      <c r="F1890" t="s">
        <v>190</v>
      </c>
      <c r="G1890" t="s">
        <v>25</v>
      </c>
      <c r="H1890">
        <v>2023</v>
      </c>
      <c r="I1890" t="s">
        <v>41</v>
      </c>
      <c r="J1890" t="s">
        <v>74</v>
      </c>
      <c r="K1890">
        <v>2024</v>
      </c>
      <c r="L1890" t="s">
        <v>54</v>
      </c>
      <c r="M1890">
        <f t="shared" si="58"/>
        <v>0</v>
      </c>
      <c r="N1890" t="s">
        <v>55</v>
      </c>
      <c r="O1890" t="s">
        <v>55</v>
      </c>
      <c r="P1890">
        <v>0</v>
      </c>
      <c r="Q1890" t="str">
        <f t="shared" si="59"/>
        <v>Base salary</v>
      </c>
      <c r="R1890">
        <v>3.67</v>
      </c>
      <c r="S1890" t="s">
        <v>80</v>
      </c>
      <c r="T1890" t="s">
        <v>57</v>
      </c>
      <c r="U1890" t="s">
        <v>85</v>
      </c>
      <c r="V1890">
        <v>5.9</v>
      </c>
    </row>
    <row r="1891" spans="1:22" x14ac:dyDescent="0.3">
      <c r="A1891" t="s">
        <v>2103</v>
      </c>
      <c r="B1891" t="s">
        <v>70</v>
      </c>
      <c r="C1891" t="s">
        <v>94</v>
      </c>
      <c r="D1891" t="s">
        <v>109</v>
      </c>
      <c r="E1891" t="s">
        <v>219</v>
      </c>
      <c r="F1891" t="s">
        <v>117</v>
      </c>
      <c r="G1891" t="s">
        <v>64</v>
      </c>
      <c r="H1891">
        <v>2021</v>
      </c>
      <c r="I1891" t="s">
        <v>27</v>
      </c>
      <c r="J1891" t="s">
        <v>53</v>
      </c>
      <c r="K1891">
        <v>2022</v>
      </c>
      <c r="L1891" t="s">
        <v>54</v>
      </c>
      <c r="M1891">
        <f t="shared" si="58"/>
        <v>0</v>
      </c>
      <c r="N1891" t="s">
        <v>55</v>
      </c>
      <c r="O1891" t="s">
        <v>55</v>
      </c>
      <c r="P1891">
        <v>0</v>
      </c>
      <c r="Q1891" t="str">
        <f t="shared" si="59"/>
        <v>Base salary</v>
      </c>
      <c r="R1891">
        <v>2.6</v>
      </c>
      <c r="S1891" t="s">
        <v>31</v>
      </c>
      <c r="T1891" t="s">
        <v>45</v>
      </c>
      <c r="U1891" t="s">
        <v>46</v>
      </c>
      <c r="V1891">
        <v>7</v>
      </c>
    </row>
    <row r="1892" spans="1:22" x14ac:dyDescent="0.3">
      <c r="A1892" t="s">
        <v>2104</v>
      </c>
      <c r="B1892" t="s">
        <v>36</v>
      </c>
      <c r="C1892" t="s">
        <v>60</v>
      </c>
      <c r="D1892" t="s">
        <v>173</v>
      </c>
      <c r="E1892" t="s">
        <v>275</v>
      </c>
      <c r="F1892" t="s">
        <v>40</v>
      </c>
      <c r="G1892" t="s">
        <v>117</v>
      </c>
      <c r="H1892">
        <v>2021</v>
      </c>
      <c r="I1892" t="s">
        <v>27</v>
      </c>
      <c r="J1892" t="s">
        <v>74</v>
      </c>
      <c r="K1892">
        <v>2023</v>
      </c>
      <c r="L1892" t="s">
        <v>29</v>
      </c>
      <c r="M1892">
        <f t="shared" si="58"/>
        <v>1</v>
      </c>
      <c r="N1892" t="s">
        <v>60</v>
      </c>
      <c r="O1892" t="s">
        <v>66</v>
      </c>
      <c r="P1892">
        <v>61433</v>
      </c>
      <c r="Q1892" t="str">
        <f t="shared" si="59"/>
        <v>Base salary</v>
      </c>
      <c r="R1892">
        <v>2.9</v>
      </c>
      <c r="S1892" t="s">
        <v>31</v>
      </c>
      <c r="T1892" t="s">
        <v>68</v>
      </c>
      <c r="U1892" t="s">
        <v>58</v>
      </c>
      <c r="V1892">
        <v>0</v>
      </c>
    </row>
    <row r="1893" spans="1:22" x14ac:dyDescent="0.3">
      <c r="A1893" t="s">
        <v>2105</v>
      </c>
      <c r="B1893" t="s">
        <v>48</v>
      </c>
      <c r="C1893" t="s">
        <v>35</v>
      </c>
      <c r="D1893" t="s">
        <v>123</v>
      </c>
      <c r="E1893" t="s">
        <v>124</v>
      </c>
      <c r="F1893" t="s">
        <v>89</v>
      </c>
      <c r="G1893" t="s">
        <v>167</v>
      </c>
      <c r="H1893">
        <v>2020</v>
      </c>
      <c r="I1893" t="s">
        <v>41</v>
      </c>
      <c r="J1893" t="s">
        <v>42</v>
      </c>
      <c r="K1893">
        <v>2021</v>
      </c>
      <c r="L1893" t="s">
        <v>29</v>
      </c>
      <c r="M1893">
        <f t="shared" si="58"/>
        <v>1</v>
      </c>
      <c r="N1893" t="s">
        <v>35</v>
      </c>
      <c r="O1893" t="s">
        <v>258</v>
      </c>
      <c r="P1893">
        <v>75067</v>
      </c>
      <c r="Q1893" t="str">
        <f t="shared" si="59"/>
        <v>Standard salary</v>
      </c>
      <c r="R1893">
        <v>3.78</v>
      </c>
      <c r="S1893" t="s">
        <v>31</v>
      </c>
      <c r="T1893" t="s">
        <v>32</v>
      </c>
      <c r="U1893" t="s">
        <v>46</v>
      </c>
      <c r="V1893">
        <v>8.5</v>
      </c>
    </row>
    <row r="1894" spans="1:22" x14ac:dyDescent="0.3">
      <c r="A1894" t="s">
        <v>2106</v>
      </c>
      <c r="B1894" t="s">
        <v>36</v>
      </c>
      <c r="C1894" t="s">
        <v>112</v>
      </c>
      <c r="D1894" t="s">
        <v>199</v>
      </c>
      <c r="E1894" t="s">
        <v>291</v>
      </c>
      <c r="F1894" t="s">
        <v>25</v>
      </c>
      <c r="G1894" t="s">
        <v>26</v>
      </c>
      <c r="H1894">
        <v>2021</v>
      </c>
      <c r="I1894" t="s">
        <v>41</v>
      </c>
      <c r="J1894" t="s">
        <v>28</v>
      </c>
      <c r="K1894">
        <v>2023</v>
      </c>
      <c r="L1894" t="s">
        <v>54</v>
      </c>
      <c r="M1894">
        <f t="shared" si="58"/>
        <v>0</v>
      </c>
      <c r="N1894" t="s">
        <v>55</v>
      </c>
      <c r="O1894" t="s">
        <v>55</v>
      </c>
      <c r="P1894">
        <v>0</v>
      </c>
      <c r="Q1894" t="str">
        <f t="shared" si="59"/>
        <v>Base salary</v>
      </c>
      <c r="R1894">
        <v>3.3</v>
      </c>
      <c r="S1894" t="s">
        <v>91</v>
      </c>
      <c r="T1894" t="s">
        <v>68</v>
      </c>
      <c r="U1894" t="s">
        <v>92</v>
      </c>
      <c r="V1894">
        <v>7.1</v>
      </c>
    </row>
    <row r="1895" spans="1:22" x14ac:dyDescent="0.3">
      <c r="A1895" t="s">
        <v>2107</v>
      </c>
      <c r="B1895" t="s">
        <v>21</v>
      </c>
      <c r="C1895" t="s">
        <v>112</v>
      </c>
      <c r="D1895" t="s">
        <v>165</v>
      </c>
      <c r="E1895" t="s">
        <v>166</v>
      </c>
      <c r="F1895" t="s">
        <v>190</v>
      </c>
      <c r="G1895" t="s">
        <v>26</v>
      </c>
      <c r="H1895">
        <v>2022</v>
      </c>
      <c r="I1895" t="s">
        <v>27</v>
      </c>
      <c r="J1895" t="s">
        <v>28</v>
      </c>
      <c r="K1895">
        <v>2024</v>
      </c>
      <c r="L1895" t="s">
        <v>29</v>
      </c>
      <c r="M1895">
        <f t="shared" si="58"/>
        <v>1</v>
      </c>
      <c r="N1895" t="s">
        <v>112</v>
      </c>
      <c r="O1895" t="s">
        <v>158</v>
      </c>
      <c r="P1895">
        <v>67566</v>
      </c>
      <c r="Q1895" t="str">
        <f t="shared" si="59"/>
        <v>Base salary</v>
      </c>
      <c r="R1895">
        <v>3.05</v>
      </c>
      <c r="S1895" t="s">
        <v>67</v>
      </c>
      <c r="T1895" t="s">
        <v>68</v>
      </c>
      <c r="U1895" t="s">
        <v>58</v>
      </c>
      <c r="V1895">
        <v>0</v>
      </c>
    </row>
    <row r="1896" spans="1:22" x14ac:dyDescent="0.3">
      <c r="A1896" t="s">
        <v>2108</v>
      </c>
      <c r="B1896" t="s">
        <v>112</v>
      </c>
      <c r="C1896" t="s">
        <v>60</v>
      </c>
      <c r="D1896" t="s">
        <v>173</v>
      </c>
      <c r="E1896" t="s">
        <v>275</v>
      </c>
      <c r="F1896" t="s">
        <v>84</v>
      </c>
      <c r="G1896" t="s">
        <v>167</v>
      </c>
      <c r="H1896">
        <v>2023</v>
      </c>
      <c r="I1896" t="s">
        <v>27</v>
      </c>
      <c r="J1896" t="s">
        <v>74</v>
      </c>
      <c r="K1896">
        <v>2026</v>
      </c>
      <c r="L1896" t="s">
        <v>54</v>
      </c>
      <c r="M1896">
        <f t="shared" si="58"/>
        <v>0</v>
      </c>
      <c r="N1896" t="s">
        <v>55</v>
      </c>
      <c r="O1896" t="s">
        <v>55</v>
      </c>
      <c r="P1896">
        <v>0</v>
      </c>
      <c r="Q1896" t="str">
        <f t="shared" si="59"/>
        <v>Base salary</v>
      </c>
      <c r="R1896">
        <v>3.25</v>
      </c>
      <c r="S1896" t="s">
        <v>80</v>
      </c>
      <c r="T1896" t="s">
        <v>102</v>
      </c>
      <c r="U1896" t="s">
        <v>92</v>
      </c>
      <c r="V1896">
        <v>5.7</v>
      </c>
    </row>
    <row r="1897" spans="1:22" x14ac:dyDescent="0.3">
      <c r="A1897" t="s">
        <v>2109</v>
      </c>
      <c r="B1897" t="s">
        <v>36</v>
      </c>
      <c r="C1897" t="s">
        <v>94</v>
      </c>
      <c r="D1897" t="s">
        <v>100</v>
      </c>
      <c r="E1897" t="s">
        <v>101</v>
      </c>
      <c r="F1897" t="s">
        <v>73</v>
      </c>
      <c r="G1897" t="s">
        <v>167</v>
      </c>
      <c r="H1897">
        <v>2020</v>
      </c>
      <c r="I1897" t="s">
        <v>41</v>
      </c>
      <c r="J1897" t="s">
        <v>28</v>
      </c>
      <c r="K1897">
        <v>2021</v>
      </c>
      <c r="L1897" t="s">
        <v>29</v>
      </c>
      <c r="M1897">
        <f t="shared" si="58"/>
        <v>1</v>
      </c>
      <c r="N1897" t="s">
        <v>94</v>
      </c>
      <c r="O1897" t="s">
        <v>43</v>
      </c>
      <c r="P1897">
        <v>71534</v>
      </c>
      <c r="Q1897" t="str">
        <f t="shared" si="59"/>
        <v>Standard salary</v>
      </c>
      <c r="R1897">
        <v>3.06</v>
      </c>
      <c r="S1897" t="s">
        <v>31</v>
      </c>
      <c r="T1897" t="s">
        <v>102</v>
      </c>
      <c r="U1897" t="s">
        <v>58</v>
      </c>
      <c r="V1897">
        <v>0</v>
      </c>
    </row>
    <row r="1898" spans="1:22" x14ac:dyDescent="0.3">
      <c r="A1898" t="s">
        <v>2110</v>
      </c>
      <c r="B1898" t="s">
        <v>60</v>
      </c>
      <c r="C1898" t="s">
        <v>49</v>
      </c>
      <c r="D1898" t="s">
        <v>235</v>
      </c>
      <c r="E1898" t="s">
        <v>236</v>
      </c>
      <c r="F1898" t="s">
        <v>79</v>
      </c>
      <c r="G1898" t="s">
        <v>26</v>
      </c>
      <c r="H1898">
        <v>2019</v>
      </c>
      <c r="I1898" t="s">
        <v>41</v>
      </c>
      <c r="J1898" t="s">
        <v>28</v>
      </c>
      <c r="K1898">
        <v>2022</v>
      </c>
      <c r="L1898" t="s">
        <v>54</v>
      </c>
      <c r="M1898">
        <f t="shared" si="58"/>
        <v>0</v>
      </c>
      <c r="N1898" t="s">
        <v>55</v>
      </c>
      <c r="O1898" t="s">
        <v>55</v>
      </c>
      <c r="P1898">
        <v>0</v>
      </c>
      <c r="Q1898" t="str">
        <f t="shared" si="59"/>
        <v>Base salary</v>
      </c>
      <c r="R1898">
        <v>2.86</v>
      </c>
      <c r="S1898" t="s">
        <v>44</v>
      </c>
      <c r="T1898" t="s">
        <v>68</v>
      </c>
      <c r="U1898" t="s">
        <v>33</v>
      </c>
      <c r="V1898">
        <v>5.8</v>
      </c>
    </row>
    <row r="1899" spans="1:22" x14ac:dyDescent="0.3">
      <c r="A1899" t="s">
        <v>2111</v>
      </c>
      <c r="B1899" t="s">
        <v>70</v>
      </c>
      <c r="C1899" t="s">
        <v>48</v>
      </c>
      <c r="D1899" t="s">
        <v>278</v>
      </c>
      <c r="E1899" t="s">
        <v>425</v>
      </c>
      <c r="F1899" t="s">
        <v>79</v>
      </c>
      <c r="G1899" t="s">
        <v>25</v>
      </c>
      <c r="H1899">
        <v>2022</v>
      </c>
      <c r="I1899" t="s">
        <v>41</v>
      </c>
      <c r="J1899" t="s">
        <v>42</v>
      </c>
      <c r="K1899">
        <v>2023</v>
      </c>
      <c r="L1899" t="s">
        <v>54</v>
      </c>
      <c r="M1899">
        <f t="shared" si="58"/>
        <v>0</v>
      </c>
      <c r="N1899" t="s">
        <v>55</v>
      </c>
      <c r="O1899" t="s">
        <v>55</v>
      </c>
      <c r="P1899">
        <v>0</v>
      </c>
      <c r="Q1899" t="str">
        <f t="shared" si="59"/>
        <v>Base salary</v>
      </c>
      <c r="R1899">
        <v>2.66</v>
      </c>
      <c r="S1899" t="s">
        <v>56</v>
      </c>
      <c r="T1899" t="s">
        <v>45</v>
      </c>
      <c r="U1899" t="s">
        <v>85</v>
      </c>
      <c r="V1899">
        <v>8</v>
      </c>
    </row>
    <row r="1900" spans="1:22" x14ac:dyDescent="0.3">
      <c r="A1900" t="s">
        <v>2112</v>
      </c>
      <c r="B1900" t="s">
        <v>35</v>
      </c>
      <c r="C1900" t="s">
        <v>60</v>
      </c>
      <c r="D1900" t="s">
        <v>351</v>
      </c>
      <c r="E1900" t="s">
        <v>352</v>
      </c>
      <c r="F1900" t="s">
        <v>79</v>
      </c>
      <c r="G1900" t="s">
        <v>167</v>
      </c>
      <c r="H1900">
        <v>2022</v>
      </c>
      <c r="I1900" t="s">
        <v>41</v>
      </c>
      <c r="J1900" t="s">
        <v>28</v>
      </c>
      <c r="K1900">
        <v>2024</v>
      </c>
      <c r="L1900" t="s">
        <v>54</v>
      </c>
      <c r="M1900">
        <f t="shared" si="58"/>
        <v>0</v>
      </c>
      <c r="N1900" t="s">
        <v>55</v>
      </c>
      <c r="O1900" t="s">
        <v>55</v>
      </c>
      <c r="P1900">
        <v>0</v>
      </c>
      <c r="Q1900" t="str">
        <f t="shared" si="59"/>
        <v>Base salary</v>
      </c>
      <c r="R1900">
        <v>3.07</v>
      </c>
      <c r="S1900" t="s">
        <v>44</v>
      </c>
      <c r="T1900" t="s">
        <v>68</v>
      </c>
      <c r="U1900" t="s">
        <v>85</v>
      </c>
      <c r="V1900">
        <v>5.0999999999999996</v>
      </c>
    </row>
    <row r="1901" spans="1:22" x14ac:dyDescent="0.3">
      <c r="A1901" t="s">
        <v>2113</v>
      </c>
      <c r="B1901" t="s">
        <v>48</v>
      </c>
      <c r="C1901" t="s">
        <v>49</v>
      </c>
      <c r="D1901" t="s">
        <v>242</v>
      </c>
      <c r="E1901" t="s">
        <v>243</v>
      </c>
      <c r="F1901" t="s">
        <v>190</v>
      </c>
      <c r="G1901" t="s">
        <v>97</v>
      </c>
      <c r="H1901">
        <v>2021</v>
      </c>
      <c r="I1901" t="s">
        <v>27</v>
      </c>
      <c r="J1901" t="s">
        <v>74</v>
      </c>
      <c r="K1901">
        <v>2023</v>
      </c>
      <c r="L1901" t="s">
        <v>54</v>
      </c>
      <c r="M1901">
        <f t="shared" si="58"/>
        <v>0</v>
      </c>
      <c r="N1901" t="s">
        <v>55</v>
      </c>
      <c r="O1901" t="s">
        <v>55</v>
      </c>
      <c r="P1901">
        <v>0</v>
      </c>
      <c r="Q1901" t="str">
        <f t="shared" si="59"/>
        <v>Base salary</v>
      </c>
      <c r="R1901">
        <v>3.02</v>
      </c>
      <c r="S1901" t="s">
        <v>67</v>
      </c>
      <c r="T1901" t="s">
        <v>57</v>
      </c>
      <c r="U1901" t="s">
        <v>58</v>
      </c>
      <c r="V1901">
        <v>0</v>
      </c>
    </row>
    <row r="1902" spans="1:22" x14ac:dyDescent="0.3">
      <c r="A1902" t="s">
        <v>2114</v>
      </c>
      <c r="B1902" t="s">
        <v>22</v>
      </c>
      <c r="C1902" t="s">
        <v>35</v>
      </c>
      <c r="D1902" t="s">
        <v>61</v>
      </c>
      <c r="E1902" t="s">
        <v>62</v>
      </c>
      <c r="F1902" t="s">
        <v>145</v>
      </c>
      <c r="G1902" t="s">
        <v>64</v>
      </c>
      <c r="H1902">
        <v>2020</v>
      </c>
      <c r="I1902" t="s">
        <v>41</v>
      </c>
      <c r="J1902" t="s">
        <v>28</v>
      </c>
      <c r="K1902">
        <v>2021</v>
      </c>
      <c r="L1902" t="s">
        <v>54</v>
      </c>
      <c r="M1902">
        <f t="shared" si="58"/>
        <v>0</v>
      </c>
      <c r="N1902" t="s">
        <v>55</v>
      </c>
      <c r="O1902" t="s">
        <v>55</v>
      </c>
      <c r="P1902">
        <v>0</v>
      </c>
      <c r="Q1902" t="str">
        <f t="shared" si="59"/>
        <v>Base salary</v>
      </c>
      <c r="R1902">
        <v>3.43</v>
      </c>
      <c r="S1902" t="s">
        <v>80</v>
      </c>
      <c r="T1902" t="s">
        <v>102</v>
      </c>
      <c r="U1902" t="s">
        <v>58</v>
      </c>
      <c r="V1902">
        <v>0</v>
      </c>
    </row>
    <row r="1903" spans="1:22" x14ac:dyDescent="0.3">
      <c r="A1903" t="s">
        <v>2115</v>
      </c>
      <c r="B1903" t="s">
        <v>49</v>
      </c>
      <c r="C1903" t="s">
        <v>21</v>
      </c>
      <c r="D1903" t="s">
        <v>225</v>
      </c>
      <c r="E1903" t="s">
        <v>226</v>
      </c>
      <c r="F1903" t="s">
        <v>107</v>
      </c>
      <c r="G1903" t="s">
        <v>52</v>
      </c>
      <c r="H1903">
        <v>2020</v>
      </c>
      <c r="I1903" t="s">
        <v>27</v>
      </c>
      <c r="J1903" t="s">
        <v>53</v>
      </c>
      <c r="K1903">
        <v>2022</v>
      </c>
      <c r="L1903" t="s">
        <v>54</v>
      </c>
      <c r="M1903">
        <f t="shared" si="58"/>
        <v>0</v>
      </c>
      <c r="N1903" t="s">
        <v>55</v>
      </c>
      <c r="O1903" t="s">
        <v>55</v>
      </c>
      <c r="P1903">
        <v>0</v>
      </c>
      <c r="Q1903" t="str">
        <f t="shared" si="59"/>
        <v>Base salary</v>
      </c>
      <c r="R1903">
        <v>2.78</v>
      </c>
      <c r="S1903" t="s">
        <v>31</v>
      </c>
      <c r="T1903" t="s">
        <v>32</v>
      </c>
      <c r="U1903" t="s">
        <v>33</v>
      </c>
      <c r="V1903">
        <v>5</v>
      </c>
    </row>
    <row r="1904" spans="1:22" x14ac:dyDescent="0.3">
      <c r="A1904" t="s">
        <v>2116</v>
      </c>
      <c r="B1904" t="s">
        <v>22</v>
      </c>
      <c r="C1904" t="s">
        <v>48</v>
      </c>
      <c r="D1904" t="s">
        <v>278</v>
      </c>
      <c r="E1904" t="s">
        <v>306</v>
      </c>
      <c r="F1904" t="s">
        <v>107</v>
      </c>
      <c r="G1904" t="s">
        <v>64</v>
      </c>
      <c r="H1904">
        <v>2020</v>
      </c>
      <c r="I1904" t="s">
        <v>27</v>
      </c>
      <c r="J1904" t="s">
        <v>42</v>
      </c>
      <c r="K1904">
        <v>2022</v>
      </c>
      <c r="L1904" t="s">
        <v>29</v>
      </c>
      <c r="M1904">
        <f t="shared" si="58"/>
        <v>1</v>
      </c>
      <c r="N1904" t="s">
        <v>48</v>
      </c>
      <c r="O1904" t="s">
        <v>154</v>
      </c>
      <c r="P1904">
        <v>41469</v>
      </c>
      <c r="Q1904" t="str">
        <f t="shared" si="59"/>
        <v>Base salary</v>
      </c>
      <c r="R1904">
        <v>3.4</v>
      </c>
      <c r="S1904" t="s">
        <v>67</v>
      </c>
      <c r="T1904" t="s">
        <v>68</v>
      </c>
      <c r="U1904" t="s">
        <v>85</v>
      </c>
      <c r="V1904">
        <v>5.3</v>
      </c>
    </row>
    <row r="1905" spans="1:22" x14ac:dyDescent="0.3">
      <c r="A1905" t="s">
        <v>2117</v>
      </c>
      <c r="B1905" t="s">
        <v>112</v>
      </c>
      <c r="C1905" t="s">
        <v>60</v>
      </c>
      <c r="D1905" t="s">
        <v>104</v>
      </c>
      <c r="E1905" t="s">
        <v>116</v>
      </c>
      <c r="F1905" t="s">
        <v>96</v>
      </c>
      <c r="G1905" t="s">
        <v>25</v>
      </c>
      <c r="H1905">
        <v>2022</v>
      </c>
      <c r="I1905" t="s">
        <v>41</v>
      </c>
      <c r="J1905" t="s">
        <v>74</v>
      </c>
      <c r="K1905">
        <v>2023</v>
      </c>
      <c r="L1905" t="s">
        <v>54</v>
      </c>
      <c r="M1905">
        <f t="shared" si="58"/>
        <v>0</v>
      </c>
      <c r="N1905" t="s">
        <v>55</v>
      </c>
      <c r="O1905" t="s">
        <v>55</v>
      </c>
      <c r="P1905">
        <v>0</v>
      </c>
      <c r="Q1905" t="str">
        <f t="shared" si="59"/>
        <v>Base salary</v>
      </c>
      <c r="R1905">
        <v>3.18</v>
      </c>
      <c r="S1905" t="s">
        <v>80</v>
      </c>
      <c r="T1905" t="s">
        <v>102</v>
      </c>
      <c r="U1905" t="s">
        <v>85</v>
      </c>
      <c r="V1905">
        <v>5.3</v>
      </c>
    </row>
    <row r="1906" spans="1:22" x14ac:dyDescent="0.3">
      <c r="A1906" t="s">
        <v>2118</v>
      </c>
      <c r="B1906" t="s">
        <v>70</v>
      </c>
      <c r="C1906" t="s">
        <v>112</v>
      </c>
      <c r="D1906" t="s">
        <v>165</v>
      </c>
      <c r="E1906" t="s">
        <v>166</v>
      </c>
      <c r="F1906" t="s">
        <v>25</v>
      </c>
      <c r="G1906" t="s">
        <v>25</v>
      </c>
      <c r="H1906">
        <v>2020</v>
      </c>
      <c r="I1906" t="s">
        <v>27</v>
      </c>
      <c r="J1906" t="s">
        <v>28</v>
      </c>
      <c r="K1906">
        <v>2022</v>
      </c>
      <c r="L1906" t="s">
        <v>29</v>
      </c>
      <c r="M1906">
        <f t="shared" si="58"/>
        <v>1</v>
      </c>
      <c r="N1906" t="s">
        <v>112</v>
      </c>
      <c r="O1906" t="s">
        <v>121</v>
      </c>
      <c r="P1906">
        <v>108197</v>
      </c>
      <c r="Q1906" t="str">
        <f t="shared" si="59"/>
        <v>Standard salary</v>
      </c>
      <c r="R1906">
        <v>2.54</v>
      </c>
      <c r="S1906" t="s">
        <v>31</v>
      </c>
      <c r="T1906" t="s">
        <v>45</v>
      </c>
      <c r="U1906" t="s">
        <v>58</v>
      </c>
      <c r="V1906">
        <v>0</v>
      </c>
    </row>
    <row r="1907" spans="1:22" x14ac:dyDescent="0.3">
      <c r="A1907" t="s">
        <v>2119</v>
      </c>
      <c r="B1907" t="s">
        <v>70</v>
      </c>
      <c r="C1907" t="s">
        <v>94</v>
      </c>
      <c r="D1907" t="s">
        <v>180</v>
      </c>
      <c r="E1907" t="s">
        <v>181</v>
      </c>
      <c r="F1907" t="s">
        <v>40</v>
      </c>
      <c r="G1907" t="s">
        <v>52</v>
      </c>
      <c r="H1907">
        <v>2020</v>
      </c>
      <c r="I1907" t="s">
        <v>27</v>
      </c>
      <c r="J1907" t="s">
        <v>42</v>
      </c>
      <c r="K1907">
        <v>2022</v>
      </c>
      <c r="L1907" t="s">
        <v>29</v>
      </c>
      <c r="M1907">
        <f t="shared" si="58"/>
        <v>1</v>
      </c>
      <c r="N1907" t="s">
        <v>94</v>
      </c>
      <c r="O1907" t="s">
        <v>121</v>
      </c>
      <c r="P1907">
        <v>80810</v>
      </c>
      <c r="Q1907" t="str">
        <f t="shared" si="59"/>
        <v>Standard salary</v>
      </c>
      <c r="R1907">
        <v>3.81</v>
      </c>
      <c r="S1907" t="s">
        <v>91</v>
      </c>
      <c r="T1907" t="s">
        <v>32</v>
      </c>
      <c r="U1907" t="s">
        <v>46</v>
      </c>
      <c r="V1907">
        <v>5.0999999999999996</v>
      </c>
    </row>
    <row r="1908" spans="1:22" x14ac:dyDescent="0.3">
      <c r="A1908" t="s">
        <v>2120</v>
      </c>
      <c r="B1908" t="s">
        <v>36</v>
      </c>
      <c r="C1908" t="s">
        <v>70</v>
      </c>
      <c r="D1908" t="s">
        <v>77</v>
      </c>
      <c r="E1908" t="s">
        <v>78</v>
      </c>
      <c r="F1908" t="s">
        <v>131</v>
      </c>
      <c r="G1908" t="s">
        <v>167</v>
      </c>
      <c r="H1908">
        <v>2023</v>
      </c>
      <c r="I1908" t="s">
        <v>41</v>
      </c>
      <c r="J1908" t="s">
        <v>42</v>
      </c>
      <c r="K1908">
        <v>2026</v>
      </c>
      <c r="L1908" t="s">
        <v>54</v>
      </c>
      <c r="M1908">
        <f t="shared" si="58"/>
        <v>0</v>
      </c>
      <c r="N1908" t="s">
        <v>55</v>
      </c>
      <c r="O1908" t="s">
        <v>55</v>
      </c>
      <c r="P1908">
        <v>0</v>
      </c>
      <c r="Q1908" t="str">
        <f t="shared" si="59"/>
        <v>Base salary</v>
      </c>
      <c r="R1908">
        <v>3</v>
      </c>
      <c r="S1908" t="s">
        <v>56</v>
      </c>
      <c r="T1908" t="s">
        <v>57</v>
      </c>
      <c r="U1908" t="s">
        <v>85</v>
      </c>
      <c r="V1908">
        <v>8.9</v>
      </c>
    </row>
    <row r="1909" spans="1:22" x14ac:dyDescent="0.3">
      <c r="A1909" t="s">
        <v>2121</v>
      </c>
      <c r="B1909" t="s">
        <v>21</v>
      </c>
      <c r="C1909" t="s">
        <v>35</v>
      </c>
      <c r="D1909" t="s">
        <v>61</v>
      </c>
      <c r="E1909" t="s">
        <v>62</v>
      </c>
      <c r="F1909" t="s">
        <v>145</v>
      </c>
      <c r="G1909" t="s">
        <v>52</v>
      </c>
      <c r="H1909">
        <v>2021</v>
      </c>
      <c r="I1909" t="s">
        <v>41</v>
      </c>
      <c r="J1909" t="s">
        <v>53</v>
      </c>
      <c r="K1909">
        <v>2022</v>
      </c>
      <c r="L1909" t="s">
        <v>54</v>
      </c>
      <c r="M1909">
        <f t="shared" si="58"/>
        <v>0</v>
      </c>
      <c r="N1909" t="s">
        <v>55</v>
      </c>
      <c r="O1909" t="s">
        <v>55</v>
      </c>
      <c r="P1909">
        <v>0</v>
      </c>
      <c r="Q1909" t="str">
        <f t="shared" si="59"/>
        <v>Base salary</v>
      </c>
      <c r="R1909">
        <v>3.17</v>
      </c>
      <c r="S1909" t="s">
        <v>91</v>
      </c>
      <c r="T1909" t="s">
        <v>32</v>
      </c>
      <c r="U1909" t="s">
        <v>46</v>
      </c>
      <c r="V1909">
        <v>8.9</v>
      </c>
    </row>
    <row r="1910" spans="1:22" x14ac:dyDescent="0.3">
      <c r="A1910" t="s">
        <v>2122</v>
      </c>
      <c r="B1910" t="s">
        <v>112</v>
      </c>
      <c r="C1910" t="s">
        <v>48</v>
      </c>
      <c r="D1910" t="s">
        <v>278</v>
      </c>
      <c r="E1910" t="s">
        <v>380</v>
      </c>
      <c r="F1910" t="s">
        <v>39</v>
      </c>
      <c r="G1910" t="s">
        <v>117</v>
      </c>
      <c r="H1910">
        <v>2020</v>
      </c>
      <c r="I1910" t="s">
        <v>27</v>
      </c>
      <c r="J1910" t="s">
        <v>74</v>
      </c>
      <c r="K1910">
        <v>2023</v>
      </c>
      <c r="L1910" t="s">
        <v>29</v>
      </c>
      <c r="M1910">
        <f t="shared" si="58"/>
        <v>1</v>
      </c>
      <c r="N1910" t="s">
        <v>48</v>
      </c>
      <c r="O1910" t="s">
        <v>140</v>
      </c>
      <c r="P1910">
        <v>43527</v>
      </c>
      <c r="Q1910" t="str">
        <f t="shared" si="59"/>
        <v>Base salary</v>
      </c>
      <c r="R1910">
        <v>2.68</v>
      </c>
      <c r="S1910" t="s">
        <v>91</v>
      </c>
      <c r="T1910" t="s">
        <v>57</v>
      </c>
      <c r="U1910" t="s">
        <v>33</v>
      </c>
      <c r="V1910">
        <v>8.5</v>
      </c>
    </row>
    <row r="1911" spans="1:22" x14ac:dyDescent="0.3">
      <c r="A1911" t="s">
        <v>2123</v>
      </c>
      <c r="B1911" t="s">
        <v>112</v>
      </c>
      <c r="C1911" t="s">
        <v>94</v>
      </c>
      <c r="D1911" t="s">
        <v>109</v>
      </c>
      <c r="E1911" t="s">
        <v>110</v>
      </c>
      <c r="F1911" t="s">
        <v>39</v>
      </c>
      <c r="G1911" t="s">
        <v>25</v>
      </c>
      <c r="H1911">
        <v>2019</v>
      </c>
      <c r="I1911" t="s">
        <v>27</v>
      </c>
      <c r="J1911" t="s">
        <v>53</v>
      </c>
      <c r="K1911">
        <v>2020</v>
      </c>
      <c r="L1911" t="s">
        <v>54</v>
      </c>
      <c r="M1911">
        <f t="shared" si="58"/>
        <v>0</v>
      </c>
      <c r="N1911" t="s">
        <v>55</v>
      </c>
      <c r="O1911" t="s">
        <v>55</v>
      </c>
      <c r="P1911">
        <v>0</v>
      </c>
      <c r="Q1911" t="str">
        <f t="shared" si="59"/>
        <v>Base salary</v>
      </c>
      <c r="R1911">
        <v>2.83</v>
      </c>
      <c r="S1911" t="s">
        <v>80</v>
      </c>
      <c r="T1911" t="s">
        <v>68</v>
      </c>
      <c r="U1911" t="s">
        <v>58</v>
      </c>
      <c r="V1911">
        <v>0</v>
      </c>
    </row>
    <row r="1912" spans="1:22" x14ac:dyDescent="0.3">
      <c r="A1912" t="s">
        <v>2124</v>
      </c>
      <c r="B1912" t="s">
        <v>94</v>
      </c>
      <c r="C1912" t="s">
        <v>112</v>
      </c>
      <c r="D1912" t="s">
        <v>113</v>
      </c>
      <c r="E1912" t="s">
        <v>240</v>
      </c>
      <c r="F1912" t="s">
        <v>63</v>
      </c>
      <c r="G1912" t="s">
        <v>40</v>
      </c>
      <c r="H1912">
        <v>2020</v>
      </c>
      <c r="I1912" t="s">
        <v>41</v>
      </c>
      <c r="J1912" t="s">
        <v>42</v>
      </c>
      <c r="K1912">
        <v>2022</v>
      </c>
      <c r="L1912" t="s">
        <v>29</v>
      </c>
      <c r="M1912">
        <f t="shared" si="58"/>
        <v>1</v>
      </c>
      <c r="N1912" t="s">
        <v>112</v>
      </c>
      <c r="O1912" t="s">
        <v>30</v>
      </c>
      <c r="P1912">
        <v>123107</v>
      </c>
      <c r="Q1912" t="str">
        <f t="shared" si="59"/>
        <v>High salary</v>
      </c>
      <c r="R1912">
        <v>3.2</v>
      </c>
      <c r="S1912" t="s">
        <v>44</v>
      </c>
      <c r="T1912" t="s">
        <v>57</v>
      </c>
      <c r="U1912" t="s">
        <v>46</v>
      </c>
      <c r="V1912">
        <v>6.6</v>
      </c>
    </row>
    <row r="1913" spans="1:22" x14ac:dyDescent="0.3">
      <c r="A1913" t="s">
        <v>2125</v>
      </c>
      <c r="B1913" t="s">
        <v>48</v>
      </c>
      <c r="C1913" t="s">
        <v>22</v>
      </c>
      <c r="D1913" t="s">
        <v>203</v>
      </c>
      <c r="E1913" t="s">
        <v>204</v>
      </c>
      <c r="F1913" t="s">
        <v>190</v>
      </c>
      <c r="G1913" t="s">
        <v>26</v>
      </c>
      <c r="H1913">
        <v>2023</v>
      </c>
      <c r="I1913" t="s">
        <v>27</v>
      </c>
      <c r="J1913" t="s">
        <v>28</v>
      </c>
      <c r="K1913">
        <v>2025</v>
      </c>
      <c r="L1913" t="s">
        <v>29</v>
      </c>
      <c r="M1913">
        <f t="shared" si="58"/>
        <v>1</v>
      </c>
      <c r="N1913" t="s">
        <v>22</v>
      </c>
      <c r="O1913" t="s">
        <v>75</v>
      </c>
      <c r="P1913">
        <v>72439</v>
      </c>
      <c r="Q1913" t="str">
        <f t="shared" si="59"/>
        <v>Standard salary</v>
      </c>
      <c r="R1913">
        <v>3.01</v>
      </c>
      <c r="S1913" t="s">
        <v>91</v>
      </c>
      <c r="T1913" t="s">
        <v>45</v>
      </c>
      <c r="U1913" t="s">
        <v>85</v>
      </c>
      <c r="V1913">
        <v>7.1</v>
      </c>
    </row>
    <row r="1914" spans="1:22" x14ac:dyDescent="0.3">
      <c r="A1914" t="s">
        <v>2126</v>
      </c>
      <c r="B1914" t="s">
        <v>22</v>
      </c>
      <c r="C1914" t="s">
        <v>112</v>
      </c>
      <c r="D1914" t="s">
        <v>288</v>
      </c>
      <c r="E1914" t="s">
        <v>289</v>
      </c>
      <c r="F1914" t="s">
        <v>131</v>
      </c>
      <c r="G1914" t="s">
        <v>25</v>
      </c>
      <c r="H1914">
        <v>2021</v>
      </c>
      <c r="I1914" t="s">
        <v>27</v>
      </c>
      <c r="J1914" t="s">
        <v>53</v>
      </c>
      <c r="K1914">
        <v>2024</v>
      </c>
      <c r="L1914" t="s">
        <v>54</v>
      </c>
      <c r="M1914">
        <f t="shared" si="58"/>
        <v>0</v>
      </c>
      <c r="N1914" t="s">
        <v>55</v>
      </c>
      <c r="O1914" t="s">
        <v>55</v>
      </c>
      <c r="P1914">
        <v>0</v>
      </c>
      <c r="Q1914" t="str">
        <f t="shared" si="59"/>
        <v>Base salary</v>
      </c>
      <c r="R1914">
        <v>3.7</v>
      </c>
      <c r="S1914" t="s">
        <v>67</v>
      </c>
      <c r="T1914" t="s">
        <v>57</v>
      </c>
      <c r="U1914" t="s">
        <v>46</v>
      </c>
      <c r="V1914">
        <v>5.8</v>
      </c>
    </row>
    <row r="1915" spans="1:22" x14ac:dyDescent="0.3">
      <c r="A1915" t="s">
        <v>2127</v>
      </c>
      <c r="B1915" t="s">
        <v>94</v>
      </c>
      <c r="C1915" t="s">
        <v>70</v>
      </c>
      <c r="D1915" t="s">
        <v>138</v>
      </c>
      <c r="E1915" t="s">
        <v>285</v>
      </c>
      <c r="F1915" t="s">
        <v>107</v>
      </c>
      <c r="G1915" t="s">
        <v>26</v>
      </c>
      <c r="H1915">
        <v>2022</v>
      </c>
      <c r="I1915" t="s">
        <v>41</v>
      </c>
      <c r="J1915" t="s">
        <v>74</v>
      </c>
      <c r="K1915">
        <v>2024</v>
      </c>
      <c r="L1915" t="s">
        <v>54</v>
      </c>
      <c r="M1915">
        <f t="shared" si="58"/>
        <v>0</v>
      </c>
      <c r="N1915" t="s">
        <v>55</v>
      </c>
      <c r="O1915" t="s">
        <v>55</v>
      </c>
      <c r="P1915">
        <v>0</v>
      </c>
      <c r="Q1915" t="str">
        <f t="shared" si="59"/>
        <v>Base salary</v>
      </c>
      <c r="R1915">
        <v>2.99</v>
      </c>
      <c r="S1915" t="s">
        <v>56</v>
      </c>
      <c r="T1915" t="s">
        <v>45</v>
      </c>
      <c r="U1915" t="s">
        <v>92</v>
      </c>
      <c r="V1915">
        <v>6.1</v>
      </c>
    </row>
    <row r="1916" spans="1:22" x14ac:dyDescent="0.3">
      <c r="A1916" t="s">
        <v>2128</v>
      </c>
      <c r="B1916" t="s">
        <v>22</v>
      </c>
      <c r="C1916" t="s">
        <v>35</v>
      </c>
      <c r="D1916" t="s">
        <v>127</v>
      </c>
      <c r="E1916" t="s">
        <v>128</v>
      </c>
      <c r="F1916" t="s">
        <v>40</v>
      </c>
      <c r="G1916" t="s">
        <v>52</v>
      </c>
      <c r="H1916">
        <v>2021</v>
      </c>
      <c r="I1916" t="s">
        <v>41</v>
      </c>
      <c r="J1916" t="s">
        <v>28</v>
      </c>
      <c r="K1916">
        <v>2023</v>
      </c>
      <c r="L1916" t="s">
        <v>29</v>
      </c>
      <c r="M1916">
        <f t="shared" si="58"/>
        <v>1</v>
      </c>
      <c r="N1916" t="s">
        <v>35</v>
      </c>
      <c r="O1916" t="s">
        <v>98</v>
      </c>
      <c r="P1916">
        <v>85846</v>
      </c>
      <c r="Q1916" t="str">
        <f t="shared" si="59"/>
        <v>Standard salary</v>
      </c>
      <c r="R1916">
        <v>3.86</v>
      </c>
      <c r="S1916" t="s">
        <v>67</v>
      </c>
      <c r="T1916" t="s">
        <v>57</v>
      </c>
      <c r="U1916" t="s">
        <v>58</v>
      </c>
      <c r="V1916">
        <v>0</v>
      </c>
    </row>
    <row r="1917" spans="1:22" x14ac:dyDescent="0.3">
      <c r="A1917" t="s">
        <v>2129</v>
      </c>
      <c r="B1917" t="s">
        <v>22</v>
      </c>
      <c r="C1917" t="s">
        <v>70</v>
      </c>
      <c r="D1917" t="s">
        <v>138</v>
      </c>
      <c r="E1917" t="s">
        <v>139</v>
      </c>
      <c r="F1917" t="s">
        <v>190</v>
      </c>
      <c r="G1917" t="s">
        <v>40</v>
      </c>
      <c r="H1917">
        <v>2019</v>
      </c>
      <c r="I1917" t="s">
        <v>27</v>
      </c>
      <c r="J1917" t="s">
        <v>42</v>
      </c>
      <c r="K1917">
        <v>2021</v>
      </c>
      <c r="L1917" t="s">
        <v>54</v>
      </c>
      <c r="M1917">
        <f t="shared" si="58"/>
        <v>0</v>
      </c>
      <c r="N1917" t="s">
        <v>55</v>
      </c>
      <c r="O1917" t="s">
        <v>55</v>
      </c>
      <c r="P1917">
        <v>0</v>
      </c>
      <c r="Q1917" t="str">
        <f t="shared" si="59"/>
        <v>Base salary</v>
      </c>
      <c r="R1917">
        <v>3.6</v>
      </c>
      <c r="S1917" t="s">
        <v>31</v>
      </c>
      <c r="T1917" t="s">
        <v>32</v>
      </c>
      <c r="U1917" t="s">
        <v>85</v>
      </c>
      <c r="V1917">
        <v>6.2</v>
      </c>
    </row>
    <row r="1918" spans="1:22" x14ac:dyDescent="0.3">
      <c r="A1918" t="s">
        <v>2130</v>
      </c>
      <c r="B1918" t="s">
        <v>48</v>
      </c>
      <c r="C1918" t="s">
        <v>35</v>
      </c>
      <c r="D1918" t="s">
        <v>127</v>
      </c>
      <c r="E1918" t="s">
        <v>206</v>
      </c>
      <c r="F1918" t="s">
        <v>84</v>
      </c>
      <c r="G1918" t="s">
        <v>26</v>
      </c>
      <c r="H1918">
        <v>2022</v>
      </c>
      <c r="I1918" t="s">
        <v>41</v>
      </c>
      <c r="J1918" t="s">
        <v>42</v>
      </c>
      <c r="K1918">
        <v>2025</v>
      </c>
      <c r="L1918" t="s">
        <v>29</v>
      </c>
      <c r="M1918">
        <f t="shared" si="58"/>
        <v>1</v>
      </c>
      <c r="N1918" t="s">
        <v>35</v>
      </c>
      <c r="O1918" t="s">
        <v>30</v>
      </c>
      <c r="P1918">
        <v>81958</v>
      </c>
      <c r="Q1918" t="str">
        <f t="shared" si="59"/>
        <v>Standard salary</v>
      </c>
      <c r="R1918">
        <v>3.95</v>
      </c>
      <c r="S1918" t="s">
        <v>67</v>
      </c>
      <c r="T1918" t="s">
        <v>57</v>
      </c>
      <c r="U1918" t="s">
        <v>92</v>
      </c>
      <c r="V1918">
        <v>9</v>
      </c>
    </row>
    <row r="1919" spans="1:22" x14ac:dyDescent="0.3">
      <c r="A1919" t="s">
        <v>2131</v>
      </c>
      <c r="B1919" t="s">
        <v>22</v>
      </c>
      <c r="C1919" t="s">
        <v>21</v>
      </c>
      <c r="D1919" t="s">
        <v>133</v>
      </c>
      <c r="E1919" t="s">
        <v>369</v>
      </c>
      <c r="F1919" t="s">
        <v>96</v>
      </c>
      <c r="G1919" t="s">
        <v>26</v>
      </c>
      <c r="H1919">
        <v>2019</v>
      </c>
      <c r="I1919" t="s">
        <v>27</v>
      </c>
      <c r="J1919" t="s">
        <v>65</v>
      </c>
      <c r="K1919">
        <v>2022</v>
      </c>
      <c r="L1919" t="s">
        <v>29</v>
      </c>
      <c r="M1919">
        <f t="shared" si="58"/>
        <v>1</v>
      </c>
      <c r="N1919" t="s">
        <v>21</v>
      </c>
      <c r="O1919" t="s">
        <v>75</v>
      </c>
      <c r="P1919">
        <v>69182</v>
      </c>
      <c r="Q1919" t="str">
        <f t="shared" si="59"/>
        <v>Base salary</v>
      </c>
      <c r="R1919">
        <v>3.49</v>
      </c>
      <c r="S1919" t="s">
        <v>91</v>
      </c>
      <c r="T1919" t="s">
        <v>102</v>
      </c>
      <c r="U1919" t="s">
        <v>92</v>
      </c>
      <c r="V1919">
        <v>5.2</v>
      </c>
    </row>
    <row r="1920" spans="1:22" x14ac:dyDescent="0.3">
      <c r="A1920" t="s">
        <v>2132</v>
      </c>
      <c r="B1920" t="s">
        <v>70</v>
      </c>
      <c r="C1920" t="s">
        <v>112</v>
      </c>
      <c r="D1920" t="s">
        <v>113</v>
      </c>
      <c r="E1920" t="s">
        <v>240</v>
      </c>
      <c r="F1920" t="s">
        <v>63</v>
      </c>
      <c r="G1920" t="s">
        <v>97</v>
      </c>
      <c r="H1920">
        <v>2023</v>
      </c>
      <c r="I1920" t="s">
        <v>27</v>
      </c>
      <c r="J1920" t="s">
        <v>28</v>
      </c>
      <c r="K1920">
        <v>2025</v>
      </c>
      <c r="L1920" t="s">
        <v>29</v>
      </c>
      <c r="M1920">
        <f t="shared" si="58"/>
        <v>1</v>
      </c>
      <c r="N1920" t="s">
        <v>112</v>
      </c>
      <c r="O1920" t="s">
        <v>258</v>
      </c>
      <c r="P1920">
        <v>35992</v>
      </c>
      <c r="Q1920" t="str">
        <f t="shared" si="59"/>
        <v>Base salary</v>
      </c>
      <c r="R1920">
        <v>2.87</v>
      </c>
      <c r="S1920" t="s">
        <v>80</v>
      </c>
      <c r="T1920" t="s">
        <v>68</v>
      </c>
      <c r="U1920" t="s">
        <v>33</v>
      </c>
      <c r="V1920">
        <v>6.5</v>
      </c>
    </row>
    <row r="1921" spans="1:22" x14ac:dyDescent="0.3">
      <c r="A1921" t="s">
        <v>2133</v>
      </c>
      <c r="B1921" t="s">
        <v>112</v>
      </c>
      <c r="C1921" t="s">
        <v>22</v>
      </c>
      <c r="D1921" t="s">
        <v>23</v>
      </c>
      <c r="E1921" t="s">
        <v>298</v>
      </c>
      <c r="F1921" t="s">
        <v>107</v>
      </c>
      <c r="G1921" t="s">
        <v>64</v>
      </c>
      <c r="H1921">
        <v>2020</v>
      </c>
      <c r="I1921" t="s">
        <v>27</v>
      </c>
      <c r="J1921" t="s">
        <v>74</v>
      </c>
      <c r="K1921">
        <v>2023</v>
      </c>
      <c r="L1921" t="s">
        <v>29</v>
      </c>
      <c r="M1921">
        <f t="shared" si="58"/>
        <v>1</v>
      </c>
      <c r="N1921" t="s">
        <v>22</v>
      </c>
      <c r="O1921" t="s">
        <v>90</v>
      </c>
      <c r="P1921">
        <v>103346</v>
      </c>
      <c r="Q1921" t="str">
        <f t="shared" si="59"/>
        <v>Standard salary</v>
      </c>
      <c r="R1921">
        <v>3.24</v>
      </c>
      <c r="S1921" t="s">
        <v>31</v>
      </c>
      <c r="T1921" t="s">
        <v>57</v>
      </c>
      <c r="U1921" t="s">
        <v>92</v>
      </c>
      <c r="V1921">
        <v>5.5</v>
      </c>
    </row>
    <row r="1922" spans="1:22" x14ac:dyDescent="0.3">
      <c r="A1922" t="s">
        <v>2134</v>
      </c>
      <c r="B1922" t="s">
        <v>35</v>
      </c>
      <c r="C1922" t="s">
        <v>21</v>
      </c>
      <c r="D1922" t="s">
        <v>225</v>
      </c>
      <c r="E1922" t="s">
        <v>226</v>
      </c>
      <c r="F1922" t="s">
        <v>96</v>
      </c>
      <c r="G1922" t="s">
        <v>117</v>
      </c>
      <c r="H1922">
        <v>2021</v>
      </c>
      <c r="I1922" t="s">
        <v>41</v>
      </c>
      <c r="J1922" t="s">
        <v>53</v>
      </c>
      <c r="K1922">
        <v>2022</v>
      </c>
      <c r="L1922" t="s">
        <v>29</v>
      </c>
      <c r="M1922">
        <f t="shared" si="58"/>
        <v>1</v>
      </c>
      <c r="N1922" t="s">
        <v>21</v>
      </c>
      <c r="O1922" t="s">
        <v>258</v>
      </c>
      <c r="P1922">
        <v>128716</v>
      </c>
      <c r="Q1922" t="str">
        <f t="shared" si="59"/>
        <v>High salary</v>
      </c>
      <c r="R1922">
        <v>3.22</v>
      </c>
      <c r="S1922" t="s">
        <v>80</v>
      </c>
      <c r="T1922" t="s">
        <v>57</v>
      </c>
      <c r="U1922" t="s">
        <v>85</v>
      </c>
      <c r="V1922">
        <v>7.5</v>
      </c>
    </row>
    <row r="1923" spans="1:22" x14ac:dyDescent="0.3">
      <c r="A1923" t="s">
        <v>2135</v>
      </c>
      <c r="B1923" t="s">
        <v>70</v>
      </c>
      <c r="C1923" t="s">
        <v>48</v>
      </c>
      <c r="D1923" t="s">
        <v>152</v>
      </c>
      <c r="E1923" t="s">
        <v>153</v>
      </c>
      <c r="F1923" t="s">
        <v>25</v>
      </c>
      <c r="G1923" t="s">
        <v>64</v>
      </c>
      <c r="H1923">
        <v>2020</v>
      </c>
      <c r="I1923" t="s">
        <v>41</v>
      </c>
      <c r="J1923" t="s">
        <v>28</v>
      </c>
      <c r="K1923">
        <v>2023</v>
      </c>
      <c r="L1923" t="s">
        <v>54</v>
      </c>
      <c r="M1923">
        <f t="shared" ref="M1923:M1986" si="60">IF(L1923="placed",1, 0)</f>
        <v>0</v>
      </c>
      <c r="N1923" t="s">
        <v>55</v>
      </c>
      <c r="O1923" t="s">
        <v>55</v>
      </c>
      <c r="P1923">
        <v>0</v>
      </c>
      <c r="Q1923" t="str">
        <f t="shared" ref="Q1923:Q1986" si="61">_xlfn.IFS(P1923&lt;=70161,"Base salary",P1923&lt;=110047,"Standard salary",P1923&gt;110047,"High salary")</f>
        <v>Base salary</v>
      </c>
      <c r="R1923">
        <v>3.47</v>
      </c>
      <c r="S1923" t="s">
        <v>67</v>
      </c>
      <c r="T1923" t="s">
        <v>68</v>
      </c>
      <c r="U1923" t="s">
        <v>92</v>
      </c>
      <c r="V1923">
        <v>7.3</v>
      </c>
    </row>
    <row r="1924" spans="1:22" x14ac:dyDescent="0.3">
      <c r="A1924" t="s">
        <v>2136</v>
      </c>
      <c r="B1924" t="s">
        <v>36</v>
      </c>
      <c r="C1924" t="s">
        <v>21</v>
      </c>
      <c r="D1924" t="s">
        <v>133</v>
      </c>
      <c r="E1924" t="s">
        <v>134</v>
      </c>
      <c r="F1924" t="s">
        <v>73</v>
      </c>
      <c r="G1924" t="s">
        <v>64</v>
      </c>
      <c r="H1924">
        <v>2021</v>
      </c>
      <c r="I1924" t="s">
        <v>41</v>
      </c>
      <c r="J1924" t="s">
        <v>42</v>
      </c>
      <c r="K1924">
        <v>2022</v>
      </c>
      <c r="L1924" t="s">
        <v>29</v>
      </c>
      <c r="M1924">
        <f t="shared" si="60"/>
        <v>1</v>
      </c>
      <c r="N1924" t="s">
        <v>21</v>
      </c>
      <c r="O1924" t="s">
        <v>125</v>
      </c>
      <c r="P1924">
        <v>50651</v>
      </c>
      <c r="Q1924" t="str">
        <f t="shared" si="61"/>
        <v>Base salary</v>
      </c>
      <c r="R1924">
        <v>3.5</v>
      </c>
      <c r="S1924" t="s">
        <v>56</v>
      </c>
      <c r="T1924" t="s">
        <v>57</v>
      </c>
      <c r="U1924" t="s">
        <v>33</v>
      </c>
      <c r="V1924">
        <v>8.1999999999999993</v>
      </c>
    </row>
    <row r="1925" spans="1:22" x14ac:dyDescent="0.3">
      <c r="A1925" t="s">
        <v>2137</v>
      </c>
      <c r="B1925" t="s">
        <v>49</v>
      </c>
      <c r="C1925" t="s">
        <v>35</v>
      </c>
      <c r="D1925" t="s">
        <v>127</v>
      </c>
      <c r="E1925" t="s">
        <v>128</v>
      </c>
      <c r="F1925" t="s">
        <v>145</v>
      </c>
      <c r="G1925" t="s">
        <v>26</v>
      </c>
      <c r="H1925">
        <v>2019</v>
      </c>
      <c r="I1925" t="s">
        <v>41</v>
      </c>
      <c r="J1925" t="s">
        <v>28</v>
      </c>
      <c r="K1925">
        <v>2022</v>
      </c>
      <c r="L1925" t="s">
        <v>54</v>
      </c>
      <c r="M1925">
        <f t="shared" si="60"/>
        <v>0</v>
      </c>
      <c r="N1925" t="s">
        <v>55</v>
      </c>
      <c r="O1925" t="s">
        <v>55</v>
      </c>
      <c r="P1925">
        <v>0</v>
      </c>
      <c r="Q1925" t="str">
        <f t="shared" si="61"/>
        <v>Base salary</v>
      </c>
      <c r="R1925">
        <v>3.68</v>
      </c>
      <c r="S1925" t="s">
        <v>44</v>
      </c>
      <c r="T1925" t="s">
        <v>32</v>
      </c>
      <c r="U1925" t="s">
        <v>46</v>
      </c>
      <c r="V1925">
        <v>5.3</v>
      </c>
    </row>
    <row r="1926" spans="1:22" x14ac:dyDescent="0.3">
      <c r="A1926" t="s">
        <v>2138</v>
      </c>
      <c r="B1926" t="s">
        <v>36</v>
      </c>
      <c r="C1926" t="s">
        <v>94</v>
      </c>
      <c r="D1926" t="s">
        <v>162</v>
      </c>
      <c r="E1926" t="s">
        <v>163</v>
      </c>
      <c r="F1926" t="s">
        <v>79</v>
      </c>
      <c r="G1926" t="s">
        <v>167</v>
      </c>
      <c r="H1926">
        <v>2019</v>
      </c>
      <c r="I1926" t="s">
        <v>41</v>
      </c>
      <c r="J1926" t="s">
        <v>28</v>
      </c>
      <c r="K1926">
        <v>2022</v>
      </c>
      <c r="L1926" t="s">
        <v>54</v>
      </c>
      <c r="M1926">
        <f t="shared" si="60"/>
        <v>0</v>
      </c>
      <c r="N1926" t="s">
        <v>55</v>
      </c>
      <c r="O1926" t="s">
        <v>55</v>
      </c>
      <c r="P1926">
        <v>0</v>
      </c>
      <c r="Q1926" t="str">
        <f t="shared" si="61"/>
        <v>Base salary</v>
      </c>
      <c r="R1926">
        <v>3.02</v>
      </c>
      <c r="S1926" t="s">
        <v>56</v>
      </c>
      <c r="T1926" t="s">
        <v>45</v>
      </c>
      <c r="U1926" t="s">
        <v>58</v>
      </c>
      <c r="V1926">
        <v>0</v>
      </c>
    </row>
    <row r="1927" spans="1:22" x14ac:dyDescent="0.3">
      <c r="A1927" t="s">
        <v>2139</v>
      </c>
      <c r="B1927" t="s">
        <v>48</v>
      </c>
      <c r="C1927" t="s">
        <v>22</v>
      </c>
      <c r="D1927" t="s">
        <v>203</v>
      </c>
      <c r="E1927" t="s">
        <v>204</v>
      </c>
      <c r="F1927" t="s">
        <v>40</v>
      </c>
      <c r="G1927" t="s">
        <v>167</v>
      </c>
      <c r="H1927">
        <v>2021</v>
      </c>
      <c r="I1927" t="s">
        <v>41</v>
      </c>
      <c r="J1927" t="s">
        <v>53</v>
      </c>
      <c r="K1927">
        <v>2023</v>
      </c>
      <c r="L1927" t="s">
        <v>54</v>
      </c>
      <c r="M1927">
        <f t="shared" si="60"/>
        <v>0</v>
      </c>
      <c r="N1927" t="s">
        <v>55</v>
      </c>
      <c r="O1927" t="s">
        <v>55</v>
      </c>
      <c r="P1927">
        <v>0</v>
      </c>
      <c r="Q1927" t="str">
        <f t="shared" si="61"/>
        <v>Base salary</v>
      </c>
      <c r="R1927">
        <v>2.7</v>
      </c>
      <c r="S1927" t="s">
        <v>44</v>
      </c>
      <c r="T1927" t="s">
        <v>68</v>
      </c>
      <c r="U1927" t="s">
        <v>85</v>
      </c>
      <c r="V1927">
        <v>7.5</v>
      </c>
    </row>
    <row r="1928" spans="1:22" x14ac:dyDescent="0.3">
      <c r="A1928" t="s">
        <v>2140</v>
      </c>
      <c r="B1928" t="s">
        <v>70</v>
      </c>
      <c r="C1928" t="s">
        <v>48</v>
      </c>
      <c r="D1928" t="s">
        <v>183</v>
      </c>
      <c r="E1928" t="s">
        <v>184</v>
      </c>
      <c r="F1928" t="s">
        <v>39</v>
      </c>
      <c r="G1928" t="s">
        <v>167</v>
      </c>
      <c r="H1928">
        <v>2019</v>
      </c>
      <c r="I1928" t="s">
        <v>27</v>
      </c>
      <c r="J1928" t="s">
        <v>53</v>
      </c>
      <c r="K1928">
        <v>2020</v>
      </c>
      <c r="L1928" t="s">
        <v>54</v>
      </c>
      <c r="M1928">
        <f t="shared" si="60"/>
        <v>0</v>
      </c>
      <c r="N1928" t="s">
        <v>55</v>
      </c>
      <c r="O1928" t="s">
        <v>55</v>
      </c>
      <c r="P1928">
        <v>0</v>
      </c>
      <c r="Q1928" t="str">
        <f t="shared" si="61"/>
        <v>Base salary</v>
      </c>
      <c r="R1928">
        <v>3.16</v>
      </c>
      <c r="S1928" t="s">
        <v>31</v>
      </c>
      <c r="T1928" t="s">
        <v>102</v>
      </c>
      <c r="U1928" t="s">
        <v>92</v>
      </c>
      <c r="V1928">
        <v>7</v>
      </c>
    </row>
    <row r="1929" spans="1:22" x14ac:dyDescent="0.3">
      <c r="A1929" t="s">
        <v>2141</v>
      </c>
      <c r="B1929" t="s">
        <v>94</v>
      </c>
      <c r="C1929" t="s">
        <v>49</v>
      </c>
      <c r="D1929" t="s">
        <v>260</v>
      </c>
      <c r="E1929" t="s">
        <v>261</v>
      </c>
      <c r="F1929" t="s">
        <v>190</v>
      </c>
      <c r="G1929" t="s">
        <v>97</v>
      </c>
      <c r="H1929">
        <v>2022</v>
      </c>
      <c r="I1929" t="s">
        <v>41</v>
      </c>
      <c r="J1929" t="s">
        <v>28</v>
      </c>
      <c r="K1929">
        <v>2023</v>
      </c>
      <c r="L1929" t="s">
        <v>54</v>
      </c>
      <c r="M1929">
        <f t="shared" si="60"/>
        <v>0</v>
      </c>
      <c r="N1929" t="s">
        <v>55</v>
      </c>
      <c r="O1929" t="s">
        <v>55</v>
      </c>
      <c r="P1929">
        <v>0</v>
      </c>
      <c r="Q1929" t="str">
        <f t="shared" si="61"/>
        <v>Base salary</v>
      </c>
      <c r="R1929">
        <v>3.42</v>
      </c>
      <c r="S1929" t="s">
        <v>80</v>
      </c>
      <c r="T1929" t="s">
        <v>45</v>
      </c>
      <c r="U1929" t="s">
        <v>46</v>
      </c>
      <c r="V1929">
        <v>7.1</v>
      </c>
    </row>
    <row r="1930" spans="1:22" x14ac:dyDescent="0.3">
      <c r="A1930" t="s">
        <v>2142</v>
      </c>
      <c r="B1930" t="s">
        <v>35</v>
      </c>
      <c r="C1930" t="s">
        <v>21</v>
      </c>
      <c r="D1930" t="s">
        <v>216</v>
      </c>
      <c r="E1930" t="s">
        <v>217</v>
      </c>
      <c r="F1930" t="s">
        <v>190</v>
      </c>
      <c r="G1930" t="s">
        <v>97</v>
      </c>
      <c r="H1930">
        <v>2022</v>
      </c>
      <c r="I1930" t="s">
        <v>27</v>
      </c>
      <c r="J1930" t="s">
        <v>28</v>
      </c>
      <c r="K1930">
        <v>2024</v>
      </c>
      <c r="L1930" t="s">
        <v>29</v>
      </c>
      <c r="M1930">
        <f t="shared" si="60"/>
        <v>1</v>
      </c>
      <c r="N1930" t="s">
        <v>21</v>
      </c>
      <c r="O1930" t="s">
        <v>258</v>
      </c>
      <c r="P1930">
        <v>127386</v>
      </c>
      <c r="Q1930" t="str">
        <f t="shared" si="61"/>
        <v>High salary</v>
      </c>
      <c r="R1930">
        <v>2.62</v>
      </c>
      <c r="S1930" t="s">
        <v>31</v>
      </c>
      <c r="T1930" t="s">
        <v>68</v>
      </c>
      <c r="U1930" t="s">
        <v>33</v>
      </c>
      <c r="V1930">
        <v>7.9</v>
      </c>
    </row>
    <row r="1931" spans="1:22" x14ac:dyDescent="0.3">
      <c r="A1931" t="s">
        <v>2143</v>
      </c>
      <c r="B1931" t="s">
        <v>70</v>
      </c>
      <c r="C1931" t="s">
        <v>21</v>
      </c>
      <c r="D1931" t="s">
        <v>216</v>
      </c>
      <c r="E1931" t="s">
        <v>217</v>
      </c>
      <c r="F1931" t="s">
        <v>190</v>
      </c>
      <c r="G1931" t="s">
        <v>64</v>
      </c>
      <c r="H1931">
        <v>2022</v>
      </c>
      <c r="I1931" t="s">
        <v>27</v>
      </c>
      <c r="J1931" t="s">
        <v>74</v>
      </c>
      <c r="K1931">
        <v>2025</v>
      </c>
      <c r="L1931" t="s">
        <v>54</v>
      </c>
      <c r="M1931">
        <f t="shared" si="60"/>
        <v>0</v>
      </c>
      <c r="N1931" t="s">
        <v>55</v>
      </c>
      <c r="O1931" t="s">
        <v>55</v>
      </c>
      <c r="P1931">
        <v>0</v>
      </c>
      <c r="Q1931" t="str">
        <f t="shared" si="61"/>
        <v>Base salary</v>
      </c>
      <c r="R1931">
        <v>2.79</v>
      </c>
      <c r="S1931" t="s">
        <v>67</v>
      </c>
      <c r="T1931" t="s">
        <v>68</v>
      </c>
      <c r="U1931" t="s">
        <v>92</v>
      </c>
      <c r="V1931">
        <v>8.8000000000000007</v>
      </c>
    </row>
    <row r="1932" spans="1:22" x14ac:dyDescent="0.3">
      <c r="A1932" t="s">
        <v>2144</v>
      </c>
      <c r="B1932" t="s">
        <v>94</v>
      </c>
      <c r="C1932" t="s">
        <v>70</v>
      </c>
      <c r="D1932" t="s">
        <v>138</v>
      </c>
      <c r="E1932" t="s">
        <v>139</v>
      </c>
      <c r="F1932" t="s">
        <v>147</v>
      </c>
      <c r="G1932" t="s">
        <v>40</v>
      </c>
      <c r="H1932">
        <v>2020</v>
      </c>
      <c r="I1932" t="s">
        <v>41</v>
      </c>
      <c r="J1932" t="s">
        <v>53</v>
      </c>
      <c r="K1932">
        <v>2023</v>
      </c>
      <c r="L1932" t="s">
        <v>54</v>
      </c>
      <c r="M1932">
        <f t="shared" si="60"/>
        <v>0</v>
      </c>
      <c r="N1932" t="s">
        <v>55</v>
      </c>
      <c r="O1932" t="s">
        <v>55</v>
      </c>
      <c r="P1932">
        <v>0</v>
      </c>
      <c r="Q1932" t="str">
        <f t="shared" si="61"/>
        <v>Base salary</v>
      </c>
      <c r="R1932">
        <v>3.85</v>
      </c>
      <c r="S1932" t="s">
        <v>44</v>
      </c>
      <c r="T1932" t="s">
        <v>57</v>
      </c>
      <c r="U1932" t="s">
        <v>33</v>
      </c>
      <c r="V1932">
        <v>7.7</v>
      </c>
    </row>
    <row r="1933" spans="1:22" x14ac:dyDescent="0.3">
      <c r="A1933" t="s">
        <v>2145</v>
      </c>
      <c r="B1933" t="s">
        <v>60</v>
      </c>
      <c r="C1933" t="s">
        <v>35</v>
      </c>
      <c r="D1933" t="s">
        <v>127</v>
      </c>
      <c r="E1933" t="s">
        <v>206</v>
      </c>
      <c r="F1933" t="s">
        <v>84</v>
      </c>
      <c r="G1933" t="s">
        <v>40</v>
      </c>
      <c r="H1933">
        <v>2021</v>
      </c>
      <c r="I1933" t="s">
        <v>41</v>
      </c>
      <c r="J1933" t="s">
        <v>74</v>
      </c>
      <c r="K1933">
        <v>2024</v>
      </c>
      <c r="L1933" t="s">
        <v>54</v>
      </c>
      <c r="M1933">
        <f t="shared" si="60"/>
        <v>0</v>
      </c>
      <c r="N1933" t="s">
        <v>55</v>
      </c>
      <c r="O1933" t="s">
        <v>55</v>
      </c>
      <c r="P1933">
        <v>0</v>
      </c>
      <c r="Q1933" t="str">
        <f t="shared" si="61"/>
        <v>Base salary</v>
      </c>
      <c r="R1933">
        <v>3.16</v>
      </c>
      <c r="S1933" t="s">
        <v>91</v>
      </c>
      <c r="T1933" t="s">
        <v>57</v>
      </c>
      <c r="U1933" t="s">
        <v>58</v>
      </c>
      <c r="V1933">
        <v>0</v>
      </c>
    </row>
    <row r="1934" spans="1:22" x14ac:dyDescent="0.3">
      <c r="A1934" t="s">
        <v>2146</v>
      </c>
      <c r="B1934" t="s">
        <v>35</v>
      </c>
      <c r="C1934" t="s">
        <v>36</v>
      </c>
      <c r="D1934" t="s">
        <v>170</v>
      </c>
      <c r="E1934" t="s">
        <v>171</v>
      </c>
      <c r="F1934" t="s">
        <v>96</v>
      </c>
      <c r="G1934" t="s">
        <v>52</v>
      </c>
      <c r="H1934">
        <v>2022</v>
      </c>
      <c r="I1934" t="s">
        <v>41</v>
      </c>
      <c r="J1934" t="s">
        <v>28</v>
      </c>
      <c r="K1934">
        <v>2023</v>
      </c>
      <c r="L1934" t="s">
        <v>29</v>
      </c>
      <c r="M1934">
        <f t="shared" si="60"/>
        <v>1</v>
      </c>
      <c r="N1934" t="s">
        <v>36</v>
      </c>
      <c r="O1934" t="s">
        <v>121</v>
      </c>
      <c r="P1934">
        <v>120050</v>
      </c>
      <c r="Q1934" t="str">
        <f t="shared" si="61"/>
        <v>High salary</v>
      </c>
      <c r="R1934">
        <v>2.65</v>
      </c>
      <c r="S1934" t="s">
        <v>91</v>
      </c>
      <c r="T1934" t="s">
        <v>45</v>
      </c>
      <c r="U1934" t="s">
        <v>33</v>
      </c>
      <c r="V1934">
        <v>5</v>
      </c>
    </row>
    <row r="1935" spans="1:22" x14ac:dyDescent="0.3">
      <c r="A1935" t="s">
        <v>2147</v>
      </c>
      <c r="B1935" t="s">
        <v>48</v>
      </c>
      <c r="C1935" t="s">
        <v>49</v>
      </c>
      <c r="D1935" t="s">
        <v>260</v>
      </c>
      <c r="E1935" t="s">
        <v>261</v>
      </c>
      <c r="F1935" t="s">
        <v>39</v>
      </c>
      <c r="G1935" t="s">
        <v>26</v>
      </c>
      <c r="H1935">
        <v>2021</v>
      </c>
      <c r="I1935" t="s">
        <v>41</v>
      </c>
      <c r="J1935" t="s">
        <v>28</v>
      </c>
      <c r="K1935">
        <v>2022</v>
      </c>
      <c r="L1935" t="s">
        <v>54</v>
      </c>
      <c r="M1935">
        <f t="shared" si="60"/>
        <v>0</v>
      </c>
      <c r="N1935" t="s">
        <v>55</v>
      </c>
      <c r="O1935" t="s">
        <v>55</v>
      </c>
      <c r="P1935">
        <v>0</v>
      </c>
      <c r="Q1935" t="str">
        <f t="shared" si="61"/>
        <v>Base salary</v>
      </c>
      <c r="R1935">
        <v>3.42</v>
      </c>
      <c r="S1935" t="s">
        <v>67</v>
      </c>
      <c r="T1935" t="s">
        <v>57</v>
      </c>
      <c r="U1935" t="s">
        <v>92</v>
      </c>
      <c r="V1935">
        <v>5.5</v>
      </c>
    </row>
    <row r="1936" spans="1:22" x14ac:dyDescent="0.3">
      <c r="A1936" t="s">
        <v>2148</v>
      </c>
      <c r="B1936" t="s">
        <v>36</v>
      </c>
      <c r="C1936" t="s">
        <v>112</v>
      </c>
      <c r="D1936" t="s">
        <v>288</v>
      </c>
      <c r="E1936" t="s">
        <v>289</v>
      </c>
      <c r="F1936" t="s">
        <v>131</v>
      </c>
      <c r="G1936" t="s">
        <v>52</v>
      </c>
      <c r="H1936">
        <v>2020</v>
      </c>
      <c r="I1936" t="s">
        <v>41</v>
      </c>
      <c r="J1936" t="s">
        <v>65</v>
      </c>
      <c r="K1936">
        <v>2023</v>
      </c>
      <c r="L1936" t="s">
        <v>54</v>
      </c>
      <c r="M1936">
        <f t="shared" si="60"/>
        <v>0</v>
      </c>
      <c r="N1936" t="s">
        <v>55</v>
      </c>
      <c r="O1936" t="s">
        <v>55</v>
      </c>
      <c r="P1936">
        <v>0</v>
      </c>
      <c r="Q1936" t="str">
        <f t="shared" si="61"/>
        <v>Base salary</v>
      </c>
      <c r="R1936">
        <v>3.57</v>
      </c>
      <c r="S1936" t="s">
        <v>91</v>
      </c>
      <c r="T1936" t="s">
        <v>57</v>
      </c>
      <c r="U1936" t="s">
        <v>92</v>
      </c>
      <c r="V1936">
        <v>5.4</v>
      </c>
    </row>
    <row r="1937" spans="1:22" x14ac:dyDescent="0.3">
      <c r="A1937" t="s">
        <v>2149</v>
      </c>
      <c r="B1937" t="s">
        <v>70</v>
      </c>
      <c r="C1937" t="s">
        <v>112</v>
      </c>
      <c r="D1937" t="s">
        <v>165</v>
      </c>
      <c r="E1937" t="s">
        <v>166</v>
      </c>
      <c r="F1937" t="s">
        <v>147</v>
      </c>
      <c r="G1937" t="s">
        <v>117</v>
      </c>
      <c r="H1937">
        <v>2020</v>
      </c>
      <c r="I1937" t="s">
        <v>27</v>
      </c>
      <c r="J1937" t="s">
        <v>74</v>
      </c>
      <c r="K1937">
        <v>2023</v>
      </c>
      <c r="L1937" t="s">
        <v>54</v>
      </c>
      <c r="M1937">
        <f t="shared" si="60"/>
        <v>0</v>
      </c>
      <c r="N1937" t="s">
        <v>55</v>
      </c>
      <c r="O1937" t="s">
        <v>55</v>
      </c>
      <c r="P1937">
        <v>0</v>
      </c>
      <c r="Q1937" t="str">
        <f t="shared" si="61"/>
        <v>Base salary</v>
      </c>
      <c r="R1937">
        <v>3.13</v>
      </c>
      <c r="S1937" t="s">
        <v>56</v>
      </c>
      <c r="T1937" t="s">
        <v>102</v>
      </c>
      <c r="U1937" t="s">
        <v>46</v>
      </c>
      <c r="V1937">
        <v>7.3</v>
      </c>
    </row>
    <row r="1938" spans="1:22" x14ac:dyDescent="0.3">
      <c r="A1938" t="s">
        <v>2150</v>
      </c>
      <c r="B1938" t="s">
        <v>21</v>
      </c>
      <c r="C1938" t="s">
        <v>112</v>
      </c>
      <c r="D1938" t="s">
        <v>199</v>
      </c>
      <c r="E1938" t="s">
        <v>291</v>
      </c>
      <c r="F1938" t="s">
        <v>147</v>
      </c>
      <c r="G1938" t="s">
        <v>52</v>
      </c>
      <c r="H1938">
        <v>2021</v>
      </c>
      <c r="I1938" t="s">
        <v>27</v>
      </c>
      <c r="J1938" t="s">
        <v>42</v>
      </c>
      <c r="K1938">
        <v>2022</v>
      </c>
      <c r="L1938" t="s">
        <v>29</v>
      </c>
      <c r="M1938">
        <f t="shared" si="60"/>
        <v>1</v>
      </c>
      <c r="N1938" t="s">
        <v>112</v>
      </c>
      <c r="O1938" t="s">
        <v>185</v>
      </c>
      <c r="P1938">
        <v>82870</v>
      </c>
      <c r="Q1938" t="str">
        <f t="shared" si="61"/>
        <v>Standard salary</v>
      </c>
      <c r="R1938">
        <v>3.97</v>
      </c>
      <c r="S1938" t="s">
        <v>67</v>
      </c>
      <c r="T1938" t="s">
        <v>45</v>
      </c>
      <c r="U1938" t="s">
        <v>33</v>
      </c>
      <c r="V1938">
        <v>8.5</v>
      </c>
    </row>
    <row r="1939" spans="1:22" x14ac:dyDescent="0.3">
      <c r="A1939" t="s">
        <v>2151</v>
      </c>
      <c r="B1939" t="s">
        <v>36</v>
      </c>
      <c r="C1939" t="s">
        <v>49</v>
      </c>
      <c r="D1939" t="s">
        <v>50</v>
      </c>
      <c r="E1939" t="s">
        <v>51</v>
      </c>
      <c r="F1939" t="s">
        <v>96</v>
      </c>
      <c r="G1939" t="s">
        <v>26</v>
      </c>
      <c r="H1939">
        <v>2019</v>
      </c>
      <c r="I1939" t="s">
        <v>27</v>
      </c>
      <c r="J1939" t="s">
        <v>42</v>
      </c>
      <c r="K1939">
        <v>2022</v>
      </c>
      <c r="L1939" t="s">
        <v>54</v>
      </c>
      <c r="M1939">
        <f t="shared" si="60"/>
        <v>0</v>
      </c>
      <c r="N1939" t="s">
        <v>55</v>
      </c>
      <c r="O1939" t="s">
        <v>55</v>
      </c>
      <c r="P1939">
        <v>0</v>
      </c>
      <c r="Q1939" t="str">
        <f t="shared" si="61"/>
        <v>Base salary</v>
      </c>
      <c r="R1939">
        <v>3.07</v>
      </c>
      <c r="S1939" t="s">
        <v>67</v>
      </c>
      <c r="T1939" t="s">
        <v>45</v>
      </c>
      <c r="U1939" t="s">
        <v>92</v>
      </c>
      <c r="V1939">
        <v>5.9</v>
      </c>
    </row>
    <row r="1940" spans="1:22" x14ac:dyDescent="0.3">
      <c r="A1940" t="s">
        <v>2152</v>
      </c>
      <c r="B1940" t="s">
        <v>22</v>
      </c>
      <c r="C1940" t="s">
        <v>60</v>
      </c>
      <c r="D1940" t="s">
        <v>351</v>
      </c>
      <c r="E1940" t="s">
        <v>352</v>
      </c>
      <c r="F1940" t="s">
        <v>84</v>
      </c>
      <c r="G1940" t="s">
        <v>117</v>
      </c>
      <c r="H1940">
        <v>2020</v>
      </c>
      <c r="I1940" t="s">
        <v>41</v>
      </c>
      <c r="J1940" t="s">
        <v>53</v>
      </c>
      <c r="K1940">
        <v>2021</v>
      </c>
      <c r="L1940" t="s">
        <v>29</v>
      </c>
      <c r="M1940">
        <f t="shared" si="60"/>
        <v>1</v>
      </c>
      <c r="N1940" t="s">
        <v>60</v>
      </c>
      <c r="O1940" t="s">
        <v>121</v>
      </c>
      <c r="P1940">
        <v>148206</v>
      </c>
      <c r="Q1940" t="str">
        <f t="shared" si="61"/>
        <v>High salary</v>
      </c>
      <c r="R1940">
        <v>3.31</v>
      </c>
      <c r="S1940" t="s">
        <v>44</v>
      </c>
      <c r="T1940" t="s">
        <v>57</v>
      </c>
      <c r="U1940" t="s">
        <v>33</v>
      </c>
      <c r="V1940">
        <v>8.9</v>
      </c>
    </row>
    <row r="1941" spans="1:22" x14ac:dyDescent="0.3">
      <c r="A1941" t="s">
        <v>2153</v>
      </c>
      <c r="B1941" t="s">
        <v>60</v>
      </c>
      <c r="C1941" t="s">
        <v>48</v>
      </c>
      <c r="D1941" t="s">
        <v>278</v>
      </c>
      <c r="E1941" t="s">
        <v>306</v>
      </c>
      <c r="F1941" t="s">
        <v>147</v>
      </c>
      <c r="G1941" t="s">
        <v>40</v>
      </c>
      <c r="H1941">
        <v>2022</v>
      </c>
      <c r="I1941" t="s">
        <v>41</v>
      </c>
      <c r="J1941" t="s">
        <v>28</v>
      </c>
      <c r="K1941">
        <v>2023</v>
      </c>
      <c r="L1941" t="s">
        <v>54</v>
      </c>
      <c r="M1941">
        <f t="shared" si="60"/>
        <v>0</v>
      </c>
      <c r="N1941" t="s">
        <v>55</v>
      </c>
      <c r="O1941" t="s">
        <v>55</v>
      </c>
      <c r="P1941">
        <v>0</v>
      </c>
      <c r="Q1941" t="str">
        <f t="shared" si="61"/>
        <v>Base salary</v>
      </c>
      <c r="R1941">
        <v>3.27</v>
      </c>
      <c r="S1941" t="s">
        <v>67</v>
      </c>
      <c r="T1941" t="s">
        <v>68</v>
      </c>
      <c r="U1941" t="s">
        <v>85</v>
      </c>
      <c r="V1941">
        <v>5.9</v>
      </c>
    </row>
    <row r="1942" spans="1:22" x14ac:dyDescent="0.3">
      <c r="A1942" t="s">
        <v>2154</v>
      </c>
      <c r="B1942" t="s">
        <v>21</v>
      </c>
      <c r="C1942" t="s">
        <v>94</v>
      </c>
      <c r="D1942" t="s">
        <v>187</v>
      </c>
      <c r="E1942" t="s">
        <v>188</v>
      </c>
      <c r="F1942" t="s">
        <v>39</v>
      </c>
      <c r="G1942" t="s">
        <v>64</v>
      </c>
      <c r="H1942">
        <v>2023</v>
      </c>
      <c r="I1942" t="s">
        <v>27</v>
      </c>
      <c r="J1942" t="s">
        <v>65</v>
      </c>
      <c r="K1942">
        <v>2024</v>
      </c>
      <c r="L1942" t="s">
        <v>54</v>
      </c>
      <c r="M1942">
        <f t="shared" si="60"/>
        <v>0</v>
      </c>
      <c r="N1942" t="s">
        <v>55</v>
      </c>
      <c r="O1942" t="s">
        <v>55</v>
      </c>
      <c r="P1942">
        <v>0</v>
      </c>
      <c r="Q1942" t="str">
        <f t="shared" si="61"/>
        <v>Base salary</v>
      </c>
      <c r="R1942">
        <v>3.12</v>
      </c>
      <c r="S1942" t="s">
        <v>67</v>
      </c>
      <c r="T1942" t="s">
        <v>68</v>
      </c>
      <c r="U1942" t="s">
        <v>85</v>
      </c>
      <c r="V1942">
        <v>7.4</v>
      </c>
    </row>
    <row r="1943" spans="1:22" x14ac:dyDescent="0.3">
      <c r="A1943" t="s">
        <v>2155</v>
      </c>
      <c r="B1943" t="s">
        <v>112</v>
      </c>
      <c r="C1943" t="s">
        <v>49</v>
      </c>
      <c r="D1943" t="s">
        <v>50</v>
      </c>
      <c r="E1943" t="s">
        <v>136</v>
      </c>
      <c r="F1943" t="s">
        <v>63</v>
      </c>
      <c r="G1943" t="s">
        <v>40</v>
      </c>
      <c r="H1943">
        <v>2021</v>
      </c>
      <c r="I1943" t="s">
        <v>41</v>
      </c>
      <c r="J1943" t="s">
        <v>53</v>
      </c>
      <c r="K1943">
        <v>2024</v>
      </c>
      <c r="L1943" t="s">
        <v>29</v>
      </c>
      <c r="M1943">
        <f t="shared" si="60"/>
        <v>1</v>
      </c>
      <c r="N1943" t="s">
        <v>49</v>
      </c>
      <c r="O1943" t="s">
        <v>258</v>
      </c>
      <c r="P1943">
        <v>106757</v>
      </c>
      <c r="Q1943" t="str">
        <f t="shared" si="61"/>
        <v>Standard salary</v>
      </c>
      <c r="R1943">
        <v>2.58</v>
      </c>
      <c r="S1943" t="s">
        <v>56</v>
      </c>
      <c r="T1943" t="s">
        <v>45</v>
      </c>
      <c r="U1943" t="s">
        <v>85</v>
      </c>
      <c r="V1943">
        <v>7</v>
      </c>
    </row>
    <row r="1944" spans="1:22" x14ac:dyDescent="0.3">
      <c r="A1944" t="s">
        <v>2156</v>
      </c>
      <c r="B1944" t="s">
        <v>22</v>
      </c>
      <c r="C1944" t="s">
        <v>94</v>
      </c>
      <c r="D1944" t="s">
        <v>109</v>
      </c>
      <c r="E1944" t="s">
        <v>110</v>
      </c>
      <c r="F1944" t="s">
        <v>96</v>
      </c>
      <c r="G1944" t="s">
        <v>167</v>
      </c>
      <c r="H1944">
        <v>2020</v>
      </c>
      <c r="I1944" t="s">
        <v>41</v>
      </c>
      <c r="J1944" t="s">
        <v>42</v>
      </c>
      <c r="K1944">
        <v>2021</v>
      </c>
      <c r="L1944" t="s">
        <v>29</v>
      </c>
      <c r="M1944">
        <f t="shared" si="60"/>
        <v>1</v>
      </c>
      <c r="N1944" t="s">
        <v>94</v>
      </c>
      <c r="O1944" t="s">
        <v>158</v>
      </c>
      <c r="P1944">
        <v>61813</v>
      </c>
      <c r="Q1944" t="str">
        <f t="shared" si="61"/>
        <v>Base salary</v>
      </c>
      <c r="R1944">
        <v>3.27</v>
      </c>
      <c r="S1944" t="s">
        <v>91</v>
      </c>
      <c r="T1944" t="s">
        <v>45</v>
      </c>
      <c r="U1944" t="s">
        <v>46</v>
      </c>
      <c r="V1944">
        <v>7.4</v>
      </c>
    </row>
    <row r="1945" spans="1:22" x14ac:dyDescent="0.3">
      <c r="A1945" t="s">
        <v>2157</v>
      </c>
      <c r="B1945" t="s">
        <v>22</v>
      </c>
      <c r="C1945" t="s">
        <v>35</v>
      </c>
      <c r="D1945" t="s">
        <v>123</v>
      </c>
      <c r="E1945" t="s">
        <v>124</v>
      </c>
      <c r="F1945" t="s">
        <v>39</v>
      </c>
      <c r="G1945" t="s">
        <v>26</v>
      </c>
      <c r="H1945">
        <v>2020</v>
      </c>
      <c r="I1945" t="s">
        <v>41</v>
      </c>
      <c r="J1945" t="s">
        <v>74</v>
      </c>
      <c r="K1945">
        <v>2021</v>
      </c>
      <c r="L1945" t="s">
        <v>29</v>
      </c>
      <c r="M1945">
        <f t="shared" si="60"/>
        <v>1</v>
      </c>
      <c r="N1945" t="s">
        <v>35</v>
      </c>
      <c r="O1945" t="s">
        <v>90</v>
      </c>
      <c r="P1945">
        <v>135373</v>
      </c>
      <c r="Q1945" t="str">
        <f t="shared" si="61"/>
        <v>High salary</v>
      </c>
      <c r="R1945">
        <v>2.84</v>
      </c>
      <c r="S1945" t="s">
        <v>91</v>
      </c>
      <c r="T1945" t="s">
        <v>45</v>
      </c>
      <c r="U1945" t="s">
        <v>58</v>
      </c>
      <c r="V1945">
        <v>0</v>
      </c>
    </row>
    <row r="1946" spans="1:22" x14ac:dyDescent="0.3">
      <c r="A1946" t="s">
        <v>2158</v>
      </c>
      <c r="B1946" t="s">
        <v>48</v>
      </c>
      <c r="C1946" t="s">
        <v>112</v>
      </c>
      <c r="D1946" t="s">
        <v>199</v>
      </c>
      <c r="E1946" t="s">
        <v>200</v>
      </c>
      <c r="F1946" t="s">
        <v>145</v>
      </c>
      <c r="G1946" t="s">
        <v>52</v>
      </c>
      <c r="H1946">
        <v>2021</v>
      </c>
      <c r="I1946" t="s">
        <v>41</v>
      </c>
      <c r="J1946" t="s">
        <v>74</v>
      </c>
      <c r="K1946">
        <v>2023</v>
      </c>
      <c r="L1946" t="s">
        <v>54</v>
      </c>
      <c r="M1946">
        <f t="shared" si="60"/>
        <v>0</v>
      </c>
      <c r="N1946" t="s">
        <v>55</v>
      </c>
      <c r="O1946" t="s">
        <v>55</v>
      </c>
      <c r="P1946">
        <v>0</v>
      </c>
      <c r="Q1946" t="str">
        <f t="shared" si="61"/>
        <v>Base salary</v>
      </c>
      <c r="R1946">
        <v>3.09</v>
      </c>
      <c r="S1946" t="s">
        <v>91</v>
      </c>
      <c r="T1946" t="s">
        <v>57</v>
      </c>
      <c r="U1946" t="s">
        <v>33</v>
      </c>
      <c r="V1946">
        <v>8.6999999999999993</v>
      </c>
    </row>
    <row r="1947" spans="1:22" x14ac:dyDescent="0.3">
      <c r="A1947" t="s">
        <v>2159</v>
      </c>
      <c r="B1947" t="s">
        <v>70</v>
      </c>
      <c r="C1947" t="s">
        <v>21</v>
      </c>
      <c r="D1947" t="s">
        <v>143</v>
      </c>
      <c r="E1947" t="s">
        <v>144</v>
      </c>
      <c r="F1947" t="s">
        <v>131</v>
      </c>
      <c r="G1947" t="s">
        <v>40</v>
      </c>
      <c r="H1947">
        <v>2019</v>
      </c>
      <c r="I1947" t="s">
        <v>27</v>
      </c>
      <c r="J1947" t="s">
        <v>74</v>
      </c>
      <c r="K1947">
        <v>2020</v>
      </c>
      <c r="L1947" t="s">
        <v>54</v>
      </c>
      <c r="M1947">
        <f t="shared" si="60"/>
        <v>0</v>
      </c>
      <c r="N1947" t="s">
        <v>55</v>
      </c>
      <c r="O1947" t="s">
        <v>55</v>
      </c>
      <c r="P1947">
        <v>0</v>
      </c>
      <c r="Q1947" t="str">
        <f t="shared" si="61"/>
        <v>Base salary</v>
      </c>
      <c r="R1947">
        <v>3.26</v>
      </c>
      <c r="S1947" t="s">
        <v>67</v>
      </c>
      <c r="T1947" t="s">
        <v>32</v>
      </c>
      <c r="U1947" t="s">
        <v>33</v>
      </c>
      <c r="V1947">
        <v>7.8</v>
      </c>
    </row>
    <row r="1948" spans="1:22" x14ac:dyDescent="0.3">
      <c r="A1948" t="s">
        <v>2160</v>
      </c>
      <c r="B1948" t="s">
        <v>60</v>
      </c>
      <c r="C1948" t="s">
        <v>48</v>
      </c>
      <c r="D1948" t="s">
        <v>324</v>
      </c>
      <c r="E1948" t="s">
        <v>325</v>
      </c>
      <c r="F1948" t="s">
        <v>84</v>
      </c>
      <c r="G1948" t="s">
        <v>97</v>
      </c>
      <c r="H1948">
        <v>2022</v>
      </c>
      <c r="I1948" t="s">
        <v>27</v>
      </c>
      <c r="J1948" t="s">
        <v>65</v>
      </c>
      <c r="K1948">
        <v>2023</v>
      </c>
      <c r="L1948" t="s">
        <v>54</v>
      </c>
      <c r="M1948">
        <f t="shared" si="60"/>
        <v>0</v>
      </c>
      <c r="N1948" t="s">
        <v>55</v>
      </c>
      <c r="O1948" t="s">
        <v>55</v>
      </c>
      <c r="P1948">
        <v>0</v>
      </c>
      <c r="Q1948" t="str">
        <f t="shared" si="61"/>
        <v>Base salary</v>
      </c>
      <c r="R1948">
        <v>3.24</v>
      </c>
      <c r="S1948" t="s">
        <v>67</v>
      </c>
      <c r="T1948" t="s">
        <v>57</v>
      </c>
      <c r="U1948" t="s">
        <v>58</v>
      </c>
      <c r="V1948">
        <v>0</v>
      </c>
    </row>
    <row r="1949" spans="1:22" x14ac:dyDescent="0.3">
      <c r="A1949" t="s">
        <v>2161</v>
      </c>
      <c r="B1949" t="s">
        <v>48</v>
      </c>
      <c r="C1949" t="s">
        <v>94</v>
      </c>
      <c r="D1949" t="s">
        <v>208</v>
      </c>
      <c r="E1949" t="s">
        <v>209</v>
      </c>
      <c r="F1949" t="s">
        <v>145</v>
      </c>
      <c r="G1949" t="s">
        <v>40</v>
      </c>
      <c r="H1949">
        <v>2020</v>
      </c>
      <c r="I1949" t="s">
        <v>41</v>
      </c>
      <c r="J1949" t="s">
        <v>28</v>
      </c>
      <c r="K1949">
        <v>2023</v>
      </c>
      <c r="L1949" t="s">
        <v>29</v>
      </c>
      <c r="M1949">
        <f t="shared" si="60"/>
        <v>1</v>
      </c>
      <c r="N1949" t="s">
        <v>94</v>
      </c>
      <c r="O1949" t="s">
        <v>90</v>
      </c>
      <c r="P1949">
        <v>77097</v>
      </c>
      <c r="Q1949" t="str">
        <f t="shared" si="61"/>
        <v>Standard salary</v>
      </c>
      <c r="R1949">
        <v>3.36</v>
      </c>
      <c r="S1949" t="s">
        <v>91</v>
      </c>
      <c r="T1949" t="s">
        <v>57</v>
      </c>
      <c r="U1949" t="s">
        <v>58</v>
      </c>
      <c r="V1949">
        <v>0</v>
      </c>
    </row>
    <row r="1950" spans="1:22" x14ac:dyDescent="0.3">
      <c r="A1950" t="s">
        <v>2162</v>
      </c>
      <c r="B1950" t="s">
        <v>112</v>
      </c>
      <c r="C1950" t="s">
        <v>21</v>
      </c>
      <c r="D1950" t="s">
        <v>149</v>
      </c>
      <c r="E1950" t="s">
        <v>150</v>
      </c>
      <c r="F1950" t="s">
        <v>40</v>
      </c>
      <c r="G1950" t="s">
        <v>26</v>
      </c>
      <c r="H1950">
        <v>2020</v>
      </c>
      <c r="I1950" t="s">
        <v>41</v>
      </c>
      <c r="J1950" t="s">
        <v>42</v>
      </c>
      <c r="K1950">
        <v>2023</v>
      </c>
      <c r="L1950" t="s">
        <v>54</v>
      </c>
      <c r="M1950">
        <f t="shared" si="60"/>
        <v>0</v>
      </c>
      <c r="N1950" t="s">
        <v>55</v>
      </c>
      <c r="O1950" t="s">
        <v>55</v>
      </c>
      <c r="P1950">
        <v>0</v>
      </c>
      <c r="Q1950" t="str">
        <f t="shared" si="61"/>
        <v>Base salary</v>
      </c>
      <c r="R1950">
        <v>3.71</v>
      </c>
      <c r="S1950" t="s">
        <v>31</v>
      </c>
      <c r="T1950" t="s">
        <v>32</v>
      </c>
      <c r="U1950" t="s">
        <v>92</v>
      </c>
      <c r="V1950">
        <v>5.6</v>
      </c>
    </row>
    <row r="1951" spans="1:22" x14ac:dyDescent="0.3">
      <c r="A1951" t="s">
        <v>2163</v>
      </c>
      <c r="B1951" t="s">
        <v>35</v>
      </c>
      <c r="C1951" t="s">
        <v>48</v>
      </c>
      <c r="D1951" t="s">
        <v>324</v>
      </c>
      <c r="E1951" t="s">
        <v>325</v>
      </c>
      <c r="F1951" t="s">
        <v>79</v>
      </c>
      <c r="G1951" t="s">
        <v>25</v>
      </c>
      <c r="H1951">
        <v>2022</v>
      </c>
      <c r="I1951" t="s">
        <v>27</v>
      </c>
      <c r="J1951" t="s">
        <v>28</v>
      </c>
      <c r="K1951">
        <v>2023</v>
      </c>
      <c r="L1951" t="s">
        <v>29</v>
      </c>
      <c r="M1951">
        <f t="shared" si="60"/>
        <v>1</v>
      </c>
      <c r="N1951" t="s">
        <v>48</v>
      </c>
      <c r="O1951" t="s">
        <v>140</v>
      </c>
      <c r="P1951">
        <v>63833</v>
      </c>
      <c r="Q1951" t="str">
        <f t="shared" si="61"/>
        <v>Base salary</v>
      </c>
      <c r="R1951">
        <v>3.78</v>
      </c>
      <c r="S1951" t="s">
        <v>44</v>
      </c>
      <c r="T1951" t="s">
        <v>32</v>
      </c>
      <c r="U1951" t="s">
        <v>85</v>
      </c>
      <c r="V1951">
        <v>8.1999999999999993</v>
      </c>
    </row>
    <row r="1952" spans="1:22" x14ac:dyDescent="0.3">
      <c r="A1952" t="s">
        <v>2164</v>
      </c>
      <c r="B1952" t="s">
        <v>35</v>
      </c>
      <c r="C1952" t="s">
        <v>36</v>
      </c>
      <c r="D1952" t="s">
        <v>37</v>
      </c>
      <c r="E1952" t="s">
        <v>38</v>
      </c>
      <c r="F1952" t="s">
        <v>40</v>
      </c>
      <c r="G1952" t="s">
        <v>117</v>
      </c>
      <c r="H1952">
        <v>2022</v>
      </c>
      <c r="I1952" t="s">
        <v>27</v>
      </c>
      <c r="J1952" t="s">
        <v>53</v>
      </c>
      <c r="K1952">
        <v>2025</v>
      </c>
      <c r="L1952" t="s">
        <v>29</v>
      </c>
      <c r="M1952">
        <f t="shared" si="60"/>
        <v>1</v>
      </c>
      <c r="N1952" t="s">
        <v>36</v>
      </c>
      <c r="O1952" t="s">
        <v>75</v>
      </c>
      <c r="P1952">
        <v>40642</v>
      </c>
      <c r="Q1952" t="str">
        <f t="shared" si="61"/>
        <v>Base salary</v>
      </c>
      <c r="R1952">
        <v>2.69</v>
      </c>
      <c r="S1952" t="s">
        <v>31</v>
      </c>
      <c r="T1952" t="s">
        <v>102</v>
      </c>
      <c r="U1952" t="s">
        <v>92</v>
      </c>
      <c r="V1952">
        <v>6.8</v>
      </c>
    </row>
    <row r="1953" spans="1:22" x14ac:dyDescent="0.3">
      <c r="A1953" t="s">
        <v>2165</v>
      </c>
      <c r="B1953" t="s">
        <v>48</v>
      </c>
      <c r="C1953" t="s">
        <v>36</v>
      </c>
      <c r="D1953" t="s">
        <v>213</v>
      </c>
      <c r="E1953" t="s">
        <v>265</v>
      </c>
      <c r="F1953" t="s">
        <v>117</v>
      </c>
      <c r="G1953" t="s">
        <v>40</v>
      </c>
      <c r="H1953">
        <v>2020</v>
      </c>
      <c r="I1953" t="s">
        <v>27</v>
      </c>
      <c r="J1953" t="s">
        <v>65</v>
      </c>
      <c r="K1953">
        <v>2022</v>
      </c>
      <c r="L1953" t="s">
        <v>54</v>
      </c>
      <c r="M1953">
        <f t="shared" si="60"/>
        <v>0</v>
      </c>
      <c r="N1953" t="s">
        <v>55</v>
      </c>
      <c r="O1953" t="s">
        <v>55</v>
      </c>
      <c r="P1953">
        <v>0</v>
      </c>
      <c r="Q1953" t="str">
        <f t="shared" si="61"/>
        <v>Base salary</v>
      </c>
      <c r="R1953">
        <v>3.79</v>
      </c>
      <c r="S1953" t="s">
        <v>56</v>
      </c>
      <c r="T1953" t="s">
        <v>32</v>
      </c>
      <c r="U1953" t="s">
        <v>33</v>
      </c>
      <c r="V1953">
        <v>6.5</v>
      </c>
    </row>
    <row r="1954" spans="1:22" x14ac:dyDescent="0.3">
      <c r="A1954" t="s">
        <v>2166</v>
      </c>
      <c r="B1954" t="s">
        <v>21</v>
      </c>
      <c r="C1954" t="s">
        <v>70</v>
      </c>
      <c r="D1954" t="s">
        <v>77</v>
      </c>
      <c r="E1954" t="s">
        <v>78</v>
      </c>
      <c r="F1954" t="s">
        <v>89</v>
      </c>
      <c r="G1954" t="s">
        <v>64</v>
      </c>
      <c r="H1954">
        <v>2019</v>
      </c>
      <c r="I1954" t="s">
        <v>27</v>
      </c>
      <c r="J1954" t="s">
        <v>42</v>
      </c>
      <c r="K1954">
        <v>2020</v>
      </c>
      <c r="L1954" t="s">
        <v>54</v>
      </c>
      <c r="M1954">
        <f t="shared" si="60"/>
        <v>0</v>
      </c>
      <c r="N1954" t="s">
        <v>55</v>
      </c>
      <c r="O1954" t="s">
        <v>55</v>
      </c>
      <c r="P1954">
        <v>0</v>
      </c>
      <c r="Q1954" t="str">
        <f t="shared" si="61"/>
        <v>Base salary</v>
      </c>
      <c r="R1954">
        <v>3.39</v>
      </c>
      <c r="S1954" t="s">
        <v>56</v>
      </c>
      <c r="T1954" t="s">
        <v>32</v>
      </c>
      <c r="U1954" t="s">
        <v>33</v>
      </c>
      <c r="V1954">
        <v>6</v>
      </c>
    </row>
    <row r="1955" spans="1:22" x14ac:dyDescent="0.3">
      <c r="A1955" t="s">
        <v>2167</v>
      </c>
      <c r="B1955" t="s">
        <v>112</v>
      </c>
      <c r="C1955" t="s">
        <v>70</v>
      </c>
      <c r="D1955" t="s">
        <v>282</v>
      </c>
      <c r="E1955" t="s">
        <v>283</v>
      </c>
      <c r="F1955" t="s">
        <v>79</v>
      </c>
      <c r="G1955" t="s">
        <v>40</v>
      </c>
      <c r="H1955">
        <v>2022</v>
      </c>
      <c r="I1955" t="s">
        <v>27</v>
      </c>
      <c r="J1955" t="s">
        <v>74</v>
      </c>
      <c r="K1955">
        <v>2023</v>
      </c>
      <c r="L1955" t="s">
        <v>29</v>
      </c>
      <c r="M1955">
        <f t="shared" si="60"/>
        <v>1</v>
      </c>
      <c r="N1955" t="s">
        <v>70</v>
      </c>
      <c r="O1955" t="s">
        <v>30</v>
      </c>
      <c r="P1955">
        <v>30367</v>
      </c>
      <c r="Q1955" t="str">
        <f t="shared" si="61"/>
        <v>Base salary</v>
      </c>
      <c r="R1955">
        <v>3.93</v>
      </c>
      <c r="S1955" t="s">
        <v>44</v>
      </c>
      <c r="T1955" t="s">
        <v>32</v>
      </c>
      <c r="U1955" t="s">
        <v>92</v>
      </c>
      <c r="V1955">
        <v>8.3000000000000007</v>
      </c>
    </row>
    <row r="1956" spans="1:22" x14ac:dyDescent="0.3">
      <c r="A1956" t="s">
        <v>2168</v>
      </c>
      <c r="B1956" t="s">
        <v>21</v>
      </c>
      <c r="C1956" t="s">
        <v>70</v>
      </c>
      <c r="D1956" t="s">
        <v>77</v>
      </c>
      <c r="E1956" t="s">
        <v>78</v>
      </c>
      <c r="F1956" t="s">
        <v>190</v>
      </c>
      <c r="G1956" t="s">
        <v>64</v>
      </c>
      <c r="H1956">
        <v>2020</v>
      </c>
      <c r="I1956" t="s">
        <v>27</v>
      </c>
      <c r="J1956" t="s">
        <v>42</v>
      </c>
      <c r="K1956">
        <v>2023</v>
      </c>
      <c r="L1956" t="s">
        <v>29</v>
      </c>
      <c r="M1956">
        <f t="shared" si="60"/>
        <v>1</v>
      </c>
      <c r="N1956" t="s">
        <v>70</v>
      </c>
      <c r="O1956" t="s">
        <v>90</v>
      </c>
      <c r="P1956">
        <v>53636</v>
      </c>
      <c r="Q1956" t="str">
        <f t="shared" si="61"/>
        <v>Base salary</v>
      </c>
      <c r="R1956">
        <v>3.24</v>
      </c>
      <c r="S1956" t="s">
        <v>44</v>
      </c>
      <c r="T1956" t="s">
        <v>32</v>
      </c>
      <c r="U1956" t="s">
        <v>33</v>
      </c>
      <c r="V1956">
        <v>6.3</v>
      </c>
    </row>
    <row r="1957" spans="1:22" x14ac:dyDescent="0.3">
      <c r="A1957" t="s">
        <v>2169</v>
      </c>
      <c r="B1957" t="s">
        <v>112</v>
      </c>
      <c r="C1957" t="s">
        <v>49</v>
      </c>
      <c r="D1957" t="s">
        <v>260</v>
      </c>
      <c r="E1957" t="s">
        <v>261</v>
      </c>
      <c r="F1957" t="s">
        <v>117</v>
      </c>
      <c r="G1957" t="s">
        <v>117</v>
      </c>
      <c r="H1957">
        <v>2023</v>
      </c>
      <c r="I1957" t="s">
        <v>41</v>
      </c>
      <c r="J1957" t="s">
        <v>74</v>
      </c>
      <c r="K1957">
        <v>2024</v>
      </c>
      <c r="L1957" t="s">
        <v>29</v>
      </c>
      <c r="M1957">
        <f t="shared" si="60"/>
        <v>1</v>
      </c>
      <c r="N1957" t="s">
        <v>49</v>
      </c>
      <c r="O1957" t="s">
        <v>75</v>
      </c>
      <c r="P1957">
        <v>101621</v>
      </c>
      <c r="Q1957" t="str">
        <f t="shared" si="61"/>
        <v>Standard salary</v>
      </c>
      <c r="R1957">
        <v>3.09</v>
      </c>
      <c r="S1957" t="s">
        <v>44</v>
      </c>
      <c r="T1957" t="s">
        <v>32</v>
      </c>
      <c r="U1957" t="s">
        <v>85</v>
      </c>
      <c r="V1957">
        <v>6.6</v>
      </c>
    </row>
    <row r="1958" spans="1:22" x14ac:dyDescent="0.3">
      <c r="A1958" t="s">
        <v>2170</v>
      </c>
      <c r="B1958" t="s">
        <v>21</v>
      </c>
      <c r="C1958" t="s">
        <v>48</v>
      </c>
      <c r="D1958" t="s">
        <v>324</v>
      </c>
      <c r="E1958" t="s">
        <v>325</v>
      </c>
      <c r="F1958" t="s">
        <v>96</v>
      </c>
      <c r="G1958" t="s">
        <v>117</v>
      </c>
      <c r="H1958">
        <v>2019</v>
      </c>
      <c r="I1958" t="s">
        <v>27</v>
      </c>
      <c r="J1958" t="s">
        <v>42</v>
      </c>
      <c r="K1958">
        <v>2021</v>
      </c>
      <c r="L1958" t="s">
        <v>54</v>
      </c>
      <c r="M1958">
        <f t="shared" si="60"/>
        <v>0</v>
      </c>
      <c r="N1958" t="s">
        <v>55</v>
      </c>
      <c r="O1958" t="s">
        <v>55</v>
      </c>
      <c r="P1958">
        <v>0</v>
      </c>
      <c r="Q1958" t="str">
        <f t="shared" si="61"/>
        <v>Base salary</v>
      </c>
      <c r="R1958">
        <v>3.84</v>
      </c>
      <c r="S1958" t="s">
        <v>31</v>
      </c>
      <c r="T1958" t="s">
        <v>102</v>
      </c>
      <c r="U1958" t="s">
        <v>46</v>
      </c>
      <c r="V1958">
        <v>6.7</v>
      </c>
    </row>
    <row r="1959" spans="1:22" x14ac:dyDescent="0.3">
      <c r="A1959" t="s">
        <v>2171</v>
      </c>
      <c r="B1959" t="s">
        <v>49</v>
      </c>
      <c r="C1959" t="s">
        <v>48</v>
      </c>
      <c r="D1959" t="s">
        <v>183</v>
      </c>
      <c r="E1959" t="s">
        <v>184</v>
      </c>
      <c r="F1959" t="s">
        <v>147</v>
      </c>
      <c r="G1959" t="s">
        <v>25</v>
      </c>
      <c r="H1959">
        <v>2020</v>
      </c>
      <c r="I1959" t="s">
        <v>41</v>
      </c>
      <c r="J1959" t="s">
        <v>28</v>
      </c>
      <c r="K1959">
        <v>2021</v>
      </c>
      <c r="L1959" t="s">
        <v>54</v>
      </c>
      <c r="M1959">
        <f t="shared" si="60"/>
        <v>0</v>
      </c>
      <c r="N1959" t="s">
        <v>55</v>
      </c>
      <c r="O1959" t="s">
        <v>55</v>
      </c>
      <c r="P1959">
        <v>0</v>
      </c>
      <c r="Q1959" t="str">
        <f t="shared" si="61"/>
        <v>Base salary</v>
      </c>
      <c r="R1959">
        <v>3.75</v>
      </c>
      <c r="S1959" t="s">
        <v>44</v>
      </c>
      <c r="T1959" t="s">
        <v>57</v>
      </c>
      <c r="U1959" t="s">
        <v>92</v>
      </c>
      <c r="V1959">
        <v>8.1999999999999993</v>
      </c>
    </row>
    <row r="1960" spans="1:22" x14ac:dyDescent="0.3">
      <c r="A1960" t="s">
        <v>2172</v>
      </c>
      <c r="B1960" t="s">
        <v>21</v>
      </c>
      <c r="C1960" t="s">
        <v>49</v>
      </c>
      <c r="D1960" t="s">
        <v>50</v>
      </c>
      <c r="E1960" t="s">
        <v>136</v>
      </c>
      <c r="F1960" t="s">
        <v>190</v>
      </c>
      <c r="G1960" t="s">
        <v>52</v>
      </c>
      <c r="H1960">
        <v>2023</v>
      </c>
      <c r="I1960" t="s">
        <v>41</v>
      </c>
      <c r="J1960" t="s">
        <v>28</v>
      </c>
      <c r="K1960">
        <v>2026</v>
      </c>
      <c r="L1960" t="s">
        <v>54</v>
      </c>
      <c r="M1960">
        <f t="shared" si="60"/>
        <v>0</v>
      </c>
      <c r="N1960" t="s">
        <v>55</v>
      </c>
      <c r="O1960" t="s">
        <v>55</v>
      </c>
      <c r="P1960">
        <v>0</v>
      </c>
      <c r="Q1960" t="str">
        <f t="shared" si="61"/>
        <v>Base salary</v>
      </c>
      <c r="R1960">
        <v>2.77</v>
      </c>
      <c r="S1960" t="s">
        <v>67</v>
      </c>
      <c r="T1960" t="s">
        <v>45</v>
      </c>
      <c r="U1960" t="s">
        <v>58</v>
      </c>
      <c r="V1960">
        <v>0</v>
      </c>
    </row>
    <row r="1961" spans="1:22" x14ac:dyDescent="0.3">
      <c r="A1961" t="s">
        <v>2173</v>
      </c>
      <c r="B1961" t="s">
        <v>22</v>
      </c>
      <c r="C1961" t="s">
        <v>48</v>
      </c>
      <c r="D1961" t="s">
        <v>324</v>
      </c>
      <c r="E1961" t="s">
        <v>325</v>
      </c>
      <c r="F1961" t="s">
        <v>79</v>
      </c>
      <c r="G1961" t="s">
        <v>25</v>
      </c>
      <c r="H1961">
        <v>2020</v>
      </c>
      <c r="I1961" t="s">
        <v>41</v>
      </c>
      <c r="J1961" t="s">
        <v>74</v>
      </c>
      <c r="K1961">
        <v>2021</v>
      </c>
      <c r="L1961" t="s">
        <v>54</v>
      </c>
      <c r="M1961">
        <f t="shared" si="60"/>
        <v>0</v>
      </c>
      <c r="N1961" t="s">
        <v>55</v>
      </c>
      <c r="O1961" t="s">
        <v>55</v>
      </c>
      <c r="P1961">
        <v>0</v>
      </c>
      <c r="Q1961" t="str">
        <f t="shared" si="61"/>
        <v>Base salary</v>
      </c>
      <c r="R1961">
        <v>3.09</v>
      </c>
      <c r="S1961" t="s">
        <v>91</v>
      </c>
      <c r="T1961" t="s">
        <v>57</v>
      </c>
      <c r="U1961" t="s">
        <v>92</v>
      </c>
      <c r="V1961">
        <v>5.0999999999999996</v>
      </c>
    </row>
    <row r="1962" spans="1:22" x14ac:dyDescent="0.3">
      <c r="A1962" t="s">
        <v>2174</v>
      </c>
      <c r="B1962" t="s">
        <v>60</v>
      </c>
      <c r="C1962" t="s">
        <v>21</v>
      </c>
      <c r="D1962" t="s">
        <v>216</v>
      </c>
      <c r="E1962" t="s">
        <v>217</v>
      </c>
      <c r="F1962" t="s">
        <v>63</v>
      </c>
      <c r="G1962" t="s">
        <v>167</v>
      </c>
      <c r="H1962">
        <v>2019</v>
      </c>
      <c r="I1962" t="s">
        <v>41</v>
      </c>
      <c r="J1962" t="s">
        <v>28</v>
      </c>
      <c r="K1962">
        <v>2020</v>
      </c>
      <c r="L1962" t="s">
        <v>54</v>
      </c>
      <c r="M1962">
        <f t="shared" si="60"/>
        <v>0</v>
      </c>
      <c r="N1962" t="s">
        <v>55</v>
      </c>
      <c r="O1962" t="s">
        <v>55</v>
      </c>
      <c r="P1962">
        <v>0</v>
      </c>
      <c r="Q1962" t="str">
        <f t="shared" si="61"/>
        <v>Base salary</v>
      </c>
      <c r="R1962">
        <v>2.77</v>
      </c>
      <c r="S1962" t="s">
        <v>91</v>
      </c>
      <c r="T1962" t="s">
        <v>32</v>
      </c>
      <c r="U1962" t="s">
        <v>85</v>
      </c>
      <c r="V1962">
        <v>8.1999999999999993</v>
      </c>
    </row>
    <row r="1963" spans="1:22" x14ac:dyDescent="0.3">
      <c r="A1963" t="s">
        <v>2175</v>
      </c>
      <c r="B1963" t="s">
        <v>35</v>
      </c>
      <c r="C1963" t="s">
        <v>36</v>
      </c>
      <c r="D1963" t="s">
        <v>170</v>
      </c>
      <c r="E1963" t="s">
        <v>171</v>
      </c>
      <c r="F1963" t="s">
        <v>84</v>
      </c>
      <c r="G1963" t="s">
        <v>117</v>
      </c>
      <c r="H1963">
        <v>2022</v>
      </c>
      <c r="I1963" t="s">
        <v>27</v>
      </c>
      <c r="J1963" t="s">
        <v>53</v>
      </c>
      <c r="K1963">
        <v>2023</v>
      </c>
      <c r="L1963" t="s">
        <v>29</v>
      </c>
      <c r="M1963">
        <f t="shared" si="60"/>
        <v>1</v>
      </c>
      <c r="N1963" t="s">
        <v>36</v>
      </c>
      <c r="O1963" t="s">
        <v>154</v>
      </c>
      <c r="P1963">
        <v>39073</v>
      </c>
      <c r="Q1963" t="str">
        <f t="shared" si="61"/>
        <v>Base salary</v>
      </c>
      <c r="R1963">
        <v>3.38</v>
      </c>
      <c r="S1963" t="s">
        <v>91</v>
      </c>
      <c r="T1963" t="s">
        <v>32</v>
      </c>
      <c r="U1963" t="s">
        <v>92</v>
      </c>
      <c r="V1963">
        <v>5.4</v>
      </c>
    </row>
    <row r="1964" spans="1:22" x14ac:dyDescent="0.3">
      <c r="A1964" t="s">
        <v>2176</v>
      </c>
      <c r="B1964" t="s">
        <v>48</v>
      </c>
      <c r="C1964" t="s">
        <v>60</v>
      </c>
      <c r="D1964" t="s">
        <v>104</v>
      </c>
      <c r="E1964" t="s">
        <v>116</v>
      </c>
      <c r="F1964" t="s">
        <v>63</v>
      </c>
      <c r="G1964" t="s">
        <v>40</v>
      </c>
      <c r="H1964">
        <v>2023</v>
      </c>
      <c r="I1964" t="s">
        <v>41</v>
      </c>
      <c r="J1964" t="s">
        <v>65</v>
      </c>
      <c r="K1964">
        <v>2026</v>
      </c>
      <c r="L1964" t="s">
        <v>29</v>
      </c>
      <c r="M1964">
        <f t="shared" si="60"/>
        <v>1</v>
      </c>
      <c r="N1964" t="s">
        <v>60</v>
      </c>
      <c r="O1964" t="s">
        <v>66</v>
      </c>
      <c r="P1964">
        <v>45495</v>
      </c>
      <c r="Q1964" t="str">
        <f t="shared" si="61"/>
        <v>Base salary</v>
      </c>
      <c r="R1964">
        <v>2.63</v>
      </c>
      <c r="S1964" t="s">
        <v>44</v>
      </c>
      <c r="T1964" t="s">
        <v>32</v>
      </c>
      <c r="U1964" t="s">
        <v>58</v>
      </c>
      <c r="V1964">
        <v>0</v>
      </c>
    </row>
    <row r="1965" spans="1:22" x14ac:dyDescent="0.3">
      <c r="A1965" t="s">
        <v>2177</v>
      </c>
      <c r="B1965" t="s">
        <v>70</v>
      </c>
      <c r="C1965" t="s">
        <v>48</v>
      </c>
      <c r="D1965" t="s">
        <v>278</v>
      </c>
      <c r="E1965" t="s">
        <v>380</v>
      </c>
      <c r="F1965" t="s">
        <v>79</v>
      </c>
      <c r="G1965" t="s">
        <v>26</v>
      </c>
      <c r="H1965">
        <v>2019</v>
      </c>
      <c r="I1965" t="s">
        <v>41</v>
      </c>
      <c r="J1965" t="s">
        <v>53</v>
      </c>
      <c r="K1965">
        <v>2020</v>
      </c>
      <c r="L1965" t="s">
        <v>54</v>
      </c>
      <c r="M1965">
        <f t="shared" si="60"/>
        <v>0</v>
      </c>
      <c r="N1965" t="s">
        <v>55</v>
      </c>
      <c r="O1965" t="s">
        <v>55</v>
      </c>
      <c r="P1965">
        <v>0</v>
      </c>
      <c r="Q1965" t="str">
        <f t="shared" si="61"/>
        <v>Base salary</v>
      </c>
      <c r="R1965">
        <v>2.5299999999999998</v>
      </c>
      <c r="S1965" t="s">
        <v>31</v>
      </c>
      <c r="T1965" t="s">
        <v>32</v>
      </c>
      <c r="U1965" t="s">
        <v>92</v>
      </c>
      <c r="V1965">
        <v>8.8000000000000007</v>
      </c>
    </row>
    <row r="1966" spans="1:22" x14ac:dyDescent="0.3">
      <c r="A1966" t="s">
        <v>2178</v>
      </c>
      <c r="B1966" t="s">
        <v>60</v>
      </c>
      <c r="C1966" t="s">
        <v>36</v>
      </c>
      <c r="D1966" t="s">
        <v>250</v>
      </c>
      <c r="E1966" t="s">
        <v>251</v>
      </c>
      <c r="F1966" t="s">
        <v>40</v>
      </c>
      <c r="G1966" t="s">
        <v>64</v>
      </c>
      <c r="H1966">
        <v>2019</v>
      </c>
      <c r="I1966" t="s">
        <v>41</v>
      </c>
      <c r="J1966" t="s">
        <v>42</v>
      </c>
      <c r="K1966">
        <v>2022</v>
      </c>
      <c r="L1966" t="s">
        <v>54</v>
      </c>
      <c r="M1966">
        <f t="shared" si="60"/>
        <v>0</v>
      </c>
      <c r="N1966" t="s">
        <v>55</v>
      </c>
      <c r="O1966" t="s">
        <v>55</v>
      </c>
      <c r="P1966">
        <v>0</v>
      </c>
      <c r="Q1966" t="str">
        <f t="shared" si="61"/>
        <v>Base salary</v>
      </c>
      <c r="R1966">
        <v>3.32</v>
      </c>
      <c r="S1966" t="s">
        <v>80</v>
      </c>
      <c r="T1966" t="s">
        <v>45</v>
      </c>
      <c r="U1966" t="s">
        <v>46</v>
      </c>
      <c r="V1966">
        <v>5.6</v>
      </c>
    </row>
    <row r="1967" spans="1:22" x14ac:dyDescent="0.3">
      <c r="A1967" t="s">
        <v>2179</v>
      </c>
      <c r="B1967" t="s">
        <v>35</v>
      </c>
      <c r="C1967" t="s">
        <v>49</v>
      </c>
      <c r="D1967" t="s">
        <v>50</v>
      </c>
      <c r="E1967" t="s">
        <v>136</v>
      </c>
      <c r="F1967" t="s">
        <v>25</v>
      </c>
      <c r="G1967" t="s">
        <v>64</v>
      </c>
      <c r="H1967">
        <v>2019</v>
      </c>
      <c r="I1967" t="s">
        <v>41</v>
      </c>
      <c r="J1967" t="s">
        <v>74</v>
      </c>
      <c r="K1967">
        <v>2020</v>
      </c>
      <c r="L1967" t="s">
        <v>54</v>
      </c>
      <c r="M1967">
        <f t="shared" si="60"/>
        <v>0</v>
      </c>
      <c r="N1967" t="s">
        <v>55</v>
      </c>
      <c r="O1967" t="s">
        <v>55</v>
      </c>
      <c r="P1967">
        <v>0</v>
      </c>
      <c r="Q1967" t="str">
        <f t="shared" si="61"/>
        <v>Base salary</v>
      </c>
      <c r="R1967">
        <v>3.03</v>
      </c>
      <c r="S1967" t="s">
        <v>44</v>
      </c>
      <c r="T1967" t="s">
        <v>45</v>
      </c>
      <c r="U1967" t="s">
        <v>58</v>
      </c>
      <c r="V1967">
        <v>0</v>
      </c>
    </row>
    <row r="1968" spans="1:22" x14ac:dyDescent="0.3">
      <c r="A1968" t="s">
        <v>2180</v>
      </c>
      <c r="B1968" t="s">
        <v>48</v>
      </c>
      <c r="C1968" t="s">
        <v>35</v>
      </c>
      <c r="D1968" t="s">
        <v>127</v>
      </c>
      <c r="E1968" t="s">
        <v>128</v>
      </c>
      <c r="F1968" t="s">
        <v>40</v>
      </c>
      <c r="G1968" t="s">
        <v>97</v>
      </c>
      <c r="H1968">
        <v>2023</v>
      </c>
      <c r="I1968" t="s">
        <v>27</v>
      </c>
      <c r="J1968" t="s">
        <v>28</v>
      </c>
      <c r="K1968">
        <v>2025</v>
      </c>
      <c r="L1968" t="s">
        <v>29</v>
      </c>
      <c r="M1968">
        <f t="shared" si="60"/>
        <v>1</v>
      </c>
      <c r="N1968" t="s">
        <v>35</v>
      </c>
      <c r="O1968" t="s">
        <v>154</v>
      </c>
      <c r="P1968">
        <v>87806</v>
      </c>
      <c r="Q1968" t="str">
        <f t="shared" si="61"/>
        <v>Standard salary</v>
      </c>
      <c r="R1968">
        <v>2.6</v>
      </c>
      <c r="S1968" t="s">
        <v>91</v>
      </c>
      <c r="T1968" t="s">
        <v>102</v>
      </c>
      <c r="U1968" t="s">
        <v>46</v>
      </c>
      <c r="V1968">
        <v>5</v>
      </c>
    </row>
    <row r="1969" spans="1:22" x14ac:dyDescent="0.3">
      <c r="A1969" t="s">
        <v>2181</v>
      </c>
      <c r="B1969" t="s">
        <v>48</v>
      </c>
      <c r="C1969" t="s">
        <v>22</v>
      </c>
      <c r="D1969" t="s">
        <v>231</v>
      </c>
      <c r="E1969" t="s">
        <v>232</v>
      </c>
      <c r="F1969" t="s">
        <v>96</v>
      </c>
      <c r="G1969" t="s">
        <v>52</v>
      </c>
      <c r="H1969">
        <v>2021</v>
      </c>
      <c r="I1969" t="s">
        <v>41</v>
      </c>
      <c r="J1969" t="s">
        <v>28</v>
      </c>
      <c r="K1969">
        <v>2024</v>
      </c>
      <c r="L1969" t="s">
        <v>54</v>
      </c>
      <c r="M1969">
        <f t="shared" si="60"/>
        <v>0</v>
      </c>
      <c r="N1969" t="s">
        <v>55</v>
      </c>
      <c r="O1969" t="s">
        <v>55</v>
      </c>
      <c r="P1969">
        <v>0</v>
      </c>
      <c r="Q1969" t="str">
        <f t="shared" si="61"/>
        <v>Base salary</v>
      </c>
      <c r="R1969">
        <v>3.31</v>
      </c>
      <c r="S1969" t="s">
        <v>91</v>
      </c>
      <c r="T1969" t="s">
        <v>68</v>
      </c>
      <c r="U1969" t="s">
        <v>58</v>
      </c>
      <c r="V1969">
        <v>0</v>
      </c>
    </row>
    <row r="1970" spans="1:22" x14ac:dyDescent="0.3">
      <c r="A1970" t="s">
        <v>2182</v>
      </c>
      <c r="B1970" t="s">
        <v>36</v>
      </c>
      <c r="C1970" t="s">
        <v>70</v>
      </c>
      <c r="D1970" t="s">
        <v>77</v>
      </c>
      <c r="E1970" t="s">
        <v>78</v>
      </c>
      <c r="F1970" t="s">
        <v>73</v>
      </c>
      <c r="G1970" t="s">
        <v>26</v>
      </c>
      <c r="H1970">
        <v>2022</v>
      </c>
      <c r="I1970" t="s">
        <v>27</v>
      </c>
      <c r="J1970" t="s">
        <v>53</v>
      </c>
      <c r="K1970">
        <v>2024</v>
      </c>
      <c r="L1970" t="s">
        <v>29</v>
      </c>
      <c r="M1970">
        <f t="shared" si="60"/>
        <v>1</v>
      </c>
      <c r="N1970" t="s">
        <v>70</v>
      </c>
      <c r="O1970" t="s">
        <v>158</v>
      </c>
      <c r="P1970">
        <v>35592</v>
      </c>
      <c r="Q1970" t="str">
        <f t="shared" si="61"/>
        <v>Base salary</v>
      </c>
      <c r="R1970">
        <v>3.21</v>
      </c>
      <c r="S1970" t="s">
        <v>91</v>
      </c>
      <c r="T1970" t="s">
        <v>45</v>
      </c>
      <c r="U1970" t="s">
        <v>33</v>
      </c>
      <c r="V1970">
        <v>6.2</v>
      </c>
    </row>
    <row r="1971" spans="1:22" x14ac:dyDescent="0.3">
      <c r="A1971" t="s">
        <v>2183</v>
      </c>
      <c r="B1971" t="s">
        <v>35</v>
      </c>
      <c r="C1971" t="s">
        <v>94</v>
      </c>
      <c r="D1971" t="s">
        <v>162</v>
      </c>
      <c r="E1971" t="s">
        <v>163</v>
      </c>
      <c r="F1971" t="s">
        <v>39</v>
      </c>
      <c r="G1971" t="s">
        <v>117</v>
      </c>
      <c r="H1971">
        <v>2022</v>
      </c>
      <c r="I1971" t="s">
        <v>27</v>
      </c>
      <c r="J1971" t="s">
        <v>53</v>
      </c>
      <c r="K1971">
        <v>2024</v>
      </c>
      <c r="L1971" t="s">
        <v>54</v>
      </c>
      <c r="M1971">
        <f t="shared" si="60"/>
        <v>0</v>
      </c>
      <c r="N1971" t="s">
        <v>55</v>
      </c>
      <c r="O1971" t="s">
        <v>55</v>
      </c>
      <c r="P1971">
        <v>0</v>
      </c>
      <c r="Q1971" t="str">
        <f t="shared" si="61"/>
        <v>Base salary</v>
      </c>
      <c r="R1971">
        <v>2.82</v>
      </c>
      <c r="S1971" t="s">
        <v>80</v>
      </c>
      <c r="T1971" t="s">
        <v>68</v>
      </c>
      <c r="U1971" t="s">
        <v>46</v>
      </c>
      <c r="V1971">
        <v>6.1</v>
      </c>
    </row>
    <row r="1972" spans="1:22" x14ac:dyDescent="0.3">
      <c r="A1972" t="s">
        <v>2184</v>
      </c>
      <c r="B1972" t="s">
        <v>60</v>
      </c>
      <c r="C1972" t="s">
        <v>112</v>
      </c>
      <c r="D1972" t="s">
        <v>113</v>
      </c>
      <c r="E1972" t="s">
        <v>240</v>
      </c>
      <c r="F1972" t="s">
        <v>145</v>
      </c>
      <c r="G1972" t="s">
        <v>26</v>
      </c>
      <c r="H1972">
        <v>2020</v>
      </c>
      <c r="I1972" t="s">
        <v>41</v>
      </c>
      <c r="J1972" t="s">
        <v>53</v>
      </c>
      <c r="K1972">
        <v>2021</v>
      </c>
      <c r="L1972" t="s">
        <v>54</v>
      </c>
      <c r="M1972">
        <f t="shared" si="60"/>
        <v>0</v>
      </c>
      <c r="N1972" t="s">
        <v>55</v>
      </c>
      <c r="O1972" t="s">
        <v>55</v>
      </c>
      <c r="P1972">
        <v>0</v>
      </c>
      <c r="Q1972" t="str">
        <f t="shared" si="61"/>
        <v>Base salary</v>
      </c>
      <c r="R1972">
        <v>2.72</v>
      </c>
      <c r="S1972" t="s">
        <v>80</v>
      </c>
      <c r="T1972" t="s">
        <v>102</v>
      </c>
      <c r="U1972" t="s">
        <v>92</v>
      </c>
      <c r="V1972">
        <v>7.3</v>
      </c>
    </row>
    <row r="1973" spans="1:22" x14ac:dyDescent="0.3">
      <c r="A1973" t="s">
        <v>2185</v>
      </c>
      <c r="B1973" t="s">
        <v>48</v>
      </c>
      <c r="C1973" t="s">
        <v>21</v>
      </c>
      <c r="D1973" t="s">
        <v>143</v>
      </c>
      <c r="E1973" t="s">
        <v>144</v>
      </c>
      <c r="F1973" t="s">
        <v>73</v>
      </c>
      <c r="G1973" t="s">
        <v>117</v>
      </c>
      <c r="H1973">
        <v>2019</v>
      </c>
      <c r="I1973" t="s">
        <v>27</v>
      </c>
      <c r="J1973" t="s">
        <v>42</v>
      </c>
      <c r="K1973">
        <v>2020</v>
      </c>
      <c r="L1973" t="s">
        <v>29</v>
      </c>
      <c r="M1973">
        <f t="shared" si="60"/>
        <v>1</v>
      </c>
      <c r="N1973" t="s">
        <v>21</v>
      </c>
      <c r="O1973" t="s">
        <v>158</v>
      </c>
      <c r="P1973">
        <v>93350</v>
      </c>
      <c r="Q1973" t="str">
        <f t="shared" si="61"/>
        <v>Standard salary</v>
      </c>
      <c r="R1973">
        <v>2.89</v>
      </c>
      <c r="S1973" t="s">
        <v>80</v>
      </c>
      <c r="T1973" t="s">
        <v>102</v>
      </c>
      <c r="U1973" t="s">
        <v>85</v>
      </c>
      <c r="V1973">
        <v>5.0999999999999996</v>
      </c>
    </row>
    <row r="1974" spans="1:22" x14ac:dyDescent="0.3">
      <c r="A1974" t="s">
        <v>2186</v>
      </c>
      <c r="B1974" t="s">
        <v>22</v>
      </c>
      <c r="C1974" t="s">
        <v>36</v>
      </c>
      <c r="D1974" t="s">
        <v>213</v>
      </c>
      <c r="E1974" t="s">
        <v>214</v>
      </c>
      <c r="F1974" t="s">
        <v>89</v>
      </c>
      <c r="G1974" t="s">
        <v>64</v>
      </c>
      <c r="H1974">
        <v>2023</v>
      </c>
      <c r="I1974" t="s">
        <v>27</v>
      </c>
      <c r="J1974" t="s">
        <v>42</v>
      </c>
      <c r="K1974">
        <v>2025</v>
      </c>
      <c r="L1974" t="s">
        <v>54</v>
      </c>
      <c r="M1974">
        <f t="shared" si="60"/>
        <v>0</v>
      </c>
      <c r="N1974" t="s">
        <v>55</v>
      </c>
      <c r="O1974" t="s">
        <v>55</v>
      </c>
      <c r="P1974">
        <v>0</v>
      </c>
      <c r="Q1974" t="str">
        <f t="shared" si="61"/>
        <v>Base salary</v>
      </c>
      <c r="R1974">
        <v>3.32</v>
      </c>
      <c r="S1974" t="s">
        <v>80</v>
      </c>
      <c r="T1974" t="s">
        <v>57</v>
      </c>
      <c r="U1974" t="s">
        <v>46</v>
      </c>
      <c r="V1974">
        <v>7.8</v>
      </c>
    </row>
    <row r="1975" spans="1:22" x14ac:dyDescent="0.3">
      <c r="A1975" t="s">
        <v>2187</v>
      </c>
      <c r="B1975" t="s">
        <v>70</v>
      </c>
      <c r="C1975" t="s">
        <v>48</v>
      </c>
      <c r="D1975" t="s">
        <v>183</v>
      </c>
      <c r="E1975" t="s">
        <v>184</v>
      </c>
      <c r="F1975" t="s">
        <v>147</v>
      </c>
      <c r="G1975" t="s">
        <v>117</v>
      </c>
      <c r="H1975">
        <v>2020</v>
      </c>
      <c r="I1975" t="s">
        <v>27</v>
      </c>
      <c r="J1975" t="s">
        <v>42</v>
      </c>
      <c r="K1975">
        <v>2023</v>
      </c>
      <c r="L1975" t="s">
        <v>54</v>
      </c>
      <c r="M1975">
        <f t="shared" si="60"/>
        <v>0</v>
      </c>
      <c r="N1975" t="s">
        <v>55</v>
      </c>
      <c r="O1975" t="s">
        <v>55</v>
      </c>
      <c r="P1975">
        <v>0</v>
      </c>
      <c r="Q1975" t="str">
        <f t="shared" si="61"/>
        <v>Base salary</v>
      </c>
      <c r="R1975">
        <v>2.84</v>
      </c>
      <c r="S1975" t="s">
        <v>44</v>
      </c>
      <c r="T1975" t="s">
        <v>102</v>
      </c>
      <c r="U1975" t="s">
        <v>85</v>
      </c>
      <c r="V1975">
        <v>7.3</v>
      </c>
    </row>
    <row r="1976" spans="1:22" x14ac:dyDescent="0.3">
      <c r="A1976" t="s">
        <v>2188</v>
      </c>
      <c r="B1976" t="s">
        <v>21</v>
      </c>
      <c r="C1976" t="s">
        <v>94</v>
      </c>
      <c r="D1976" t="s">
        <v>180</v>
      </c>
      <c r="E1976" t="s">
        <v>181</v>
      </c>
      <c r="F1976" t="s">
        <v>79</v>
      </c>
      <c r="G1976" t="s">
        <v>26</v>
      </c>
      <c r="H1976">
        <v>2021</v>
      </c>
      <c r="I1976" t="s">
        <v>41</v>
      </c>
      <c r="J1976" t="s">
        <v>65</v>
      </c>
      <c r="K1976">
        <v>2022</v>
      </c>
      <c r="L1976" t="s">
        <v>29</v>
      </c>
      <c r="M1976">
        <f t="shared" si="60"/>
        <v>1</v>
      </c>
      <c r="N1976" t="s">
        <v>94</v>
      </c>
      <c r="O1976" t="s">
        <v>30</v>
      </c>
      <c r="P1976">
        <v>57104</v>
      </c>
      <c r="Q1976" t="str">
        <f t="shared" si="61"/>
        <v>Base salary</v>
      </c>
      <c r="R1976">
        <v>3.01</v>
      </c>
      <c r="S1976" t="s">
        <v>80</v>
      </c>
      <c r="T1976" t="s">
        <v>57</v>
      </c>
      <c r="U1976" t="s">
        <v>92</v>
      </c>
      <c r="V1976">
        <v>5.8</v>
      </c>
    </row>
    <row r="1977" spans="1:22" x14ac:dyDescent="0.3">
      <c r="A1977" t="s">
        <v>2189</v>
      </c>
      <c r="B1977" t="s">
        <v>35</v>
      </c>
      <c r="C1977" t="s">
        <v>112</v>
      </c>
      <c r="D1977" t="s">
        <v>199</v>
      </c>
      <c r="E1977" t="s">
        <v>291</v>
      </c>
      <c r="F1977" t="s">
        <v>79</v>
      </c>
      <c r="G1977" t="s">
        <v>97</v>
      </c>
      <c r="H1977">
        <v>2020</v>
      </c>
      <c r="I1977" t="s">
        <v>27</v>
      </c>
      <c r="J1977" t="s">
        <v>53</v>
      </c>
      <c r="K1977">
        <v>2022</v>
      </c>
      <c r="L1977" t="s">
        <v>29</v>
      </c>
      <c r="M1977">
        <f t="shared" si="60"/>
        <v>1</v>
      </c>
      <c r="N1977" t="s">
        <v>112</v>
      </c>
      <c r="O1977" t="s">
        <v>125</v>
      </c>
      <c r="P1977">
        <v>72437</v>
      </c>
      <c r="Q1977" t="str">
        <f t="shared" si="61"/>
        <v>Standard salary</v>
      </c>
      <c r="R1977">
        <v>2.97</v>
      </c>
      <c r="S1977" t="s">
        <v>56</v>
      </c>
      <c r="T1977" t="s">
        <v>102</v>
      </c>
      <c r="U1977" t="s">
        <v>33</v>
      </c>
      <c r="V1977">
        <v>8.6999999999999993</v>
      </c>
    </row>
    <row r="1978" spans="1:22" x14ac:dyDescent="0.3">
      <c r="A1978" t="s">
        <v>2190</v>
      </c>
      <c r="B1978" t="s">
        <v>94</v>
      </c>
      <c r="C1978" t="s">
        <v>48</v>
      </c>
      <c r="D1978" t="s">
        <v>152</v>
      </c>
      <c r="E1978" t="s">
        <v>153</v>
      </c>
      <c r="F1978" t="s">
        <v>73</v>
      </c>
      <c r="G1978" t="s">
        <v>25</v>
      </c>
      <c r="H1978">
        <v>2020</v>
      </c>
      <c r="I1978" t="s">
        <v>41</v>
      </c>
      <c r="J1978" t="s">
        <v>53</v>
      </c>
      <c r="K1978">
        <v>2022</v>
      </c>
      <c r="L1978" t="s">
        <v>29</v>
      </c>
      <c r="M1978">
        <f t="shared" si="60"/>
        <v>1</v>
      </c>
      <c r="N1978" t="s">
        <v>48</v>
      </c>
      <c r="O1978" t="s">
        <v>154</v>
      </c>
      <c r="P1978">
        <v>31990</v>
      </c>
      <c r="Q1978" t="str">
        <f t="shared" si="61"/>
        <v>Base salary</v>
      </c>
      <c r="R1978">
        <v>2.82</v>
      </c>
      <c r="S1978" t="s">
        <v>67</v>
      </c>
      <c r="T1978" t="s">
        <v>57</v>
      </c>
      <c r="U1978" t="s">
        <v>92</v>
      </c>
      <c r="V1978">
        <v>7.2</v>
      </c>
    </row>
    <row r="1979" spans="1:22" x14ac:dyDescent="0.3">
      <c r="A1979" t="s">
        <v>2191</v>
      </c>
      <c r="B1979" t="s">
        <v>35</v>
      </c>
      <c r="C1979" t="s">
        <v>94</v>
      </c>
      <c r="D1979" t="s">
        <v>109</v>
      </c>
      <c r="E1979" t="s">
        <v>414</v>
      </c>
      <c r="F1979" t="s">
        <v>25</v>
      </c>
      <c r="G1979" t="s">
        <v>64</v>
      </c>
      <c r="H1979">
        <v>2020</v>
      </c>
      <c r="I1979" t="s">
        <v>41</v>
      </c>
      <c r="J1979" t="s">
        <v>53</v>
      </c>
      <c r="K1979">
        <v>2023</v>
      </c>
      <c r="L1979" t="s">
        <v>29</v>
      </c>
      <c r="M1979">
        <f t="shared" si="60"/>
        <v>1</v>
      </c>
      <c r="N1979" t="s">
        <v>94</v>
      </c>
      <c r="O1979" t="s">
        <v>66</v>
      </c>
      <c r="P1979">
        <v>53320</v>
      </c>
      <c r="Q1979" t="str">
        <f t="shared" si="61"/>
        <v>Base salary</v>
      </c>
      <c r="R1979">
        <v>2.72</v>
      </c>
      <c r="S1979" t="s">
        <v>56</v>
      </c>
      <c r="T1979" t="s">
        <v>45</v>
      </c>
      <c r="U1979" t="s">
        <v>46</v>
      </c>
      <c r="V1979">
        <v>7.8</v>
      </c>
    </row>
    <row r="1980" spans="1:22" x14ac:dyDescent="0.3">
      <c r="A1980" t="s">
        <v>2192</v>
      </c>
      <c r="B1980" t="s">
        <v>21</v>
      </c>
      <c r="C1980" t="s">
        <v>94</v>
      </c>
      <c r="D1980" t="s">
        <v>109</v>
      </c>
      <c r="E1980" t="s">
        <v>219</v>
      </c>
      <c r="F1980" t="s">
        <v>25</v>
      </c>
      <c r="G1980" t="s">
        <v>97</v>
      </c>
      <c r="H1980">
        <v>2019</v>
      </c>
      <c r="I1980" t="s">
        <v>41</v>
      </c>
      <c r="J1980" t="s">
        <v>65</v>
      </c>
      <c r="K1980">
        <v>2022</v>
      </c>
      <c r="L1980" t="s">
        <v>54</v>
      </c>
      <c r="M1980">
        <f t="shared" si="60"/>
        <v>0</v>
      </c>
      <c r="N1980" t="s">
        <v>55</v>
      </c>
      <c r="O1980" t="s">
        <v>55</v>
      </c>
      <c r="P1980">
        <v>0</v>
      </c>
      <c r="Q1980" t="str">
        <f t="shared" si="61"/>
        <v>Base salary</v>
      </c>
      <c r="R1980">
        <v>2.71</v>
      </c>
      <c r="S1980" t="s">
        <v>67</v>
      </c>
      <c r="T1980" t="s">
        <v>102</v>
      </c>
      <c r="U1980" t="s">
        <v>33</v>
      </c>
      <c r="V1980">
        <v>8.3000000000000007</v>
      </c>
    </row>
    <row r="1981" spans="1:22" x14ac:dyDescent="0.3">
      <c r="A1981" t="s">
        <v>2193</v>
      </c>
      <c r="B1981" t="s">
        <v>70</v>
      </c>
      <c r="C1981" t="s">
        <v>94</v>
      </c>
      <c r="D1981" t="s">
        <v>162</v>
      </c>
      <c r="E1981" t="s">
        <v>163</v>
      </c>
      <c r="F1981" t="s">
        <v>117</v>
      </c>
      <c r="G1981" t="s">
        <v>167</v>
      </c>
      <c r="H1981">
        <v>2020</v>
      </c>
      <c r="I1981" t="s">
        <v>27</v>
      </c>
      <c r="J1981" t="s">
        <v>65</v>
      </c>
      <c r="K1981">
        <v>2023</v>
      </c>
      <c r="L1981" t="s">
        <v>54</v>
      </c>
      <c r="M1981">
        <f t="shared" si="60"/>
        <v>0</v>
      </c>
      <c r="N1981" t="s">
        <v>55</v>
      </c>
      <c r="O1981" t="s">
        <v>55</v>
      </c>
      <c r="P1981">
        <v>0</v>
      </c>
      <c r="Q1981" t="str">
        <f t="shared" si="61"/>
        <v>Base salary</v>
      </c>
      <c r="R1981">
        <v>3.51</v>
      </c>
      <c r="S1981" t="s">
        <v>91</v>
      </c>
      <c r="T1981" t="s">
        <v>57</v>
      </c>
      <c r="U1981" t="s">
        <v>58</v>
      </c>
      <c r="V1981">
        <v>0</v>
      </c>
    </row>
    <row r="1982" spans="1:22" x14ac:dyDescent="0.3">
      <c r="A1982" t="s">
        <v>2194</v>
      </c>
      <c r="B1982" t="s">
        <v>60</v>
      </c>
      <c r="C1982" t="s">
        <v>49</v>
      </c>
      <c r="D1982" t="s">
        <v>260</v>
      </c>
      <c r="E1982" t="s">
        <v>261</v>
      </c>
      <c r="F1982" t="s">
        <v>96</v>
      </c>
      <c r="G1982" t="s">
        <v>97</v>
      </c>
      <c r="H1982">
        <v>2021</v>
      </c>
      <c r="I1982" t="s">
        <v>27</v>
      </c>
      <c r="J1982" t="s">
        <v>42</v>
      </c>
      <c r="K1982">
        <v>2023</v>
      </c>
      <c r="L1982" t="s">
        <v>29</v>
      </c>
      <c r="M1982">
        <f t="shared" si="60"/>
        <v>1</v>
      </c>
      <c r="N1982" t="s">
        <v>49</v>
      </c>
      <c r="O1982" t="s">
        <v>258</v>
      </c>
      <c r="P1982">
        <v>88450</v>
      </c>
      <c r="Q1982" t="str">
        <f t="shared" si="61"/>
        <v>Standard salary</v>
      </c>
      <c r="R1982">
        <v>2.74</v>
      </c>
      <c r="S1982" t="s">
        <v>56</v>
      </c>
      <c r="T1982" t="s">
        <v>57</v>
      </c>
      <c r="U1982" t="s">
        <v>46</v>
      </c>
      <c r="V1982">
        <v>6.9</v>
      </c>
    </row>
    <row r="1983" spans="1:22" x14ac:dyDescent="0.3">
      <c r="A1983" t="s">
        <v>2195</v>
      </c>
      <c r="B1983" t="s">
        <v>36</v>
      </c>
      <c r="C1983" t="s">
        <v>70</v>
      </c>
      <c r="D1983" t="s">
        <v>245</v>
      </c>
      <c r="E1983" t="s">
        <v>246</v>
      </c>
      <c r="F1983" t="s">
        <v>117</v>
      </c>
      <c r="G1983" t="s">
        <v>25</v>
      </c>
      <c r="H1983">
        <v>2022</v>
      </c>
      <c r="I1983" t="s">
        <v>41</v>
      </c>
      <c r="J1983" t="s">
        <v>65</v>
      </c>
      <c r="K1983">
        <v>2023</v>
      </c>
      <c r="L1983" t="s">
        <v>54</v>
      </c>
      <c r="M1983">
        <f t="shared" si="60"/>
        <v>0</v>
      </c>
      <c r="N1983" t="s">
        <v>55</v>
      </c>
      <c r="O1983" t="s">
        <v>55</v>
      </c>
      <c r="P1983">
        <v>0</v>
      </c>
      <c r="Q1983" t="str">
        <f t="shared" si="61"/>
        <v>Base salary</v>
      </c>
      <c r="R1983">
        <v>3.21</v>
      </c>
      <c r="S1983" t="s">
        <v>44</v>
      </c>
      <c r="T1983" t="s">
        <v>32</v>
      </c>
      <c r="U1983" t="s">
        <v>58</v>
      </c>
      <c r="V1983">
        <v>0</v>
      </c>
    </row>
    <row r="1984" spans="1:22" x14ac:dyDescent="0.3">
      <c r="A1984" t="s">
        <v>2196</v>
      </c>
      <c r="B1984" t="s">
        <v>35</v>
      </c>
      <c r="C1984" t="s">
        <v>48</v>
      </c>
      <c r="D1984" t="s">
        <v>278</v>
      </c>
      <c r="E1984" t="s">
        <v>279</v>
      </c>
      <c r="F1984" t="s">
        <v>63</v>
      </c>
      <c r="G1984" t="s">
        <v>117</v>
      </c>
      <c r="H1984">
        <v>2023</v>
      </c>
      <c r="I1984" t="s">
        <v>27</v>
      </c>
      <c r="J1984" t="s">
        <v>42</v>
      </c>
      <c r="K1984">
        <v>2024</v>
      </c>
      <c r="L1984" t="s">
        <v>54</v>
      </c>
      <c r="M1984">
        <f t="shared" si="60"/>
        <v>0</v>
      </c>
      <c r="N1984" t="s">
        <v>55</v>
      </c>
      <c r="O1984" t="s">
        <v>55</v>
      </c>
      <c r="P1984">
        <v>0</v>
      </c>
      <c r="Q1984" t="str">
        <f t="shared" si="61"/>
        <v>Base salary</v>
      </c>
      <c r="R1984">
        <v>2.73</v>
      </c>
      <c r="S1984" t="s">
        <v>44</v>
      </c>
      <c r="T1984" t="s">
        <v>32</v>
      </c>
      <c r="U1984" t="s">
        <v>33</v>
      </c>
      <c r="V1984">
        <v>5.0999999999999996</v>
      </c>
    </row>
    <row r="1985" spans="1:22" x14ac:dyDescent="0.3">
      <c r="A1985" t="s">
        <v>2197</v>
      </c>
      <c r="B1985" t="s">
        <v>48</v>
      </c>
      <c r="C1985" t="s">
        <v>70</v>
      </c>
      <c r="D1985" t="s">
        <v>301</v>
      </c>
      <c r="E1985" t="s">
        <v>302</v>
      </c>
      <c r="F1985" t="s">
        <v>117</v>
      </c>
      <c r="G1985" t="s">
        <v>25</v>
      </c>
      <c r="H1985">
        <v>2019</v>
      </c>
      <c r="I1985" t="s">
        <v>41</v>
      </c>
      <c r="J1985" t="s">
        <v>74</v>
      </c>
      <c r="K1985">
        <v>2021</v>
      </c>
      <c r="L1985" t="s">
        <v>54</v>
      </c>
      <c r="M1985">
        <f t="shared" si="60"/>
        <v>0</v>
      </c>
      <c r="N1985" t="s">
        <v>55</v>
      </c>
      <c r="O1985" t="s">
        <v>55</v>
      </c>
      <c r="P1985">
        <v>0</v>
      </c>
      <c r="Q1985" t="str">
        <f t="shared" si="61"/>
        <v>Base salary</v>
      </c>
      <c r="R1985">
        <v>3.91</v>
      </c>
      <c r="S1985" t="s">
        <v>80</v>
      </c>
      <c r="T1985" t="s">
        <v>45</v>
      </c>
      <c r="U1985" t="s">
        <v>33</v>
      </c>
      <c r="V1985">
        <v>6.4</v>
      </c>
    </row>
    <row r="1986" spans="1:22" x14ac:dyDescent="0.3">
      <c r="A1986" t="s">
        <v>2198</v>
      </c>
      <c r="B1986" t="s">
        <v>112</v>
      </c>
      <c r="C1986" t="s">
        <v>49</v>
      </c>
      <c r="D1986" t="s">
        <v>260</v>
      </c>
      <c r="E1986" t="s">
        <v>261</v>
      </c>
      <c r="F1986" t="s">
        <v>40</v>
      </c>
      <c r="G1986" t="s">
        <v>52</v>
      </c>
      <c r="H1986">
        <v>2021</v>
      </c>
      <c r="I1986" t="s">
        <v>41</v>
      </c>
      <c r="J1986" t="s">
        <v>53</v>
      </c>
      <c r="K1986">
        <v>2024</v>
      </c>
      <c r="L1986" t="s">
        <v>54</v>
      </c>
      <c r="M1986">
        <f t="shared" si="60"/>
        <v>0</v>
      </c>
      <c r="N1986" t="s">
        <v>55</v>
      </c>
      <c r="O1986" t="s">
        <v>55</v>
      </c>
      <c r="P1986">
        <v>0</v>
      </c>
      <c r="Q1986" t="str">
        <f t="shared" si="61"/>
        <v>Base salary</v>
      </c>
      <c r="R1986">
        <v>3.93</v>
      </c>
      <c r="S1986" t="s">
        <v>44</v>
      </c>
      <c r="T1986" t="s">
        <v>102</v>
      </c>
      <c r="U1986" t="s">
        <v>85</v>
      </c>
      <c r="V1986">
        <v>6.3</v>
      </c>
    </row>
    <row r="1987" spans="1:22" x14ac:dyDescent="0.3">
      <c r="A1987" t="s">
        <v>2199</v>
      </c>
      <c r="B1987" t="s">
        <v>112</v>
      </c>
      <c r="C1987" t="s">
        <v>49</v>
      </c>
      <c r="D1987" t="s">
        <v>235</v>
      </c>
      <c r="E1987" t="s">
        <v>236</v>
      </c>
      <c r="F1987" t="s">
        <v>84</v>
      </c>
      <c r="G1987" t="s">
        <v>97</v>
      </c>
      <c r="H1987">
        <v>2020</v>
      </c>
      <c r="I1987" t="s">
        <v>27</v>
      </c>
      <c r="J1987" t="s">
        <v>42</v>
      </c>
      <c r="K1987">
        <v>2021</v>
      </c>
      <c r="L1987" t="s">
        <v>29</v>
      </c>
      <c r="M1987">
        <f t="shared" ref="M1987:M2050" si="62">IF(L1987="placed",1, 0)</f>
        <v>1</v>
      </c>
      <c r="N1987" t="s">
        <v>49</v>
      </c>
      <c r="O1987" t="s">
        <v>30</v>
      </c>
      <c r="P1987">
        <v>101059</v>
      </c>
      <c r="Q1987" t="str">
        <f t="shared" ref="Q1987:Q2050" si="63">_xlfn.IFS(P1987&lt;=70161,"Base salary",P1987&lt;=110047,"Standard salary",P1987&gt;110047,"High salary")</f>
        <v>Standard salary</v>
      </c>
      <c r="R1987">
        <v>2.54</v>
      </c>
      <c r="S1987" t="s">
        <v>31</v>
      </c>
      <c r="T1987" t="s">
        <v>32</v>
      </c>
      <c r="U1987" t="s">
        <v>33</v>
      </c>
      <c r="V1987">
        <v>7.3</v>
      </c>
    </row>
    <row r="1988" spans="1:22" x14ac:dyDescent="0.3">
      <c r="A1988" t="s">
        <v>2200</v>
      </c>
      <c r="B1988" t="s">
        <v>112</v>
      </c>
      <c r="C1988" t="s">
        <v>36</v>
      </c>
      <c r="D1988" t="s">
        <v>37</v>
      </c>
      <c r="E1988" t="s">
        <v>38</v>
      </c>
      <c r="F1988" t="s">
        <v>145</v>
      </c>
      <c r="G1988" t="s">
        <v>40</v>
      </c>
      <c r="H1988">
        <v>2019</v>
      </c>
      <c r="I1988" t="s">
        <v>27</v>
      </c>
      <c r="J1988" t="s">
        <v>42</v>
      </c>
      <c r="K1988">
        <v>2021</v>
      </c>
      <c r="L1988" t="s">
        <v>54</v>
      </c>
      <c r="M1988">
        <f t="shared" si="62"/>
        <v>0</v>
      </c>
      <c r="N1988" t="s">
        <v>55</v>
      </c>
      <c r="O1988" t="s">
        <v>55</v>
      </c>
      <c r="P1988">
        <v>0</v>
      </c>
      <c r="Q1988" t="str">
        <f t="shared" si="63"/>
        <v>Base salary</v>
      </c>
      <c r="R1988">
        <v>3.23</v>
      </c>
      <c r="S1988" t="s">
        <v>67</v>
      </c>
      <c r="T1988" t="s">
        <v>68</v>
      </c>
      <c r="U1988" t="s">
        <v>58</v>
      </c>
      <c r="V1988">
        <v>0</v>
      </c>
    </row>
    <row r="1989" spans="1:22" x14ac:dyDescent="0.3">
      <c r="A1989" t="s">
        <v>2201</v>
      </c>
      <c r="B1989" t="s">
        <v>49</v>
      </c>
      <c r="C1989" t="s">
        <v>94</v>
      </c>
      <c r="D1989" t="s">
        <v>180</v>
      </c>
      <c r="E1989" t="s">
        <v>181</v>
      </c>
      <c r="F1989" t="s">
        <v>117</v>
      </c>
      <c r="G1989" t="s">
        <v>40</v>
      </c>
      <c r="H1989">
        <v>2021</v>
      </c>
      <c r="I1989" t="s">
        <v>27</v>
      </c>
      <c r="J1989" t="s">
        <v>28</v>
      </c>
      <c r="K1989">
        <v>2024</v>
      </c>
      <c r="L1989" t="s">
        <v>54</v>
      </c>
      <c r="M1989">
        <f t="shared" si="62"/>
        <v>0</v>
      </c>
      <c r="N1989" t="s">
        <v>55</v>
      </c>
      <c r="O1989" t="s">
        <v>55</v>
      </c>
      <c r="P1989">
        <v>0</v>
      </c>
      <c r="Q1989" t="str">
        <f t="shared" si="63"/>
        <v>Base salary</v>
      </c>
      <c r="R1989">
        <v>3.12</v>
      </c>
      <c r="S1989" t="s">
        <v>31</v>
      </c>
      <c r="T1989" t="s">
        <v>68</v>
      </c>
      <c r="U1989" t="s">
        <v>58</v>
      </c>
      <c r="V1989">
        <v>0</v>
      </c>
    </row>
    <row r="1990" spans="1:22" x14ac:dyDescent="0.3">
      <c r="A1990" t="s">
        <v>2202</v>
      </c>
      <c r="B1990" t="s">
        <v>22</v>
      </c>
      <c r="C1990" t="s">
        <v>94</v>
      </c>
      <c r="D1990" t="s">
        <v>100</v>
      </c>
      <c r="E1990" t="s">
        <v>101</v>
      </c>
      <c r="F1990" t="s">
        <v>63</v>
      </c>
      <c r="G1990" t="s">
        <v>167</v>
      </c>
      <c r="H1990">
        <v>2020</v>
      </c>
      <c r="I1990" t="s">
        <v>27</v>
      </c>
      <c r="J1990" t="s">
        <v>74</v>
      </c>
      <c r="K1990">
        <v>2023</v>
      </c>
      <c r="L1990" t="s">
        <v>54</v>
      </c>
      <c r="M1990">
        <f t="shared" si="62"/>
        <v>0</v>
      </c>
      <c r="N1990" t="s">
        <v>55</v>
      </c>
      <c r="O1990" t="s">
        <v>55</v>
      </c>
      <c r="P1990">
        <v>0</v>
      </c>
      <c r="Q1990" t="str">
        <f t="shared" si="63"/>
        <v>Base salary</v>
      </c>
      <c r="R1990">
        <v>3.49</v>
      </c>
      <c r="S1990" t="s">
        <v>80</v>
      </c>
      <c r="T1990" t="s">
        <v>57</v>
      </c>
      <c r="U1990" t="s">
        <v>33</v>
      </c>
      <c r="V1990">
        <v>8.6</v>
      </c>
    </row>
    <row r="1991" spans="1:22" x14ac:dyDescent="0.3">
      <c r="A1991" t="s">
        <v>2203</v>
      </c>
      <c r="B1991" t="s">
        <v>70</v>
      </c>
      <c r="C1991" t="s">
        <v>49</v>
      </c>
      <c r="D1991" t="s">
        <v>338</v>
      </c>
      <c r="E1991" t="s">
        <v>339</v>
      </c>
      <c r="F1991" t="s">
        <v>40</v>
      </c>
      <c r="G1991" t="s">
        <v>97</v>
      </c>
      <c r="H1991">
        <v>2022</v>
      </c>
      <c r="I1991" t="s">
        <v>27</v>
      </c>
      <c r="J1991" t="s">
        <v>28</v>
      </c>
      <c r="K1991">
        <v>2024</v>
      </c>
      <c r="L1991" t="s">
        <v>54</v>
      </c>
      <c r="M1991">
        <f t="shared" si="62"/>
        <v>0</v>
      </c>
      <c r="N1991" t="s">
        <v>55</v>
      </c>
      <c r="O1991" t="s">
        <v>55</v>
      </c>
      <c r="P1991">
        <v>0</v>
      </c>
      <c r="Q1991" t="str">
        <f t="shared" si="63"/>
        <v>Base salary</v>
      </c>
      <c r="R1991">
        <v>3.85</v>
      </c>
      <c r="S1991" t="s">
        <v>80</v>
      </c>
      <c r="T1991" t="s">
        <v>32</v>
      </c>
      <c r="U1991" t="s">
        <v>33</v>
      </c>
      <c r="V1991">
        <v>6.1</v>
      </c>
    </row>
    <row r="1992" spans="1:22" x14ac:dyDescent="0.3">
      <c r="A1992" t="s">
        <v>2204</v>
      </c>
      <c r="B1992" t="s">
        <v>94</v>
      </c>
      <c r="C1992" t="s">
        <v>49</v>
      </c>
      <c r="D1992" t="s">
        <v>127</v>
      </c>
      <c r="E1992" t="s">
        <v>229</v>
      </c>
      <c r="F1992" t="s">
        <v>73</v>
      </c>
      <c r="G1992" t="s">
        <v>117</v>
      </c>
      <c r="H1992">
        <v>2023</v>
      </c>
      <c r="I1992" t="s">
        <v>27</v>
      </c>
      <c r="J1992" t="s">
        <v>28</v>
      </c>
      <c r="K1992">
        <v>2025</v>
      </c>
      <c r="L1992" t="s">
        <v>54</v>
      </c>
      <c r="M1992">
        <f t="shared" si="62"/>
        <v>0</v>
      </c>
      <c r="N1992" t="s">
        <v>55</v>
      </c>
      <c r="O1992" t="s">
        <v>55</v>
      </c>
      <c r="P1992">
        <v>0</v>
      </c>
      <c r="Q1992" t="str">
        <f t="shared" si="63"/>
        <v>Base salary</v>
      </c>
      <c r="R1992">
        <v>3.23</v>
      </c>
      <c r="S1992" t="s">
        <v>44</v>
      </c>
      <c r="T1992" t="s">
        <v>57</v>
      </c>
      <c r="U1992" t="s">
        <v>92</v>
      </c>
      <c r="V1992">
        <v>9</v>
      </c>
    </row>
    <row r="1993" spans="1:22" x14ac:dyDescent="0.3">
      <c r="A1993" t="s">
        <v>2205</v>
      </c>
      <c r="B1993" t="s">
        <v>35</v>
      </c>
      <c r="C1993" t="s">
        <v>49</v>
      </c>
      <c r="D1993" t="s">
        <v>459</v>
      </c>
      <c r="E1993" t="s">
        <v>460</v>
      </c>
      <c r="F1993" t="s">
        <v>84</v>
      </c>
      <c r="G1993" t="s">
        <v>117</v>
      </c>
      <c r="H1993">
        <v>2021</v>
      </c>
      <c r="I1993" t="s">
        <v>27</v>
      </c>
      <c r="J1993" t="s">
        <v>28</v>
      </c>
      <c r="K1993">
        <v>2022</v>
      </c>
      <c r="L1993" t="s">
        <v>29</v>
      </c>
      <c r="M1993">
        <f t="shared" si="62"/>
        <v>1</v>
      </c>
      <c r="N1993" t="s">
        <v>49</v>
      </c>
      <c r="O1993" t="s">
        <v>43</v>
      </c>
      <c r="P1993">
        <v>144626</v>
      </c>
      <c r="Q1993" t="str">
        <f t="shared" si="63"/>
        <v>High salary</v>
      </c>
      <c r="R1993">
        <v>3.48</v>
      </c>
      <c r="S1993" t="s">
        <v>67</v>
      </c>
      <c r="T1993" t="s">
        <v>102</v>
      </c>
      <c r="U1993" t="s">
        <v>33</v>
      </c>
      <c r="V1993">
        <v>6.4</v>
      </c>
    </row>
    <row r="1994" spans="1:22" x14ac:dyDescent="0.3">
      <c r="A1994" t="s">
        <v>2206</v>
      </c>
      <c r="B1994" t="s">
        <v>21</v>
      </c>
      <c r="C1994" t="s">
        <v>35</v>
      </c>
      <c r="D1994" t="s">
        <v>82</v>
      </c>
      <c r="E1994" t="s">
        <v>83</v>
      </c>
      <c r="F1994" t="s">
        <v>39</v>
      </c>
      <c r="G1994" t="s">
        <v>64</v>
      </c>
      <c r="H1994">
        <v>2023</v>
      </c>
      <c r="I1994" t="s">
        <v>41</v>
      </c>
      <c r="J1994" t="s">
        <v>28</v>
      </c>
      <c r="K1994">
        <v>2025</v>
      </c>
      <c r="L1994" t="s">
        <v>29</v>
      </c>
      <c r="M1994">
        <f t="shared" si="62"/>
        <v>1</v>
      </c>
      <c r="N1994" t="s">
        <v>35</v>
      </c>
      <c r="O1994" t="s">
        <v>258</v>
      </c>
      <c r="P1994">
        <v>31078</v>
      </c>
      <c r="Q1994" t="str">
        <f t="shared" si="63"/>
        <v>Base salary</v>
      </c>
      <c r="R1994">
        <v>2.95</v>
      </c>
      <c r="S1994" t="s">
        <v>67</v>
      </c>
      <c r="T1994" t="s">
        <v>102</v>
      </c>
      <c r="U1994" t="s">
        <v>58</v>
      </c>
      <c r="V1994">
        <v>0</v>
      </c>
    </row>
    <row r="1995" spans="1:22" x14ac:dyDescent="0.3">
      <c r="A1995" t="s">
        <v>2207</v>
      </c>
      <c r="B1995" t="s">
        <v>70</v>
      </c>
      <c r="C1995" t="s">
        <v>21</v>
      </c>
      <c r="D1995" t="s">
        <v>133</v>
      </c>
      <c r="E1995" t="s">
        <v>134</v>
      </c>
      <c r="F1995" t="s">
        <v>84</v>
      </c>
      <c r="G1995" t="s">
        <v>64</v>
      </c>
      <c r="H1995">
        <v>2020</v>
      </c>
      <c r="I1995" t="s">
        <v>27</v>
      </c>
      <c r="J1995" t="s">
        <v>53</v>
      </c>
      <c r="K1995">
        <v>2022</v>
      </c>
      <c r="L1995" t="s">
        <v>54</v>
      </c>
      <c r="M1995">
        <f t="shared" si="62"/>
        <v>0</v>
      </c>
      <c r="N1995" t="s">
        <v>55</v>
      </c>
      <c r="O1995" t="s">
        <v>55</v>
      </c>
      <c r="P1995">
        <v>0</v>
      </c>
      <c r="Q1995" t="str">
        <f t="shared" si="63"/>
        <v>Base salary</v>
      </c>
      <c r="R1995">
        <v>2.9</v>
      </c>
      <c r="S1995" t="s">
        <v>91</v>
      </c>
      <c r="T1995" t="s">
        <v>57</v>
      </c>
      <c r="U1995" t="s">
        <v>33</v>
      </c>
      <c r="V1995">
        <v>8.4</v>
      </c>
    </row>
    <row r="1996" spans="1:22" x14ac:dyDescent="0.3">
      <c r="A1996" t="s">
        <v>2208</v>
      </c>
      <c r="B1996" t="s">
        <v>112</v>
      </c>
      <c r="C1996" t="s">
        <v>22</v>
      </c>
      <c r="D1996" t="s">
        <v>23</v>
      </c>
      <c r="E1996" t="s">
        <v>24</v>
      </c>
      <c r="F1996" t="s">
        <v>190</v>
      </c>
      <c r="G1996" t="s">
        <v>64</v>
      </c>
      <c r="H1996">
        <v>2023</v>
      </c>
      <c r="I1996" t="s">
        <v>41</v>
      </c>
      <c r="J1996" t="s">
        <v>28</v>
      </c>
      <c r="K1996">
        <v>2024</v>
      </c>
      <c r="L1996" t="s">
        <v>54</v>
      </c>
      <c r="M1996">
        <f t="shared" si="62"/>
        <v>0</v>
      </c>
      <c r="N1996" t="s">
        <v>55</v>
      </c>
      <c r="O1996" t="s">
        <v>55</v>
      </c>
      <c r="P1996">
        <v>0</v>
      </c>
      <c r="Q1996" t="str">
        <f t="shared" si="63"/>
        <v>Base salary</v>
      </c>
      <c r="R1996">
        <v>3.88</v>
      </c>
      <c r="S1996" t="s">
        <v>67</v>
      </c>
      <c r="T1996" t="s">
        <v>102</v>
      </c>
      <c r="U1996" t="s">
        <v>85</v>
      </c>
      <c r="V1996">
        <v>5.6</v>
      </c>
    </row>
    <row r="1997" spans="1:22" x14ac:dyDescent="0.3">
      <c r="A1997" t="s">
        <v>2209</v>
      </c>
      <c r="B1997" t="s">
        <v>22</v>
      </c>
      <c r="C1997" t="s">
        <v>21</v>
      </c>
      <c r="D1997" t="s">
        <v>133</v>
      </c>
      <c r="E1997" t="s">
        <v>134</v>
      </c>
      <c r="F1997" t="s">
        <v>107</v>
      </c>
      <c r="G1997" t="s">
        <v>167</v>
      </c>
      <c r="H1997">
        <v>2023</v>
      </c>
      <c r="I1997" t="s">
        <v>27</v>
      </c>
      <c r="J1997" t="s">
        <v>42</v>
      </c>
      <c r="K1997">
        <v>2025</v>
      </c>
      <c r="L1997" t="s">
        <v>29</v>
      </c>
      <c r="M1997">
        <f t="shared" si="62"/>
        <v>1</v>
      </c>
      <c r="N1997" t="s">
        <v>21</v>
      </c>
      <c r="O1997" t="s">
        <v>185</v>
      </c>
      <c r="P1997">
        <v>83614</v>
      </c>
      <c r="Q1997" t="str">
        <f t="shared" si="63"/>
        <v>Standard salary</v>
      </c>
      <c r="R1997">
        <v>3.27</v>
      </c>
      <c r="S1997" t="s">
        <v>67</v>
      </c>
      <c r="T1997" t="s">
        <v>102</v>
      </c>
      <c r="U1997" t="s">
        <v>85</v>
      </c>
      <c r="V1997">
        <v>7.9</v>
      </c>
    </row>
    <row r="1998" spans="1:22" x14ac:dyDescent="0.3">
      <c r="A1998" t="s">
        <v>2210</v>
      </c>
      <c r="B1998" t="s">
        <v>36</v>
      </c>
      <c r="C1998" t="s">
        <v>60</v>
      </c>
      <c r="D1998" t="s">
        <v>104</v>
      </c>
      <c r="E1998" t="s">
        <v>192</v>
      </c>
      <c r="F1998" t="s">
        <v>145</v>
      </c>
      <c r="G1998" t="s">
        <v>40</v>
      </c>
      <c r="H1998">
        <v>2019</v>
      </c>
      <c r="I1998" t="s">
        <v>41</v>
      </c>
      <c r="J1998" t="s">
        <v>65</v>
      </c>
      <c r="K1998">
        <v>2020</v>
      </c>
      <c r="L1998" t="s">
        <v>29</v>
      </c>
      <c r="M1998">
        <f t="shared" si="62"/>
        <v>1</v>
      </c>
      <c r="N1998" t="s">
        <v>60</v>
      </c>
      <c r="O1998" t="s">
        <v>121</v>
      </c>
      <c r="P1998">
        <v>106523</v>
      </c>
      <c r="Q1998" t="str">
        <f t="shared" si="63"/>
        <v>Standard salary</v>
      </c>
      <c r="R1998">
        <v>3.57</v>
      </c>
      <c r="S1998" t="s">
        <v>31</v>
      </c>
      <c r="T1998" t="s">
        <v>57</v>
      </c>
      <c r="U1998" t="s">
        <v>46</v>
      </c>
      <c r="V1998">
        <v>6.8</v>
      </c>
    </row>
    <row r="1999" spans="1:22" x14ac:dyDescent="0.3">
      <c r="A1999" t="s">
        <v>2211</v>
      </c>
      <c r="B1999" t="s">
        <v>36</v>
      </c>
      <c r="C1999" t="s">
        <v>94</v>
      </c>
      <c r="D1999" t="s">
        <v>208</v>
      </c>
      <c r="E1999" t="s">
        <v>209</v>
      </c>
      <c r="F1999" t="s">
        <v>131</v>
      </c>
      <c r="G1999" t="s">
        <v>117</v>
      </c>
      <c r="H1999">
        <v>2021</v>
      </c>
      <c r="I1999" t="s">
        <v>41</v>
      </c>
      <c r="J1999" t="s">
        <v>74</v>
      </c>
      <c r="K1999">
        <v>2023</v>
      </c>
      <c r="L1999" t="s">
        <v>54</v>
      </c>
      <c r="M1999">
        <f t="shared" si="62"/>
        <v>0</v>
      </c>
      <c r="N1999" t="s">
        <v>55</v>
      </c>
      <c r="O1999" t="s">
        <v>55</v>
      </c>
      <c r="P1999">
        <v>0</v>
      </c>
      <c r="Q1999" t="str">
        <f t="shared" si="63"/>
        <v>Base salary</v>
      </c>
      <c r="R1999">
        <v>2.82</v>
      </c>
      <c r="S1999" t="s">
        <v>44</v>
      </c>
      <c r="T1999" t="s">
        <v>68</v>
      </c>
      <c r="U1999" t="s">
        <v>85</v>
      </c>
      <c r="V1999">
        <v>7.1</v>
      </c>
    </row>
    <row r="2000" spans="1:22" x14ac:dyDescent="0.3">
      <c r="A2000" t="s">
        <v>2212</v>
      </c>
      <c r="B2000" t="s">
        <v>94</v>
      </c>
      <c r="C2000" t="s">
        <v>70</v>
      </c>
      <c r="D2000" t="s">
        <v>301</v>
      </c>
      <c r="E2000" t="s">
        <v>302</v>
      </c>
      <c r="F2000" t="s">
        <v>145</v>
      </c>
      <c r="G2000" t="s">
        <v>64</v>
      </c>
      <c r="H2000">
        <v>2021</v>
      </c>
      <c r="I2000" t="s">
        <v>41</v>
      </c>
      <c r="J2000" t="s">
        <v>42</v>
      </c>
      <c r="K2000">
        <v>2023</v>
      </c>
      <c r="L2000" t="s">
        <v>29</v>
      </c>
      <c r="M2000">
        <f t="shared" si="62"/>
        <v>1</v>
      </c>
      <c r="N2000" t="s">
        <v>70</v>
      </c>
      <c r="O2000" t="s">
        <v>30</v>
      </c>
      <c r="P2000">
        <v>149553</v>
      </c>
      <c r="Q2000" t="str">
        <f t="shared" si="63"/>
        <v>High salary</v>
      </c>
      <c r="R2000">
        <v>2.99</v>
      </c>
      <c r="S2000" t="s">
        <v>91</v>
      </c>
      <c r="T2000" t="s">
        <v>32</v>
      </c>
      <c r="U2000" t="s">
        <v>33</v>
      </c>
      <c r="V2000">
        <v>5.3</v>
      </c>
    </row>
    <row r="2001" spans="1:22" x14ac:dyDescent="0.3">
      <c r="A2001" t="s">
        <v>2213</v>
      </c>
      <c r="B2001" t="s">
        <v>36</v>
      </c>
      <c r="C2001" t="s">
        <v>48</v>
      </c>
      <c r="D2001" t="s">
        <v>278</v>
      </c>
      <c r="E2001" t="s">
        <v>306</v>
      </c>
      <c r="F2001" t="s">
        <v>39</v>
      </c>
      <c r="G2001" t="s">
        <v>64</v>
      </c>
      <c r="H2001">
        <v>2021</v>
      </c>
      <c r="I2001" t="s">
        <v>41</v>
      </c>
      <c r="J2001" t="s">
        <v>42</v>
      </c>
      <c r="K2001">
        <v>2022</v>
      </c>
      <c r="L2001" t="s">
        <v>29</v>
      </c>
      <c r="M2001">
        <f t="shared" si="62"/>
        <v>1</v>
      </c>
      <c r="N2001" t="s">
        <v>48</v>
      </c>
      <c r="O2001" t="s">
        <v>158</v>
      </c>
      <c r="P2001">
        <v>41108</v>
      </c>
      <c r="Q2001" t="str">
        <f t="shared" si="63"/>
        <v>Base salary</v>
      </c>
      <c r="R2001">
        <v>3.29</v>
      </c>
      <c r="S2001" t="s">
        <v>67</v>
      </c>
      <c r="T2001" t="s">
        <v>32</v>
      </c>
      <c r="U2001" t="s">
        <v>33</v>
      </c>
      <c r="V2001">
        <v>8.4</v>
      </c>
    </row>
    <row r="2002" spans="1:22" x14ac:dyDescent="0.3">
      <c r="A2002" t="s">
        <v>2214</v>
      </c>
      <c r="B2002" t="s">
        <v>36</v>
      </c>
      <c r="C2002" t="s">
        <v>70</v>
      </c>
      <c r="D2002" t="s">
        <v>138</v>
      </c>
      <c r="E2002" t="s">
        <v>285</v>
      </c>
      <c r="F2002" t="s">
        <v>73</v>
      </c>
      <c r="G2002" t="s">
        <v>167</v>
      </c>
      <c r="H2002">
        <v>2023</v>
      </c>
      <c r="I2002" t="s">
        <v>41</v>
      </c>
      <c r="J2002" t="s">
        <v>28</v>
      </c>
      <c r="K2002">
        <v>2024</v>
      </c>
      <c r="L2002" t="s">
        <v>29</v>
      </c>
      <c r="M2002">
        <f t="shared" si="62"/>
        <v>1</v>
      </c>
      <c r="N2002" t="s">
        <v>70</v>
      </c>
      <c r="O2002" t="s">
        <v>140</v>
      </c>
      <c r="P2002">
        <v>93955</v>
      </c>
      <c r="Q2002" t="str">
        <f t="shared" si="63"/>
        <v>Standard salary</v>
      </c>
      <c r="R2002">
        <v>3.58</v>
      </c>
      <c r="S2002" t="s">
        <v>91</v>
      </c>
      <c r="T2002" t="s">
        <v>32</v>
      </c>
      <c r="U2002" t="s">
        <v>92</v>
      </c>
      <c r="V2002">
        <v>7.1</v>
      </c>
    </row>
    <row r="2003" spans="1:22" x14ac:dyDescent="0.3">
      <c r="A2003" t="s">
        <v>2215</v>
      </c>
      <c r="B2003" t="s">
        <v>112</v>
      </c>
      <c r="C2003" t="s">
        <v>49</v>
      </c>
      <c r="D2003" t="s">
        <v>127</v>
      </c>
      <c r="E2003" t="s">
        <v>229</v>
      </c>
      <c r="F2003" t="s">
        <v>89</v>
      </c>
      <c r="G2003" t="s">
        <v>97</v>
      </c>
      <c r="H2003">
        <v>2021</v>
      </c>
      <c r="I2003" t="s">
        <v>27</v>
      </c>
      <c r="J2003" t="s">
        <v>74</v>
      </c>
      <c r="K2003">
        <v>2023</v>
      </c>
      <c r="L2003" t="s">
        <v>54</v>
      </c>
      <c r="M2003">
        <f t="shared" si="62"/>
        <v>0</v>
      </c>
      <c r="N2003" t="s">
        <v>55</v>
      </c>
      <c r="O2003" t="s">
        <v>55</v>
      </c>
      <c r="P2003">
        <v>0</v>
      </c>
      <c r="Q2003" t="str">
        <f t="shared" si="63"/>
        <v>Base salary</v>
      </c>
      <c r="R2003">
        <v>3.4</v>
      </c>
      <c r="S2003" t="s">
        <v>91</v>
      </c>
      <c r="T2003" t="s">
        <v>102</v>
      </c>
      <c r="U2003" t="s">
        <v>85</v>
      </c>
      <c r="V2003">
        <v>7.3</v>
      </c>
    </row>
    <row r="2004" spans="1:22" x14ac:dyDescent="0.3">
      <c r="A2004" t="s">
        <v>2216</v>
      </c>
      <c r="B2004" t="s">
        <v>21</v>
      </c>
      <c r="C2004" t="s">
        <v>22</v>
      </c>
      <c r="D2004" t="s">
        <v>23</v>
      </c>
      <c r="E2004" t="s">
        <v>130</v>
      </c>
      <c r="F2004" t="s">
        <v>73</v>
      </c>
      <c r="G2004" t="s">
        <v>26</v>
      </c>
      <c r="H2004">
        <v>2022</v>
      </c>
      <c r="I2004" t="s">
        <v>27</v>
      </c>
      <c r="J2004" t="s">
        <v>28</v>
      </c>
      <c r="K2004">
        <v>2025</v>
      </c>
      <c r="L2004" t="s">
        <v>54</v>
      </c>
      <c r="M2004">
        <f t="shared" si="62"/>
        <v>0</v>
      </c>
      <c r="N2004" t="s">
        <v>55</v>
      </c>
      <c r="O2004" t="s">
        <v>55</v>
      </c>
      <c r="P2004">
        <v>0</v>
      </c>
      <c r="Q2004" t="str">
        <f t="shared" si="63"/>
        <v>Base salary</v>
      </c>
      <c r="R2004">
        <v>3.72</v>
      </c>
      <c r="S2004" t="s">
        <v>91</v>
      </c>
      <c r="T2004" t="s">
        <v>68</v>
      </c>
      <c r="U2004" t="s">
        <v>85</v>
      </c>
      <c r="V2004">
        <v>5.0999999999999996</v>
      </c>
    </row>
    <row r="2005" spans="1:22" x14ac:dyDescent="0.3">
      <c r="A2005" t="s">
        <v>2217</v>
      </c>
      <c r="B2005" t="s">
        <v>112</v>
      </c>
      <c r="C2005" t="s">
        <v>48</v>
      </c>
      <c r="D2005" t="s">
        <v>278</v>
      </c>
      <c r="E2005" t="s">
        <v>306</v>
      </c>
      <c r="F2005" t="s">
        <v>96</v>
      </c>
      <c r="G2005" t="s">
        <v>40</v>
      </c>
      <c r="H2005">
        <v>2021</v>
      </c>
      <c r="I2005" t="s">
        <v>41</v>
      </c>
      <c r="J2005" t="s">
        <v>65</v>
      </c>
      <c r="K2005">
        <v>2023</v>
      </c>
      <c r="L2005" t="s">
        <v>54</v>
      </c>
      <c r="M2005">
        <f t="shared" si="62"/>
        <v>0</v>
      </c>
      <c r="N2005" t="s">
        <v>55</v>
      </c>
      <c r="O2005" t="s">
        <v>55</v>
      </c>
      <c r="P2005">
        <v>0</v>
      </c>
      <c r="Q2005" t="str">
        <f t="shared" si="63"/>
        <v>Base salary</v>
      </c>
      <c r="R2005">
        <v>3.21</v>
      </c>
      <c r="S2005" t="s">
        <v>31</v>
      </c>
      <c r="T2005" t="s">
        <v>57</v>
      </c>
      <c r="U2005" t="s">
        <v>46</v>
      </c>
      <c r="V2005">
        <v>7.9</v>
      </c>
    </row>
    <row r="2006" spans="1:22" x14ac:dyDescent="0.3">
      <c r="A2006" t="s">
        <v>2218</v>
      </c>
      <c r="B2006" t="s">
        <v>48</v>
      </c>
      <c r="C2006" t="s">
        <v>94</v>
      </c>
      <c r="D2006" t="s">
        <v>187</v>
      </c>
      <c r="E2006" t="s">
        <v>188</v>
      </c>
      <c r="F2006" t="s">
        <v>63</v>
      </c>
      <c r="G2006" t="s">
        <v>52</v>
      </c>
      <c r="H2006">
        <v>2020</v>
      </c>
      <c r="I2006" t="s">
        <v>41</v>
      </c>
      <c r="J2006" t="s">
        <v>65</v>
      </c>
      <c r="K2006">
        <v>2022</v>
      </c>
      <c r="L2006" t="s">
        <v>54</v>
      </c>
      <c r="M2006">
        <f t="shared" si="62"/>
        <v>0</v>
      </c>
      <c r="N2006" t="s">
        <v>55</v>
      </c>
      <c r="O2006" t="s">
        <v>55</v>
      </c>
      <c r="P2006">
        <v>0</v>
      </c>
      <c r="Q2006" t="str">
        <f t="shared" si="63"/>
        <v>Base salary</v>
      </c>
      <c r="R2006">
        <v>2.76</v>
      </c>
      <c r="S2006" t="s">
        <v>91</v>
      </c>
      <c r="T2006" t="s">
        <v>68</v>
      </c>
      <c r="U2006" t="s">
        <v>92</v>
      </c>
      <c r="V2006">
        <v>7.6</v>
      </c>
    </row>
    <row r="2007" spans="1:22" x14ac:dyDescent="0.3">
      <c r="A2007" t="s">
        <v>2219</v>
      </c>
      <c r="B2007" t="s">
        <v>70</v>
      </c>
      <c r="C2007" t="s">
        <v>49</v>
      </c>
      <c r="D2007" t="s">
        <v>242</v>
      </c>
      <c r="E2007" t="s">
        <v>243</v>
      </c>
      <c r="F2007" t="s">
        <v>63</v>
      </c>
      <c r="G2007" t="s">
        <v>52</v>
      </c>
      <c r="H2007">
        <v>2021</v>
      </c>
      <c r="I2007" t="s">
        <v>27</v>
      </c>
      <c r="J2007" t="s">
        <v>74</v>
      </c>
      <c r="K2007">
        <v>2023</v>
      </c>
      <c r="L2007" t="s">
        <v>54</v>
      </c>
      <c r="M2007">
        <f t="shared" si="62"/>
        <v>0</v>
      </c>
      <c r="N2007" t="s">
        <v>55</v>
      </c>
      <c r="O2007" t="s">
        <v>55</v>
      </c>
      <c r="P2007">
        <v>0</v>
      </c>
      <c r="Q2007" t="str">
        <f t="shared" si="63"/>
        <v>Base salary</v>
      </c>
      <c r="R2007">
        <v>3.57</v>
      </c>
      <c r="S2007" t="s">
        <v>44</v>
      </c>
      <c r="T2007" t="s">
        <v>45</v>
      </c>
      <c r="U2007" t="s">
        <v>92</v>
      </c>
      <c r="V2007">
        <v>6.2</v>
      </c>
    </row>
    <row r="2008" spans="1:22" x14ac:dyDescent="0.3">
      <c r="A2008" t="s">
        <v>2220</v>
      </c>
      <c r="B2008" t="s">
        <v>49</v>
      </c>
      <c r="C2008" t="s">
        <v>112</v>
      </c>
      <c r="D2008" t="s">
        <v>113</v>
      </c>
      <c r="E2008" t="s">
        <v>240</v>
      </c>
      <c r="F2008" t="s">
        <v>145</v>
      </c>
      <c r="G2008" t="s">
        <v>167</v>
      </c>
      <c r="H2008">
        <v>2023</v>
      </c>
      <c r="I2008" t="s">
        <v>27</v>
      </c>
      <c r="J2008" t="s">
        <v>65</v>
      </c>
      <c r="K2008">
        <v>2025</v>
      </c>
      <c r="L2008" t="s">
        <v>29</v>
      </c>
      <c r="M2008">
        <f t="shared" si="62"/>
        <v>1</v>
      </c>
      <c r="N2008" t="s">
        <v>112</v>
      </c>
      <c r="O2008" t="s">
        <v>43</v>
      </c>
      <c r="P2008">
        <v>51981</v>
      </c>
      <c r="Q2008" t="str">
        <f t="shared" si="63"/>
        <v>Base salary</v>
      </c>
      <c r="R2008">
        <v>2.66</v>
      </c>
      <c r="S2008" t="s">
        <v>91</v>
      </c>
      <c r="T2008" t="s">
        <v>45</v>
      </c>
      <c r="U2008" t="s">
        <v>46</v>
      </c>
      <c r="V2008">
        <v>7.6</v>
      </c>
    </row>
    <row r="2009" spans="1:22" x14ac:dyDescent="0.3">
      <c r="A2009" t="s">
        <v>2221</v>
      </c>
      <c r="B2009" t="s">
        <v>49</v>
      </c>
      <c r="C2009" t="s">
        <v>36</v>
      </c>
      <c r="D2009" t="s">
        <v>213</v>
      </c>
      <c r="E2009" t="s">
        <v>214</v>
      </c>
      <c r="F2009" t="s">
        <v>190</v>
      </c>
      <c r="G2009" t="s">
        <v>64</v>
      </c>
      <c r="H2009">
        <v>2021</v>
      </c>
      <c r="I2009" t="s">
        <v>27</v>
      </c>
      <c r="J2009" t="s">
        <v>65</v>
      </c>
      <c r="K2009">
        <v>2024</v>
      </c>
      <c r="L2009" t="s">
        <v>54</v>
      </c>
      <c r="M2009">
        <f t="shared" si="62"/>
        <v>0</v>
      </c>
      <c r="N2009" t="s">
        <v>55</v>
      </c>
      <c r="O2009" t="s">
        <v>55</v>
      </c>
      <c r="P2009">
        <v>0</v>
      </c>
      <c r="Q2009" t="str">
        <f t="shared" si="63"/>
        <v>Base salary</v>
      </c>
      <c r="R2009">
        <v>3.72</v>
      </c>
      <c r="S2009" t="s">
        <v>44</v>
      </c>
      <c r="T2009" t="s">
        <v>57</v>
      </c>
      <c r="U2009" t="s">
        <v>33</v>
      </c>
      <c r="V2009">
        <v>8.1999999999999993</v>
      </c>
    </row>
    <row r="2010" spans="1:22" x14ac:dyDescent="0.3">
      <c r="A2010" t="s">
        <v>2222</v>
      </c>
      <c r="B2010" t="s">
        <v>70</v>
      </c>
      <c r="C2010" t="s">
        <v>35</v>
      </c>
      <c r="D2010" t="s">
        <v>176</v>
      </c>
      <c r="E2010" t="s">
        <v>177</v>
      </c>
      <c r="F2010" t="s">
        <v>39</v>
      </c>
      <c r="G2010" t="s">
        <v>25</v>
      </c>
      <c r="H2010">
        <v>2019</v>
      </c>
      <c r="I2010" t="s">
        <v>41</v>
      </c>
      <c r="J2010" t="s">
        <v>28</v>
      </c>
      <c r="K2010">
        <v>2020</v>
      </c>
      <c r="L2010" t="s">
        <v>54</v>
      </c>
      <c r="M2010">
        <f t="shared" si="62"/>
        <v>0</v>
      </c>
      <c r="N2010" t="s">
        <v>55</v>
      </c>
      <c r="O2010" t="s">
        <v>55</v>
      </c>
      <c r="P2010">
        <v>0</v>
      </c>
      <c r="Q2010" t="str">
        <f t="shared" si="63"/>
        <v>Base salary</v>
      </c>
      <c r="R2010">
        <v>2.57</v>
      </c>
      <c r="S2010" t="s">
        <v>56</v>
      </c>
      <c r="T2010" t="s">
        <v>32</v>
      </c>
      <c r="U2010" t="s">
        <v>33</v>
      </c>
      <c r="V2010">
        <v>6.1</v>
      </c>
    </row>
    <row r="2011" spans="1:22" x14ac:dyDescent="0.3">
      <c r="A2011" t="s">
        <v>2223</v>
      </c>
      <c r="B2011" t="s">
        <v>21</v>
      </c>
      <c r="C2011" t="s">
        <v>35</v>
      </c>
      <c r="D2011" t="s">
        <v>176</v>
      </c>
      <c r="E2011" t="s">
        <v>177</v>
      </c>
      <c r="F2011" t="s">
        <v>131</v>
      </c>
      <c r="G2011" t="s">
        <v>97</v>
      </c>
      <c r="H2011">
        <v>2021</v>
      </c>
      <c r="I2011" t="s">
        <v>27</v>
      </c>
      <c r="J2011" t="s">
        <v>65</v>
      </c>
      <c r="K2011">
        <v>2022</v>
      </c>
      <c r="L2011" t="s">
        <v>29</v>
      </c>
      <c r="M2011">
        <f t="shared" si="62"/>
        <v>1</v>
      </c>
      <c r="N2011" t="s">
        <v>35</v>
      </c>
      <c r="O2011" t="s">
        <v>75</v>
      </c>
      <c r="P2011">
        <v>122527</v>
      </c>
      <c r="Q2011" t="str">
        <f t="shared" si="63"/>
        <v>High salary</v>
      </c>
      <c r="R2011">
        <v>3.49</v>
      </c>
      <c r="S2011" t="s">
        <v>91</v>
      </c>
      <c r="T2011" t="s">
        <v>68</v>
      </c>
      <c r="U2011" t="s">
        <v>46</v>
      </c>
      <c r="V2011">
        <v>6.6</v>
      </c>
    </row>
    <row r="2012" spans="1:22" x14ac:dyDescent="0.3">
      <c r="A2012" t="s">
        <v>2224</v>
      </c>
      <c r="B2012" t="s">
        <v>112</v>
      </c>
      <c r="C2012" t="s">
        <v>22</v>
      </c>
      <c r="D2012" t="s">
        <v>23</v>
      </c>
      <c r="E2012" t="s">
        <v>95</v>
      </c>
      <c r="F2012" t="s">
        <v>147</v>
      </c>
      <c r="G2012" t="s">
        <v>167</v>
      </c>
      <c r="H2012">
        <v>2019</v>
      </c>
      <c r="I2012" t="s">
        <v>27</v>
      </c>
      <c r="J2012" t="s">
        <v>65</v>
      </c>
      <c r="K2012">
        <v>2021</v>
      </c>
      <c r="L2012" t="s">
        <v>54</v>
      </c>
      <c r="M2012">
        <f t="shared" si="62"/>
        <v>0</v>
      </c>
      <c r="N2012" t="s">
        <v>55</v>
      </c>
      <c r="O2012" t="s">
        <v>55</v>
      </c>
      <c r="P2012">
        <v>0</v>
      </c>
      <c r="Q2012" t="str">
        <f t="shared" si="63"/>
        <v>Base salary</v>
      </c>
      <c r="R2012">
        <v>3.2</v>
      </c>
      <c r="S2012" t="s">
        <v>44</v>
      </c>
      <c r="T2012" t="s">
        <v>57</v>
      </c>
      <c r="U2012" t="s">
        <v>85</v>
      </c>
      <c r="V2012">
        <v>7.9</v>
      </c>
    </row>
    <row r="2013" spans="1:22" x14ac:dyDescent="0.3">
      <c r="A2013" t="s">
        <v>2225</v>
      </c>
      <c r="B2013" t="s">
        <v>35</v>
      </c>
      <c r="C2013" t="s">
        <v>48</v>
      </c>
      <c r="D2013" t="s">
        <v>278</v>
      </c>
      <c r="E2013" t="s">
        <v>279</v>
      </c>
      <c r="F2013" t="s">
        <v>25</v>
      </c>
      <c r="G2013" t="s">
        <v>40</v>
      </c>
      <c r="H2013">
        <v>2022</v>
      </c>
      <c r="I2013" t="s">
        <v>41</v>
      </c>
      <c r="J2013" t="s">
        <v>28</v>
      </c>
      <c r="K2013">
        <v>2023</v>
      </c>
      <c r="L2013" t="s">
        <v>29</v>
      </c>
      <c r="M2013">
        <f t="shared" si="62"/>
        <v>1</v>
      </c>
      <c r="N2013" t="s">
        <v>48</v>
      </c>
      <c r="O2013" t="s">
        <v>158</v>
      </c>
      <c r="P2013">
        <v>92363</v>
      </c>
      <c r="Q2013" t="str">
        <f t="shared" si="63"/>
        <v>Standard salary</v>
      </c>
      <c r="R2013">
        <v>3.12</v>
      </c>
      <c r="S2013" t="s">
        <v>80</v>
      </c>
      <c r="T2013" t="s">
        <v>45</v>
      </c>
      <c r="U2013" t="s">
        <v>46</v>
      </c>
      <c r="V2013">
        <v>7.1</v>
      </c>
    </row>
    <row r="2014" spans="1:22" x14ac:dyDescent="0.3">
      <c r="A2014" t="s">
        <v>2226</v>
      </c>
      <c r="B2014" t="s">
        <v>21</v>
      </c>
      <c r="C2014" t="s">
        <v>22</v>
      </c>
      <c r="D2014" t="s">
        <v>23</v>
      </c>
      <c r="E2014" t="s">
        <v>298</v>
      </c>
      <c r="F2014" t="s">
        <v>131</v>
      </c>
      <c r="G2014" t="s">
        <v>167</v>
      </c>
      <c r="H2014">
        <v>2020</v>
      </c>
      <c r="I2014" t="s">
        <v>27</v>
      </c>
      <c r="J2014" t="s">
        <v>42</v>
      </c>
      <c r="K2014">
        <v>2022</v>
      </c>
      <c r="L2014" t="s">
        <v>29</v>
      </c>
      <c r="M2014">
        <f t="shared" si="62"/>
        <v>1</v>
      </c>
      <c r="N2014" t="s">
        <v>22</v>
      </c>
      <c r="O2014" t="s">
        <v>30</v>
      </c>
      <c r="P2014">
        <v>147297</v>
      </c>
      <c r="Q2014" t="str">
        <f t="shared" si="63"/>
        <v>High salary</v>
      </c>
      <c r="R2014">
        <v>3.25</v>
      </c>
      <c r="S2014" t="s">
        <v>44</v>
      </c>
      <c r="T2014" t="s">
        <v>45</v>
      </c>
      <c r="U2014" t="s">
        <v>85</v>
      </c>
      <c r="V2014">
        <v>6.3</v>
      </c>
    </row>
    <row r="2015" spans="1:22" x14ac:dyDescent="0.3">
      <c r="A2015" t="s">
        <v>2227</v>
      </c>
      <c r="B2015" t="s">
        <v>36</v>
      </c>
      <c r="C2015" t="s">
        <v>48</v>
      </c>
      <c r="D2015" t="s">
        <v>152</v>
      </c>
      <c r="E2015" t="s">
        <v>153</v>
      </c>
      <c r="F2015" t="s">
        <v>96</v>
      </c>
      <c r="G2015" t="s">
        <v>52</v>
      </c>
      <c r="H2015">
        <v>2019</v>
      </c>
      <c r="I2015" t="s">
        <v>41</v>
      </c>
      <c r="J2015" t="s">
        <v>74</v>
      </c>
      <c r="K2015">
        <v>2022</v>
      </c>
      <c r="L2015" t="s">
        <v>54</v>
      </c>
      <c r="M2015">
        <f t="shared" si="62"/>
        <v>0</v>
      </c>
      <c r="N2015" t="s">
        <v>55</v>
      </c>
      <c r="O2015" t="s">
        <v>55</v>
      </c>
      <c r="P2015">
        <v>0</v>
      </c>
      <c r="Q2015" t="str">
        <f t="shared" si="63"/>
        <v>Base salary</v>
      </c>
      <c r="R2015">
        <v>3.07</v>
      </c>
      <c r="S2015" t="s">
        <v>80</v>
      </c>
      <c r="T2015" t="s">
        <v>68</v>
      </c>
      <c r="U2015" t="s">
        <v>85</v>
      </c>
      <c r="V2015">
        <v>7.2</v>
      </c>
    </row>
    <row r="2016" spans="1:22" x14ac:dyDescent="0.3">
      <c r="A2016" t="s">
        <v>2228</v>
      </c>
      <c r="B2016" t="s">
        <v>112</v>
      </c>
      <c r="C2016" t="s">
        <v>48</v>
      </c>
      <c r="D2016" t="s">
        <v>278</v>
      </c>
      <c r="E2016" t="s">
        <v>306</v>
      </c>
      <c r="F2016" t="s">
        <v>147</v>
      </c>
      <c r="G2016" t="s">
        <v>64</v>
      </c>
      <c r="H2016">
        <v>2019</v>
      </c>
      <c r="I2016" t="s">
        <v>27</v>
      </c>
      <c r="J2016" t="s">
        <v>74</v>
      </c>
      <c r="K2016">
        <v>2021</v>
      </c>
      <c r="L2016" t="s">
        <v>29</v>
      </c>
      <c r="M2016">
        <f t="shared" si="62"/>
        <v>1</v>
      </c>
      <c r="N2016" t="s">
        <v>48</v>
      </c>
      <c r="O2016" t="s">
        <v>98</v>
      </c>
      <c r="P2016">
        <v>60779</v>
      </c>
      <c r="Q2016" t="str">
        <f t="shared" si="63"/>
        <v>Base salary</v>
      </c>
      <c r="R2016">
        <v>3.07</v>
      </c>
      <c r="S2016" t="s">
        <v>31</v>
      </c>
      <c r="T2016" t="s">
        <v>32</v>
      </c>
      <c r="U2016" t="s">
        <v>58</v>
      </c>
      <c r="V2016">
        <v>0</v>
      </c>
    </row>
    <row r="2017" spans="1:22" x14ac:dyDescent="0.3">
      <c r="A2017" t="s">
        <v>2229</v>
      </c>
      <c r="B2017" t="s">
        <v>21</v>
      </c>
      <c r="C2017" t="s">
        <v>70</v>
      </c>
      <c r="D2017" t="s">
        <v>138</v>
      </c>
      <c r="E2017" t="s">
        <v>285</v>
      </c>
      <c r="F2017" t="s">
        <v>89</v>
      </c>
      <c r="G2017" t="s">
        <v>64</v>
      </c>
      <c r="H2017">
        <v>2021</v>
      </c>
      <c r="I2017" t="s">
        <v>27</v>
      </c>
      <c r="J2017" t="s">
        <v>28</v>
      </c>
      <c r="K2017">
        <v>2024</v>
      </c>
      <c r="L2017" t="s">
        <v>54</v>
      </c>
      <c r="M2017">
        <f t="shared" si="62"/>
        <v>0</v>
      </c>
      <c r="N2017" t="s">
        <v>55</v>
      </c>
      <c r="O2017" t="s">
        <v>55</v>
      </c>
      <c r="P2017">
        <v>0</v>
      </c>
      <c r="Q2017" t="str">
        <f t="shared" si="63"/>
        <v>Base salary</v>
      </c>
      <c r="R2017">
        <v>3.78</v>
      </c>
      <c r="S2017" t="s">
        <v>91</v>
      </c>
      <c r="T2017" t="s">
        <v>32</v>
      </c>
      <c r="U2017" t="s">
        <v>33</v>
      </c>
      <c r="V2017">
        <v>8.3000000000000007</v>
      </c>
    </row>
    <row r="2018" spans="1:22" x14ac:dyDescent="0.3">
      <c r="A2018" t="s">
        <v>2230</v>
      </c>
      <c r="B2018" t="s">
        <v>36</v>
      </c>
      <c r="C2018" t="s">
        <v>21</v>
      </c>
      <c r="D2018" t="s">
        <v>216</v>
      </c>
      <c r="E2018" t="s">
        <v>217</v>
      </c>
      <c r="F2018" t="s">
        <v>131</v>
      </c>
      <c r="G2018" t="s">
        <v>52</v>
      </c>
      <c r="H2018">
        <v>2023</v>
      </c>
      <c r="I2018" t="s">
        <v>41</v>
      </c>
      <c r="J2018" t="s">
        <v>74</v>
      </c>
      <c r="K2018">
        <v>2026</v>
      </c>
      <c r="L2018" t="s">
        <v>29</v>
      </c>
      <c r="M2018">
        <f t="shared" si="62"/>
        <v>1</v>
      </c>
      <c r="N2018" t="s">
        <v>21</v>
      </c>
      <c r="O2018" t="s">
        <v>158</v>
      </c>
      <c r="P2018">
        <v>148901</v>
      </c>
      <c r="Q2018" t="str">
        <f t="shared" si="63"/>
        <v>High salary</v>
      </c>
      <c r="R2018">
        <v>2.92</v>
      </c>
      <c r="S2018" t="s">
        <v>80</v>
      </c>
      <c r="T2018" t="s">
        <v>57</v>
      </c>
      <c r="U2018" t="s">
        <v>33</v>
      </c>
      <c r="V2018">
        <v>7</v>
      </c>
    </row>
    <row r="2019" spans="1:22" x14ac:dyDescent="0.3">
      <c r="A2019" t="s">
        <v>2231</v>
      </c>
      <c r="B2019" t="s">
        <v>94</v>
      </c>
      <c r="C2019" t="s">
        <v>35</v>
      </c>
      <c r="D2019" t="s">
        <v>87</v>
      </c>
      <c r="E2019" t="s">
        <v>88</v>
      </c>
      <c r="F2019" t="s">
        <v>147</v>
      </c>
      <c r="G2019" t="s">
        <v>64</v>
      </c>
      <c r="H2019">
        <v>2022</v>
      </c>
      <c r="I2019" t="s">
        <v>41</v>
      </c>
      <c r="J2019" t="s">
        <v>28</v>
      </c>
      <c r="K2019">
        <v>2023</v>
      </c>
      <c r="L2019" t="s">
        <v>29</v>
      </c>
      <c r="M2019">
        <f t="shared" si="62"/>
        <v>1</v>
      </c>
      <c r="N2019" t="s">
        <v>35</v>
      </c>
      <c r="O2019" t="s">
        <v>185</v>
      </c>
      <c r="P2019">
        <v>91209</v>
      </c>
      <c r="Q2019" t="str">
        <f t="shared" si="63"/>
        <v>Standard salary</v>
      </c>
      <c r="R2019">
        <v>3.25</v>
      </c>
      <c r="S2019" t="s">
        <v>91</v>
      </c>
      <c r="T2019" t="s">
        <v>57</v>
      </c>
      <c r="U2019" t="s">
        <v>33</v>
      </c>
      <c r="V2019">
        <v>8</v>
      </c>
    </row>
    <row r="2020" spans="1:22" x14ac:dyDescent="0.3">
      <c r="A2020" t="s">
        <v>2232</v>
      </c>
      <c r="B2020" t="s">
        <v>112</v>
      </c>
      <c r="C2020" t="s">
        <v>21</v>
      </c>
      <c r="D2020" t="s">
        <v>216</v>
      </c>
      <c r="E2020" t="s">
        <v>217</v>
      </c>
      <c r="F2020" t="s">
        <v>79</v>
      </c>
      <c r="G2020" t="s">
        <v>52</v>
      </c>
      <c r="H2020">
        <v>2021</v>
      </c>
      <c r="I2020" t="s">
        <v>27</v>
      </c>
      <c r="J2020" t="s">
        <v>65</v>
      </c>
      <c r="K2020">
        <v>2023</v>
      </c>
      <c r="L2020" t="s">
        <v>29</v>
      </c>
      <c r="M2020">
        <f t="shared" si="62"/>
        <v>1</v>
      </c>
      <c r="N2020" t="s">
        <v>21</v>
      </c>
      <c r="O2020" t="s">
        <v>121</v>
      </c>
      <c r="P2020">
        <v>147740</v>
      </c>
      <c r="Q2020" t="str">
        <f t="shared" si="63"/>
        <v>High salary</v>
      </c>
      <c r="R2020">
        <v>3.16</v>
      </c>
      <c r="S2020" t="s">
        <v>91</v>
      </c>
      <c r="T2020" t="s">
        <v>32</v>
      </c>
      <c r="U2020" t="s">
        <v>92</v>
      </c>
      <c r="V2020">
        <v>7.1</v>
      </c>
    </row>
    <row r="2021" spans="1:22" x14ac:dyDescent="0.3">
      <c r="A2021" t="s">
        <v>2233</v>
      </c>
      <c r="B2021" t="s">
        <v>70</v>
      </c>
      <c r="C2021" t="s">
        <v>49</v>
      </c>
      <c r="D2021" t="s">
        <v>235</v>
      </c>
      <c r="E2021" t="s">
        <v>236</v>
      </c>
      <c r="F2021" t="s">
        <v>107</v>
      </c>
      <c r="G2021" t="s">
        <v>167</v>
      </c>
      <c r="H2021">
        <v>2022</v>
      </c>
      <c r="I2021" t="s">
        <v>27</v>
      </c>
      <c r="J2021" t="s">
        <v>65</v>
      </c>
      <c r="K2021">
        <v>2023</v>
      </c>
      <c r="L2021" t="s">
        <v>54</v>
      </c>
      <c r="M2021">
        <f t="shared" si="62"/>
        <v>0</v>
      </c>
      <c r="N2021" t="s">
        <v>55</v>
      </c>
      <c r="O2021" t="s">
        <v>55</v>
      </c>
      <c r="P2021">
        <v>0</v>
      </c>
      <c r="Q2021" t="str">
        <f t="shared" si="63"/>
        <v>Base salary</v>
      </c>
      <c r="R2021">
        <v>3.58</v>
      </c>
      <c r="S2021" t="s">
        <v>91</v>
      </c>
      <c r="T2021" t="s">
        <v>45</v>
      </c>
      <c r="U2021" t="s">
        <v>85</v>
      </c>
      <c r="V2021">
        <v>6.6</v>
      </c>
    </row>
    <row r="2022" spans="1:22" x14ac:dyDescent="0.3">
      <c r="A2022" t="s">
        <v>2234</v>
      </c>
      <c r="B2022" t="s">
        <v>70</v>
      </c>
      <c r="C2022" t="s">
        <v>22</v>
      </c>
      <c r="D2022" t="s">
        <v>231</v>
      </c>
      <c r="E2022" t="s">
        <v>232</v>
      </c>
      <c r="F2022" t="s">
        <v>39</v>
      </c>
      <c r="G2022" t="s">
        <v>167</v>
      </c>
      <c r="H2022">
        <v>2020</v>
      </c>
      <c r="I2022" t="s">
        <v>27</v>
      </c>
      <c r="J2022" t="s">
        <v>65</v>
      </c>
      <c r="K2022">
        <v>2022</v>
      </c>
      <c r="L2022" t="s">
        <v>54</v>
      </c>
      <c r="M2022">
        <f t="shared" si="62"/>
        <v>0</v>
      </c>
      <c r="N2022" t="s">
        <v>55</v>
      </c>
      <c r="O2022" t="s">
        <v>55</v>
      </c>
      <c r="P2022">
        <v>0</v>
      </c>
      <c r="Q2022" t="str">
        <f t="shared" si="63"/>
        <v>Base salary</v>
      </c>
      <c r="R2022">
        <v>3.6</v>
      </c>
      <c r="S2022" t="s">
        <v>91</v>
      </c>
      <c r="T2022" t="s">
        <v>45</v>
      </c>
      <c r="U2022" t="s">
        <v>33</v>
      </c>
      <c r="V2022">
        <v>5.8</v>
      </c>
    </row>
    <row r="2023" spans="1:22" x14ac:dyDescent="0.3">
      <c r="A2023" t="s">
        <v>2235</v>
      </c>
      <c r="B2023" t="s">
        <v>49</v>
      </c>
      <c r="C2023" t="s">
        <v>94</v>
      </c>
      <c r="D2023" t="s">
        <v>100</v>
      </c>
      <c r="E2023" t="s">
        <v>101</v>
      </c>
      <c r="F2023" t="s">
        <v>190</v>
      </c>
      <c r="G2023" t="s">
        <v>40</v>
      </c>
      <c r="H2023">
        <v>2019</v>
      </c>
      <c r="I2023" t="s">
        <v>41</v>
      </c>
      <c r="J2023" t="s">
        <v>53</v>
      </c>
      <c r="K2023">
        <v>2022</v>
      </c>
      <c r="L2023" t="s">
        <v>29</v>
      </c>
      <c r="M2023">
        <f t="shared" si="62"/>
        <v>1</v>
      </c>
      <c r="N2023" t="s">
        <v>94</v>
      </c>
      <c r="O2023" t="s">
        <v>258</v>
      </c>
      <c r="P2023">
        <v>57963</v>
      </c>
      <c r="Q2023" t="str">
        <f t="shared" si="63"/>
        <v>Base salary</v>
      </c>
      <c r="R2023">
        <v>2.62</v>
      </c>
      <c r="S2023" t="s">
        <v>67</v>
      </c>
      <c r="T2023" t="s">
        <v>32</v>
      </c>
      <c r="U2023" t="s">
        <v>92</v>
      </c>
      <c r="V2023">
        <v>5</v>
      </c>
    </row>
    <row r="2024" spans="1:22" x14ac:dyDescent="0.3">
      <c r="A2024" t="s">
        <v>2236</v>
      </c>
      <c r="B2024" t="s">
        <v>48</v>
      </c>
      <c r="C2024" t="s">
        <v>35</v>
      </c>
      <c r="D2024" t="s">
        <v>176</v>
      </c>
      <c r="E2024" t="s">
        <v>177</v>
      </c>
      <c r="F2024" t="s">
        <v>147</v>
      </c>
      <c r="G2024" t="s">
        <v>97</v>
      </c>
      <c r="H2024">
        <v>2020</v>
      </c>
      <c r="I2024" t="s">
        <v>41</v>
      </c>
      <c r="J2024" t="s">
        <v>53</v>
      </c>
      <c r="K2024">
        <v>2023</v>
      </c>
      <c r="L2024" t="s">
        <v>54</v>
      </c>
      <c r="M2024">
        <f t="shared" si="62"/>
        <v>0</v>
      </c>
      <c r="N2024" t="s">
        <v>55</v>
      </c>
      <c r="O2024" t="s">
        <v>55</v>
      </c>
      <c r="P2024">
        <v>0</v>
      </c>
      <c r="Q2024" t="str">
        <f t="shared" si="63"/>
        <v>Base salary</v>
      </c>
      <c r="R2024">
        <v>3.56</v>
      </c>
      <c r="S2024" t="s">
        <v>80</v>
      </c>
      <c r="T2024" t="s">
        <v>45</v>
      </c>
      <c r="U2024" t="s">
        <v>46</v>
      </c>
      <c r="V2024">
        <v>5.9</v>
      </c>
    </row>
    <row r="2025" spans="1:22" x14ac:dyDescent="0.3">
      <c r="A2025" t="s">
        <v>2237</v>
      </c>
      <c r="B2025" t="s">
        <v>70</v>
      </c>
      <c r="C2025" t="s">
        <v>35</v>
      </c>
      <c r="D2025" t="s">
        <v>87</v>
      </c>
      <c r="E2025" t="s">
        <v>88</v>
      </c>
      <c r="F2025" t="s">
        <v>40</v>
      </c>
      <c r="G2025" t="s">
        <v>97</v>
      </c>
      <c r="H2025">
        <v>2020</v>
      </c>
      <c r="I2025" t="s">
        <v>41</v>
      </c>
      <c r="J2025" t="s">
        <v>65</v>
      </c>
      <c r="K2025">
        <v>2022</v>
      </c>
      <c r="L2025" t="s">
        <v>29</v>
      </c>
      <c r="M2025">
        <f t="shared" si="62"/>
        <v>1</v>
      </c>
      <c r="N2025" t="s">
        <v>35</v>
      </c>
      <c r="O2025" t="s">
        <v>154</v>
      </c>
      <c r="P2025">
        <v>138625</v>
      </c>
      <c r="Q2025" t="str">
        <f t="shared" si="63"/>
        <v>High salary</v>
      </c>
      <c r="R2025">
        <v>2.8</v>
      </c>
      <c r="S2025" t="s">
        <v>80</v>
      </c>
      <c r="T2025" t="s">
        <v>57</v>
      </c>
      <c r="U2025" t="s">
        <v>46</v>
      </c>
      <c r="V2025">
        <v>7.7</v>
      </c>
    </row>
    <row r="2026" spans="1:22" x14ac:dyDescent="0.3">
      <c r="A2026" t="s">
        <v>2238</v>
      </c>
      <c r="B2026" t="s">
        <v>60</v>
      </c>
      <c r="C2026" t="s">
        <v>21</v>
      </c>
      <c r="D2026" t="s">
        <v>133</v>
      </c>
      <c r="E2026" t="s">
        <v>369</v>
      </c>
      <c r="F2026" t="s">
        <v>117</v>
      </c>
      <c r="G2026" t="s">
        <v>167</v>
      </c>
      <c r="H2026">
        <v>2019</v>
      </c>
      <c r="I2026" t="s">
        <v>27</v>
      </c>
      <c r="J2026" t="s">
        <v>53</v>
      </c>
      <c r="K2026">
        <v>2021</v>
      </c>
      <c r="L2026" t="s">
        <v>54</v>
      </c>
      <c r="M2026">
        <f t="shared" si="62"/>
        <v>0</v>
      </c>
      <c r="N2026" t="s">
        <v>55</v>
      </c>
      <c r="O2026" t="s">
        <v>55</v>
      </c>
      <c r="P2026">
        <v>0</v>
      </c>
      <c r="Q2026" t="str">
        <f t="shared" si="63"/>
        <v>Base salary</v>
      </c>
      <c r="R2026">
        <v>3.7</v>
      </c>
      <c r="S2026" t="s">
        <v>44</v>
      </c>
      <c r="T2026" t="s">
        <v>102</v>
      </c>
      <c r="U2026" t="s">
        <v>85</v>
      </c>
      <c r="V2026">
        <v>8.1999999999999993</v>
      </c>
    </row>
    <row r="2027" spans="1:22" x14ac:dyDescent="0.3">
      <c r="A2027" t="s">
        <v>2239</v>
      </c>
      <c r="B2027" t="s">
        <v>60</v>
      </c>
      <c r="C2027" t="s">
        <v>21</v>
      </c>
      <c r="D2027" t="s">
        <v>133</v>
      </c>
      <c r="E2027" t="s">
        <v>134</v>
      </c>
      <c r="F2027" t="s">
        <v>73</v>
      </c>
      <c r="G2027" t="s">
        <v>64</v>
      </c>
      <c r="H2027">
        <v>2019</v>
      </c>
      <c r="I2027" t="s">
        <v>41</v>
      </c>
      <c r="J2027" t="s">
        <v>65</v>
      </c>
      <c r="K2027">
        <v>2020</v>
      </c>
      <c r="L2027" t="s">
        <v>29</v>
      </c>
      <c r="M2027">
        <f t="shared" si="62"/>
        <v>1</v>
      </c>
      <c r="N2027" t="s">
        <v>21</v>
      </c>
      <c r="O2027" t="s">
        <v>90</v>
      </c>
      <c r="P2027">
        <v>61368</v>
      </c>
      <c r="Q2027" t="str">
        <f t="shared" si="63"/>
        <v>Base salary</v>
      </c>
      <c r="R2027">
        <v>3.29</v>
      </c>
      <c r="S2027" t="s">
        <v>80</v>
      </c>
      <c r="T2027" t="s">
        <v>57</v>
      </c>
      <c r="U2027" t="s">
        <v>58</v>
      </c>
      <c r="V2027">
        <v>0</v>
      </c>
    </row>
    <row r="2028" spans="1:22" x14ac:dyDescent="0.3">
      <c r="A2028" t="s">
        <v>2240</v>
      </c>
      <c r="B2028" t="s">
        <v>36</v>
      </c>
      <c r="C2028" t="s">
        <v>49</v>
      </c>
      <c r="D2028" t="s">
        <v>459</v>
      </c>
      <c r="E2028" t="s">
        <v>460</v>
      </c>
      <c r="F2028" t="s">
        <v>131</v>
      </c>
      <c r="G2028" t="s">
        <v>167</v>
      </c>
      <c r="H2028">
        <v>2023</v>
      </c>
      <c r="I2028" t="s">
        <v>27</v>
      </c>
      <c r="J2028" t="s">
        <v>42</v>
      </c>
      <c r="K2028">
        <v>2026</v>
      </c>
      <c r="L2028" t="s">
        <v>29</v>
      </c>
      <c r="M2028">
        <f t="shared" si="62"/>
        <v>1</v>
      </c>
      <c r="N2028" t="s">
        <v>49</v>
      </c>
      <c r="O2028" t="s">
        <v>158</v>
      </c>
      <c r="P2028">
        <v>127518</v>
      </c>
      <c r="Q2028" t="str">
        <f t="shared" si="63"/>
        <v>High salary</v>
      </c>
      <c r="R2028">
        <v>2.65</v>
      </c>
      <c r="S2028" t="s">
        <v>56</v>
      </c>
      <c r="T2028" t="s">
        <v>68</v>
      </c>
      <c r="U2028" t="s">
        <v>85</v>
      </c>
      <c r="V2028">
        <v>7.1</v>
      </c>
    </row>
    <row r="2029" spans="1:22" x14ac:dyDescent="0.3">
      <c r="A2029" t="s">
        <v>2241</v>
      </c>
      <c r="B2029" t="s">
        <v>60</v>
      </c>
      <c r="C2029" t="s">
        <v>35</v>
      </c>
      <c r="D2029" t="s">
        <v>127</v>
      </c>
      <c r="E2029" t="s">
        <v>128</v>
      </c>
      <c r="F2029" t="s">
        <v>39</v>
      </c>
      <c r="G2029" t="s">
        <v>167</v>
      </c>
      <c r="H2029">
        <v>2019</v>
      </c>
      <c r="I2029" t="s">
        <v>41</v>
      </c>
      <c r="J2029" t="s">
        <v>28</v>
      </c>
      <c r="K2029">
        <v>2020</v>
      </c>
      <c r="L2029" t="s">
        <v>29</v>
      </c>
      <c r="M2029">
        <f t="shared" si="62"/>
        <v>1</v>
      </c>
      <c r="N2029" t="s">
        <v>35</v>
      </c>
      <c r="O2029" t="s">
        <v>43</v>
      </c>
      <c r="P2029">
        <v>53260</v>
      </c>
      <c r="Q2029" t="str">
        <f t="shared" si="63"/>
        <v>Base salary</v>
      </c>
      <c r="R2029">
        <v>3.84</v>
      </c>
      <c r="S2029" t="s">
        <v>67</v>
      </c>
      <c r="T2029" t="s">
        <v>32</v>
      </c>
      <c r="U2029" t="s">
        <v>33</v>
      </c>
      <c r="V2029">
        <v>7.8</v>
      </c>
    </row>
    <row r="2030" spans="1:22" x14ac:dyDescent="0.3">
      <c r="A2030" t="s">
        <v>2242</v>
      </c>
      <c r="B2030" t="s">
        <v>21</v>
      </c>
      <c r="C2030" t="s">
        <v>94</v>
      </c>
      <c r="D2030" t="s">
        <v>109</v>
      </c>
      <c r="E2030" t="s">
        <v>219</v>
      </c>
      <c r="F2030" t="s">
        <v>25</v>
      </c>
      <c r="G2030" t="s">
        <v>64</v>
      </c>
      <c r="H2030">
        <v>2022</v>
      </c>
      <c r="I2030" t="s">
        <v>27</v>
      </c>
      <c r="J2030" t="s">
        <v>28</v>
      </c>
      <c r="K2030">
        <v>2025</v>
      </c>
      <c r="L2030" t="s">
        <v>29</v>
      </c>
      <c r="M2030">
        <f t="shared" si="62"/>
        <v>1</v>
      </c>
      <c r="N2030" t="s">
        <v>94</v>
      </c>
      <c r="O2030" t="s">
        <v>125</v>
      </c>
      <c r="P2030">
        <v>82874</v>
      </c>
      <c r="Q2030" t="str">
        <f t="shared" si="63"/>
        <v>Standard salary</v>
      </c>
      <c r="R2030">
        <v>2.96</v>
      </c>
      <c r="S2030" t="s">
        <v>56</v>
      </c>
      <c r="T2030" t="s">
        <v>45</v>
      </c>
      <c r="U2030" t="s">
        <v>58</v>
      </c>
      <c r="V2030">
        <v>0</v>
      </c>
    </row>
    <row r="2031" spans="1:22" x14ac:dyDescent="0.3">
      <c r="A2031" t="s">
        <v>2243</v>
      </c>
      <c r="B2031" t="s">
        <v>49</v>
      </c>
      <c r="C2031" t="s">
        <v>48</v>
      </c>
      <c r="D2031" t="s">
        <v>152</v>
      </c>
      <c r="E2031" t="s">
        <v>153</v>
      </c>
      <c r="F2031" t="s">
        <v>84</v>
      </c>
      <c r="G2031" t="s">
        <v>26</v>
      </c>
      <c r="H2031">
        <v>2023</v>
      </c>
      <c r="I2031" t="s">
        <v>27</v>
      </c>
      <c r="J2031" t="s">
        <v>28</v>
      </c>
      <c r="K2031">
        <v>2024</v>
      </c>
      <c r="L2031" t="s">
        <v>29</v>
      </c>
      <c r="M2031">
        <f t="shared" si="62"/>
        <v>1</v>
      </c>
      <c r="N2031" t="s">
        <v>48</v>
      </c>
      <c r="O2031" t="s">
        <v>258</v>
      </c>
      <c r="P2031">
        <v>108488</v>
      </c>
      <c r="Q2031" t="str">
        <f t="shared" si="63"/>
        <v>Standard salary</v>
      </c>
      <c r="R2031">
        <v>3.58</v>
      </c>
      <c r="S2031" t="s">
        <v>80</v>
      </c>
      <c r="T2031" t="s">
        <v>68</v>
      </c>
      <c r="U2031" t="s">
        <v>92</v>
      </c>
      <c r="V2031">
        <v>6.1</v>
      </c>
    </row>
    <row r="2032" spans="1:22" x14ac:dyDescent="0.3">
      <c r="A2032" t="s">
        <v>2244</v>
      </c>
      <c r="B2032" t="s">
        <v>22</v>
      </c>
      <c r="C2032" t="s">
        <v>112</v>
      </c>
      <c r="D2032" t="s">
        <v>199</v>
      </c>
      <c r="E2032" t="s">
        <v>291</v>
      </c>
      <c r="F2032" t="s">
        <v>117</v>
      </c>
      <c r="G2032" t="s">
        <v>167</v>
      </c>
      <c r="H2032">
        <v>2023</v>
      </c>
      <c r="I2032" t="s">
        <v>27</v>
      </c>
      <c r="J2032" t="s">
        <v>65</v>
      </c>
      <c r="K2032">
        <v>2026</v>
      </c>
      <c r="L2032" t="s">
        <v>54</v>
      </c>
      <c r="M2032">
        <f t="shared" si="62"/>
        <v>0</v>
      </c>
      <c r="N2032" t="s">
        <v>55</v>
      </c>
      <c r="O2032" t="s">
        <v>55</v>
      </c>
      <c r="P2032">
        <v>0</v>
      </c>
      <c r="Q2032" t="str">
        <f t="shared" si="63"/>
        <v>Base salary</v>
      </c>
      <c r="R2032">
        <v>2.58</v>
      </c>
      <c r="S2032" t="s">
        <v>44</v>
      </c>
      <c r="T2032" t="s">
        <v>68</v>
      </c>
      <c r="U2032" t="s">
        <v>46</v>
      </c>
      <c r="V2032">
        <v>8.9</v>
      </c>
    </row>
    <row r="2033" spans="1:22" x14ac:dyDescent="0.3">
      <c r="A2033" t="s">
        <v>2245</v>
      </c>
      <c r="B2033" t="s">
        <v>22</v>
      </c>
      <c r="C2033" t="s">
        <v>21</v>
      </c>
      <c r="D2033" t="s">
        <v>143</v>
      </c>
      <c r="E2033" t="s">
        <v>144</v>
      </c>
      <c r="F2033" t="s">
        <v>39</v>
      </c>
      <c r="G2033" t="s">
        <v>40</v>
      </c>
      <c r="H2033">
        <v>2019</v>
      </c>
      <c r="I2033" t="s">
        <v>27</v>
      </c>
      <c r="J2033" t="s">
        <v>65</v>
      </c>
      <c r="K2033">
        <v>2021</v>
      </c>
      <c r="L2033" t="s">
        <v>29</v>
      </c>
      <c r="M2033">
        <f t="shared" si="62"/>
        <v>1</v>
      </c>
      <c r="N2033" t="s">
        <v>21</v>
      </c>
      <c r="O2033" t="s">
        <v>66</v>
      </c>
      <c r="P2033">
        <v>66525</v>
      </c>
      <c r="Q2033" t="str">
        <f t="shared" si="63"/>
        <v>Base salary</v>
      </c>
      <c r="R2033">
        <v>3.74</v>
      </c>
      <c r="S2033" t="s">
        <v>91</v>
      </c>
      <c r="T2033" t="s">
        <v>68</v>
      </c>
      <c r="U2033" t="s">
        <v>85</v>
      </c>
      <c r="V2033">
        <v>5.5</v>
      </c>
    </row>
    <row r="2034" spans="1:22" x14ac:dyDescent="0.3">
      <c r="A2034" t="s">
        <v>2246</v>
      </c>
      <c r="B2034" t="s">
        <v>112</v>
      </c>
      <c r="C2034" t="s">
        <v>21</v>
      </c>
      <c r="D2034" t="s">
        <v>149</v>
      </c>
      <c r="E2034" t="s">
        <v>150</v>
      </c>
      <c r="F2034" t="s">
        <v>63</v>
      </c>
      <c r="G2034" t="s">
        <v>97</v>
      </c>
      <c r="H2034">
        <v>2021</v>
      </c>
      <c r="I2034" t="s">
        <v>41</v>
      </c>
      <c r="J2034" t="s">
        <v>65</v>
      </c>
      <c r="K2034">
        <v>2023</v>
      </c>
      <c r="L2034" t="s">
        <v>29</v>
      </c>
      <c r="M2034">
        <f t="shared" si="62"/>
        <v>1</v>
      </c>
      <c r="N2034" t="s">
        <v>21</v>
      </c>
      <c r="O2034" t="s">
        <v>154</v>
      </c>
      <c r="P2034">
        <v>108915</v>
      </c>
      <c r="Q2034" t="str">
        <f t="shared" si="63"/>
        <v>Standard salary</v>
      </c>
      <c r="R2034">
        <v>3.85</v>
      </c>
      <c r="S2034" t="s">
        <v>44</v>
      </c>
      <c r="T2034" t="s">
        <v>32</v>
      </c>
      <c r="U2034" t="s">
        <v>85</v>
      </c>
      <c r="V2034">
        <v>7.1</v>
      </c>
    </row>
    <row r="2035" spans="1:22" x14ac:dyDescent="0.3">
      <c r="A2035" t="s">
        <v>2247</v>
      </c>
      <c r="B2035" t="s">
        <v>35</v>
      </c>
      <c r="C2035" t="s">
        <v>36</v>
      </c>
      <c r="D2035" t="s">
        <v>250</v>
      </c>
      <c r="E2035" t="s">
        <v>251</v>
      </c>
      <c r="F2035" t="s">
        <v>79</v>
      </c>
      <c r="G2035" t="s">
        <v>26</v>
      </c>
      <c r="H2035">
        <v>2022</v>
      </c>
      <c r="I2035" t="s">
        <v>41</v>
      </c>
      <c r="J2035" t="s">
        <v>65</v>
      </c>
      <c r="K2035">
        <v>2024</v>
      </c>
      <c r="L2035" t="s">
        <v>29</v>
      </c>
      <c r="M2035">
        <f t="shared" si="62"/>
        <v>1</v>
      </c>
      <c r="N2035" t="s">
        <v>36</v>
      </c>
      <c r="O2035" t="s">
        <v>158</v>
      </c>
      <c r="P2035">
        <v>54531</v>
      </c>
      <c r="Q2035" t="str">
        <f t="shared" si="63"/>
        <v>Base salary</v>
      </c>
      <c r="R2035">
        <v>2.84</v>
      </c>
      <c r="S2035" t="s">
        <v>56</v>
      </c>
      <c r="T2035" t="s">
        <v>57</v>
      </c>
      <c r="U2035" t="s">
        <v>58</v>
      </c>
      <c r="V2035">
        <v>0</v>
      </c>
    </row>
    <row r="2036" spans="1:22" x14ac:dyDescent="0.3">
      <c r="A2036" t="s">
        <v>2248</v>
      </c>
      <c r="B2036" t="s">
        <v>35</v>
      </c>
      <c r="C2036" t="s">
        <v>21</v>
      </c>
      <c r="D2036" t="s">
        <v>133</v>
      </c>
      <c r="E2036" t="s">
        <v>134</v>
      </c>
      <c r="F2036" t="s">
        <v>63</v>
      </c>
      <c r="G2036" t="s">
        <v>52</v>
      </c>
      <c r="H2036">
        <v>2019</v>
      </c>
      <c r="I2036" t="s">
        <v>27</v>
      </c>
      <c r="J2036" t="s">
        <v>42</v>
      </c>
      <c r="K2036">
        <v>2020</v>
      </c>
      <c r="L2036" t="s">
        <v>54</v>
      </c>
      <c r="M2036">
        <f t="shared" si="62"/>
        <v>0</v>
      </c>
      <c r="N2036" t="s">
        <v>55</v>
      </c>
      <c r="O2036" t="s">
        <v>55</v>
      </c>
      <c r="P2036">
        <v>0</v>
      </c>
      <c r="Q2036" t="str">
        <f t="shared" si="63"/>
        <v>Base salary</v>
      </c>
      <c r="R2036">
        <v>3.92</v>
      </c>
      <c r="S2036" t="s">
        <v>80</v>
      </c>
      <c r="T2036" t="s">
        <v>45</v>
      </c>
      <c r="U2036" t="s">
        <v>33</v>
      </c>
      <c r="V2036">
        <v>5.9</v>
      </c>
    </row>
    <row r="2037" spans="1:22" x14ac:dyDescent="0.3">
      <c r="A2037" t="s">
        <v>2249</v>
      </c>
      <c r="B2037" t="s">
        <v>35</v>
      </c>
      <c r="C2037" t="s">
        <v>112</v>
      </c>
      <c r="D2037" t="s">
        <v>113</v>
      </c>
      <c r="E2037" t="s">
        <v>240</v>
      </c>
      <c r="F2037" t="s">
        <v>84</v>
      </c>
      <c r="G2037" t="s">
        <v>25</v>
      </c>
      <c r="H2037">
        <v>2019</v>
      </c>
      <c r="I2037" t="s">
        <v>27</v>
      </c>
      <c r="J2037" t="s">
        <v>28</v>
      </c>
      <c r="K2037">
        <v>2022</v>
      </c>
      <c r="L2037" t="s">
        <v>54</v>
      </c>
      <c r="M2037">
        <f t="shared" si="62"/>
        <v>0</v>
      </c>
      <c r="N2037" t="s">
        <v>55</v>
      </c>
      <c r="O2037" t="s">
        <v>55</v>
      </c>
      <c r="P2037">
        <v>0</v>
      </c>
      <c r="Q2037" t="str">
        <f t="shared" si="63"/>
        <v>Base salary</v>
      </c>
      <c r="R2037">
        <v>3.65</v>
      </c>
      <c r="S2037" t="s">
        <v>44</v>
      </c>
      <c r="T2037" t="s">
        <v>32</v>
      </c>
      <c r="U2037" t="s">
        <v>85</v>
      </c>
      <c r="V2037">
        <v>6.9</v>
      </c>
    </row>
    <row r="2038" spans="1:22" x14ac:dyDescent="0.3">
      <c r="A2038" t="s">
        <v>2250</v>
      </c>
      <c r="B2038" t="s">
        <v>94</v>
      </c>
      <c r="C2038" t="s">
        <v>49</v>
      </c>
      <c r="D2038" t="s">
        <v>459</v>
      </c>
      <c r="E2038" t="s">
        <v>460</v>
      </c>
      <c r="F2038" t="s">
        <v>190</v>
      </c>
      <c r="G2038" t="s">
        <v>52</v>
      </c>
      <c r="H2038">
        <v>2020</v>
      </c>
      <c r="I2038" t="s">
        <v>27</v>
      </c>
      <c r="J2038" t="s">
        <v>65</v>
      </c>
      <c r="K2038">
        <v>2022</v>
      </c>
      <c r="L2038" t="s">
        <v>29</v>
      </c>
      <c r="M2038">
        <f t="shared" si="62"/>
        <v>1</v>
      </c>
      <c r="N2038" t="s">
        <v>49</v>
      </c>
      <c r="O2038" t="s">
        <v>125</v>
      </c>
      <c r="P2038">
        <v>60195</v>
      </c>
      <c r="Q2038" t="str">
        <f t="shared" si="63"/>
        <v>Base salary</v>
      </c>
      <c r="R2038">
        <v>2.84</v>
      </c>
      <c r="S2038" t="s">
        <v>91</v>
      </c>
      <c r="T2038" t="s">
        <v>57</v>
      </c>
      <c r="U2038" t="s">
        <v>33</v>
      </c>
      <c r="V2038">
        <v>8.5</v>
      </c>
    </row>
    <row r="2039" spans="1:22" x14ac:dyDescent="0.3">
      <c r="A2039" t="s">
        <v>2251</v>
      </c>
      <c r="B2039" t="s">
        <v>94</v>
      </c>
      <c r="C2039" t="s">
        <v>60</v>
      </c>
      <c r="D2039" t="s">
        <v>173</v>
      </c>
      <c r="E2039" t="s">
        <v>174</v>
      </c>
      <c r="F2039" t="s">
        <v>145</v>
      </c>
      <c r="G2039" t="s">
        <v>167</v>
      </c>
      <c r="H2039">
        <v>2019</v>
      </c>
      <c r="I2039" t="s">
        <v>27</v>
      </c>
      <c r="J2039" t="s">
        <v>28</v>
      </c>
      <c r="K2039">
        <v>2020</v>
      </c>
      <c r="L2039" t="s">
        <v>54</v>
      </c>
      <c r="M2039">
        <f t="shared" si="62"/>
        <v>0</v>
      </c>
      <c r="N2039" t="s">
        <v>55</v>
      </c>
      <c r="O2039" t="s">
        <v>55</v>
      </c>
      <c r="P2039">
        <v>0</v>
      </c>
      <c r="Q2039" t="str">
        <f t="shared" si="63"/>
        <v>Base salary</v>
      </c>
      <c r="R2039">
        <v>2.5</v>
      </c>
      <c r="S2039" t="s">
        <v>91</v>
      </c>
      <c r="T2039" t="s">
        <v>102</v>
      </c>
      <c r="U2039" t="s">
        <v>85</v>
      </c>
      <c r="V2039">
        <v>6.9</v>
      </c>
    </row>
    <row r="2040" spans="1:22" x14ac:dyDescent="0.3">
      <c r="A2040" t="s">
        <v>2252</v>
      </c>
      <c r="B2040" t="s">
        <v>112</v>
      </c>
      <c r="C2040" t="s">
        <v>22</v>
      </c>
      <c r="D2040" t="s">
        <v>23</v>
      </c>
      <c r="E2040" t="s">
        <v>95</v>
      </c>
      <c r="F2040" t="s">
        <v>89</v>
      </c>
      <c r="G2040" t="s">
        <v>25</v>
      </c>
      <c r="H2040">
        <v>2020</v>
      </c>
      <c r="I2040" t="s">
        <v>27</v>
      </c>
      <c r="J2040" t="s">
        <v>65</v>
      </c>
      <c r="K2040">
        <v>2023</v>
      </c>
      <c r="L2040" t="s">
        <v>29</v>
      </c>
      <c r="M2040">
        <f t="shared" si="62"/>
        <v>1</v>
      </c>
      <c r="N2040" t="s">
        <v>22</v>
      </c>
      <c r="O2040" t="s">
        <v>75</v>
      </c>
      <c r="P2040">
        <v>62599</v>
      </c>
      <c r="Q2040" t="str">
        <f t="shared" si="63"/>
        <v>Base salary</v>
      </c>
      <c r="R2040">
        <v>3.24</v>
      </c>
      <c r="S2040" t="s">
        <v>44</v>
      </c>
      <c r="T2040" t="s">
        <v>45</v>
      </c>
      <c r="U2040" t="s">
        <v>46</v>
      </c>
      <c r="V2040">
        <v>7.4</v>
      </c>
    </row>
    <row r="2041" spans="1:22" x14ac:dyDescent="0.3">
      <c r="A2041" t="s">
        <v>2253</v>
      </c>
      <c r="B2041" t="s">
        <v>60</v>
      </c>
      <c r="C2041" t="s">
        <v>22</v>
      </c>
      <c r="D2041" t="s">
        <v>203</v>
      </c>
      <c r="E2041" t="s">
        <v>204</v>
      </c>
      <c r="F2041" t="s">
        <v>39</v>
      </c>
      <c r="G2041" t="s">
        <v>40</v>
      </c>
      <c r="H2041">
        <v>2022</v>
      </c>
      <c r="I2041" t="s">
        <v>27</v>
      </c>
      <c r="J2041" t="s">
        <v>42</v>
      </c>
      <c r="K2041">
        <v>2023</v>
      </c>
      <c r="L2041" t="s">
        <v>54</v>
      </c>
      <c r="M2041">
        <f t="shared" si="62"/>
        <v>0</v>
      </c>
      <c r="N2041" t="s">
        <v>55</v>
      </c>
      <c r="O2041" t="s">
        <v>55</v>
      </c>
      <c r="P2041">
        <v>0</v>
      </c>
      <c r="Q2041" t="str">
        <f t="shared" si="63"/>
        <v>Base salary</v>
      </c>
      <c r="R2041">
        <v>3.47</v>
      </c>
      <c r="S2041" t="s">
        <v>67</v>
      </c>
      <c r="T2041" t="s">
        <v>45</v>
      </c>
      <c r="U2041" t="s">
        <v>46</v>
      </c>
      <c r="V2041">
        <v>8.6999999999999993</v>
      </c>
    </row>
    <row r="2042" spans="1:22" x14ac:dyDescent="0.3">
      <c r="A2042" t="s">
        <v>2254</v>
      </c>
      <c r="B2042" t="s">
        <v>36</v>
      </c>
      <c r="C2042" t="s">
        <v>112</v>
      </c>
      <c r="D2042" t="s">
        <v>199</v>
      </c>
      <c r="E2042" t="s">
        <v>200</v>
      </c>
      <c r="F2042" t="s">
        <v>107</v>
      </c>
      <c r="G2042" t="s">
        <v>64</v>
      </c>
      <c r="H2042">
        <v>2023</v>
      </c>
      <c r="I2042" t="s">
        <v>27</v>
      </c>
      <c r="J2042" t="s">
        <v>74</v>
      </c>
      <c r="K2042">
        <v>2025</v>
      </c>
      <c r="L2042" t="s">
        <v>29</v>
      </c>
      <c r="M2042">
        <f t="shared" si="62"/>
        <v>1</v>
      </c>
      <c r="N2042" t="s">
        <v>112</v>
      </c>
      <c r="O2042" t="s">
        <v>66</v>
      </c>
      <c r="P2042">
        <v>55654</v>
      </c>
      <c r="Q2042" t="str">
        <f t="shared" si="63"/>
        <v>Base salary</v>
      </c>
      <c r="R2042">
        <v>3.86</v>
      </c>
      <c r="S2042" t="s">
        <v>80</v>
      </c>
      <c r="T2042" t="s">
        <v>102</v>
      </c>
      <c r="U2042" t="s">
        <v>46</v>
      </c>
      <c r="V2042">
        <v>7.3</v>
      </c>
    </row>
    <row r="2043" spans="1:22" x14ac:dyDescent="0.3">
      <c r="A2043" t="s">
        <v>2255</v>
      </c>
      <c r="B2043" t="s">
        <v>48</v>
      </c>
      <c r="C2043" t="s">
        <v>21</v>
      </c>
      <c r="D2043" t="s">
        <v>221</v>
      </c>
      <c r="E2043" t="s">
        <v>222</v>
      </c>
      <c r="F2043" t="s">
        <v>63</v>
      </c>
      <c r="G2043" t="s">
        <v>26</v>
      </c>
      <c r="H2043">
        <v>2023</v>
      </c>
      <c r="I2043" t="s">
        <v>27</v>
      </c>
      <c r="J2043" t="s">
        <v>65</v>
      </c>
      <c r="K2043">
        <v>2024</v>
      </c>
      <c r="L2043" t="s">
        <v>29</v>
      </c>
      <c r="M2043">
        <f t="shared" si="62"/>
        <v>1</v>
      </c>
      <c r="N2043" t="s">
        <v>21</v>
      </c>
      <c r="O2043" t="s">
        <v>154</v>
      </c>
      <c r="P2043">
        <v>109206</v>
      </c>
      <c r="Q2043" t="str">
        <f t="shared" si="63"/>
        <v>Standard salary</v>
      </c>
      <c r="R2043">
        <v>2.84</v>
      </c>
      <c r="S2043" t="s">
        <v>80</v>
      </c>
      <c r="T2043" t="s">
        <v>57</v>
      </c>
      <c r="U2043" t="s">
        <v>85</v>
      </c>
      <c r="V2043">
        <v>7.1</v>
      </c>
    </row>
    <row r="2044" spans="1:22" x14ac:dyDescent="0.3">
      <c r="A2044" t="s">
        <v>2256</v>
      </c>
      <c r="B2044" t="s">
        <v>70</v>
      </c>
      <c r="C2044" t="s">
        <v>94</v>
      </c>
      <c r="D2044" t="s">
        <v>187</v>
      </c>
      <c r="E2044" t="s">
        <v>188</v>
      </c>
      <c r="F2044" t="s">
        <v>73</v>
      </c>
      <c r="G2044" t="s">
        <v>40</v>
      </c>
      <c r="H2044">
        <v>2020</v>
      </c>
      <c r="I2044" t="s">
        <v>41</v>
      </c>
      <c r="J2044" t="s">
        <v>74</v>
      </c>
      <c r="K2044">
        <v>2023</v>
      </c>
      <c r="L2044" t="s">
        <v>29</v>
      </c>
      <c r="M2044">
        <f t="shared" si="62"/>
        <v>1</v>
      </c>
      <c r="N2044" t="s">
        <v>94</v>
      </c>
      <c r="O2044" t="s">
        <v>66</v>
      </c>
      <c r="P2044">
        <v>72105</v>
      </c>
      <c r="Q2044" t="str">
        <f t="shared" si="63"/>
        <v>Standard salary</v>
      </c>
      <c r="R2044">
        <v>3.51</v>
      </c>
      <c r="S2044" t="s">
        <v>31</v>
      </c>
      <c r="T2044" t="s">
        <v>32</v>
      </c>
      <c r="U2044" t="s">
        <v>33</v>
      </c>
      <c r="V2044">
        <v>5.2</v>
      </c>
    </row>
    <row r="2045" spans="1:22" x14ac:dyDescent="0.3">
      <c r="A2045" t="s">
        <v>2257</v>
      </c>
      <c r="B2045" t="s">
        <v>112</v>
      </c>
      <c r="C2045" t="s">
        <v>49</v>
      </c>
      <c r="D2045" t="s">
        <v>338</v>
      </c>
      <c r="E2045" t="s">
        <v>339</v>
      </c>
      <c r="F2045" t="s">
        <v>131</v>
      </c>
      <c r="G2045" t="s">
        <v>167</v>
      </c>
      <c r="H2045">
        <v>2023</v>
      </c>
      <c r="I2045" t="s">
        <v>41</v>
      </c>
      <c r="J2045" t="s">
        <v>74</v>
      </c>
      <c r="K2045">
        <v>2024</v>
      </c>
      <c r="L2045" t="s">
        <v>54</v>
      </c>
      <c r="M2045">
        <f t="shared" si="62"/>
        <v>0</v>
      </c>
      <c r="N2045" t="s">
        <v>55</v>
      </c>
      <c r="O2045" t="s">
        <v>55</v>
      </c>
      <c r="P2045">
        <v>0</v>
      </c>
      <c r="Q2045" t="str">
        <f t="shared" si="63"/>
        <v>Base salary</v>
      </c>
      <c r="R2045">
        <v>2.87</v>
      </c>
      <c r="S2045" t="s">
        <v>56</v>
      </c>
      <c r="T2045" t="s">
        <v>102</v>
      </c>
      <c r="U2045" t="s">
        <v>46</v>
      </c>
      <c r="V2045">
        <v>8.8000000000000007</v>
      </c>
    </row>
    <row r="2046" spans="1:22" x14ac:dyDescent="0.3">
      <c r="A2046" t="s">
        <v>2258</v>
      </c>
      <c r="B2046" t="s">
        <v>36</v>
      </c>
      <c r="C2046" t="s">
        <v>60</v>
      </c>
      <c r="D2046" t="s">
        <v>173</v>
      </c>
      <c r="E2046" t="s">
        <v>275</v>
      </c>
      <c r="F2046" t="s">
        <v>89</v>
      </c>
      <c r="G2046" t="s">
        <v>64</v>
      </c>
      <c r="H2046">
        <v>2020</v>
      </c>
      <c r="I2046" t="s">
        <v>41</v>
      </c>
      <c r="J2046" t="s">
        <v>42</v>
      </c>
      <c r="K2046">
        <v>2023</v>
      </c>
      <c r="L2046" t="s">
        <v>54</v>
      </c>
      <c r="M2046">
        <f t="shared" si="62"/>
        <v>0</v>
      </c>
      <c r="N2046" t="s">
        <v>55</v>
      </c>
      <c r="O2046" t="s">
        <v>55</v>
      </c>
      <c r="P2046">
        <v>0</v>
      </c>
      <c r="Q2046" t="str">
        <f t="shared" si="63"/>
        <v>Base salary</v>
      </c>
      <c r="R2046">
        <v>2.84</v>
      </c>
      <c r="S2046" t="s">
        <v>80</v>
      </c>
      <c r="T2046" t="s">
        <v>32</v>
      </c>
      <c r="U2046" t="s">
        <v>58</v>
      </c>
      <c r="V2046">
        <v>0</v>
      </c>
    </row>
    <row r="2047" spans="1:22" x14ac:dyDescent="0.3">
      <c r="A2047" t="s">
        <v>2259</v>
      </c>
      <c r="B2047" t="s">
        <v>48</v>
      </c>
      <c r="C2047" t="s">
        <v>70</v>
      </c>
      <c r="D2047" t="s">
        <v>77</v>
      </c>
      <c r="E2047" t="s">
        <v>78</v>
      </c>
      <c r="F2047" t="s">
        <v>39</v>
      </c>
      <c r="G2047" t="s">
        <v>52</v>
      </c>
      <c r="H2047">
        <v>2022</v>
      </c>
      <c r="I2047" t="s">
        <v>41</v>
      </c>
      <c r="J2047" t="s">
        <v>42</v>
      </c>
      <c r="K2047">
        <v>2023</v>
      </c>
      <c r="L2047" t="s">
        <v>29</v>
      </c>
      <c r="M2047">
        <f t="shared" si="62"/>
        <v>1</v>
      </c>
      <c r="N2047" t="s">
        <v>70</v>
      </c>
      <c r="O2047" t="s">
        <v>140</v>
      </c>
      <c r="P2047">
        <v>58231</v>
      </c>
      <c r="Q2047" t="str">
        <f t="shared" si="63"/>
        <v>Base salary</v>
      </c>
      <c r="R2047">
        <v>3.57</v>
      </c>
      <c r="S2047" t="s">
        <v>44</v>
      </c>
      <c r="T2047" t="s">
        <v>57</v>
      </c>
      <c r="U2047" t="s">
        <v>85</v>
      </c>
      <c r="V2047">
        <v>6</v>
      </c>
    </row>
    <row r="2048" spans="1:22" x14ac:dyDescent="0.3">
      <c r="A2048" t="s">
        <v>2260</v>
      </c>
      <c r="B2048" t="s">
        <v>21</v>
      </c>
      <c r="C2048" t="s">
        <v>35</v>
      </c>
      <c r="D2048" t="s">
        <v>61</v>
      </c>
      <c r="E2048" t="s">
        <v>62</v>
      </c>
      <c r="F2048" t="s">
        <v>145</v>
      </c>
      <c r="G2048" t="s">
        <v>40</v>
      </c>
      <c r="H2048">
        <v>2021</v>
      </c>
      <c r="I2048" t="s">
        <v>41</v>
      </c>
      <c r="J2048" t="s">
        <v>53</v>
      </c>
      <c r="K2048">
        <v>2022</v>
      </c>
      <c r="L2048" t="s">
        <v>29</v>
      </c>
      <c r="M2048">
        <f t="shared" si="62"/>
        <v>1</v>
      </c>
      <c r="N2048" t="s">
        <v>35</v>
      </c>
      <c r="O2048" t="s">
        <v>43</v>
      </c>
      <c r="P2048">
        <v>112532</v>
      </c>
      <c r="Q2048" t="str">
        <f t="shared" si="63"/>
        <v>High salary</v>
      </c>
      <c r="R2048">
        <v>3.56</v>
      </c>
      <c r="S2048" t="s">
        <v>44</v>
      </c>
      <c r="T2048" t="s">
        <v>32</v>
      </c>
      <c r="U2048" t="s">
        <v>92</v>
      </c>
      <c r="V2048">
        <v>7.1</v>
      </c>
    </row>
    <row r="2049" spans="1:22" x14ac:dyDescent="0.3">
      <c r="A2049" t="s">
        <v>2261</v>
      </c>
      <c r="B2049" t="s">
        <v>21</v>
      </c>
      <c r="C2049" t="s">
        <v>60</v>
      </c>
      <c r="D2049" t="s">
        <v>173</v>
      </c>
      <c r="E2049" t="s">
        <v>275</v>
      </c>
      <c r="F2049" t="s">
        <v>79</v>
      </c>
      <c r="G2049" t="s">
        <v>97</v>
      </c>
      <c r="H2049">
        <v>2020</v>
      </c>
      <c r="I2049" t="s">
        <v>41</v>
      </c>
      <c r="J2049" t="s">
        <v>74</v>
      </c>
      <c r="K2049">
        <v>2023</v>
      </c>
      <c r="L2049" t="s">
        <v>54</v>
      </c>
      <c r="M2049">
        <f t="shared" si="62"/>
        <v>0</v>
      </c>
      <c r="N2049" t="s">
        <v>55</v>
      </c>
      <c r="O2049" t="s">
        <v>55</v>
      </c>
      <c r="P2049">
        <v>0</v>
      </c>
      <c r="Q2049" t="str">
        <f t="shared" si="63"/>
        <v>Base salary</v>
      </c>
      <c r="R2049">
        <v>2.69</v>
      </c>
      <c r="S2049" t="s">
        <v>67</v>
      </c>
      <c r="T2049" t="s">
        <v>57</v>
      </c>
      <c r="U2049" t="s">
        <v>85</v>
      </c>
      <c r="V2049">
        <v>5.9</v>
      </c>
    </row>
    <row r="2050" spans="1:22" x14ac:dyDescent="0.3">
      <c r="A2050" t="s">
        <v>2262</v>
      </c>
      <c r="B2050" t="s">
        <v>49</v>
      </c>
      <c r="C2050" t="s">
        <v>36</v>
      </c>
      <c r="D2050" t="s">
        <v>250</v>
      </c>
      <c r="E2050" t="s">
        <v>251</v>
      </c>
      <c r="F2050" t="s">
        <v>145</v>
      </c>
      <c r="G2050" t="s">
        <v>117</v>
      </c>
      <c r="H2050">
        <v>2019</v>
      </c>
      <c r="I2050" t="s">
        <v>41</v>
      </c>
      <c r="J2050" t="s">
        <v>53</v>
      </c>
      <c r="K2050">
        <v>2021</v>
      </c>
      <c r="L2050" t="s">
        <v>29</v>
      </c>
      <c r="M2050">
        <f t="shared" si="62"/>
        <v>1</v>
      </c>
      <c r="N2050" t="s">
        <v>36</v>
      </c>
      <c r="O2050" t="s">
        <v>43</v>
      </c>
      <c r="P2050">
        <v>43180</v>
      </c>
      <c r="Q2050" t="str">
        <f t="shared" si="63"/>
        <v>Base salary</v>
      </c>
      <c r="R2050">
        <v>3.81</v>
      </c>
      <c r="S2050" t="s">
        <v>67</v>
      </c>
      <c r="T2050" t="s">
        <v>102</v>
      </c>
      <c r="U2050" t="s">
        <v>46</v>
      </c>
      <c r="V2050">
        <v>7.1</v>
      </c>
    </row>
    <row r="2051" spans="1:22" x14ac:dyDescent="0.3">
      <c r="A2051" t="s">
        <v>2263</v>
      </c>
      <c r="B2051" t="s">
        <v>94</v>
      </c>
      <c r="C2051" t="s">
        <v>21</v>
      </c>
      <c r="D2051" t="s">
        <v>221</v>
      </c>
      <c r="E2051" t="s">
        <v>222</v>
      </c>
      <c r="F2051" t="s">
        <v>190</v>
      </c>
      <c r="G2051" t="s">
        <v>97</v>
      </c>
      <c r="H2051">
        <v>2020</v>
      </c>
      <c r="I2051" t="s">
        <v>27</v>
      </c>
      <c r="J2051" t="s">
        <v>42</v>
      </c>
      <c r="K2051">
        <v>2022</v>
      </c>
      <c r="L2051" t="s">
        <v>54</v>
      </c>
      <c r="M2051">
        <f t="shared" ref="M2051:M2114" si="64">IF(L2051="placed",1, 0)</f>
        <v>0</v>
      </c>
      <c r="N2051" t="s">
        <v>55</v>
      </c>
      <c r="O2051" t="s">
        <v>55</v>
      </c>
      <c r="P2051">
        <v>0</v>
      </c>
      <c r="Q2051" t="str">
        <f t="shared" ref="Q2051:Q2114" si="65">_xlfn.IFS(P2051&lt;=70161,"Base salary",P2051&lt;=110047,"Standard salary",P2051&gt;110047,"High salary")</f>
        <v>Base salary</v>
      </c>
      <c r="R2051">
        <v>2.72</v>
      </c>
      <c r="S2051" t="s">
        <v>67</v>
      </c>
      <c r="T2051" t="s">
        <v>68</v>
      </c>
      <c r="U2051" t="s">
        <v>85</v>
      </c>
      <c r="V2051">
        <v>7.2</v>
      </c>
    </row>
    <row r="2052" spans="1:22" x14ac:dyDescent="0.3">
      <c r="A2052" t="s">
        <v>2264</v>
      </c>
      <c r="B2052" t="s">
        <v>21</v>
      </c>
      <c r="C2052" t="s">
        <v>60</v>
      </c>
      <c r="D2052" t="s">
        <v>173</v>
      </c>
      <c r="E2052" t="s">
        <v>275</v>
      </c>
      <c r="F2052" t="s">
        <v>39</v>
      </c>
      <c r="G2052" t="s">
        <v>26</v>
      </c>
      <c r="H2052">
        <v>2021</v>
      </c>
      <c r="I2052" t="s">
        <v>27</v>
      </c>
      <c r="J2052" t="s">
        <v>65</v>
      </c>
      <c r="K2052">
        <v>2023</v>
      </c>
      <c r="L2052" t="s">
        <v>29</v>
      </c>
      <c r="M2052">
        <f t="shared" si="64"/>
        <v>1</v>
      </c>
      <c r="N2052" t="s">
        <v>60</v>
      </c>
      <c r="O2052" t="s">
        <v>75</v>
      </c>
      <c r="P2052">
        <v>96415</v>
      </c>
      <c r="Q2052" t="str">
        <f t="shared" si="65"/>
        <v>Standard salary</v>
      </c>
      <c r="R2052">
        <v>3.81</v>
      </c>
      <c r="S2052" t="s">
        <v>80</v>
      </c>
      <c r="T2052" t="s">
        <v>57</v>
      </c>
      <c r="U2052" t="s">
        <v>33</v>
      </c>
      <c r="V2052">
        <v>8.6999999999999993</v>
      </c>
    </row>
    <row r="2053" spans="1:22" x14ac:dyDescent="0.3">
      <c r="A2053" t="s">
        <v>2265</v>
      </c>
      <c r="B2053" t="s">
        <v>94</v>
      </c>
      <c r="C2053" t="s">
        <v>35</v>
      </c>
      <c r="D2053" t="s">
        <v>123</v>
      </c>
      <c r="E2053" t="s">
        <v>124</v>
      </c>
      <c r="F2053" t="s">
        <v>79</v>
      </c>
      <c r="G2053" t="s">
        <v>97</v>
      </c>
      <c r="H2053">
        <v>2021</v>
      </c>
      <c r="I2053" t="s">
        <v>27</v>
      </c>
      <c r="J2053" t="s">
        <v>53</v>
      </c>
      <c r="K2053">
        <v>2023</v>
      </c>
      <c r="L2053" t="s">
        <v>54</v>
      </c>
      <c r="M2053">
        <f t="shared" si="64"/>
        <v>0</v>
      </c>
      <c r="N2053" t="s">
        <v>55</v>
      </c>
      <c r="O2053" t="s">
        <v>55</v>
      </c>
      <c r="P2053">
        <v>0</v>
      </c>
      <c r="Q2053" t="str">
        <f t="shared" si="65"/>
        <v>Base salary</v>
      </c>
      <c r="R2053">
        <v>2.9</v>
      </c>
      <c r="S2053" t="s">
        <v>67</v>
      </c>
      <c r="T2053" t="s">
        <v>57</v>
      </c>
      <c r="U2053" t="s">
        <v>85</v>
      </c>
      <c r="V2053">
        <v>7.4</v>
      </c>
    </row>
    <row r="2054" spans="1:22" x14ac:dyDescent="0.3">
      <c r="A2054" t="s">
        <v>2266</v>
      </c>
      <c r="B2054" t="s">
        <v>112</v>
      </c>
      <c r="C2054" t="s">
        <v>94</v>
      </c>
      <c r="D2054" t="s">
        <v>109</v>
      </c>
      <c r="E2054" t="s">
        <v>110</v>
      </c>
      <c r="F2054" t="s">
        <v>96</v>
      </c>
      <c r="G2054" t="s">
        <v>26</v>
      </c>
      <c r="H2054">
        <v>2022</v>
      </c>
      <c r="I2054" t="s">
        <v>27</v>
      </c>
      <c r="J2054" t="s">
        <v>74</v>
      </c>
      <c r="K2054">
        <v>2025</v>
      </c>
      <c r="L2054" t="s">
        <v>29</v>
      </c>
      <c r="M2054">
        <f t="shared" si="64"/>
        <v>1</v>
      </c>
      <c r="N2054" t="s">
        <v>94</v>
      </c>
      <c r="O2054" t="s">
        <v>90</v>
      </c>
      <c r="P2054">
        <v>52052</v>
      </c>
      <c r="Q2054" t="str">
        <f t="shared" si="65"/>
        <v>Base salary</v>
      </c>
      <c r="R2054">
        <v>3.92</v>
      </c>
      <c r="S2054" t="s">
        <v>56</v>
      </c>
      <c r="T2054" t="s">
        <v>45</v>
      </c>
      <c r="U2054" t="s">
        <v>92</v>
      </c>
      <c r="V2054">
        <v>8.4</v>
      </c>
    </row>
    <row r="2055" spans="1:22" x14ac:dyDescent="0.3">
      <c r="A2055" t="s">
        <v>2267</v>
      </c>
      <c r="B2055" t="s">
        <v>49</v>
      </c>
      <c r="C2055" t="s">
        <v>70</v>
      </c>
      <c r="D2055" t="s">
        <v>138</v>
      </c>
      <c r="E2055" t="s">
        <v>285</v>
      </c>
      <c r="F2055" t="s">
        <v>84</v>
      </c>
      <c r="G2055" t="s">
        <v>167</v>
      </c>
      <c r="H2055">
        <v>2021</v>
      </c>
      <c r="I2055" t="s">
        <v>41</v>
      </c>
      <c r="J2055" t="s">
        <v>28</v>
      </c>
      <c r="K2055">
        <v>2023</v>
      </c>
      <c r="L2055" t="s">
        <v>29</v>
      </c>
      <c r="M2055">
        <f t="shared" si="64"/>
        <v>1</v>
      </c>
      <c r="N2055" t="s">
        <v>70</v>
      </c>
      <c r="O2055" t="s">
        <v>30</v>
      </c>
      <c r="P2055">
        <v>99527</v>
      </c>
      <c r="Q2055" t="str">
        <f t="shared" si="65"/>
        <v>Standard salary</v>
      </c>
      <c r="R2055">
        <v>2.84</v>
      </c>
      <c r="S2055" t="s">
        <v>91</v>
      </c>
      <c r="T2055" t="s">
        <v>32</v>
      </c>
      <c r="U2055" t="s">
        <v>85</v>
      </c>
      <c r="V2055">
        <v>8.1</v>
      </c>
    </row>
    <row r="2056" spans="1:22" x14ac:dyDescent="0.3">
      <c r="A2056" t="s">
        <v>2268</v>
      </c>
      <c r="B2056" t="s">
        <v>94</v>
      </c>
      <c r="C2056" t="s">
        <v>35</v>
      </c>
      <c r="D2056" t="s">
        <v>82</v>
      </c>
      <c r="E2056" t="s">
        <v>83</v>
      </c>
      <c r="F2056" t="s">
        <v>145</v>
      </c>
      <c r="G2056" t="s">
        <v>26</v>
      </c>
      <c r="H2056">
        <v>2019</v>
      </c>
      <c r="I2056" t="s">
        <v>27</v>
      </c>
      <c r="J2056" t="s">
        <v>74</v>
      </c>
      <c r="K2056">
        <v>2022</v>
      </c>
      <c r="L2056" t="s">
        <v>29</v>
      </c>
      <c r="M2056">
        <f t="shared" si="64"/>
        <v>1</v>
      </c>
      <c r="N2056" t="s">
        <v>35</v>
      </c>
      <c r="O2056" t="s">
        <v>258</v>
      </c>
      <c r="P2056">
        <v>106006</v>
      </c>
      <c r="Q2056" t="str">
        <f t="shared" si="65"/>
        <v>Standard salary</v>
      </c>
      <c r="R2056">
        <v>3.52</v>
      </c>
      <c r="S2056" t="s">
        <v>31</v>
      </c>
      <c r="T2056" t="s">
        <v>57</v>
      </c>
      <c r="U2056" t="s">
        <v>92</v>
      </c>
      <c r="V2056">
        <v>6.2</v>
      </c>
    </row>
    <row r="2057" spans="1:22" x14ac:dyDescent="0.3">
      <c r="A2057" t="s">
        <v>2269</v>
      </c>
      <c r="B2057" t="s">
        <v>94</v>
      </c>
      <c r="C2057" t="s">
        <v>70</v>
      </c>
      <c r="D2057" t="s">
        <v>77</v>
      </c>
      <c r="E2057" t="s">
        <v>78</v>
      </c>
      <c r="F2057" t="s">
        <v>131</v>
      </c>
      <c r="G2057" t="s">
        <v>117</v>
      </c>
      <c r="H2057">
        <v>2022</v>
      </c>
      <c r="I2057" t="s">
        <v>41</v>
      </c>
      <c r="J2057" t="s">
        <v>42</v>
      </c>
      <c r="K2057">
        <v>2025</v>
      </c>
      <c r="L2057" t="s">
        <v>54</v>
      </c>
      <c r="M2057">
        <f t="shared" si="64"/>
        <v>0</v>
      </c>
      <c r="N2057" t="s">
        <v>55</v>
      </c>
      <c r="O2057" t="s">
        <v>55</v>
      </c>
      <c r="P2057">
        <v>0</v>
      </c>
      <c r="Q2057" t="str">
        <f t="shared" si="65"/>
        <v>Base salary</v>
      </c>
      <c r="R2057">
        <v>2.76</v>
      </c>
      <c r="S2057" t="s">
        <v>91</v>
      </c>
      <c r="T2057" t="s">
        <v>45</v>
      </c>
      <c r="U2057" t="s">
        <v>46</v>
      </c>
      <c r="V2057">
        <v>5.8</v>
      </c>
    </row>
    <row r="2058" spans="1:22" x14ac:dyDescent="0.3">
      <c r="A2058" t="s">
        <v>2270</v>
      </c>
      <c r="B2058" t="s">
        <v>48</v>
      </c>
      <c r="C2058" t="s">
        <v>112</v>
      </c>
      <c r="D2058" t="s">
        <v>119</v>
      </c>
      <c r="E2058" t="s">
        <v>197</v>
      </c>
      <c r="F2058" t="s">
        <v>96</v>
      </c>
      <c r="G2058" t="s">
        <v>40</v>
      </c>
      <c r="H2058">
        <v>2021</v>
      </c>
      <c r="I2058" t="s">
        <v>41</v>
      </c>
      <c r="J2058" t="s">
        <v>65</v>
      </c>
      <c r="K2058">
        <v>2023</v>
      </c>
      <c r="L2058" t="s">
        <v>54</v>
      </c>
      <c r="M2058">
        <f t="shared" si="64"/>
        <v>0</v>
      </c>
      <c r="N2058" t="s">
        <v>55</v>
      </c>
      <c r="O2058" t="s">
        <v>55</v>
      </c>
      <c r="P2058">
        <v>0</v>
      </c>
      <c r="Q2058" t="str">
        <f t="shared" si="65"/>
        <v>Base salary</v>
      </c>
      <c r="R2058">
        <v>2.58</v>
      </c>
      <c r="S2058" t="s">
        <v>80</v>
      </c>
      <c r="T2058" t="s">
        <v>68</v>
      </c>
      <c r="U2058" t="s">
        <v>58</v>
      </c>
      <c r="V2058">
        <v>0</v>
      </c>
    </row>
    <row r="2059" spans="1:22" x14ac:dyDescent="0.3">
      <c r="A2059" t="s">
        <v>2271</v>
      </c>
      <c r="B2059" t="s">
        <v>35</v>
      </c>
      <c r="C2059" t="s">
        <v>36</v>
      </c>
      <c r="D2059" t="s">
        <v>37</v>
      </c>
      <c r="E2059" t="s">
        <v>38</v>
      </c>
      <c r="F2059" t="s">
        <v>39</v>
      </c>
      <c r="G2059" t="s">
        <v>52</v>
      </c>
      <c r="H2059">
        <v>2020</v>
      </c>
      <c r="I2059" t="s">
        <v>41</v>
      </c>
      <c r="J2059" t="s">
        <v>74</v>
      </c>
      <c r="K2059">
        <v>2023</v>
      </c>
      <c r="L2059" t="s">
        <v>29</v>
      </c>
      <c r="M2059">
        <f t="shared" si="64"/>
        <v>1</v>
      </c>
      <c r="N2059" t="s">
        <v>36</v>
      </c>
      <c r="O2059" t="s">
        <v>185</v>
      </c>
      <c r="P2059">
        <v>89836</v>
      </c>
      <c r="Q2059" t="str">
        <f t="shared" si="65"/>
        <v>Standard salary</v>
      </c>
      <c r="R2059">
        <v>2.85</v>
      </c>
      <c r="S2059" t="s">
        <v>67</v>
      </c>
      <c r="T2059" t="s">
        <v>102</v>
      </c>
      <c r="U2059" t="s">
        <v>58</v>
      </c>
      <c r="V2059">
        <v>0</v>
      </c>
    </row>
    <row r="2060" spans="1:22" x14ac:dyDescent="0.3">
      <c r="A2060" t="s">
        <v>2272</v>
      </c>
      <c r="B2060" t="s">
        <v>22</v>
      </c>
      <c r="C2060" t="s">
        <v>60</v>
      </c>
      <c r="D2060" t="s">
        <v>173</v>
      </c>
      <c r="E2060" t="s">
        <v>174</v>
      </c>
      <c r="F2060" t="s">
        <v>145</v>
      </c>
      <c r="G2060" t="s">
        <v>25</v>
      </c>
      <c r="H2060">
        <v>2019</v>
      </c>
      <c r="I2060" t="s">
        <v>41</v>
      </c>
      <c r="J2060" t="s">
        <v>42</v>
      </c>
      <c r="K2060">
        <v>2022</v>
      </c>
      <c r="L2060" t="s">
        <v>54</v>
      </c>
      <c r="M2060">
        <f t="shared" si="64"/>
        <v>0</v>
      </c>
      <c r="N2060" t="s">
        <v>55</v>
      </c>
      <c r="O2060" t="s">
        <v>55</v>
      </c>
      <c r="P2060">
        <v>0</v>
      </c>
      <c r="Q2060" t="str">
        <f t="shared" si="65"/>
        <v>Base salary</v>
      </c>
      <c r="R2060">
        <v>3.87</v>
      </c>
      <c r="S2060" t="s">
        <v>56</v>
      </c>
      <c r="T2060" t="s">
        <v>32</v>
      </c>
      <c r="U2060" t="s">
        <v>58</v>
      </c>
      <c r="V2060">
        <v>0</v>
      </c>
    </row>
    <row r="2061" spans="1:22" x14ac:dyDescent="0.3">
      <c r="A2061" t="s">
        <v>2273</v>
      </c>
      <c r="B2061" t="s">
        <v>48</v>
      </c>
      <c r="C2061" t="s">
        <v>36</v>
      </c>
      <c r="D2061" t="s">
        <v>213</v>
      </c>
      <c r="E2061" t="s">
        <v>214</v>
      </c>
      <c r="F2061" t="s">
        <v>63</v>
      </c>
      <c r="G2061" t="s">
        <v>167</v>
      </c>
      <c r="H2061">
        <v>2021</v>
      </c>
      <c r="I2061" t="s">
        <v>41</v>
      </c>
      <c r="J2061" t="s">
        <v>65</v>
      </c>
      <c r="K2061">
        <v>2023</v>
      </c>
      <c r="L2061" t="s">
        <v>29</v>
      </c>
      <c r="M2061">
        <f t="shared" si="64"/>
        <v>1</v>
      </c>
      <c r="N2061" t="s">
        <v>36</v>
      </c>
      <c r="O2061" t="s">
        <v>66</v>
      </c>
      <c r="P2061">
        <v>81201</v>
      </c>
      <c r="Q2061" t="str">
        <f t="shared" si="65"/>
        <v>Standard salary</v>
      </c>
      <c r="R2061">
        <v>2.59</v>
      </c>
      <c r="S2061" t="s">
        <v>31</v>
      </c>
      <c r="T2061" t="s">
        <v>102</v>
      </c>
      <c r="U2061" t="s">
        <v>33</v>
      </c>
      <c r="V2061">
        <v>5.0999999999999996</v>
      </c>
    </row>
    <row r="2062" spans="1:22" x14ac:dyDescent="0.3">
      <c r="A2062" t="s">
        <v>2274</v>
      </c>
      <c r="B2062" t="s">
        <v>112</v>
      </c>
      <c r="C2062" t="s">
        <v>22</v>
      </c>
      <c r="D2062" t="s">
        <v>256</v>
      </c>
      <c r="E2062" t="s">
        <v>257</v>
      </c>
      <c r="F2062" t="s">
        <v>40</v>
      </c>
      <c r="G2062" t="s">
        <v>25</v>
      </c>
      <c r="H2062">
        <v>2022</v>
      </c>
      <c r="I2062" t="s">
        <v>41</v>
      </c>
      <c r="J2062" t="s">
        <v>74</v>
      </c>
      <c r="K2062">
        <v>2023</v>
      </c>
      <c r="L2062" t="s">
        <v>54</v>
      </c>
      <c r="M2062">
        <f t="shared" si="64"/>
        <v>0</v>
      </c>
      <c r="N2062" t="s">
        <v>55</v>
      </c>
      <c r="O2062" t="s">
        <v>55</v>
      </c>
      <c r="P2062">
        <v>0</v>
      </c>
      <c r="Q2062" t="str">
        <f t="shared" si="65"/>
        <v>Base salary</v>
      </c>
      <c r="R2062">
        <v>3.37</v>
      </c>
      <c r="S2062" t="s">
        <v>31</v>
      </c>
      <c r="T2062" t="s">
        <v>45</v>
      </c>
      <c r="U2062" t="s">
        <v>33</v>
      </c>
      <c r="V2062">
        <v>6.4</v>
      </c>
    </row>
    <row r="2063" spans="1:22" x14ac:dyDescent="0.3">
      <c r="A2063" t="s">
        <v>2275</v>
      </c>
      <c r="B2063" t="s">
        <v>21</v>
      </c>
      <c r="C2063" t="s">
        <v>35</v>
      </c>
      <c r="D2063" t="s">
        <v>61</v>
      </c>
      <c r="E2063" t="s">
        <v>62</v>
      </c>
      <c r="F2063" t="s">
        <v>96</v>
      </c>
      <c r="G2063" t="s">
        <v>40</v>
      </c>
      <c r="H2063">
        <v>2020</v>
      </c>
      <c r="I2063" t="s">
        <v>27</v>
      </c>
      <c r="J2063" t="s">
        <v>28</v>
      </c>
      <c r="K2063">
        <v>2022</v>
      </c>
      <c r="L2063" t="s">
        <v>29</v>
      </c>
      <c r="M2063">
        <f t="shared" si="64"/>
        <v>1</v>
      </c>
      <c r="N2063" t="s">
        <v>35</v>
      </c>
      <c r="O2063" t="s">
        <v>66</v>
      </c>
      <c r="P2063">
        <v>94388</v>
      </c>
      <c r="Q2063" t="str">
        <f t="shared" si="65"/>
        <v>Standard salary</v>
      </c>
      <c r="R2063">
        <v>2.77</v>
      </c>
      <c r="S2063" t="s">
        <v>31</v>
      </c>
      <c r="T2063" t="s">
        <v>57</v>
      </c>
      <c r="U2063" t="s">
        <v>46</v>
      </c>
      <c r="V2063">
        <v>8.3000000000000007</v>
      </c>
    </row>
    <row r="2064" spans="1:22" x14ac:dyDescent="0.3">
      <c r="A2064" t="s">
        <v>2276</v>
      </c>
      <c r="B2064" t="s">
        <v>70</v>
      </c>
      <c r="C2064" t="s">
        <v>36</v>
      </c>
      <c r="D2064" t="s">
        <v>213</v>
      </c>
      <c r="E2064" t="s">
        <v>214</v>
      </c>
      <c r="F2064" t="s">
        <v>107</v>
      </c>
      <c r="G2064" t="s">
        <v>64</v>
      </c>
      <c r="H2064">
        <v>2021</v>
      </c>
      <c r="I2064" t="s">
        <v>27</v>
      </c>
      <c r="J2064" t="s">
        <v>28</v>
      </c>
      <c r="K2064">
        <v>2024</v>
      </c>
      <c r="L2064" t="s">
        <v>29</v>
      </c>
      <c r="M2064">
        <f t="shared" si="64"/>
        <v>1</v>
      </c>
      <c r="N2064" t="s">
        <v>36</v>
      </c>
      <c r="O2064" t="s">
        <v>90</v>
      </c>
      <c r="P2064">
        <v>37892</v>
      </c>
      <c r="Q2064" t="str">
        <f t="shared" si="65"/>
        <v>Base salary</v>
      </c>
      <c r="R2064">
        <v>3.12</v>
      </c>
      <c r="S2064" t="s">
        <v>44</v>
      </c>
      <c r="T2064" t="s">
        <v>68</v>
      </c>
      <c r="U2064" t="s">
        <v>33</v>
      </c>
      <c r="V2064">
        <v>8</v>
      </c>
    </row>
    <row r="2065" spans="1:22" x14ac:dyDescent="0.3">
      <c r="A2065" t="s">
        <v>2277</v>
      </c>
      <c r="B2065" t="s">
        <v>112</v>
      </c>
      <c r="C2065" t="s">
        <v>35</v>
      </c>
      <c r="D2065" t="s">
        <v>123</v>
      </c>
      <c r="E2065" t="s">
        <v>124</v>
      </c>
      <c r="F2065" t="s">
        <v>25</v>
      </c>
      <c r="G2065" t="s">
        <v>26</v>
      </c>
      <c r="H2065">
        <v>2023</v>
      </c>
      <c r="I2065" t="s">
        <v>41</v>
      </c>
      <c r="J2065" t="s">
        <v>42</v>
      </c>
      <c r="K2065">
        <v>2025</v>
      </c>
      <c r="L2065" t="s">
        <v>29</v>
      </c>
      <c r="M2065">
        <f t="shared" si="64"/>
        <v>1</v>
      </c>
      <c r="N2065" t="s">
        <v>35</v>
      </c>
      <c r="O2065" t="s">
        <v>125</v>
      </c>
      <c r="P2065">
        <v>58283</v>
      </c>
      <c r="Q2065" t="str">
        <f t="shared" si="65"/>
        <v>Base salary</v>
      </c>
      <c r="R2065">
        <v>3.98</v>
      </c>
      <c r="S2065" t="s">
        <v>80</v>
      </c>
      <c r="T2065" t="s">
        <v>68</v>
      </c>
      <c r="U2065" t="s">
        <v>46</v>
      </c>
      <c r="V2065">
        <v>7.2</v>
      </c>
    </row>
    <row r="2066" spans="1:22" x14ac:dyDescent="0.3">
      <c r="A2066" t="s">
        <v>2278</v>
      </c>
      <c r="B2066" t="s">
        <v>36</v>
      </c>
      <c r="C2066" t="s">
        <v>112</v>
      </c>
      <c r="D2066" t="s">
        <v>113</v>
      </c>
      <c r="E2066" t="s">
        <v>240</v>
      </c>
      <c r="F2066" t="s">
        <v>40</v>
      </c>
      <c r="G2066" t="s">
        <v>25</v>
      </c>
      <c r="H2066">
        <v>2021</v>
      </c>
      <c r="I2066" t="s">
        <v>27</v>
      </c>
      <c r="J2066" t="s">
        <v>28</v>
      </c>
      <c r="K2066">
        <v>2023</v>
      </c>
      <c r="L2066" t="s">
        <v>54</v>
      </c>
      <c r="M2066">
        <f t="shared" si="64"/>
        <v>0</v>
      </c>
      <c r="N2066" t="s">
        <v>55</v>
      </c>
      <c r="O2066" t="s">
        <v>55</v>
      </c>
      <c r="P2066">
        <v>0</v>
      </c>
      <c r="Q2066" t="str">
        <f t="shared" si="65"/>
        <v>Base salary</v>
      </c>
      <c r="R2066">
        <v>3.17</v>
      </c>
      <c r="S2066" t="s">
        <v>44</v>
      </c>
      <c r="T2066" t="s">
        <v>45</v>
      </c>
      <c r="U2066" t="s">
        <v>85</v>
      </c>
      <c r="V2066">
        <v>8.9</v>
      </c>
    </row>
    <row r="2067" spans="1:22" x14ac:dyDescent="0.3">
      <c r="A2067" t="s">
        <v>2279</v>
      </c>
      <c r="B2067" t="s">
        <v>70</v>
      </c>
      <c r="C2067" t="s">
        <v>21</v>
      </c>
      <c r="D2067" t="s">
        <v>225</v>
      </c>
      <c r="E2067" t="s">
        <v>226</v>
      </c>
      <c r="F2067" t="s">
        <v>147</v>
      </c>
      <c r="G2067" t="s">
        <v>52</v>
      </c>
      <c r="H2067">
        <v>2019</v>
      </c>
      <c r="I2067" t="s">
        <v>27</v>
      </c>
      <c r="J2067" t="s">
        <v>28</v>
      </c>
      <c r="K2067">
        <v>2022</v>
      </c>
      <c r="L2067" t="s">
        <v>29</v>
      </c>
      <c r="M2067">
        <f t="shared" si="64"/>
        <v>1</v>
      </c>
      <c r="N2067" t="s">
        <v>21</v>
      </c>
      <c r="O2067" t="s">
        <v>125</v>
      </c>
      <c r="P2067">
        <v>113396</v>
      </c>
      <c r="Q2067" t="str">
        <f t="shared" si="65"/>
        <v>High salary</v>
      </c>
      <c r="R2067">
        <v>3.58</v>
      </c>
      <c r="S2067" t="s">
        <v>80</v>
      </c>
      <c r="T2067" t="s">
        <v>32</v>
      </c>
      <c r="U2067" t="s">
        <v>58</v>
      </c>
      <c r="V2067">
        <v>0</v>
      </c>
    </row>
    <row r="2068" spans="1:22" x14ac:dyDescent="0.3">
      <c r="A2068" t="s">
        <v>2280</v>
      </c>
      <c r="B2068" t="s">
        <v>60</v>
      </c>
      <c r="C2068" t="s">
        <v>70</v>
      </c>
      <c r="D2068" t="s">
        <v>395</v>
      </c>
      <c r="E2068" t="s">
        <v>396</v>
      </c>
      <c r="F2068" t="s">
        <v>131</v>
      </c>
      <c r="G2068" t="s">
        <v>26</v>
      </c>
      <c r="H2068">
        <v>2021</v>
      </c>
      <c r="I2068" t="s">
        <v>27</v>
      </c>
      <c r="J2068" t="s">
        <v>65</v>
      </c>
      <c r="K2068">
        <v>2022</v>
      </c>
      <c r="L2068" t="s">
        <v>29</v>
      </c>
      <c r="M2068">
        <f t="shared" si="64"/>
        <v>1</v>
      </c>
      <c r="N2068" t="s">
        <v>70</v>
      </c>
      <c r="O2068" t="s">
        <v>154</v>
      </c>
      <c r="P2068">
        <v>78987</v>
      </c>
      <c r="Q2068" t="str">
        <f t="shared" si="65"/>
        <v>Standard salary</v>
      </c>
      <c r="R2068">
        <v>2.56</v>
      </c>
      <c r="S2068" t="s">
        <v>80</v>
      </c>
      <c r="T2068" t="s">
        <v>57</v>
      </c>
      <c r="U2068" t="s">
        <v>58</v>
      </c>
      <c r="V2068">
        <v>0</v>
      </c>
    </row>
    <row r="2069" spans="1:22" x14ac:dyDescent="0.3">
      <c r="A2069" t="s">
        <v>2281</v>
      </c>
      <c r="B2069" t="s">
        <v>112</v>
      </c>
      <c r="C2069" t="s">
        <v>22</v>
      </c>
      <c r="D2069" t="s">
        <v>23</v>
      </c>
      <c r="E2069" t="s">
        <v>95</v>
      </c>
      <c r="F2069" t="s">
        <v>147</v>
      </c>
      <c r="G2069" t="s">
        <v>64</v>
      </c>
      <c r="H2069">
        <v>2021</v>
      </c>
      <c r="I2069" t="s">
        <v>27</v>
      </c>
      <c r="J2069" t="s">
        <v>28</v>
      </c>
      <c r="K2069">
        <v>2024</v>
      </c>
      <c r="L2069" t="s">
        <v>29</v>
      </c>
      <c r="M2069">
        <f t="shared" si="64"/>
        <v>1</v>
      </c>
      <c r="N2069" t="s">
        <v>22</v>
      </c>
      <c r="O2069" t="s">
        <v>75</v>
      </c>
      <c r="P2069">
        <v>117380</v>
      </c>
      <c r="Q2069" t="str">
        <f t="shared" si="65"/>
        <v>High salary</v>
      </c>
      <c r="R2069">
        <v>3.41</v>
      </c>
      <c r="S2069" t="s">
        <v>31</v>
      </c>
      <c r="T2069" t="s">
        <v>45</v>
      </c>
      <c r="U2069" t="s">
        <v>92</v>
      </c>
      <c r="V2069">
        <v>7.8</v>
      </c>
    </row>
    <row r="2070" spans="1:22" x14ac:dyDescent="0.3">
      <c r="A2070" t="s">
        <v>2282</v>
      </c>
      <c r="B2070" t="s">
        <v>60</v>
      </c>
      <c r="C2070" t="s">
        <v>49</v>
      </c>
      <c r="D2070" t="s">
        <v>242</v>
      </c>
      <c r="E2070" t="s">
        <v>243</v>
      </c>
      <c r="F2070" t="s">
        <v>25</v>
      </c>
      <c r="G2070" t="s">
        <v>167</v>
      </c>
      <c r="H2070">
        <v>2021</v>
      </c>
      <c r="I2070" t="s">
        <v>27</v>
      </c>
      <c r="J2070" t="s">
        <v>53</v>
      </c>
      <c r="K2070">
        <v>2022</v>
      </c>
      <c r="L2070" t="s">
        <v>29</v>
      </c>
      <c r="M2070">
        <f t="shared" si="64"/>
        <v>1</v>
      </c>
      <c r="N2070" t="s">
        <v>49</v>
      </c>
      <c r="O2070" t="s">
        <v>158</v>
      </c>
      <c r="P2070">
        <v>110201</v>
      </c>
      <c r="Q2070" t="str">
        <f t="shared" si="65"/>
        <v>High salary</v>
      </c>
      <c r="R2070">
        <v>2.64</v>
      </c>
      <c r="S2070" t="s">
        <v>44</v>
      </c>
      <c r="T2070" t="s">
        <v>45</v>
      </c>
      <c r="U2070" t="s">
        <v>46</v>
      </c>
      <c r="V2070">
        <v>5.6</v>
      </c>
    </row>
    <row r="2071" spans="1:22" x14ac:dyDescent="0.3">
      <c r="A2071" t="s">
        <v>2283</v>
      </c>
      <c r="B2071" t="s">
        <v>21</v>
      </c>
      <c r="C2071" t="s">
        <v>36</v>
      </c>
      <c r="D2071" t="s">
        <v>250</v>
      </c>
      <c r="E2071" t="s">
        <v>251</v>
      </c>
      <c r="F2071" t="s">
        <v>84</v>
      </c>
      <c r="G2071" t="s">
        <v>167</v>
      </c>
      <c r="H2071">
        <v>2023</v>
      </c>
      <c r="I2071" t="s">
        <v>41</v>
      </c>
      <c r="J2071" t="s">
        <v>65</v>
      </c>
      <c r="K2071">
        <v>2026</v>
      </c>
      <c r="L2071" t="s">
        <v>54</v>
      </c>
      <c r="M2071">
        <f t="shared" si="64"/>
        <v>0</v>
      </c>
      <c r="N2071" t="s">
        <v>55</v>
      </c>
      <c r="O2071" t="s">
        <v>55</v>
      </c>
      <c r="P2071">
        <v>0</v>
      </c>
      <c r="Q2071" t="str">
        <f t="shared" si="65"/>
        <v>Base salary</v>
      </c>
      <c r="R2071">
        <v>3.08</v>
      </c>
      <c r="S2071" t="s">
        <v>67</v>
      </c>
      <c r="T2071" t="s">
        <v>32</v>
      </c>
      <c r="U2071" t="s">
        <v>33</v>
      </c>
      <c r="V2071">
        <v>5.9</v>
      </c>
    </row>
    <row r="2072" spans="1:22" x14ac:dyDescent="0.3">
      <c r="A2072" t="s">
        <v>2284</v>
      </c>
      <c r="B2072" t="s">
        <v>22</v>
      </c>
      <c r="C2072" t="s">
        <v>48</v>
      </c>
      <c r="D2072" t="s">
        <v>324</v>
      </c>
      <c r="E2072" t="s">
        <v>325</v>
      </c>
      <c r="F2072" t="s">
        <v>63</v>
      </c>
      <c r="G2072" t="s">
        <v>52</v>
      </c>
      <c r="H2072">
        <v>2022</v>
      </c>
      <c r="I2072" t="s">
        <v>27</v>
      </c>
      <c r="J2072" t="s">
        <v>42</v>
      </c>
      <c r="K2072">
        <v>2023</v>
      </c>
      <c r="L2072" t="s">
        <v>54</v>
      </c>
      <c r="M2072">
        <f t="shared" si="64"/>
        <v>0</v>
      </c>
      <c r="N2072" t="s">
        <v>55</v>
      </c>
      <c r="O2072" t="s">
        <v>55</v>
      </c>
      <c r="P2072">
        <v>0</v>
      </c>
      <c r="Q2072" t="str">
        <f t="shared" si="65"/>
        <v>Base salary</v>
      </c>
      <c r="R2072">
        <v>3.58</v>
      </c>
      <c r="S2072" t="s">
        <v>56</v>
      </c>
      <c r="T2072" t="s">
        <v>32</v>
      </c>
      <c r="U2072" t="s">
        <v>85</v>
      </c>
      <c r="V2072">
        <v>8.1</v>
      </c>
    </row>
    <row r="2073" spans="1:22" x14ac:dyDescent="0.3">
      <c r="A2073" t="s">
        <v>2285</v>
      </c>
      <c r="B2073" t="s">
        <v>70</v>
      </c>
      <c r="C2073" t="s">
        <v>22</v>
      </c>
      <c r="D2073" t="s">
        <v>231</v>
      </c>
      <c r="E2073" t="s">
        <v>232</v>
      </c>
      <c r="F2073" t="s">
        <v>25</v>
      </c>
      <c r="G2073" t="s">
        <v>167</v>
      </c>
      <c r="H2073">
        <v>2023</v>
      </c>
      <c r="I2073" t="s">
        <v>41</v>
      </c>
      <c r="J2073" t="s">
        <v>53</v>
      </c>
      <c r="K2073">
        <v>2025</v>
      </c>
      <c r="L2073" t="s">
        <v>29</v>
      </c>
      <c r="M2073">
        <f t="shared" si="64"/>
        <v>1</v>
      </c>
      <c r="N2073" t="s">
        <v>22</v>
      </c>
      <c r="O2073" t="s">
        <v>125</v>
      </c>
      <c r="P2073">
        <v>131098</v>
      </c>
      <c r="Q2073" t="str">
        <f t="shared" si="65"/>
        <v>High salary</v>
      </c>
      <c r="R2073">
        <v>2.9</v>
      </c>
      <c r="S2073" t="s">
        <v>56</v>
      </c>
      <c r="T2073" t="s">
        <v>32</v>
      </c>
      <c r="U2073" t="s">
        <v>85</v>
      </c>
      <c r="V2073">
        <v>8.1999999999999993</v>
      </c>
    </row>
    <row r="2074" spans="1:22" x14ac:dyDescent="0.3">
      <c r="A2074" t="s">
        <v>2286</v>
      </c>
      <c r="B2074" t="s">
        <v>35</v>
      </c>
      <c r="C2074" t="s">
        <v>60</v>
      </c>
      <c r="D2074" t="s">
        <v>104</v>
      </c>
      <c r="E2074" t="s">
        <v>105</v>
      </c>
      <c r="F2074" t="s">
        <v>79</v>
      </c>
      <c r="G2074" t="s">
        <v>64</v>
      </c>
      <c r="H2074">
        <v>2022</v>
      </c>
      <c r="I2074" t="s">
        <v>41</v>
      </c>
      <c r="J2074" t="s">
        <v>28</v>
      </c>
      <c r="K2074">
        <v>2025</v>
      </c>
      <c r="L2074" t="s">
        <v>29</v>
      </c>
      <c r="M2074">
        <f t="shared" si="64"/>
        <v>1</v>
      </c>
      <c r="N2074" t="s">
        <v>60</v>
      </c>
      <c r="O2074" t="s">
        <v>185</v>
      </c>
      <c r="P2074">
        <v>61235</v>
      </c>
      <c r="Q2074" t="str">
        <f t="shared" si="65"/>
        <v>Base salary</v>
      </c>
      <c r="R2074">
        <v>3.87</v>
      </c>
      <c r="S2074" t="s">
        <v>44</v>
      </c>
      <c r="T2074" t="s">
        <v>45</v>
      </c>
      <c r="U2074" t="s">
        <v>58</v>
      </c>
      <c r="V2074">
        <v>0</v>
      </c>
    </row>
    <row r="2075" spans="1:22" x14ac:dyDescent="0.3">
      <c r="A2075" t="s">
        <v>2287</v>
      </c>
      <c r="B2075" t="s">
        <v>70</v>
      </c>
      <c r="C2075" t="s">
        <v>35</v>
      </c>
      <c r="D2075" t="s">
        <v>127</v>
      </c>
      <c r="E2075" t="s">
        <v>206</v>
      </c>
      <c r="F2075" t="s">
        <v>117</v>
      </c>
      <c r="G2075" t="s">
        <v>167</v>
      </c>
      <c r="H2075">
        <v>2020</v>
      </c>
      <c r="I2075" t="s">
        <v>27</v>
      </c>
      <c r="J2075" t="s">
        <v>65</v>
      </c>
      <c r="K2075">
        <v>2022</v>
      </c>
      <c r="L2075" t="s">
        <v>29</v>
      </c>
      <c r="M2075">
        <f t="shared" si="64"/>
        <v>1</v>
      </c>
      <c r="N2075" t="s">
        <v>35</v>
      </c>
      <c r="O2075" t="s">
        <v>98</v>
      </c>
      <c r="P2075">
        <v>121580</v>
      </c>
      <c r="Q2075" t="str">
        <f t="shared" si="65"/>
        <v>High salary</v>
      </c>
      <c r="R2075">
        <v>3.98</v>
      </c>
      <c r="S2075" t="s">
        <v>31</v>
      </c>
      <c r="T2075" t="s">
        <v>45</v>
      </c>
      <c r="U2075" t="s">
        <v>46</v>
      </c>
      <c r="V2075">
        <v>8.5</v>
      </c>
    </row>
    <row r="2076" spans="1:22" x14ac:dyDescent="0.3">
      <c r="A2076" t="s">
        <v>2288</v>
      </c>
      <c r="B2076" t="s">
        <v>48</v>
      </c>
      <c r="C2076" t="s">
        <v>60</v>
      </c>
      <c r="D2076" t="s">
        <v>104</v>
      </c>
      <c r="E2076" t="s">
        <v>105</v>
      </c>
      <c r="F2076" t="s">
        <v>190</v>
      </c>
      <c r="G2076" t="s">
        <v>52</v>
      </c>
      <c r="H2076">
        <v>2023</v>
      </c>
      <c r="I2076" t="s">
        <v>41</v>
      </c>
      <c r="J2076" t="s">
        <v>74</v>
      </c>
      <c r="K2076">
        <v>2024</v>
      </c>
      <c r="L2076" t="s">
        <v>29</v>
      </c>
      <c r="M2076">
        <f t="shared" si="64"/>
        <v>1</v>
      </c>
      <c r="N2076" t="s">
        <v>60</v>
      </c>
      <c r="O2076" t="s">
        <v>185</v>
      </c>
      <c r="P2076">
        <v>41516</v>
      </c>
      <c r="Q2076" t="str">
        <f t="shared" si="65"/>
        <v>Base salary</v>
      </c>
      <c r="R2076">
        <v>3.61</v>
      </c>
      <c r="S2076" t="s">
        <v>67</v>
      </c>
      <c r="T2076" t="s">
        <v>102</v>
      </c>
      <c r="U2076" t="s">
        <v>85</v>
      </c>
      <c r="V2076">
        <v>8.6999999999999993</v>
      </c>
    </row>
    <row r="2077" spans="1:22" x14ac:dyDescent="0.3">
      <c r="A2077" t="s">
        <v>2289</v>
      </c>
      <c r="B2077" t="s">
        <v>22</v>
      </c>
      <c r="C2077" t="s">
        <v>49</v>
      </c>
      <c r="D2077" t="s">
        <v>127</v>
      </c>
      <c r="E2077" t="s">
        <v>229</v>
      </c>
      <c r="F2077" t="s">
        <v>63</v>
      </c>
      <c r="G2077" t="s">
        <v>26</v>
      </c>
      <c r="H2077">
        <v>2019</v>
      </c>
      <c r="I2077" t="s">
        <v>27</v>
      </c>
      <c r="J2077" t="s">
        <v>74</v>
      </c>
      <c r="K2077">
        <v>2020</v>
      </c>
      <c r="L2077" t="s">
        <v>29</v>
      </c>
      <c r="M2077">
        <f t="shared" si="64"/>
        <v>1</v>
      </c>
      <c r="N2077" t="s">
        <v>49</v>
      </c>
      <c r="O2077" t="s">
        <v>258</v>
      </c>
      <c r="P2077">
        <v>31555</v>
      </c>
      <c r="Q2077" t="str">
        <f t="shared" si="65"/>
        <v>Base salary</v>
      </c>
      <c r="R2077">
        <v>3.67</v>
      </c>
      <c r="S2077" t="s">
        <v>56</v>
      </c>
      <c r="T2077" t="s">
        <v>68</v>
      </c>
      <c r="U2077" t="s">
        <v>85</v>
      </c>
      <c r="V2077">
        <v>8.8000000000000007</v>
      </c>
    </row>
    <row r="2078" spans="1:22" x14ac:dyDescent="0.3">
      <c r="A2078" t="s">
        <v>2290</v>
      </c>
      <c r="B2078" t="s">
        <v>49</v>
      </c>
      <c r="C2078" t="s">
        <v>21</v>
      </c>
      <c r="D2078" t="s">
        <v>225</v>
      </c>
      <c r="E2078" t="s">
        <v>226</v>
      </c>
      <c r="F2078" t="s">
        <v>147</v>
      </c>
      <c r="G2078" t="s">
        <v>167</v>
      </c>
      <c r="H2078">
        <v>2020</v>
      </c>
      <c r="I2078" t="s">
        <v>41</v>
      </c>
      <c r="J2078" t="s">
        <v>74</v>
      </c>
      <c r="K2078">
        <v>2022</v>
      </c>
      <c r="L2078" t="s">
        <v>29</v>
      </c>
      <c r="M2078">
        <f t="shared" si="64"/>
        <v>1</v>
      </c>
      <c r="N2078" t="s">
        <v>21</v>
      </c>
      <c r="O2078" t="s">
        <v>90</v>
      </c>
      <c r="P2078">
        <v>128584</v>
      </c>
      <c r="Q2078" t="str">
        <f t="shared" si="65"/>
        <v>High salary</v>
      </c>
      <c r="R2078">
        <v>3.14</v>
      </c>
      <c r="S2078" t="s">
        <v>80</v>
      </c>
      <c r="T2078" t="s">
        <v>32</v>
      </c>
      <c r="U2078" t="s">
        <v>33</v>
      </c>
      <c r="V2078">
        <v>6.8</v>
      </c>
    </row>
    <row r="2079" spans="1:22" x14ac:dyDescent="0.3">
      <c r="A2079" t="s">
        <v>2291</v>
      </c>
      <c r="B2079" t="s">
        <v>36</v>
      </c>
      <c r="C2079" t="s">
        <v>22</v>
      </c>
      <c r="D2079" t="s">
        <v>23</v>
      </c>
      <c r="E2079" t="s">
        <v>298</v>
      </c>
      <c r="F2079" t="s">
        <v>89</v>
      </c>
      <c r="G2079" t="s">
        <v>25</v>
      </c>
      <c r="H2079">
        <v>2023</v>
      </c>
      <c r="I2079" t="s">
        <v>27</v>
      </c>
      <c r="J2079" t="s">
        <v>53</v>
      </c>
      <c r="K2079">
        <v>2025</v>
      </c>
      <c r="L2079" t="s">
        <v>29</v>
      </c>
      <c r="M2079">
        <f t="shared" si="64"/>
        <v>1</v>
      </c>
      <c r="N2079" t="s">
        <v>22</v>
      </c>
      <c r="O2079" t="s">
        <v>121</v>
      </c>
      <c r="P2079">
        <v>98571</v>
      </c>
      <c r="Q2079" t="str">
        <f t="shared" si="65"/>
        <v>Standard salary</v>
      </c>
      <c r="R2079">
        <v>3.81</v>
      </c>
      <c r="S2079" t="s">
        <v>80</v>
      </c>
      <c r="T2079" t="s">
        <v>68</v>
      </c>
      <c r="U2079" t="s">
        <v>58</v>
      </c>
      <c r="V2079">
        <v>0</v>
      </c>
    </row>
    <row r="2080" spans="1:22" x14ac:dyDescent="0.3">
      <c r="A2080" t="s">
        <v>2292</v>
      </c>
      <c r="B2080" t="s">
        <v>112</v>
      </c>
      <c r="C2080" t="s">
        <v>22</v>
      </c>
      <c r="D2080" t="s">
        <v>23</v>
      </c>
      <c r="E2080" t="s">
        <v>24</v>
      </c>
      <c r="F2080" t="s">
        <v>25</v>
      </c>
      <c r="G2080" t="s">
        <v>40</v>
      </c>
      <c r="H2080">
        <v>2022</v>
      </c>
      <c r="I2080" t="s">
        <v>41</v>
      </c>
      <c r="J2080" t="s">
        <v>28</v>
      </c>
      <c r="K2080">
        <v>2025</v>
      </c>
      <c r="L2080" t="s">
        <v>29</v>
      </c>
      <c r="M2080">
        <f t="shared" si="64"/>
        <v>1</v>
      </c>
      <c r="N2080" t="s">
        <v>22</v>
      </c>
      <c r="O2080" t="s">
        <v>140</v>
      </c>
      <c r="P2080">
        <v>135296</v>
      </c>
      <c r="Q2080" t="str">
        <f t="shared" si="65"/>
        <v>High salary</v>
      </c>
      <c r="R2080">
        <v>3.05</v>
      </c>
      <c r="S2080" t="s">
        <v>31</v>
      </c>
      <c r="T2080" t="s">
        <v>68</v>
      </c>
      <c r="U2080" t="s">
        <v>85</v>
      </c>
      <c r="V2080">
        <v>6.7</v>
      </c>
    </row>
    <row r="2081" spans="1:22" x14ac:dyDescent="0.3">
      <c r="A2081" t="s">
        <v>2293</v>
      </c>
      <c r="B2081" t="s">
        <v>60</v>
      </c>
      <c r="C2081" t="s">
        <v>49</v>
      </c>
      <c r="D2081" t="s">
        <v>127</v>
      </c>
      <c r="E2081" t="s">
        <v>229</v>
      </c>
      <c r="F2081" t="s">
        <v>190</v>
      </c>
      <c r="G2081" t="s">
        <v>26</v>
      </c>
      <c r="H2081">
        <v>2020</v>
      </c>
      <c r="I2081" t="s">
        <v>41</v>
      </c>
      <c r="J2081" t="s">
        <v>53</v>
      </c>
      <c r="K2081">
        <v>2023</v>
      </c>
      <c r="L2081" t="s">
        <v>29</v>
      </c>
      <c r="M2081">
        <f t="shared" si="64"/>
        <v>1</v>
      </c>
      <c r="N2081" t="s">
        <v>49</v>
      </c>
      <c r="O2081" t="s">
        <v>258</v>
      </c>
      <c r="P2081">
        <v>101555</v>
      </c>
      <c r="Q2081" t="str">
        <f t="shared" si="65"/>
        <v>Standard salary</v>
      </c>
      <c r="R2081">
        <v>3.07</v>
      </c>
      <c r="S2081" t="s">
        <v>67</v>
      </c>
      <c r="T2081" t="s">
        <v>68</v>
      </c>
      <c r="U2081" t="s">
        <v>58</v>
      </c>
      <c r="V2081">
        <v>0</v>
      </c>
    </row>
    <row r="2082" spans="1:22" x14ac:dyDescent="0.3">
      <c r="A2082" t="s">
        <v>2294</v>
      </c>
      <c r="B2082" t="s">
        <v>48</v>
      </c>
      <c r="C2082" t="s">
        <v>49</v>
      </c>
      <c r="D2082" t="s">
        <v>260</v>
      </c>
      <c r="E2082" t="s">
        <v>261</v>
      </c>
      <c r="F2082" t="s">
        <v>84</v>
      </c>
      <c r="G2082" t="s">
        <v>25</v>
      </c>
      <c r="H2082">
        <v>2022</v>
      </c>
      <c r="I2082" t="s">
        <v>27</v>
      </c>
      <c r="J2082" t="s">
        <v>74</v>
      </c>
      <c r="K2082">
        <v>2025</v>
      </c>
      <c r="L2082" t="s">
        <v>54</v>
      </c>
      <c r="M2082">
        <f t="shared" si="64"/>
        <v>0</v>
      </c>
      <c r="N2082" t="s">
        <v>55</v>
      </c>
      <c r="O2082" t="s">
        <v>55</v>
      </c>
      <c r="P2082">
        <v>0</v>
      </c>
      <c r="Q2082" t="str">
        <f t="shared" si="65"/>
        <v>Base salary</v>
      </c>
      <c r="R2082">
        <v>3.54</v>
      </c>
      <c r="S2082" t="s">
        <v>44</v>
      </c>
      <c r="T2082" t="s">
        <v>102</v>
      </c>
      <c r="U2082" t="s">
        <v>92</v>
      </c>
      <c r="V2082">
        <v>6.1</v>
      </c>
    </row>
    <row r="2083" spans="1:22" x14ac:dyDescent="0.3">
      <c r="A2083" t="s">
        <v>2295</v>
      </c>
      <c r="B2083" t="s">
        <v>22</v>
      </c>
      <c r="C2083" t="s">
        <v>94</v>
      </c>
      <c r="D2083" t="s">
        <v>100</v>
      </c>
      <c r="E2083" t="s">
        <v>101</v>
      </c>
      <c r="F2083" t="s">
        <v>79</v>
      </c>
      <c r="G2083" t="s">
        <v>64</v>
      </c>
      <c r="H2083">
        <v>2019</v>
      </c>
      <c r="I2083" t="s">
        <v>27</v>
      </c>
      <c r="J2083" t="s">
        <v>42</v>
      </c>
      <c r="K2083">
        <v>2021</v>
      </c>
      <c r="L2083" t="s">
        <v>29</v>
      </c>
      <c r="M2083">
        <f t="shared" si="64"/>
        <v>1</v>
      </c>
      <c r="N2083" t="s">
        <v>94</v>
      </c>
      <c r="O2083" t="s">
        <v>258</v>
      </c>
      <c r="P2083">
        <v>94476</v>
      </c>
      <c r="Q2083" t="str">
        <f t="shared" si="65"/>
        <v>Standard salary</v>
      </c>
      <c r="R2083">
        <v>3.82</v>
      </c>
      <c r="S2083" t="s">
        <v>67</v>
      </c>
      <c r="T2083" t="s">
        <v>102</v>
      </c>
      <c r="U2083" t="s">
        <v>58</v>
      </c>
      <c r="V2083">
        <v>0</v>
      </c>
    </row>
    <row r="2084" spans="1:22" x14ac:dyDescent="0.3">
      <c r="A2084" t="s">
        <v>2296</v>
      </c>
      <c r="B2084" t="s">
        <v>49</v>
      </c>
      <c r="C2084" t="s">
        <v>48</v>
      </c>
      <c r="D2084" t="s">
        <v>278</v>
      </c>
      <c r="E2084" t="s">
        <v>425</v>
      </c>
      <c r="F2084" t="s">
        <v>147</v>
      </c>
      <c r="G2084" t="s">
        <v>64</v>
      </c>
      <c r="H2084">
        <v>2019</v>
      </c>
      <c r="I2084" t="s">
        <v>41</v>
      </c>
      <c r="J2084" t="s">
        <v>42</v>
      </c>
      <c r="K2084">
        <v>2022</v>
      </c>
      <c r="L2084" t="s">
        <v>54</v>
      </c>
      <c r="M2084">
        <f t="shared" si="64"/>
        <v>0</v>
      </c>
      <c r="N2084" t="s">
        <v>55</v>
      </c>
      <c r="O2084" t="s">
        <v>55</v>
      </c>
      <c r="P2084">
        <v>0</v>
      </c>
      <c r="Q2084" t="str">
        <f t="shared" si="65"/>
        <v>Base salary</v>
      </c>
      <c r="R2084">
        <v>3.58</v>
      </c>
      <c r="S2084" t="s">
        <v>31</v>
      </c>
      <c r="T2084" t="s">
        <v>102</v>
      </c>
      <c r="U2084" t="s">
        <v>46</v>
      </c>
      <c r="V2084">
        <v>7.6</v>
      </c>
    </row>
    <row r="2085" spans="1:22" x14ac:dyDescent="0.3">
      <c r="A2085" t="s">
        <v>2297</v>
      </c>
      <c r="B2085" t="s">
        <v>70</v>
      </c>
      <c r="C2085" t="s">
        <v>94</v>
      </c>
      <c r="D2085" t="s">
        <v>187</v>
      </c>
      <c r="E2085" t="s">
        <v>188</v>
      </c>
      <c r="F2085" t="s">
        <v>107</v>
      </c>
      <c r="G2085" t="s">
        <v>26</v>
      </c>
      <c r="H2085">
        <v>2020</v>
      </c>
      <c r="I2085" t="s">
        <v>27</v>
      </c>
      <c r="J2085" t="s">
        <v>28</v>
      </c>
      <c r="K2085">
        <v>2023</v>
      </c>
      <c r="L2085" t="s">
        <v>54</v>
      </c>
      <c r="M2085">
        <f t="shared" si="64"/>
        <v>0</v>
      </c>
      <c r="N2085" t="s">
        <v>55</v>
      </c>
      <c r="O2085" t="s">
        <v>55</v>
      </c>
      <c r="P2085">
        <v>0</v>
      </c>
      <c r="Q2085" t="str">
        <f t="shared" si="65"/>
        <v>Base salary</v>
      </c>
      <c r="R2085">
        <v>2.68</v>
      </c>
      <c r="S2085" t="s">
        <v>56</v>
      </c>
      <c r="T2085" t="s">
        <v>68</v>
      </c>
      <c r="U2085" t="s">
        <v>92</v>
      </c>
      <c r="V2085">
        <v>6.1</v>
      </c>
    </row>
    <row r="2086" spans="1:22" x14ac:dyDescent="0.3">
      <c r="A2086" t="s">
        <v>2298</v>
      </c>
      <c r="B2086" t="s">
        <v>112</v>
      </c>
      <c r="C2086" t="s">
        <v>36</v>
      </c>
      <c r="D2086" t="s">
        <v>170</v>
      </c>
      <c r="E2086" t="s">
        <v>171</v>
      </c>
      <c r="F2086" t="s">
        <v>25</v>
      </c>
      <c r="G2086" t="s">
        <v>26</v>
      </c>
      <c r="H2086">
        <v>2021</v>
      </c>
      <c r="I2086" t="s">
        <v>27</v>
      </c>
      <c r="J2086" t="s">
        <v>65</v>
      </c>
      <c r="K2086">
        <v>2022</v>
      </c>
      <c r="L2086" t="s">
        <v>54</v>
      </c>
      <c r="M2086">
        <f t="shared" si="64"/>
        <v>0</v>
      </c>
      <c r="N2086" t="s">
        <v>55</v>
      </c>
      <c r="O2086" t="s">
        <v>55</v>
      </c>
      <c r="P2086">
        <v>0</v>
      </c>
      <c r="Q2086" t="str">
        <f t="shared" si="65"/>
        <v>Base salary</v>
      </c>
      <c r="R2086">
        <v>3.85</v>
      </c>
      <c r="S2086" t="s">
        <v>80</v>
      </c>
      <c r="T2086" t="s">
        <v>57</v>
      </c>
      <c r="U2086" t="s">
        <v>85</v>
      </c>
      <c r="V2086">
        <v>6.1</v>
      </c>
    </row>
    <row r="2087" spans="1:22" x14ac:dyDescent="0.3">
      <c r="A2087" t="s">
        <v>2299</v>
      </c>
      <c r="B2087" t="s">
        <v>49</v>
      </c>
      <c r="C2087" t="s">
        <v>36</v>
      </c>
      <c r="D2087" t="s">
        <v>213</v>
      </c>
      <c r="E2087" t="s">
        <v>214</v>
      </c>
      <c r="F2087" t="s">
        <v>117</v>
      </c>
      <c r="G2087" t="s">
        <v>64</v>
      </c>
      <c r="H2087">
        <v>2021</v>
      </c>
      <c r="I2087" t="s">
        <v>41</v>
      </c>
      <c r="J2087" t="s">
        <v>42</v>
      </c>
      <c r="K2087">
        <v>2024</v>
      </c>
      <c r="L2087" t="s">
        <v>54</v>
      </c>
      <c r="M2087">
        <f t="shared" si="64"/>
        <v>0</v>
      </c>
      <c r="N2087" t="s">
        <v>55</v>
      </c>
      <c r="O2087" t="s">
        <v>55</v>
      </c>
      <c r="P2087">
        <v>0</v>
      </c>
      <c r="Q2087" t="str">
        <f t="shared" si="65"/>
        <v>Base salary</v>
      </c>
      <c r="R2087">
        <v>3.44</v>
      </c>
      <c r="S2087" t="s">
        <v>31</v>
      </c>
      <c r="T2087" t="s">
        <v>57</v>
      </c>
      <c r="U2087" t="s">
        <v>58</v>
      </c>
      <c r="V2087">
        <v>0</v>
      </c>
    </row>
    <row r="2088" spans="1:22" x14ac:dyDescent="0.3">
      <c r="A2088" t="s">
        <v>2300</v>
      </c>
      <c r="B2088" t="s">
        <v>94</v>
      </c>
      <c r="C2088" t="s">
        <v>35</v>
      </c>
      <c r="D2088" t="s">
        <v>87</v>
      </c>
      <c r="E2088" t="s">
        <v>88</v>
      </c>
      <c r="F2088" t="s">
        <v>79</v>
      </c>
      <c r="G2088" t="s">
        <v>167</v>
      </c>
      <c r="H2088">
        <v>2019</v>
      </c>
      <c r="I2088" t="s">
        <v>41</v>
      </c>
      <c r="J2088" t="s">
        <v>28</v>
      </c>
      <c r="K2088">
        <v>2022</v>
      </c>
      <c r="L2088" t="s">
        <v>54</v>
      </c>
      <c r="M2088">
        <f t="shared" si="64"/>
        <v>0</v>
      </c>
      <c r="N2088" t="s">
        <v>55</v>
      </c>
      <c r="O2088" t="s">
        <v>55</v>
      </c>
      <c r="P2088">
        <v>0</v>
      </c>
      <c r="Q2088" t="str">
        <f t="shared" si="65"/>
        <v>Base salary</v>
      </c>
      <c r="R2088">
        <v>3.56</v>
      </c>
      <c r="S2088" t="s">
        <v>56</v>
      </c>
      <c r="T2088" t="s">
        <v>102</v>
      </c>
      <c r="U2088" t="s">
        <v>58</v>
      </c>
      <c r="V2088">
        <v>0</v>
      </c>
    </row>
    <row r="2089" spans="1:22" x14ac:dyDescent="0.3">
      <c r="A2089" t="s">
        <v>2301</v>
      </c>
      <c r="B2089" t="s">
        <v>70</v>
      </c>
      <c r="C2089" t="s">
        <v>49</v>
      </c>
      <c r="D2089" t="s">
        <v>338</v>
      </c>
      <c r="E2089" t="s">
        <v>339</v>
      </c>
      <c r="F2089" t="s">
        <v>89</v>
      </c>
      <c r="G2089" t="s">
        <v>52</v>
      </c>
      <c r="H2089">
        <v>2020</v>
      </c>
      <c r="I2089" t="s">
        <v>27</v>
      </c>
      <c r="J2089" t="s">
        <v>65</v>
      </c>
      <c r="K2089">
        <v>2021</v>
      </c>
      <c r="L2089" t="s">
        <v>29</v>
      </c>
      <c r="M2089">
        <f t="shared" si="64"/>
        <v>1</v>
      </c>
      <c r="N2089" t="s">
        <v>49</v>
      </c>
      <c r="O2089" t="s">
        <v>140</v>
      </c>
      <c r="P2089">
        <v>42425</v>
      </c>
      <c r="Q2089" t="str">
        <f t="shared" si="65"/>
        <v>Base salary</v>
      </c>
      <c r="R2089">
        <v>2.6</v>
      </c>
      <c r="S2089" t="s">
        <v>67</v>
      </c>
      <c r="T2089" t="s">
        <v>45</v>
      </c>
      <c r="U2089" t="s">
        <v>92</v>
      </c>
      <c r="V2089">
        <v>5.9</v>
      </c>
    </row>
    <row r="2090" spans="1:22" x14ac:dyDescent="0.3">
      <c r="A2090" t="s">
        <v>2302</v>
      </c>
      <c r="B2090" t="s">
        <v>36</v>
      </c>
      <c r="C2090" t="s">
        <v>48</v>
      </c>
      <c r="D2090" t="s">
        <v>278</v>
      </c>
      <c r="E2090" t="s">
        <v>306</v>
      </c>
      <c r="F2090" t="s">
        <v>25</v>
      </c>
      <c r="G2090" t="s">
        <v>40</v>
      </c>
      <c r="H2090">
        <v>2023</v>
      </c>
      <c r="I2090" t="s">
        <v>41</v>
      </c>
      <c r="J2090" t="s">
        <v>53</v>
      </c>
      <c r="K2090">
        <v>2026</v>
      </c>
      <c r="L2090" t="s">
        <v>54</v>
      </c>
      <c r="M2090">
        <f t="shared" si="64"/>
        <v>0</v>
      </c>
      <c r="N2090" t="s">
        <v>55</v>
      </c>
      <c r="O2090" t="s">
        <v>55</v>
      </c>
      <c r="P2090">
        <v>0</v>
      </c>
      <c r="Q2090" t="str">
        <f t="shared" si="65"/>
        <v>Base salary</v>
      </c>
      <c r="R2090">
        <v>3.54</v>
      </c>
      <c r="S2090" t="s">
        <v>67</v>
      </c>
      <c r="T2090" t="s">
        <v>45</v>
      </c>
      <c r="U2090" t="s">
        <v>92</v>
      </c>
      <c r="V2090">
        <v>5.4</v>
      </c>
    </row>
    <row r="2091" spans="1:22" x14ac:dyDescent="0.3">
      <c r="A2091" t="s">
        <v>2303</v>
      </c>
      <c r="B2091" t="s">
        <v>22</v>
      </c>
      <c r="C2091" t="s">
        <v>48</v>
      </c>
      <c r="D2091" t="s">
        <v>278</v>
      </c>
      <c r="E2091" t="s">
        <v>380</v>
      </c>
      <c r="F2091" t="s">
        <v>63</v>
      </c>
      <c r="G2091" t="s">
        <v>64</v>
      </c>
      <c r="H2091">
        <v>2022</v>
      </c>
      <c r="I2091" t="s">
        <v>27</v>
      </c>
      <c r="J2091" t="s">
        <v>53</v>
      </c>
      <c r="K2091">
        <v>2024</v>
      </c>
      <c r="L2091" t="s">
        <v>54</v>
      </c>
      <c r="M2091">
        <f t="shared" si="64"/>
        <v>0</v>
      </c>
      <c r="N2091" t="s">
        <v>55</v>
      </c>
      <c r="O2091" t="s">
        <v>55</v>
      </c>
      <c r="P2091">
        <v>0</v>
      </c>
      <c r="Q2091" t="str">
        <f t="shared" si="65"/>
        <v>Base salary</v>
      </c>
      <c r="R2091">
        <v>3.74</v>
      </c>
      <c r="S2091" t="s">
        <v>56</v>
      </c>
      <c r="T2091" t="s">
        <v>102</v>
      </c>
      <c r="U2091" t="s">
        <v>92</v>
      </c>
      <c r="V2091">
        <v>5.2</v>
      </c>
    </row>
    <row r="2092" spans="1:22" x14ac:dyDescent="0.3">
      <c r="A2092" t="s">
        <v>2304</v>
      </c>
      <c r="B2092" t="s">
        <v>35</v>
      </c>
      <c r="C2092" t="s">
        <v>70</v>
      </c>
      <c r="D2092" t="s">
        <v>245</v>
      </c>
      <c r="E2092" t="s">
        <v>246</v>
      </c>
      <c r="F2092" t="s">
        <v>79</v>
      </c>
      <c r="G2092" t="s">
        <v>26</v>
      </c>
      <c r="H2092">
        <v>2021</v>
      </c>
      <c r="I2092" t="s">
        <v>41</v>
      </c>
      <c r="J2092" t="s">
        <v>28</v>
      </c>
      <c r="K2092">
        <v>2022</v>
      </c>
      <c r="L2092" t="s">
        <v>29</v>
      </c>
      <c r="M2092">
        <f t="shared" si="64"/>
        <v>1</v>
      </c>
      <c r="N2092" t="s">
        <v>70</v>
      </c>
      <c r="O2092" t="s">
        <v>121</v>
      </c>
      <c r="P2092">
        <v>91441</v>
      </c>
      <c r="Q2092" t="str">
        <f t="shared" si="65"/>
        <v>Standard salary</v>
      </c>
      <c r="R2092">
        <v>3.82</v>
      </c>
      <c r="S2092" t="s">
        <v>80</v>
      </c>
      <c r="T2092" t="s">
        <v>102</v>
      </c>
      <c r="U2092" t="s">
        <v>92</v>
      </c>
      <c r="V2092">
        <v>7.4</v>
      </c>
    </row>
    <row r="2093" spans="1:22" x14ac:dyDescent="0.3">
      <c r="A2093" t="s">
        <v>2305</v>
      </c>
      <c r="B2093" t="s">
        <v>94</v>
      </c>
      <c r="C2093" t="s">
        <v>35</v>
      </c>
      <c r="D2093" t="s">
        <v>123</v>
      </c>
      <c r="E2093" t="s">
        <v>124</v>
      </c>
      <c r="F2093" t="s">
        <v>25</v>
      </c>
      <c r="G2093" t="s">
        <v>40</v>
      </c>
      <c r="H2093">
        <v>2021</v>
      </c>
      <c r="I2093" t="s">
        <v>41</v>
      </c>
      <c r="J2093" t="s">
        <v>74</v>
      </c>
      <c r="K2093">
        <v>2022</v>
      </c>
      <c r="L2093" t="s">
        <v>54</v>
      </c>
      <c r="M2093">
        <f t="shared" si="64"/>
        <v>0</v>
      </c>
      <c r="N2093" t="s">
        <v>55</v>
      </c>
      <c r="O2093" t="s">
        <v>55</v>
      </c>
      <c r="P2093">
        <v>0</v>
      </c>
      <c r="Q2093" t="str">
        <f t="shared" si="65"/>
        <v>Base salary</v>
      </c>
      <c r="R2093">
        <v>3.44</v>
      </c>
      <c r="S2093" t="s">
        <v>67</v>
      </c>
      <c r="T2093" t="s">
        <v>68</v>
      </c>
      <c r="U2093" t="s">
        <v>46</v>
      </c>
      <c r="V2093">
        <v>5</v>
      </c>
    </row>
    <row r="2094" spans="1:22" x14ac:dyDescent="0.3">
      <c r="A2094" t="s">
        <v>2306</v>
      </c>
      <c r="B2094" t="s">
        <v>22</v>
      </c>
      <c r="C2094" t="s">
        <v>112</v>
      </c>
      <c r="D2094" t="s">
        <v>199</v>
      </c>
      <c r="E2094" t="s">
        <v>200</v>
      </c>
      <c r="F2094" t="s">
        <v>84</v>
      </c>
      <c r="G2094" t="s">
        <v>40</v>
      </c>
      <c r="H2094">
        <v>2021</v>
      </c>
      <c r="I2094" t="s">
        <v>27</v>
      </c>
      <c r="J2094" t="s">
        <v>28</v>
      </c>
      <c r="K2094">
        <v>2022</v>
      </c>
      <c r="L2094" t="s">
        <v>54</v>
      </c>
      <c r="M2094">
        <f t="shared" si="64"/>
        <v>0</v>
      </c>
      <c r="N2094" t="s">
        <v>55</v>
      </c>
      <c r="O2094" t="s">
        <v>55</v>
      </c>
      <c r="P2094">
        <v>0</v>
      </c>
      <c r="Q2094" t="str">
        <f t="shared" si="65"/>
        <v>Base salary</v>
      </c>
      <c r="R2094">
        <v>2.71</v>
      </c>
      <c r="S2094" t="s">
        <v>67</v>
      </c>
      <c r="T2094" t="s">
        <v>102</v>
      </c>
      <c r="U2094" t="s">
        <v>85</v>
      </c>
      <c r="V2094">
        <v>7.5</v>
      </c>
    </row>
    <row r="2095" spans="1:22" x14ac:dyDescent="0.3">
      <c r="A2095" t="s">
        <v>2307</v>
      </c>
      <c r="B2095" t="s">
        <v>48</v>
      </c>
      <c r="C2095" t="s">
        <v>94</v>
      </c>
      <c r="D2095" t="s">
        <v>109</v>
      </c>
      <c r="E2095" t="s">
        <v>219</v>
      </c>
      <c r="F2095" t="s">
        <v>190</v>
      </c>
      <c r="G2095" t="s">
        <v>97</v>
      </c>
      <c r="H2095">
        <v>2019</v>
      </c>
      <c r="I2095" t="s">
        <v>41</v>
      </c>
      <c r="J2095" t="s">
        <v>74</v>
      </c>
      <c r="K2095">
        <v>2021</v>
      </c>
      <c r="L2095" t="s">
        <v>29</v>
      </c>
      <c r="M2095">
        <f t="shared" si="64"/>
        <v>1</v>
      </c>
      <c r="N2095" t="s">
        <v>94</v>
      </c>
      <c r="O2095" t="s">
        <v>154</v>
      </c>
      <c r="P2095">
        <v>39240</v>
      </c>
      <c r="Q2095" t="str">
        <f t="shared" si="65"/>
        <v>Base salary</v>
      </c>
      <c r="R2095">
        <v>2.92</v>
      </c>
      <c r="S2095" t="s">
        <v>67</v>
      </c>
      <c r="T2095" t="s">
        <v>45</v>
      </c>
      <c r="U2095" t="s">
        <v>85</v>
      </c>
      <c r="V2095">
        <v>8.9</v>
      </c>
    </row>
    <row r="2096" spans="1:22" x14ac:dyDescent="0.3">
      <c r="A2096" t="s">
        <v>2308</v>
      </c>
      <c r="B2096" t="s">
        <v>49</v>
      </c>
      <c r="C2096" t="s">
        <v>36</v>
      </c>
      <c r="D2096" t="s">
        <v>213</v>
      </c>
      <c r="E2096" t="s">
        <v>214</v>
      </c>
      <c r="F2096" t="s">
        <v>79</v>
      </c>
      <c r="G2096" t="s">
        <v>97</v>
      </c>
      <c r="H2096">
        <v>2020</v>
      </c>
      <c r="I2096" t="s">
        <v>41</v>
      </c>
      <c r="J2096" t="s">
        <v>53</v>
      </c>
      <c r="K2096">
        <v>2023</v>
      </c>
      <c r="L2096" t="s">
        <v>54</v>
      </c>
      <c r="M2096">
        <f t="shared" si="64"/>
        <v>0</v>
      </c>
      <c r="N2096" t="s">
        <v>55</v>
      </c>
      <c r="O2096" t="s">
        <v>55</v>
      </c>
      <c r="P2096">
        <v>0</v>
      </c>
      <c r="Q2096" t="str">
        <f t="shared" si="65"/>
        <v>Base salary</v>
      </c>
      <c r="R2096">
        <v>3.63</v>
      </c>
      <c r="S2096" t="s">
        <v>67</v>
      </c>
      <c r="T2096" t="s">
        <v>68</v>
      </c>
      <c r="U2096" t="s">
        <v>33</v>
      </c>
      <c r="V2096">
        <v>8.6</v>
      </c>
    </row>
    <row r="2097" spans="1:22" x14ac:dyDescent="0.3">
      <c r="A2097" t="s">
        <v>2309</v>
      </c>
      <c r="B2097" t="s">
        <v>36</v>
      </c>
      <c r="C2097" t="s">
        <v>94</v>
      </c>
      <c r="D2097" t="s">
        <v>187</v>
      </c>
      <c r="E2097" t="s">
        <v>188</v>
      </c>
      <c r="F2097" t="s">
        <v>73</v>
      </c>
      <c r="G2097" t="s">
        <v>64</v>
      </c>
      <c r="H2097">
        <v>2019</v>
      </c>
      <c r="I2097" t="s">
        <v>41</v>
      </c>
      <c r="J2097" t="s">
        <v>53</v>
      </c>
      <c r="K2097">
        <v>2020</v>
      </c>
      <c r="L2097" t="s">
        <v>29</v>
      </c>
      <c r="M2097">
        <f t="shared" si="64"/>
        <v>1</v>
      </c>
      <c r="N2097" t="s">
        <v>94</v>
      </c>
      <c r="O2097" t="s">
        <v>30</v>
      </c>
      <c r="P2097">
        <v>145571</v>
      </c>
      <c r="Q2097" t="str">
        <f t="shared" si="65"/>
        <v>High salary</v>
      </c>
      <c r="R2097">
        <v>2.69</v>
      </c>
      <c r="S2097" t="s">
        <v>44</v>
      </c>
      <c r="T2097" t="s">
        <v>102</v>
      </c>
      <c r="U2097" t="s">
        <v>92</v>
      </c>
      <c r="V2097">
        <v>6.8</v>
      </c>
    </row>
    <row r="2098" spans="1:22" x14ac:dyDescent="0.3">
      <c r="A2098" t="s">
        <v>2310</v>
      </c>
      <c r="B2098" t="s">
        <v>49</v>
      </c>
      <c r="C2098" t="s">
        <v>22</v>
      </c>
      <c r="D2098" t="s">
        <v>23</v>
      </c>
      <c r="E2098" t="s">
        <v>298</v>
      </c>
      <c r="F2098" t="s">
        <v>84</v>
      </c>
      <c r="G2098" t="s">
        <v>117</v>
      </c>
      <c r="H2098">
        <v>2023</v>
      </c>
      <c r="I2098" t="s">
        <v>27</v>
      </c>
      <c r="J2098" t="s">
        <v>65</v>
      </c>
      <c r="K2098">
        <v>2026</v>
      </c>
      <c r="L2098" t="s">
        <v>54</v>
      </c>
      <c r="M2098">
        <f t="shared" si="64"/>
        <v>0</v>
      </c>
      <c r="N2098" t="s">
        <v>55</v>
      </c>
      <c r="O2098" t="s">
        <v>55</v>
      </c>
      <c r="P2098">
        <v>0</v>
      </c>
      <c r="Q2098" t="str">
        <f t="shared" si="65"/>
        <v>Base salary</v>
      </c>
      <c r="R2098">
        <v>2.89</v>
      </c>
      <c r="S2098" t="s">
        <v>91</v>
      </c>
      <c r="T2098" t="s">
        <v>32</v>
      </c>
      <c r="U2098" t="s">
        <v>46</v>
      </c>
      <c r="V2098">
        <v>6</v>
      </c>
    </row>
    <row r="2099" spans="1:22" x14ac:dyDescent="0.3">
      <c r="A2099" t="s">
        <v>2311</v>
      </c>
      <c r="B2099" t="s">
        <v>70</v>
      </c>
      <c r="C2099" t="s">
        <v>36</v>
      </c>
      <c r="D2099" t="s">
        <v>170</v>
      </c>
      <c r="E2099" t="s">
        <v>171</v>
      </c>
      <c r="F2099" t="s">
        <v>79</v>
      </c>
      <c r="G2099" t="s">
        <v>25</v>
      </c>
      <c r="H2099">
        <v>2021</v>
      </c>
      <c r="I2099" t="s">
        <v>27</v>
      </c>
      <c r="J2099" t="s">
        <v>74</v>
      </c>
      <c r="K2099">
        <v>2023</v>
      </c>
      <c r="L2099" t="s">
        <v>29</v>
      </c>
      <c r="M2099">
        <f t="shared" si="64"/>
        <v>1</v>
      </c>
      <c r="N2099" t="s">
        <v>36</v>
      </c>
      <c r="O2099" t="s">
        <v>185</v>
      </c>
      <c r="P2099">
        <v>33650</v>
      </c>
      <c r="Q2099" t="str">
        <f t="shared" si="65"/>
        <v>Base salary</v>
      </c>
      <c r="R2099">
        <v>2.75</v>
      </c>
      <c r="S2099" t="s">
        <v>91</v>
      </c>
      <c r="T2099" t="s">
        <v>57</v>
      </c>
      <c r="U2099" t="s">
        <v>85</v>
      </c>
      <c r="V2099">
        <v>5.6</v>
      </c>
    </row>
    <row r="2100" spans="1:22" x14ac:dyDescent="0.3">
      <c r="A2100" t="s">
        <v>2312</v>
      </c>
      <c r="B2100" t="s">
        <v>70</v>
      </c>
      <c r="C2100" t="s">
        <v>21</v>
      </c>
      <c r="D2100" t="s">
        <v>225</v>
      </c>
      <c r="E2100" t="s">
        <v>226</v>
      </c>
      <c r="F2100" t="s">
        <v>147</v>
      </c>
      <c r="G2100" t="s">
        <v>167</v>
      </c>
      <c r="H2100">
        <v>2020</v>
      </c>
      <c r="I2100" t="s">
        <v>41</v>
      </c>
      <c r="J2100" t="s">
        <v>42</v>
      </c>
      <c r="K2100">
        <v>2022</v>
      </c>
      <c r="L2100" t="s">
        <v>29</v>
      </c>
      <c r="M2100">
        <f t="shared" si="64"/>
        <v>1</v>
      </c>
      <c r="N2100" t="s">
        <v>21</v>
      </c>
      <c r="O2100" t="s">
        <v>90</v>
      </c>
      <c r="P2100">
        <v>101334</v>
      </c>
      <c r="Q2100" t="str">
        <f t="shared" si="65"/>
        <v>Standard salary</v>
      </c>
      <c r="R2100">
        <v>3.42</v>
      </c>
      <c r="S2100" t="s">
        <v>31</v>
      </c>
      <c r="T2100" t="s">
        <v>102</v>
      </c>
      <c r="U2100" t="s">
        <v>92</v>
      </c>
      <c r="V2100">
        <v>6.5</v>
      </c>
    </row>
    <row r="2101" spans="1:22" x14ac:dyDescent="0.3">
      <c r="A2101" t="s">
        <v>2313</v>
      </c>
      <c r="B2101" t="s">
        <v>35</v>
      </c>
      <c r="C2101" t="s">
        <v>36</v>
      </c>
      <c r="D2101" t="s">
        <v>170</v>
      </c>
      <c r="E2101" t="s">
        <v>171</v>
      </c>
      <c r="F2101" t="s">
        <v>96</v>
      </c>
      <c r="G2101" t="s">
        <v>25</v>
      </c>
      <c r="H2101">
        <v>2022</v>
      </c>
      <c r="I2101" t="s">
        <v>27</v>
      </c>
      <c r="J2101" t="s">
        <v>65</v>
      </c>
      <c r="K2101">
        <v>2024</v>
      </c>
      <c r="L2101" t="s">
        <v>29</v>
      </c>
      <c r="M2101">
        <f t="shared" si="64"/>
        <v>1</v>
      </c>
      <c r="N2101" t="s">
        <v>36</v>
      </c>
      <c r="O2101" t="s">
        <v>258</v>
      </c>
      <c r="P2101">
        <v>100261</v>
      </c>
      <c r="Q2101" t="str">
        <f t="shared" si="65"/>
        <v>Standard salary</v>
      </c>
      <c r="R2101">
        <v>2.81</v>
      </c>
      <c r="S2101" t="s">
        <v>56</v>
      </c>
      <c r="T2101" t="s">
        <v>102</v>
      </c>
      <c r="U2101" t="s">
        <v>85</v>
      </c>
      <c r="V2101">
        <v>5.5</v>
      </c>
    </row>
    <row r="2102" spans="1:22" x14ac:dyDescent="0.3">
      <c r="A2102" t="s">
        <v>2314</v>
      </c>
      <c r="B2102" t="s">
        <v>21</v>
      </c>
      <c r="C2102" t="s">
        <v>60</v>
      </c>
      <c r="D2102" t="s">
        <v>173</v>
      </c>
      <c r="E2102" t="s">
        <v>275</v>
      </c>
      <c r="F2102" t="s">
        <v>25</v>
      </c>
      <c r="G2102" t="s">
        <v>52</v>
      </c>
      <c r="H2102">
        <v>2023</v>
      </c>
      <c r="I2102" t="s">
        <v>27</v>
      </c>
      <c r="J2102" t="s">
        <v>53</v>
      </c>
      <c r="K2102">
        <v>2026</v>
      </c>
      <c r="L2102" t="s">
        <v>54</v>
      </c>
      <c r="M2102">
        <f t="shared" si="64"/>
        <v>0</v>
      </c>
      <c r="N2102" t="s">
        <v>55</v>
      </c>
      <c r="O2102" t="s">
        <v>55</v>
      </c>
      <c r="P2102">
        <v>0</v>
      </c>
      <c r="Q2102" t="str">
        <f t="shared" si="65"/>
        <v>Base salary</v>
      </c>
      <c r="R2102">
        <v>3.21</v>
      </c>
      <c r="S2102" t="s">
        <v>31</v>
      </c>
      <c r="T2102" t="s">
        <v>57</v>
      </c>
      <c r="U2102" t="s">
        <v>33</v>
      </c>
      <c r="V2102">
        <v>5.6</v>
      </c>
    </row>
    <row r="2103" spans="1:22" x14ac:dyDescent="0.3">
      <c r="A2103" t="s">
        <v>2315</v>
      </c>
      <c r="B2103" t="s">
        <v>49</v>
      </c>
      <c r="C2103" t="s">
        <v>36</v>
      </c>
      <c r="D2103" t="s">
        <v>213</v>
      </c>
      <c r="E2103" t="s">
        <v>265</v>
      </c>
      <c r="F2103" t="s">
        <v>25</v>
      </c>
      <c r="G2103" t="s">
        <v>64</v>
      </c>
      <c r="H2103">
        <v>2022</v>
      </c>
      <c r="I2103" t="s">
        <v>41</v>
      </c>
      <c r="J2103" t="s">
        <v>74</v>
      </c>
      <c r="K2103">
        <v>2023</v>
      </c>
      <c r="L2103" t="s">
        <v>29</v>
      </c>
      <c r="M2103">
        <f t="shared" si="64"/>
        <v>1</v>
      </c>
      <c r="N2103" t="s">
        <v>36</v>
      </c>
      <c r="O2103" t="s">
        <v>140</v>
      </c>
      <c r="P2103">
        <v>129084</v>
      </c>
      <c r="Q2103" t="str">
        <f t="shared" si="65"/>
        <v>High salary</v>
      </c>
      <c r="R2103">
        <v>2.72</v>
      </c>
      <c r="S2103" t="s">
        <v>80</v>
      </c>
      <c r="T2103" t="s">
        <v>32</v>
      </c>
      <c r="U2103" t="s">
        <v>92</v>
      </c>
      <c r="V2103">
        <v>7.1</v>
      </c>
    </row>
    <row r="2104" spans="1:22" x14ac:dyDescent="0.3">
      <c r="A2104" t="s">
        <v>2316</v>
      </c>
      <c r="B2104" t="s">
        <v>94</v>
      </c>
      <c r="C2104" t="s">
        <v>22</v>
      </c>
      <c r="D2104" t="s">
        <v>23</v>
      </c>
      <c r="E2104" t="s">
        <v>130</v>
      </c>
      <c r="F2104" t="s">
        <v>107</v>
      </c>
      <c r="G2104" t="s">
        <v>26</v>
      </c>
      <c r="H2104">
        <v>2019</v>
      </c>
      <c r="I2104" t="s">
        <v>41</v>
      </c>
      <c r="J2104" t="s">
        <v>53</v>
      </c>
      <c r="K2104">
        <v>2021</v>
      </c>
      <c r="L2104" t="s">
        <v>29</v>
      </c>
      <c r="M2104">
        <f t="shared" si="64"/>
        <v>1</v>
      </c>
      <c r="N2104" t="s">
        <v>22</v>
      </c>
      <c r="O2104" t="s">
        <v>258</v>
      </c>
      <c r="P2104">
        <v>51075</v>
      </c>
      <c r="Q2104" t="str">
        <f t="shared" si="65"/>
        <v>Base salary</v>
      </c>
      <c r="R2104">
        <v>3.34</v>
      </c>
      <c r="S2104" t="s">
        <v>67</v>
      </c>
      <c r="T2104" t="s">
        <v>68</v>
      </c>
      <c r="U2104" t="s">
        <v>46</v>
      </c>
      <c r="V2104">
        <v>7.5</v>
      </c>
    </row>
    <row r="2105" spans="1:22" x14ac:dyDescent="0.3">
      <c r="A2105" t="s">
        <v>2317</v>
      </c>
      <c r="B2105" t="s">
        <v>22</v>
      </c>
      <c r="C2105" t="s">
        <v>36</v>
      </c>
      <c r="D2105" t="s">
        <v>250</v>
      </c>
      <c r="E2105" t="s">
        <v>251</v>
      </c>
      <c r="F2105" t="s">
        <v>117</v>
      </c>
      <c r="G2105" t="s">
        <v>117</v>
      </c>
      <c r="H2105">
        <v>2021</v>
      </c>
      <c r="I2105" t="s">
        <v>27</v>
      </c>
      <c r="J2105" t="s">
        <v>42</v>
      </c>
      <c r="K2105">
        <v>2023</v>
      </c>
      <c r="L2105" t="s">
        <v>54</v>
      </c>
      <c r="M2105">
        <f t="shared" si="64"/>
        <v>0</v>
      </c>
      <c r="N2105" t="s">
        <v>55</v>
      </c>
      <c r="O2105" t="s">
        <v>55</v>
      </c>
      <c r="P2105">
        <v>0</v>
      </c>
      <c r="Q2105" t="str">
        <f t="shared" si="65"/>
        <v>Base salary</v>
      </c>
      <c r="R2105">
        <v>3.71</v>
      </c>
      <c r="S2105" t="s">
        <v>67</v>
      </c>
      <c r="T2105" t="s">
        <v>57</v>
      </c>
      <c r="U2105" t="s">
        <v>58</v>
      </c>
      <c r="V2105">
        <v>0</v>
      </c>
    </row>
    <row r="2106" spans="1:22" x14ac:dyDescent="0.3">
      <c r="A2106" t="s">
        <v>2318</v>
      </c>
      <c r="B2106" t="s">
        <v>35</v>
      </c>
      <c r="C2106" t="s">
        <v>36</v>
      </c>
      <c r="D2106" t="s">
        <v>37</v>
      </c>
      <c r="E2106" t="s">
        <v>38</v>
      </c>
      <c r="F2106" t="s">
        <v>73</v>
      </c>
      <c r="G2106" t="s">
        <v>52</v>
      </c>
      <c r="H2106">
        <v>2021</v>
      </c>
      <c r="I2106" t="s">
        <v>41</v>
      </c>
      <c r="J2106" t="s">
        <v>65</v>
      </c>
      <c r="K2106">
        <v>2023</v>
      </c>
      <c r="L2106" t="s">
        <v>29</v>
      </c>
      <c r="M2106">
        <f t="shared" si="64"/>
        <v>1</v>
      </c>
      <c r="N2106" t="s">
        <v>36</v>
      </c>
      <c r="O2106" t="s">
        <v>185</v>
      </c>
      <c r="P2106">
        <v>105611</v>
      </c>
      <c r="Q2106" t="str">
        <f t="shared" si="65"/>
        <v>Standard salary</v>
      </c>
      <c r="R2106">
        <v>2.95</v>
      </c>
      <c r="S2106" t="s">
        <v>31</v>
      </c>
      <c r="T2106" t="s">
        <v>68</v>
      </c>
      <c r="U2106" t="s">
        <v>46</v>
      </c>
      <c r="V2106">
        <v>6.2</v>
      </c>
    </row>
    <row r="2107" spans="1:22" x14ac:dyDescent="0.3">
      <c r="A2107" t="s">
        <v>2319</v>
      </c>
      <c r="B2107" t="s">
        <v>21</v>
      </c>
      <c r="C2107" t="s">
        <v>35</v>
      </c>
      <c r="D2107" t="s">
        <v>61</v>
      </c>
      <c r="E2107" t="s">
        <v>62</v>
      </c>
      <c r="F2107" t="s">
        <v>63</v>
      </c>
      <c r="G2107" t="s">
        <v>25</v>
      </c>
      <c r="H2107">
        <v>2019</v>
      </c>
      <c r="I2107" t="s">
        <v>41</v>
      </c>
      <c r="J2107" t="s">
        <v>53</v>
      </c>
      <c r="K2107">
        <v>2022</v>
      </c>
      <c r="L2107" t="s">
        <v>29</v>
      </c>
      <c r="M2107">
        <f t="shared" si="64"/>
        <v>1</v>
      </c>
      <c r="N2107" t="s">
        <v>35</v>
      </c>
      <c r="O2107" t="s">
        <v>125</v>
      </c>
      <c r="P2107">
        <v>148271</v>
      </c>
      <c r="Q2107" t="str">
        <f t="shared" si="65"/>
        <v>High salary</v>
      </c>
      <c r="R2107">
        <v>3.4</v>
      </c>
      <c r="S2107" t="s">
        <v>56</v>
      </c>
      <c r="T2107" t="s">
        <v>32</v>
      </c>
      <c r="U2107" t="s">
        <v>85</v>
      </c>
      <c r="V2107">
        <v>7.4</v>
      </c>
    </row>
    <row r="2108" spans="1:22" x14ac:dyDescent="0.3">
      <c r="A2108" t="s">
        <v>2320</v>
      </c>
      <c r="B2108" t="s">
        <v>112</v>
      </c>
      <c r="C2108" t="s">
        <v>48</v>
      </c>
      <c r="D2108" t="s">
        <v>278</v>
      </c>
      <c r="E2108" t="s">
        <v>380</v>
      </c>
      <c r="F2108" t="s">
        <v>39</v>
      </c>
      <c r="G2108" t="s">
        <v>26</v>
      </c>
      <c r="H2108">
        <v>2023</v>
      </c>
      <c r="I2108" t="s">
        <v>27</v>
      </c>
      <c r="J2108" t="s">
        <v>65</v>
      </c>
      <c r="K2108">
        <v>2026</v>
      </c>
      <c r="L2108" t="s">
        <v>29</v>
      </c>
      <c r="M2108">
        <f t="shared" si="64"/>
        <v>1</v>
      </c>
      <c r="N2108" t="s">
        <v>48</v>
      </c>
      <c r="O2108" t="s">
        <v>30</v>
      </c>
      <c r="P2108">
        <v>58205</v>
      </c>
      <c r="Q2108" t="str">
        <f t="shared" si="65"/>
        <v>Base salary</v>
      </c>
      <c r="R2108">
        <v>3.12</v>
      </c>
      <c r="S2108" t="s">
        <v>80</v>
      </c>
      <c r="T2108" t="s">
        <v>32</v>
      </c>
      <c r="U2108" t="s">
        <v>58</v>
      </c>
      <c r="V2108">
        <v>0</v>
      </c>
    </row>
    <row r="2109" spans="1:22" x14ac:dyDescent="0.3">
      <c r="A2109" t="s">
        <v>2321</v>
      </c>
      <c r="B2109" t="s">
        <v>70</v>
      </c>
      <c r="C2109" t="s">
        <v>21</v>
      </c>
      <c r="D2109" t="s">
        <v>221</v>
      </c>
      <c r="E2109" t="s">
        <v>222</v>
      </c>
      <c r="F2109" t="s">
        <v>63</v>
      </c>
      <c r="G2109" t="s">
        <v>26</v>
      </c>
      <c r="H2109">
        <v>2022</v>
      </c>
      <c r="I2109" t="s">
        <v>41</v>
      </c>
      <c r="J2109" t="s">
        <v>74</v>
      </c>
      <c r="K2109">
        <v>2025</v>
      </c>
      <c r="L2109" t="s">
        <v>29</v>
      </c>
      <c r="M2109">
        <f t="shared" si="64"/>
        <v>1</v>
      </c>
      <c r="N2109" t="s">
        <v>21</v>
      </c>
      <c r="O2109" t="s">
        <v>90</v>
      </c>
      <c r="P2109">
        <v>39711</v>
      </c>
      <c r="Q2109" t="str">
        <f t="shared" si="65"/>
        <v>Base salary</v>
      </c>
      <c r="R2109">
        <v>3.08</v>
      </c>
      <c r="S2109" t="s">
        <v>67</v>
      </c>
      <c r="T2109" t="s">
        <v>68</v>
      </c>
      <c r="U2109" t="s">
        <v>46</v>
      </c>
      <c r="V2109">
        <v>8.6</v>
      </c>
    </row>
    <row r="2110" spans="1:22" x14ac:dyDescent="0.3">
      <c r="A2110" t="s">
        <v>2322</v>
      </c>
      <c r="B2110" t="s">
        <v>36</v>
      </c>
      <c r="C2110" t="s">
        <v>60</v>
      </c>
      <c r="D2110" t="s">
        <v>351</v>
      </c>
      <c r="E2110" t="s">
        <v>352</v>
      </c>
      <c r="F2110" t="s">
        <v>25</v>
      </c>
      <c r="G2110" t="s">
        <v>52</v>
      </c>
      <c r="H2110">
        <v>2020</v>
      </c>
      <c r="I2110" t="s">
        <v>41</v>
      </c>
      <c r="J2110" t="s">
        <v>28</v>
      </c>
      <c r="K2110">
        <v>2021</v>
      </c>
      <c r="L2110" t="s">
        <v>54</v>
      </c>
      <c r="M2110">
        <f t="shared" si="64"/>
        <v>0</v>
      </c>
      <c r="N2110" t="s">
        <v>55</v>
      </c>
      <c r="O2110" t="s">
        <v>55</v>
      </c>
      <c r="P2110">
        <v>0</v>
      </c>
      <c r="Q2110" t="str">
        <f t="shared" si="65"/>
        <v>Base salary</v>
      </c>
      <c r="R2110">
        <v>3.47</v>
      </c>
      <c r="S2110" t="s">
        <v>91</v>
      </c>
      <c r="T2110" t="s">
        <v>68</v>
      </c>
      <c r="U2110" t="s">
        <v>85</v>
      </c>
      <c r="V2110">
        <v>8.6999999999999993</v>
      </c>
    </row>
    <row r="2111" spans="1:22" x14ac:dyDescent="0.3">
      <c r="A2111" t="s">
        <v>2323</v>
      </c>
      <c r="B2111" t="s">
        <v>49</v>
      </c>
      <c r="C2111" t="s">
        <v>22</v>
      </c>
      <c r="D2111" t="s">
        <v>203</v>
      </c>
      <c r="E2111" t="s">
        <v>204</v>
      </c>
      <c r="F2111" t="s">
        <v>89</v>
      </c>
      <c r="G2111" t="s">
        <v>40</v>
      </c>
      <c r="H2111">
        <v>2021</v>
      </c>
      <c r="I2111" t="s">
        <v>41</v>
      </c>
      <c r="J2111" t="s">
        <v>65</v>
      </c>
      <c r="K2111">
        <v>2024</v>
      </c>
      <c r="L2111" t="s">
        <v>29</v>
      </c>
      <c r="M2111">
        <f t="shared" si="64"/>
        <v>1</v>
      </c>
      <c r="N2111" t="s">
        <v>22</v>
      </c>
      <c r="O2111" t="s">
        <v>154</v>
      </c>
      <c r="P2111">
        <v>130423</v>
      </c>
      <c r="Q2111" t="str">
        <f t="shared" si="65"/>
        <v>High salary</v>
      </c>
      <c r="R2111">
        <v>4</v>
      </c>
      <c r="S2111" t="s">
        <v>67</v>
      </c>
      <c r="T2111" t="s">
        <v>57</v>
      </c>
      <c r="U2111" t="s">
        <v>92</v>
      </c>
      <c r="V2111">
        <v>6.1</v>
      </c>
    </row>
    <row r="2112" spans="1:22" x14ac:dyDescent="0.3">
      <c r="A2112" t="s">
        <v>2324</v>
      </c>
      <c r="B2112" t="s">
        <v>21</v>
      </c>
      <c r="C2112" t="s">
        <v>60</v>
      </c>
      <c r="D2112" t="s">
        <v>104</v>
      </c>
      <c r="E2112" t="s">
        <v>105</v>
      </c>
      <c r="F2112" t="s">
        <v>79</v>
      </c>
      <c r="G2112" t="s">
        <v>52</v>
      </c>
      <c r="H2112">
        <v>2023</v>
      </c>
      <c r="I2112" t="s">
        <v>41</v>
      </c>
      <c r="J2112" t="s">
        <v>42</v>
      </c>
      <c r="K2112">
        <v>2026</v>
      </c>
      <c r="L2112" t="s">
        <v>29</v>
      </c>
      <c r="M2112">
        <f t="shared" si="64"/>
        <v>1</v>
      </c>
      <c r="N2112" t="s">
        <v>60</v>
      </c>
      <c r="O2112" t="s">
        <v>140</v>
      </c>
      <c r="P2112">
        <v>126209</v>
      </c>
      <c r="Q2112" t="str">
        <f t="shared" si="65"/>
        <v>High salary</v>
      </c>
      <c r="R2112">
        <v>2.78</v>
      </c>
      <c r="S2112" t="s">
        <v>44</v>
      </c>
      <c r="T2112" t="s">
        <v>45</v>
      </c>
      <c r="U2112" t="s">
        <v>58</v>
      </c>
      <c r="V2112">
        <v>0</v>
      </c>
    </row>
    <row r="2113" spans="1:22" x14ac:dyDescent="0.3">
      <c r="A2113" t="s">
        <v>2325</v>
      </c>
      <c r="B2113" t="s">
        <v>94</v>
      </c>
      <c r="C2113" t="s">
        <v>35</v>
      </c>
      <c r="D2113" t="s">
        <v>127</v>
      </c>
      <c r="E2113" t="s">
        <v>128</v>
      </c>
      <c r="F2113" t="s">
        <v>147</v>
      </c>
      <c r="G2113" t="s">
        <v>97</v>
      </c>
      <c r="H2113">
        <v>2021</v>
      </c>
      <c r="I2113" t="s">
        <v>41</v>
      </c>
      <c r="J2113" t="s">
        <v>53</v>
      </c>
      <c r="K2113">
        <v>2022</v>
      </c>
      <c r="L2113" t="s">
        <v>54</v>
      </c>
      <c r="M2113">
        <f t="shared" si="64"/>
        <v>0</v>
      </c>
      <c r="N2113" t="s">
        <v>55</v>
      </c>
      <c r="O2113" t="s">
        <v>55</v>
      </c>
      <c r="P2113">
        <v>0</v>
      </c>
      <c r="Q2113" t="str">
        <f t="shared" si="65"/>
        <v>Base salary</v>
      </c>
      <c r="R2113">
        <v>3.31</v>
      </c>
      <c r="S2113" t="s">
        <v>31</v>
      </c>
      <c r="T2113" t="s">
        <v>68</v>
      </c>
      <c r="U2113" t="s">
        <v>46</v>
      </c>
      <c r="V2113">
        <v>8.9</v>
      </c>
    </row>
    <row r="2114" spans="1:22" x14ac:dyDescent="0.3">
      <c r="A2114" t="s">
        <v>2326</v>
      </c>
      <c r="B2114" t="s">
        <v>36</v>
      </c>
      <c r="C2114" t="s">
        <v>112</v>
      </c>
      <c r="D2114" t="s">
        <v>199</v>
      </c>
      <c r="E2114" t="s">
        <v>200</v>
      </c>
      <c r="F2114" t="s">
        <v>96</v>
      </c>
      <c r="G2114" t="s">
        <v>40</v>
      </c>
      <c r="H2114">
        <v>2021</v>
      </c>
      <c r="I2114" t="s">
        <v>41</v>
      </c>
      <c r="J2114" t="s">
        <v>53</v>
      </c>
      <c r="K2114">
        <v>2023</v>
      </c>
      <c r="L2114" t="s">
        <v>54</v>
      </c>
      <c r="M2114">
        <f t="shared" si="64"/>
        <v>0</v>
      </c>
      <c r="N2114" t="s">
        <v>55</v>
      </c>
      <c r="O2114" t="s">
        <v>55</v>
      </c>
      <c r="P2114">
        <v>0</v>
      </c>
      <c r="Q2114" t="str">
        <f t="shared" si="65"/>
        <v>Base salary</v>
      </c>
      <c r="R2114">
        <v>3.79</v>
      </c>
      <c r="S2114" t="s">
        <v>67</v>
      </c>
      <c r="T2114" t="s">
        <v>32</v>
      </c>
      <c r="U2114" t="s">
        <v>85</v>
      </c>
      <c r="V2114">
        <v>6.8</v>
      </c>
    </row>
    <row r="2115" spans="1:22" x14ac:dyDescent="0.3">
      <c r="A2115" t="s">
        <v>2327</v>
      </c>
      <c r="B2115" t="s">
        <v>60</v>
      </c>
      <c r="C2115" t="s">
        <v>35</v>
      </c>
      <c r="D2115" t="s">
        <v>127</v>
      </c>
      <c r="E2115" t="s">
        <v>128</v>
      </c>
      <c r="F2115" t="s">
        <v>84</v>
      </c>
      <c r="G2115" t="s">
        <v>167</v>
      </c>
      <c r="H2115">
        <v>2023</v>
      </c>
      <c r="I2115" t="s">
        <v>41</v>
      </c>
      <c r="J2115" t="s">
        <v>28</v>
      </c>
      <c r="K2115">
        <v>2026</v>
      </c>
      <c r="L2115" t="s">
        <v>29</v>
      </c>
      <c r="M2115">
        <f t="shared" ref="M2115:M2178" si="66">IF(L2115="placed",1, 0)</f>
        <v>1</v>
      </c>
      <c r="N2115" t="s">
        <v>35</v>
      </c>
      <c r="O2115" t="s">
        <v>30</v>
      </c>
      <c r="P2115">
        <v>87777</v>
      </c>
      <c r="Q2115" t="str">
        <f t="shared" ref="Q2115:Q2178" si="67">_xlfn.IFS(P2115&lt;=70161,"Base salary",P2115&lt;=110047,"Standard salary",P2115&gt;110047,"High salary")</f>
        <v>Standard salary</v>
      </c>
      <c r="R2115">
        <v>2.62</v>
      </c>
      <c r="S2115" t="s">
        <v>56</v>
      </c>
      <c r="T2115" t="s">
        <v>68</v>
      </c>
      <c r="U2115" t="s">
        <v>33</v>
      </c>
      <c r="V2115">
        <v>8.1</v>
      </c>
    </row>
    <row r="2116" spans="1:22" x14ac:dyDescent="0.3">
      <c r="A2116" t="s">
        <v>2328</v>
      </c>
      <c r="B2116" t="s">
        <v>112</v>
      </c>
      <c r="C2116" t="s">
        <v>36</v>
      </c>
      <c r="D2116" t="s">
        <v>170</v>
      </c>
      <c r="E2116" t="s">
        <v>171</v>
      </c>
      <c r="F2116" t="s">
        <v>145</v>
      </c>
      <c r="G2116" t="s">
        <v>26</v>
      </c>
      <c r="H2116">
        <v>2020</v>
      </c>
      <c r="I2116" t="s">
        <v>27</v>
      </c>
      <c r="J2116" t="s">
        <v>53</v>
      </c>
      <c r="K2116">
        <v>2023</v>
      </c>
      <c r="L2116" t="s">
        <v>54</v>
      </c>
      <c r="M2116">
        <f t="shared" si="66"/>
        <v>0</v>
      </c>
      <c r="N2116" t="s">
        <v>55</v>
      </c>
      <c r="O2116" t="s">
        <v>55</v>
      </c>
      <c r="P2116">
        <v>0</v>
      </c>
      <c r="Q2116" t="str">
        <f t="shared" si="67"/>
        <v>Base salary</v>
      </c>
      <c r="R2116">
        <v>3.02</v>
      </c>
      <c r="S2116" t="s">
        <v>80</v>
      </c>
      <c r="T2116" t="s">
        <v>57</v>
      </c>
      <c r="U2116" t="s">
        <v>46</v>
      </c>
      <c r="V2116">
        <v>7.7</v>
      </c>
    </row>
    <row r="2117" spans="1:22" x14ac:dyDescent="0.3">
      <c r="A2117" t="s">
        <v>2329</v>
      </c>
      <c r="B2117" t="s">
        <v>22</v>
      </c>
      <c r="C2117" t="s">
        <v>36</v>
      </c>
      <c r="D2117" t="s">
        <v>170</v>
      </c>
      <c r="E2117" t="s">
        <v>171</v>
      </c>
      <c r="F2117" t="s">
        <v>147</v>
      </c>
      <c r="G2117" t="s">
        <v>26</v>
      </c>
      <c r="H2117">
        <v>2022</v>
      </c>
      <c r="I2117" t="s">
        <v>27</v>
      </c>
      <c r="J2117" t="s">
        <v>53</v>
      </c>
      <c r="K2117">
        <v>2023</v>
      </c>
      <c r="L2117" t="s">
        <v>54</v>
      </c>
      <c r="M2117">
        <f t="shared" si="66"/>
        <v>0</v>
      </c>
      <c r="N2117" t="s">
        <v>55</v>
      </c>
      <c r="O2117" t="s">
        <v>55</v>
      </c>
      <c r="P2117">
        <v>0</v>
      </c>
      <c r="Q2117" t="str">
        <f t="shared" si="67"/>
        <v>Base salary</v>
      </c>
      <c r="R2117">
        <v>3.13</v>
      </c>
      <c r="S2117" t="s">
        <v>56</v>
      </c>
      <c r="T2117" t="s">
        <v>102</v>
      </c>
      <c r="U2117" t="s">
        <v>33</v>
      </c>
      <c r="V2117">
        <v>7.2</v>
      </c>
    </row>
    <row r="2118" spans="1:22" x14ac:dyDescent="0.3">
      <c r="A2118" t="s">
        <v>2330</v>
      </c>
      <c r="B2118" t="s">
        <v>49</v>
      </c>
      <c r="C2118" t="s">
        <v>70</v>
      </c>
      <c r="D2118" t="s">
        <v>77</v>
      </c>
      <c r="E2118" t="s">
        <v>78</v>
      </c>
      <c r="F2118" t="s">
        <v>84</v>
      </c>
      <c r="G2118" t="s">
        <v>64</v>
      </c>
      <c r="H2118">
        <v>2021</v>
      </c>
      <c r="I2118" t="s">
        <v>41</v>
      </c>
      <c r="J2118" t="s">
        <v>74</v>
      </c>
      <c r="K2118">
        <v>2024</v>
      </c>
      <c r="L2118" t="s">
        <v>29</v>
      </c>
      <c r="M2118">
        <f t="shared" si="66"/>
        <v>1</v>
      </c>
      <c r="N2118" t="s">
        <v>70</v>
      </c>
      <c r="O2118" t="s">
        <v>121</v>
      </c>
      <c r="P2118">
        <v>44469</v>
      </c>
      <c r="Q2118" t="str">
        <f t="shared" si="67"/>
        <v>Base salary</v>
      </c>
      <c r="R2118">
        <v>3.74</v>
      </c>
      <c r="S2118" t="s">
        <v>80</v>
      </c>
      <c r="T2118" t="s">
        <v>57</v>
      </c>
      <c r="U2118" t="s">
        <v>58</v>
      </c>
      <c r="V2118">
        <v>0</v>
      </c>
    </row>
    <row r="2119" spans="1:22" x14ac:dyDescent="0.3">
      <c r="A2119" t="s">
        <v>2331</v>
      </c>
      <c r="B2119" t="s">
        <v>94</v>
      </c>
      <c r="C2119" t="s">
        <v>35</v>
      </c>
      <c r="D2119" t="s">
        <v>127</v>
      </c>
      <c r="E2119" t="s">
        <v>128</v>
      </c>
      <c r="F2119" t="s">
        <v>145</v>
      </c>
      <c r="G2119" t="s">
        <v>40</v>
      </c>
      <c r="H2119">
        <v>2020</v>
      </c>
      <c r="I2119" t="s">
        <v>41</v>
      </c>
      <c r="J2119" t="s">
        <v>74</v>
      </c>
      <c r="K2119">
        <v>2023</v>
      </c>
      <c r="L2119" t="s">
        <v>54</v>
      </c>
      <c r="M2119">
        <f t="shared" si="66"/>
        <v>0</v>
      </c>
      <c r="N2119" t="s">
        <v>55</v>
      </c>
      <c r="O2119" t="s">
        <v>55</v>
      </c>
      <c r="P2119">
        <v>0</v>
      </c>
      <c r="Q2119" t="str">
        <f t="shared" si="67"/>
        <v>Base salary</v>
      </c>
      <c r="R2119">
        <v>2.99</v>
      </c>
      <c r="S2119" t="s">
        <v>56</v>
      </c>
      <c r="T2119" t="s">
        <v>32</v>
      </c>
      <c r="U2119" t="s">
        <v>85</v>
      </c>
      <c r="V2119">
        <v>8.1999999999999993</v>
      </c>
    </row>
    <row r="2120" spans="1:22" x14ac:dyDescent="0.3">
      <c r="A2120" t="s">
        <v>2332</v>
      </c>
      <c r="B2120" t="s">
        <v>22</v>
      </c>
      <c r="C2120" t="s">
        <v>60</v>
      </c>
      <c r="D2120" t="s">
        <v>104</v>
      </c>
      <c r="E2120" t="s">
        <v>194</v>
      </c>
      <c r="F2120" t="s">
        <v>117</v>
      </c>
      <c r="G2120" t="s">
        <v>64</v>
      </c>
      <c r="H2120">
        <v>2019</v>
      </c>
      <c r="I2120" t="s">
        <v>41</v>
      </c>
      <c r="J2120" t="s">
        <v>42</v>
      </c>
      <c r="K2120">
        <v>2020</v>
      </c>
      <c r="L2120" t="s">
        <v>54</v>
      </c>
      <c r="M2120">
        <f t="shared" si="66"/>
        <v>0</v>
      </c>
      <c r="N2120" t="s">
        <v>55</v>
      </c>
      <c r="O2120" t="s">
        <v>55</v>
      </c>
      <c r="P2120">
        <v>0</v>
      </c>
      <c r="Q2120" t="str">
        <f t="shared" si="67"/>
        <v>Base salary</v>
      </c>
      <c r="R2120">
        <v>3.12</v>
      </c>
      <c r="S2120" t="s">
        <v>44</v>
      </c>
      <c r="T2120" t="s">
        <v>32</v>
      </c>
      <c r="U2120" t="s">
        <v>46</v>
      </c>
      <c r="V2120">
        <v>6.9</v>
      </c>
    </row>
    <row r="2121" spans="1:22" x14ac:dyDescent="0.3">
      <c r="A2121" t="s">
        <v>2333</v>
      </c>
      <c r="B2121" t="s">
        <v>49</v>
      </c>
      <c r="C2121" t="s">
        <v>94</v>
      </c>
      <c r="D2121" t="s">
        <v>162</v>
      </c>
      <c r="E2121" t="s">
        <v>163</v>
      </c>
      <c r="F2121" t="s">
        <v>84</v>
      </c>
      <c r="G2121" t="s">
        <v>167</v>
      </c>
      <c r="H2121">
        <v>2022</v>
      </c>
      <c r="I2121" t="s">
        <v>27</v>
      </c>
      <c r="J2121" t="s">
        <v>28</v>
      </c>
      <c r="K2121">
        <v>2024</v>
      </c>
      <c r="L2121" t="s">
        <v>54</v>
      </c>
      <c r="M2121">
        <f t="shared" si="66"/>
        <v>0</v>
      </c>
      <c r="N2121" t="s">
        <v>55</v>
      </c>
      <c r="O2121" t="s">
        <v>55</v>
      </c>
      <c r="P2121">
        <v>0</v>
      </c>
      <c r="Q2121" t="str">
        <f t="shared" si="67"/>
        <v>Base salary</v>
      </c>
      <c r="R2121">
        <v>3.54</v>
      </c>
      <c r="S2121" t="s">
        <v>91</v>
      </c>
      <c r="T2121" t="s">
        <v>102</v>
      </c>
      <c r="U2121" t="s">
        <v>58</v>
      </c>
      <c r="V2121">
        <v>0</v>
      </c>
    </row>
    <row r="2122" spans="1:22" x14ac:dyDescent="0.3">
      <c r="A2122" t="s">
        <v>2334</v>
      </c>
      <c r="B2122" t="s">
        <v>49</v>
      </c>
      <c r="C2122" t="s">
        <v>22</v>
      </c>
      <c r="D2122" t="s">
        <v>203</v>
      </c>
      <c r="E2122" t="s">
        <v>204</v>
      </c>
      <c r="F2122" t="s">
        <v>79</v>
      </c>
      <c r="G2122" t="s">
        <v>25</v>
      </c>
      <c r="H2122">
        <v>2019</v>
      </c>
      <c r="I2122" t="s">
        <v>41</v>
      </c>
      <c r="J2122" t="s">
        <v>42</v>
      </c>
      <c r="K2122">
        <v>2020</v>
      </c>
      <c r="L2122" t="s">
        <v>54</v>
      </c>
      <c r="M2122">
        <f t="shared" si="66"/>
        <v>0</v>
      </c>
      <c r="N2122" t="s">
        <v>55</v>
      </c>
      <c r="O2122" t="s">
        <v>55</v>
      </c>
      <c r="P2122">
        <v>0</v>
      </c>
      <c r="Q2122" t="str">
        <f t="shared" si="67"/>
        <v>Base salary</v>
      </c>
      <c r="R2122">
        <v>3.19</v>
      </c>
      <c r="S2122" t="s">
        <v>80</v>
      </c>
      <c r="T2122" t="s">
        <v>57</v>
      </c>
      <c r="U2122" t="s">
        <v>85</v>
      </c>
      <c r="V2122">
        <v>6.3</v>
      </c>
    </row>
    <row r="2123" spans="1:22" x14ac:dyDescent="0.3">
      <c r="A2123" t="s">
        <v>2335</v>
      </c>
      <c r="B2123" t="s">
        <v>22</v>
      </c>
      <c r="C2123" t="s">
        <v>60</v>
      </c>
      <c r="D2123" t="s">
        <v>173</v>
      </c>
      <c r="E2123" t="s">
        <v>275</v>
      </c>
      <c r="F2123" t="s">
        <v>73</v>
      </c>
      <c r="G2123" t="s">
        <v>40</v>
      </c>
      <c r="H2123">
        <v>2020</v>
      </c>
      <c r="I2123" t="s">
        <v>41</v>
      </c>
      <c r="J2123" t="s">
        <v>53</v>
      </c>
      <c r="K2123">
        <v>2021</v>
      </c>
      <c r="L2123" t="s">
        <v>29</v>
      </c>
      <c r="M2123">
        <f t="shared" si="66"/>
        <v>1</v>
      </c>
      <c r="N2123" t="s">
        <v>60</v>
      </c>
      <c r="O2123" t="s">
        <v>43</v>
      </c>
      <c r="P2123">
        <v>125377</v>
      </c>
      <c r="Q2123" t="str">
        <f t="shared" si="67"/>
        <v>High salary</v>
      </c>
      <c r="R2123">
        <v>3.3</v>
      </c>
      <c r="S2123" t="s">
        <v>67</v>
      </c>
      <c r="T2123" t="s">
        <v>32</v>
      </c>
      <c r="U2123" t="s">
        <v>85</v>
      </c>
      <c r="V2123">
        <v>5.8</v>
      </c>
    </row>
    <row r="2124" spans="1:22" x14ac:dyDescent="0.3">
      <c r="A2124" t="s">
        <v>2336</v>
      </c>
      <c r="B2124" t="s">
        <v>21</v>
      </c>
      <c r="C2124" t="s">
        <v>36</v>
      </c>
      <c r="D2124" t="s">
        <v>250</v>
      </c>
      <c r="E2124" t="s">
        <v>251</v>
      </c>
      <c r="F2124" t="s">
        <v>39</v>
      </c>
      <c r="G2124" t="s">
        <v>40</v>
      </c>
      <c r="H2124">
        <v>2019</v>
      </c>
      <c r="I2124" t="s">
        <v>27</v>
      </c>
      <c r="J2124" t="s">
        <v>65</v>
      </c>
      <c r="K2124">
        <v>2021</v>
      </c>
      <c r="L2124" t="s">
        <v>54</v>
      </c>
      <c r="M2124">
        <f t="shared" si="66"/>
        <v>0</v>
      </c>
      <c r="N2124" t="s">
        <v>55</v>
      </c>
      <c r="O2124" t="s">
        <v>55</v>
      </c>
      <c r="P2124">
        <v>0</v>
      </c>
      <c r="Q2124" t="str">
        <f t="shared" si="67"/>
        <v>Base salary</v>
      </c>
      <c r="R2124">
        <v>3.54</v>
      </c>
      <c r="S2124" t="s">
        <v>67</v>
      </c>
      <c r="T2124" t="s">
        <v>32</v>
      </c>
      <c r="U2124" t="s">
        <v>92</v>
      </c>
      <c r="V2124">
        <v>5.3</v>
      </c>
    </row>
    <row r="2125" spans="1:22" x14ac:dyDescent="0.3">
      <c r="A2125" t="s">
        <v>2337</v>
      </c>
      <c r="B2125" t="s">
        <v>94</v>
      </c>
      <c r="C2125" t="s">
        <v>70</v>
      </c>
      <c r="D2125" t="s">
        <v>282</v>
      </c>
      <c r="E2125" t="s">
        <v>283</v>
      </c>
      <c r="F2125" t="s">
        <v>190</v>
      </c>
      <c r="G2125" t="s">
        <v>26</v>
      </c>
      <c r="H2125">
        <v>2019</v>
      </c>
      <c r="I2125" t="s">
        <v>41</v>
      </c>
      <c r="J2125" t="s">
        <v>53</v>
      </c>
      <c r="K2125">
        <v>2020</v>
      </c>
      <c r="L2125" t="s">
        <v>29</v>
      </c>
      <c r="M2125">
        <f t="shared" si="66"/>
        <v>1</v>
      </c>
      <c r="N2125" t="s">
        <v>70</v>
      </c>
      <c r="O2125" t="s">
        <v>258</v>
      </c>
      <c r="P2125">
        <v>57565</v>
      </c>
      <c r="Q2125" t="str">
        <f t="shared" si="67"/>
        <v>Base salary</v>
      </c>
      <c r="R2125">
        <v>3.22</v>
      </c>
      <c r="S2125" t="s">
        <v>31</v>
      </c>
      <c r="T2125" t="s">
        <v>45</v>
      </c>
      <c r="U2125" t="s">
        <v>85</v>
      </c>
      <c r="V2125">
        <v>7.9</v>
      </c>
    </row>
    <row r="2126" spans="1:22" x14ac:dyDescent="0.3">
      <c r="A2126" t="s">
        <v>2338</v>
      </c>
      <c r="B2126" t="s">
        <v>48</v>
      </c>
      <c r="C2126" t="s">
        <v>49</v>
      </c>
      <c r="D2126" t="s">
        <v>260</v>
      </c>
      <c r="E2126" t="s">
        <v>261</v>
      </c>
      <c r="F2126" t="s">
        <v>145</v>
      </c>
      <c r="G2126" t="s">
        <v>26</v>
      </c>
      <c r="H2126">
        <v>2020</v>
      </c>
      <c r="I2126" t="s">
        <v>27</v>
      </c>
      <c r="J2126" t="s">
        <v>74</v>
      </c>
      <c r="K2126">
        <v>2021</v>
      </c>
      <c r="L2126" t="s">
        <v>54</v>
      </c>
      <c r="M2126">
        <f t="shared" si="66"/>
        <v>0</v>
      </c>
      <c r="N2126" t="s">
        <v>55</v>
      </c>
      <c r="O2126" t="s">
        <v>55</v>
      </c>
      <c r="P2126">
        <v>0</v>
      </c>
      <c r="Q2126" t="str">
        <f t="shared" si="67"/>
        <v>Base salary</v>
      </c>
      <c r="R2126">
        <v>2.78</v>
      </c>
      <c r="S2126" t="s">
        <v>44</v>
      </c>
      <c r="T2126" t="s">
        <v>57</v>
      </c>
      <c r="U2126" t="s">
        <v>92</v>
      </c>
      <c r="V2126">
        <v>6</v>
      </c>
    </row>
    <row r="2127" spans="1:22" x14ac:dyDescent="0.3">
      <c r="A2127" t="s">
        <v>2339</v>
      </c>
      <c r="B2127" t="s">
        <v>48</v>
      </c>
      <c r="C2127" t="s">
        <v>35</v>
      </c>
      <c r="D2127" t="s">
        <v>127</v>
      </c>
      <c r="E2127" t="s">
        <v>128</v>
      </c>
      <c r="F2127" t="s">
        <v>190</v>
      </c>
      <c r="G2127" t="s">
        <v>26</v>
      </c>
      <c r="H2127">
        <v>2022</v>
      </c>
      <c r="I2127" t="s">
        <v>41</v>
      </c>
      <c r="J2127" t="s">
        <v>74</v>
      </c>
      <c r="K2127">
        <v>2024</v>
      </c>
      <c r="L2127" t="s">
        <v>29</v>
      </c>
      <c r="M2127">
        <f t="shared" si="66"/>
        <v>1</v>
      </c>
      <c r="N2127" t="s">
        <v>35</v>
      </c>
      <c r="O2127" t="s">
        <v>90</v>
      </c>
      <c r="P2127">
        <v>73472</v>
      </c>
      <c r="Q2127" t="str">
        <f t="shared" si="67"/>
        <v>Standard salary</v>
      </c>
      <c r="R2127">
        <v>2.54</v>
      </c>
      <c r="S2127" t="s">
        <v>80</v>
      </c>
      <c r="T2127" t="s">
        <v>45</v>
      </c>
      <c r="U2127" t="s">
        <v>85</v>
      </c>
      <c r="V2127">
        <v>6.2</v>
      </c>
    </row>
    <row r="2128" spans="1:22" x14ac:dyDescent="0.3">
      <c r="A2128" t="s">
        <v>2340</v>
      </c>
      <c r="B2128" t="s">
        <v>94</v>
      </c>
      <c r="C2128" t="s">
        <v>49</v>
      </c>
      <c r="D2128" t="s">
        <v>459</v>
      </c>
      <c r="E2128" t="s">
        <v>460</v>
      </c>
      <c r="F2128" t="s">
        <v>117</v>
      </c>
      <c r="G2128" t="s">
        <v>25</v>
      </c>
      <c r="H2128">
        <v>2022</v>
      </c>
      <c r="I2128" t="s">
        <v>41</v>
      </c>
      <c r="J2128" t="s">
        <v>65</v>
      </c>
      <c r="K2128">
        <v>2023</v>
      </c>
      <c r="L2128" t="s">
        <v>29</v>
      </c>
      <c r="M2128">
        <f t="shared" si="66"/>
        <v>1</v>
      </c>
      <c r="N2128" t="s">
        <v>49</v>
      </c>
      <c r="O2128" t="s">
        <v>90</v>
      </c>
      <c r="P2128">
        <v>139944</v>
      </c>
      <c r="Q2128" t="str">
        <f t="shared" si="67"/>
        <v>High salary</v>
      </c>
      <c r="R2128">
        <v>3.22</v>
      </c>
      <c r="S2128" t="s">
        <v>80</v>
      </c>
      <c r="T2128" t="s">
        <v>57</v>
      </c>
      <c r="U2128" t="s">
        <v>85</v>
      </c>
      <c r="V2128">
        <v>7.9</v>
      </c>
    </row>
    <row r="2129" spans="1:22" x14ac:dyDescent="0.3">
      <c r="A2129" t="s">
        <v>2341</v>
      </c>
      <c r="B2129" t="s">
        <v>60</v>
      </c>
      <c r="C2129" t="s">
        <v>70</v>
      </c>
      <c r="D2129" t="s">
        <v>282</v>
      </c>
      <c r="E2129" t="s">
        <v>283</v>
      </c>
      <c r="F2129" t="s">
        <v>79</v>
      </c>
      <c r="G2129" t="s">
        <v>40</v>
      </c>
      <c r="H2129">
        <v>2023</v>
      </c>
      <c r="I2129" t="s">
        <v>27</v>
      </c>
      <c r="J2129" t="s">
        <v>74</v>
      </c>
      <c r="K2129">
        <v>2026</v>
      </c>
      <c r="L2129" t="s">
        <v>54</v>
      </c>
      <c r="M2129">
        <f t="shared" si="66"/>
        <v>0</v>
      </c>
      <c r="N2129" t="s">
        <v>55</v>
      </c>
      <c r="O2129" t="s">
        <v>55</v>
      </c>
      <c r="P2129">
        <v>0</v>
      </c>
      <c r="Q2129" t="str">
        <f t="shared" si="67"/>
        <v>Base salary</v>
      </c>
      <c r="R2129">
        <v>2.66</v>
      </c>
      <c r="S2129" t="s">
        <v>67</v>
      </c>
      <c r="T2129" t="s">
        <v>57</v>
      </c>
      <c r="U2129" t="s">
        <v>85</v>
      </c>
      <c r="V2129">
        <v>8.6</v>
      </c>
    </row>
    <row r="2130" spans="1:22" x14ac:dyDescent="0.3">
      <c r="A2130" t="s">
        <v>2342</v>
      </c>
      <c r="B2130" t="s">
        <v>22</v>
      </c>
      <c r="C2130" t="s">
        <v>70</v>
      </c>
      <c r="D2130" t="s">
        <v>138</v>
      </c>
      <c r="E2130" t="s">
        <v>139</v>
      </c>
      <c r="F2130" t="s">
        <v>107</v>
      </c>
      <c r="G2130" t="s">
        <v>26</v>
      </c>
      <c r="H2130">
        <v>2021</v>
      </c>
      <c r="I2130" t="s">
        <v>41</v>
      </c>
      <c r="J2130" t="s">
        <v>74</v>
      </c>
      <c r="K2130">
        <v>2023</v>
      </c>
      <c r="L2130" t="s">
        <v>54</v>
      </c>
      <c r="M2130">
        <f t="shared" si="66"/>
        <v>0</v>
      </c>
      <c r="N2130" t="s">
        <v>55</v>
      </c>
      <c r="O2130" t="s">
        <v>55</v>
      </c>
      <c r="P2130">
        <v>0</v>
      </c>
      <c r="Q2130" t="str">
        <f t="shared" si="67"/>
        <v>Base salary</v>
      </c>
      <c r="R2130">
        <v>3.24</v>
      </c>
      <c r="S2130" t="s">
        <v>44</v>
      </c>
      <c r="T2130" t="s">
        <v>68</v>
      </c>
      <c r="U2130" t="s">
        <v>92</v>
      </c>
      <c r="V2130">
        <v>6.8</v>
      </c>
    </row>
    <row r="2131" spans="1:22" x14ac:dyDescent="0.3">
      <c r="A2131" t="s">
        <v>2343</v>
      </c>
      <c r="B2131" t="s">
        <v>36</v>
      </c>
      <c r="C2131" t="s">
        <v>112</v>
      </c>
      <c r="D2131" t="s">
        <v>119</v>
      </c>
      <c r="E2131" t="s">
        <v>120</v>
      </c>
      <c r="F2131" t="s">
        <v>39</v>
      </c>
      <c r="G2131" t="s">
        <v>97</v>
      </c>
      <c r="H2131">
        <v>2019</v>
      </c>
      <c r="I2131" t="s">
        <v>41</v>
      </c>
      <c r="J2131" t="s">
        <v>74</v>
      </c>
      <c r="K2131">
        <v>2020</v>
      </c>
      <c r="L2131" t="s">
        <v>54</v>
      </c>
      <c r="M2131">
        <f t="shared" si="66"/>
        <v>0</v>
      </c>
      <c r="N2131" t="s">
        <v>55</v>
      </c>
      <c r="O2131" t="s">
        <v>55</v>
      </c>
      <c r="P2131">
        <v>0</v>
      </c>
      <c r="Q2131" t="str">
        <f t="shared" si="67"/>
        <v>Base salary</v>
      </c>
      <c r="R2131">
        <v>2.79</v>
      </c>
      <c r="S2131" t="s">
        <v>67</v>
      </c>
      <c r="T2131" t="s">
        <v>57</v>
      </c>
      <c r="U2131" t="s">
        <v>46</v>
      </c>
      <c r="V2131">
        <v>8.6</v>
      </c>
    </row>
    <row r="2132" spans="1:22" x14ac:dyDescent="0.3">
      <c r="A2132" t="s">
        <v>2344</v>
      </c>
      <c r="B2132" t="s">
        <v>21</v>
      </c>
      <c r="C2132" t="s">
        <v>60</v>
      </c>
      <c r="D2132" t="s">
        <v>104</v>
      </c>
      <c r="E2132" t="s">
        <v>116</v>
      </c>
      <c r="F2132" t="s">
        <v>131</v>
      </c>
      <c r="G2132" t="s">
        <v>25</v>
      </c>
      <c r="H2132">
        <v>2021</v>
      </c>
      <c r="I2132" t="s">
        <v>27</v>
      </c>
      <c r="J2132" t="s">
        <v>42</v>
      </c>
      <c r="K2132">
        <v>2022</v>
      </c>
      <c r="L2132" t="s">
        <v>29</v>
      </c>
      <c r="M2132">
        <f t="shared" si="66"/>
        <v>1</v>
      </c>
      <c r="N2132" t="s">
        <v>60</v>
      </c>
      <c r="O2132" t="s">
        <v>30</v>
      </c>
      <c r="P2132">
        <v>90204</v>
      </c>
      <c r="Q2132" t="str">
        <f t="shared" si="67"/>
        <v>Standard salary</v>
      </c>
      <c r="R2132">
        <v>2.67</v>
      </c>
      <c r="S2132" t="s">
        <v>91</v>
      </c>
      <c r="T2132" t="s">
        <v>32</v>
      </c>
      <c r="U2132" t="s">
        <v>46</v>
      </c>
      <c r="V2132">
        <v>5.8</v>
      </c>
    </row>
    <row r="2133" spans="1:22" x14ac:dyDescent="0.3">
      <c r="A2133" t="s">
        <v>2345</v>
      </c>
      <c r="B2133" t="s">
        <v>70</v>
      </c>
      <c r="C2133" t="s">
        <v>49</v>
      </c>
      <c r="D2133" t="s">
        <v>235</v>
      </c>
      <c r="E2133" t="s">
        <v>236</v>
      </c>
      <c r="F2133" t="s">
        <v>84</v>
      </c>
      <c r="G2133" t="s">
        <v>40</v>
      </c>
      <c r="H2133">
        <v>2020</v>
      </c>
      <c r="I2133" t="s">
        <v>27</v>
      </c>
      <c r="J2133" t="s">
        <v>65</v>
      </c>
      <c r="K2133">
        <v>2022</v>
      </c>
      <c r="L2133" t="s">
        <v>29</v>
      </c>
      <c r="M2133">
        <f t="shared" si="66"/>
        <v>1</v>
      </c>
      <c r="N2133" t="s">
        <v>49</v>
      </c>
      <c r="O2133" t="s">
        <v>125</v>
      </c>
      <c r="P2133">
        <v>118794</v>
      </c>
      <c r="Q2133" t="str">
        <f t="shared" si="67"/>
        <v>High salary</v>
      </c>
      <c r="R2133">
        <v>2.78</v>
      </c>
      <c r="S2133" t="s">
        <v>44</v>
      </c>
      <c r="T2133" t="s">
        <v>57</v>
      </c>
      <c r="U2133" t="s">
        <v>58</v>
      </c>
      <c r="V2133">
        <v>0</v>
      </c>
    </row>
    <row r="2134" spans="1:22" x14ac:dyDescent="0.3">
      <c r="A2134" t="s">
        <v>2346</v>
      </c>
      <c r="B2134" t="s">
        <v>48</v>
      </c>
      <c r="C2134" t="s">
        <v>70</v>
      </c>
      <c r="D2134" t="s">
        <v>395</v>
      </c>
      <c r="E2134" t="s">
        <v>396</v>
      </c>
      <c r="F2134" t="s">
        <v>40</v>
      </c>
      <c r="G2134" t="s">
        <v>117</v>
      </c>
      <c r="H2134">
        <v>2019</v>
      </c>
      <c r="I2134" t="s">
        <v>27</v>
      </c>
      <c r="J2134" t="s">
        <v>42</v>
      </c>
      <c r="K2134">
        <v>2022</v>
      </c>
      <c r="L2134" t="s">
        <v>29</v>
      </c>
      <c r="M2134">
        <f t="shared" si="66"/>
        <v>1</v>
      </c>
      <c r="N2134" t="s">
        <v>70</v>
      </c>
      <c r="O2134" t="s">
        <v>30</v>
      </c>
      <c r="P2134">
        <v>82364</v>
      </c>
      <c r="Q2134" t="str">
        <f t="shared" si="67"/>
        <v>Standard salary</v>
      </c>
      <c r="R2134">
        <v>3.96</v>
      </c>
      <c r="S2134" t="s">
        <v>44</v>
      </c>
      <c r="T2134" t="s">
        <v>68</v>
      </c>
      <c r="U2134" t="s">
        <v>92</v>
      </c>
      <c r="V2134">
        <v>7.6</v>
      </c>
    </row>
    <row r="2135" spans="1:22" x14ac:dyDescent="0.3">
      <c r="A2135" t="s">
        <v>2347</v>
      </c>
      <c r="B2135" t="s">
        <v>70</v>
      </c>
      <c r="C2135" t="s">
        <v>49</v>
      </c>
      <c r="D2135" t="s">
        <v>338</v>
      </c>
      <c r="E2135" t="s">
        <v>339</v>
      </c>
      <c r="F2135" t="s">
        <v>89</v>
      </c>
      <c r="G2135" t="s">
        <v>40</v>
      </c>
      <c r="H2135">
        <v>2023</v>
      </c>
      <c r="I2135" t="s">
        <v>41</v>
      </c>
      <c r="J2135" t="s">
        <v>42</v>
      </c>
      <c r="K2135">
        <v>2026</v>
      </c>
      <c r="L2135" t="s">
        <v>29</v>
      </c>
      <c r="M2135">
        <f t="shared" si="66"/>
        <v>1</v>
      </c>
      <c r="N2135" t="s">
        <v>49</v>
      </c>
      <c r="O2135" t="s">
        <v>66</v>
      </c>
      <c r="P2135">
        <v>53901</v>
      </c>
      <c r="Q2135" t="str">
        <f t="shared" si="67"/>
        <v>Base salary</v>
      </c>
      <c r="R2135">
        <v>3.1</v>
      </c>
      <c r="S2135" t="s">
        <v>31</v>
      </c>
      <c r="T2135" t="s">
        <v>45</v>
      </c>
      <c r="U2135" t="s">
        <v>85</v>
      </c>
      <c r="V2135">
        <v>6.9</v>
      </c>
    </row>
    <row r="2136" spans="1:22" x14ac:dyDescent="0.3">
      <c r="A2136" t="s">
        <v>2348</v>
      </c>
      <c r="B2136" t="s">
        <v>49</v>
      </c>
      <c r="C2136" t="s">
        <v>22</v>
      </c>
      <c r="D2136" t="s">
        <v>203</v>
      </c>
      <c r="E2136" t="s">
        <v>204</v>
      </c>
      <c r="F2136" t="s">
        <v>39</v>
      </c>
      <c r="G2136" t="s">
        <v>97</v>
      </c>
      <c r="H2136">
        <v>2022</v>
      </c>
      <c r="I2136" t="s">
        <v>27</v>
      </c>
      <c r="J2136" t="s">
        <v>53</v>
      </c>
      <c r="K2136">
        <v>2023</v>
      </c>
      <c r="L2136" t="s">
        <v>54</v>
      </c>
      <c r="M2136">
        <f t="shared" si="66"/>
        <v>0</v>
      </c>
      <c r="N2136" t="s">
        <v>55</v>
      </c>
      <c r="O2136" t="s">
        <v>55</v>
      </c>
      <c r="P2136">
        <v>0</v>
      </c>
      <c r="Q2136" t="str">
        <f t="shared" si="67"/>
        <v>Base salary</v>
      </c>
      <c r="R2136">
        <v>2.82</v>
      </c>
      <c r="S2136" t="s">
        <v>44</v>
      </c>
      <c r="T2136" t="s">
        <v>57</v>
      </c>
      <c r="U2136" t="s">
        <v>58</v>
      </c>
      <c r="V2136">
        <v>0</v>
      </c>
    </row>
    <row r="2137" spans="1:22" x14ac:dyDescent="0.3">
      <c r="A2137" t="s">
        <v>2349</v>
      </c>
      <c r="B2137" t="s">
        <v>112</v>
      </c>
      <c r="C2137" t="s">
        <v>22</v>
      </c>
      <c r="D2137" t="s">
        <v>23</v>
      </c>
      <c r="E2137" t="s">
        <v>24</v>
      </c>
      <c r="F2137" t="s">
        <v>39</v>
      </c>
      <c r="G2137" t="s">
        <v>64</v>
      </c>
      <c r="H2137">
        <v>2023</v>
      </c>
      <c r="I2137" t="s">
        <v>27</v>
      </c>
      <c r="J2137" t="s">
        <v>74</v>
      </c>
      <c r="K2137">
        <v>2025</v>
      </c>
      <c r="L2137" t="s">
        <v>54</v>
      </c>
      <c r="M2137">
        <f t="shared" si="66"/>
        <v>0</v>
      </c>
      <c r="N2137" t="s">
        <v>55</v>
      </c>
      <c r="O2137" t="s">
        <v>55</v>
      </c>
      <c r="P2137">
        <v>0</v>
      </c>
      <c r="Q2137" t="str">
        <f t="shared" si="67"/>
        <v>Base salary</v>
      </c>
      <c r="R2137">
        <v>3.93</v>
      </c>
      <c r="S2137" t="s">
        <v>80</v>
      </c>
      <c r="T2137" t="s">
        <v>57</v>
      </c>
      <c r="U2137" t="s">
        <v>58</v>
      </c>
      <c r="V2137">
        <v>0</v>
      </c>
    </row>
    <row r="2138" spans="1:22" x14ac:dyDescent="0.3">
      <c r="A2138" t="s">
        <v>2350</v>
      </c>
      <c r="B2138" t="s">
        <v>48</v>
      </c>
      <c r="C2138" t="s">
        <v>94</v>
      </c>
      <c r="D2138" t="s">
        <v>109</v>
      </c>
      <c r="E2138" t="s">
        <v>110</v>
      </c>
      <c r="F2138" t="s">
        <v>40</v>
      </c>
      <c r="G2138" t="s">
        <v>26</v>
      </c>
      <c r="H2138">
        <v>2019</v>
      </c>
      <c r="I2138" t="s">
        <v>41</v>
      </c>
      <c r="J2138" t="s">
        <v>65</v>
      </c>
      <c r="K2138">
        <v>2022</v>
      </c>
      <c r="L2138" t="s">
        <v>29</v>
      </c>
      <c r="M2138">
        <f t="shared" si="66"/>
        <v>1</v>
      </c>
      <c r="N2138" t="s">
        <v>94</v>
      </c>
      <c r="O2138" t="s">
        <v>154</v>
      </c>
      <c r="P2138">
        <v>147654</v>
      </c>
      <c r="Q2138" t="str">
        <f t="shared" si="67"/>
        <v>High salary</v>
      </c>
      <c r="R2138">
        <v>3.55</v>
      </c>
      <c r="S2138" t="s">
        <v>67</v>
      </c>
      <c r="T2138" t="s">
        <v>32</v>
      </c>
      <c r="U2138" t="s">
        <v>85</v>
      </c>
      <c r="V2138">
        <v>6.7</v>
      </c>
    </row>
    <row r="2139" spans="1:22" x14ac:dyDescent="0.3">
      <c r="A2139" t="s">
        <v>2351</v>
      </c>
      <c r="B2139" t="s">
        <v>48</v>
      </c>
      <c r="C2139" t="s">
        <v>94</v>
      </c>
      <c r="D2139" t="s">
        <v>109</v>
      </c>
      <c r="E2139" t="s">
        <v>110</v>
      </c>
      <c r="F2139" t="s">
        <v>131</v>
      </c>
      <c r="G2139" t="s">
        <v>167</v>
      </c>
      <c r="H2139">
        <v>2019</v>
      </c>
      <c r="I2139" t="s">
        <v>41</v>
      </c>
      <c r="J2139" t="s">
        <v>65</v>
      </c>
      <c r="K2139">
        <v>2022</v>
      </c>
      <c r="L2139" t="s">
        <v>54</v>
      </c>
      <c r="M2139">
        <f t="shared" si="66"/>
        <v>0</v>
      </c>
      <c r="N2139" t="s">
        <v>55</v>
      </c>
      <c r="O2139" t="s">
        <v>55</v>
      </c>
      <c r="P2139">
        <v>0</v>
      </c>
      <c r="Q2139" t="str">
        <f t="shared" si="67"/>
        <v>Base salary</v>
      </c>
      <c r="R2139">
        <v>3.41</v>
      </c>
      <c r="S2139" t="s">
        <v>80</v>
      </c>
      <c r="T2139" t="s">
        <v>32</v>
      </c>
      <c r="U2139" t="s">
        <v>85</v>
      </c>
      <c r="V2139">
        <v>6.7</v>
      </c>
    </row>
    <row r="2140" spans="1:22" x14ac:dyDescent="0.3">
      <c r="A2140" t="s">
        <v>2352</v>
      </c>
      <c r="B2140" t="s">
        <v>49</v>
      </c>
      <c r="C2140" t="s">
        <v>70</v>
      </c>
      <c r="D2140" t="s">
        <v>395</v>
      </c>
      <c r="E2140" t="s">
        <v>396</v>
      </c>
      <c r="F2140" t="s">
        <v>73</v>
      </c>
      <c r="G2140" t="s">
        <v>64</v>
      </c>
      <c r="H2140">
        <v>2020</v>
      </c>
      <c r="I2140" t="s">
        <v>41</v>
      </c>
      <c r="J2140" t="s">
        <v>74</v>
      </c>
      <c r="K2140">
        <v>2022</v>
      </c>
      <c r="L2140" t="s">
        <v>54</v>
      </c>
      <c r="M2140">
        <f t="shared" si="66"/>
        <v>0</v>
      </c>
      <c r="N2140" t="s">
        <v>55</v>
      </c>
      <c r="O2140" t="s">
        <v>55</v>
      </c>
      <c r="P2140">
        <v>0</v>
      </c>
      <c r="Q2140" t="str">
        <f t="shared" si="67"/>
        <v>Base salary</v>
      </c>
      <c r="R2140">
        <v>3.02</v>
      </c>
      <c r="S2140" t="s">
        <v>91</v>
      </c>
      <c r="T2140" t="s">
        <v>45</v>
      </c>
      <c r="U2140" t="s">
        <v>46</v>
      </c>
      <c r="V2140">
        <v>6.2</v>
      </c>
    </row>
    <row r="2141" spans="1:22" x14ac:dyDescent="0.3">
      <c r="A2141" t="s">
        <v>2353</v>
      </c>
      <c r="B2141" t="s">
        <v>94</v>
      </c>
      <c r="C2141" t="s">
        <v>36</v>
      </c>
      <c r="D2141" t="s">
        <v>37</v>
      </c>
      <c r="E2141" t="s">
        <v>38</v>
      </c>
      <c r="F2141" t="s">
        <v>89</v>
      </c>
      <c r="G2141" t="s">
        <v>117</v>
      </c>
      <c r="H2141">
        <v>2020</v>
      </c>
      <c r="I2141" t="s">
        <v>41</v>
      </c>
      <c r="J2141" t="s">
        <v>28</v>
      </c>
      <c r="K2141">
        <v>2022</v>
      </c>
      <c r="L2141" t="s">
        <v>29</v>
      </c>
      <c r="M2141">
        <f t="shared" si="66"/>
        <v>1</v>
      </c>
      <c r="N2141" t="s">
        <v>36</v>
      </c>
      <c r="O2141" t="s">
        <v>121</v>
      </c>
      <c r="P2141">
        <v>36212</v>
      </c>
      <c r="Q2141" t="str">
        <f t="shared" si="67"/>
        <v>Base salary</v>
      </c>
      <c r="R2141">
        <v>3.27</v>
      </c>
      <c r="S2141" t="s">
        <v>80</v>
      </c>
      <c r="T2141" t="s">
        <v>102</v>
      </c>
      <c r="U2141" t="s">
        <v>46</v>
      </c>
      <c r="V2141">
        <v>5.7</v>
      </c>
    </row>
    <row r="2142" spans="1:22" x14ac:dyDescent="0.3">
      <c r="A2142" t="s">
        <v>2354</v>
      </c>
      <c r="B2142" t="s">
        <v>70</v>
      </c>
      <c r="C2142" t="s">
        <v>35</v>
      </c>
      <c r="D2142" t="s">
        <v>127</v>
      </c>
      <c r="E2142" t="s">
        <v>206</v>
      </c>
      <c r="F2142" t="s">
        <v>39</v>
      </c>
      <c r="G2142" t="s">
        <v>40</v>
      </c>
      <c r="H2142">
        <v>2020</v>
      </c>
      <c r="I2142" t="s">
        <v>27</v>
      </c>
      <c r="J2142" t="s">
        <v>42</v>
      </c>
      <c r="K2142">
        <v>2022</v>
      </c>
      <c r="L2142" t="s">
        <v>54</v>
      </c>
      <c r="M2142">
        <f t="shared" si="66"/>
        <v>0</v>
      </c>
      <c r="N2142" t="s">
        <v>55</v>
      </c>
      <c r="O2142" t="s">
        <v>55</v>
      </c>
      <c r="P2142">
        <v>0</v>
      </c>
      <c r="Q2142" t="str">
        <f t="shared" si="67"/>
        <v>Base salary</v>
      </c>
      <c r="R2142">
        <v>2.94</v>
      </c>
      <c r="S2142" t="s">
        <v>80</v>
      </c>
      <c r="T2142" t="s">
        <v>68</v>
      </c>
      <c r="U2142" t="s">
        <v>33</v>
      </c>
      <c r="V2142">
        <v>5.6</v>
      </c>
    </row>
    <row r="2143" spans="1:22" x14ac:dyDescent="0.3">
      <c r="A2143" t="s">
        <v>2355</v>
      </c>
      <c r="B2143" t="s">
        <v>48</v>
      </c>
      <c r="C2143" t="s">
        <v>112</v>
      </c>
      <c r="D2143" t="s">
        <v>113</v>
      </c>
      <c r="E2143" t="s">
        <v>240</v>
      </c>
      <c r="F2143" t="s">
        <v>63</v>
      </c>
      <c r="G2143" t="s">
        <v>52</v>
      </c>
      <c r="H2143">
        <v>2022</v>
      </c>
      <c r="I2143" t="s">
        <v>27</v>
      </c>
      <c r="J2143" t="s">
        <v>28</v>
      </c>
      <c r="K2143">
        <v>2024</v>
      </c>
      <c r="L2143" t="s">
        <v>29</v>
      </c>
      <c r="M2143">
        <f t="shared" si="66"/>
        <v>1</v>
      </c>
      <c r="N2143" t="s">
        <v>112</v>
      </c>
      <c r="O2143" t="s">
        <v>154</v>
      </c>
      <c r="P2143">
        <v>141863</v>
      </c>
      <c r="Q2143" t="str">
        <f t="shared" si="67"/>
        <v>High salary</v>
      </c>
      <c r="R2143">
        <v>3.26</v>
      </c>
      <c r="S2143" t="s">
        <v>67</v>
      </c>
      <c r="T2143" t="s">
        <v>32</v>
      </c>
      <c r="U2143" t="s">
        <v>85</v>
      </c>
      <c r="V2143">
        <v>8.6</v>
      </c>
    </row>
    <row r="2144" spans="1:22" x14ac:dyDescent="0.3">
      <c r="A2144" t="s">
        <v>2356</v>
      </c>
      <c r="B2144" t="s">
        <v>36</v>
      </c>
      <c r="C2144" t="s">
        <v>60</v>
      </c>
      <c r="D2144" t="s">
        <v>104</v>
      </c>
      <c r="E2144" t="s">
        <v>116</v>
      </c>
      <c r="F2144" t="s">
        <v>39</v>
      </c>
      <c r="G2144" t="s">
        <v>117</v>
      </c>
      <c r="H2144">
        <v>2019</v>
      </c>
      <c r="I2144" t="s">
        <v>27</v>
      </c>
      <c r="J2144" t="s">
        <v>28</v>
      </c>
      <c r="K2144">
        <v>2022</v>
      </c>
      <c r="L2144" t="s">
        <v>54</v>
      </c>
      <c r="M2144">
        <f t="shared" si="66"/>
        <v>0</v>
      </c>
      <c r="N2144" t="s">
        <v>55</v>
      </c>
      <c r="O2144" t="s">
        <v>55</v>
      </c>
      <c r="P2144">
        <v>0</v>
      </c>
      <c r="Q2144" t="str">
        <f t="shared" si="67"/>
        <v>Base salary</v>
      </c>
      <c r="R2144">
        <v>3.99</v>
      </c>
      <c r="S2144" t="s">
        <v>91</v>
      </c>
      <c r="T2144" t="s">
        <v>32</v>
      </c>
      <c r="U2144" t="s">
        <v>85</v>
      </c>
      <c r="V2144">
        <v>5.3</v>
      </c>
    </row>
    <row r="2145" spans="1:22" x14ac:dyDescent="0.3">
      <c r="A2145" t="s">
        <v>2357</v>
      </c>
      <c r="B2145" t="s">
        <v>49</v>
      </c>
      <c r="C2145" t="s">
        <v>35</v>
      </c>
      <c r="D2145" t="s">
        <v>87</v>
      </c>
      <c r="E2145" t="s">
        <v>88</v>
      </c>
      <c r="F2145" t="s">
        <v>117</v>
      </c>
      <c r="G2145" t="s">
        <v>167</v>
      </c>
      <c r="H2145">
        <v>2020</v>
      </c>
      <c r="I2145" t="s">
        <v>27</v>
      </c>
      <c r="J2145" t="s">
        <v>28</v>
      </c>
      <c r="K2145">
        <v>2021</v>
      </c>
      <c r="L2145" t="s">
        <v>29</v>
      </c>
      <c r="M2145">
        <f t="shared" si="66"/>
        <v>1</v>
      </c>
      <c r="N2145" t="s">
        <v>35</v>
      </c>
      <c r="O2145" t="s">
        <v>121</v>
      </c>
      <c r="P2145">
        <v>30360</v>
      </c>
      <c r="Q2145" t="str">
        <f t="shared" si="67"/>
        <v>Base salary</v>
      </c>
      <c r="R2145">
        <v>3.22</v>
      </c>
      <c r="S2145" t="s">
        <v>31</v>
      </c>
      <c r="T2145" t="s">
        <v>57</v>
      </c>
      <c r="U2145" t="s">
        <v>58</v>
      </c>
      <c r="V2145">
        <v>0</v>
      </c>
    </row>
    <row r="2146" spans="1:22" x14ac:dyDescent="0.3">
      <c r="A2146" t="s">
        <v>2358</v>
      </c>
      <c r="B2146" t="s">
        <v>36</v>
      </c>
      <c r="C2146" t="s">
        <v>22</v>
      </c>
      <c r="D2146" t="s">
        <v>231</v>
      </c>
      <c r="E2146" t="s">
        <v>232</v>
      </c>
      <c r="F2146" t="s">
        <v>63</v>
      </c>
      <c r="G2146" t="s">
        <v>52</v>
      </c>
      <c r="H2146">
        <v>2019</v>
      </c>
      <c r="I2146" t="s">
        <v>41</v>
      </c>
      <c r="J2146" t="s">
        <v>74</v>
      </c>
      <c r="K2146">
        <v>2020</v>
      </c>
      <c r="L2146" t="s">
        <v>54</v>
      </c>
      <c r="M2146">
        <f t="shared" si="66"/>
        <v>0</v>
      </c>
      <c r="N2146" t="s">
        <v>55</v>
      </c>
      <c r="O2146" t="s">
        <v>55</v>
      </c>
      <c r="P2146">
        <v>0</v>
      </c>
      <c r="Q2146" t="str">
        <f t="shared" si="67"/>
        <v>Base salary</v>
      </c>
      <c r="R2146">
        <v>3.79</v>
      </c>
      <c r="S2146" t="s">
        <v>80</v>
      </c>
      <c r="T2146" t="s">
        <v>57</v>
      </c>
      <c r="U2146" t="s">
        <v>33</v>
      </c>
      <c r="V2146">
        <v>5.5</v>
      </c>
    </row>
    <row r="2147" spans="1:22" x14ac:dyDescent="0.3">
      <c r="A2147" t="s">
        <v>2359</v>
      </c>
      <c r="B2147" t="s">
        <v>48</v>
      </c>
      <c r="C2147" t="s">
        <v>35</v>
      </c>
      <c r="D2147" t="s">
        <v>176</v>
      </c>
      <c r="E2147" t="s">
        <v>177</v>
      </c>
      <c r="F2147" t="s">
        <v>63</v>
      </c>
      <c r="G2147" t="s">
        <v>25</v>
      </c>
      <c r="H2147">
        <v>2022</v>
      </c>
      <c r="I2147" t="s">
        <v>41</v>
      </c>
      <c r="J2147" t="s">
        <v>28</v>
      </c>
      <c r="K2147">
        <v>2023</v>
      </c>
      <c r="L2147" t="s">
        <v>54</v>
      </c>
      <c r="M2147">
        <f t="shared" si="66"/>
        <v>0</v>
      </c>
      <c r="N2147" t="s">
        <v>55</v>
      </c>
      <c r="O2147" t="s">
        <v>55</v>
      </c>
      <c r="P2147">
        <v>0</v>
      </c>
      <c r="Q2147" t="str">
        <f t="shared" si="67"/>
        <v>Base salary</v>
      </c>
      <c r="R2147">
        <v>3.02</v>
      </c>
      <c r="S2147" t="s">
        <v>56</v>
      </c>
      <c r="T2147" t="s">
        <v>45</v>
      </c>
      <c r="U2147" t="s">
        <v>33</v>
      </c>
      <c r="V2147">
        <v>8.8000000000000007</v>
      </c>
    </row>
    <row r="2148" spans="1:22" x14ac:dyDescent="0.3">
      <c r="A2148" t="s">
        <v>2360</v>
      </c>
      <c r="B2148" t="s">
        <v>94</v>
      </c>
      <c r="C2148" t="s">
        <v>49</v>
      </c>
      <c r="D2148" t="s">
        <v>50</v>
      </c>
      <c r="E2148" t="s">
        <v>136</v>
      </c>
      <c r="F2148" t="s">
        <v>25</v>
      </c>
      <c r="G2148" t="s">
        <v>97</v>
      </c>
      <c r="H2148">
        <v>2020</v>
      </c>
      <c r="I2148" t="s">
        <v>41</v>
      </c>
      <c r="J2148" t="s">
        <v>53</v>
      </c>
      <c r="K2148">
        <v>2023</v>
      </c>
      <c r="L2148" t="s">
        <v>29</v>
      </c>
      <c r="M2148">
        <f t="shared" si="66"/>
        <v>1</v>
      </c>
      <c r="N2148" t="s">
        <v>49</v>
      </c>
      <c r="O2148" t="s">
        <v>121</v>
      </c>
      <c r="P2148">
        <v>89268</v>
      </c>
      <c r="Q2148" t="str">
        <f t="shared" si="67"/>
        <v>Standard salary</v>
      </c>
      <c r="R2148">
        <v>3.97</v>
      </c>
      <c r="S2148" t="s">
        <v>56</v>
      </c>
      <c r="T2148" t="s">
        <v>68</v>
      </c>
      <c r="U2148" t="s">
        <v>85</v>
      </c>
      <c r="V2148">
        <v>8.6</v>
      </c>
    </row>
    <row r="2149" spans="1:22" x14ac:dyDescent="0.3">
      <c r="A2149" t="s">
        <v>2361</v>
      </c>
      <c r="B2149" t="s">
        <v>48</v>
      </c>
      <c r="C2149" t="s">
        <v>70</v>
      </c>
      <c r="D2149" t="s">
        <v>245</v>
      </c>
      <c r="E2149" t="s">
        <v>246</v>
      </c>
      <c r="F2149" t="s">
        <v>190</v>
      </c>
      <c r="G2149" t="s">
        <v>25</v>
      </c>
      <c r="H2149">
        <v>2023</v>
      </c>
      <c r="I2149" t="s">
        <v>41</v>
      </c>
      <c r="J2149" t="s">
        <v>42</v>
      </c>
      <c r="K2149">
        <v>2026</v>
      </c>
      <c r="L2149" t="s">
        <v>54</v>
      </c>
      <c r="M2149">
        <f t="shared" si="66"/>
        <v>0</v>
      </c>
      <c r="N2149" t="s">
        <v>55</v>
      </c>
      <c r="O2149" t="s">
        <v>55</v>
      </c>
      <c r="P2149">
        <v>0</v>
      </c>
      <c r="Q2149" t="str">
        <f t="shared" si="67"/>
        <v>Base salary</v>
      </c>
      <c r="R2149">
        <v>3.06</v>
      </c>
      <c r="S2149" t="s">
        <v>56</v>
      </c>
      <c r="T2149" t="s">
        <v>45</v>
      </c>
      <c r="U2149" t="s">
        <v>85</v>
      </c>
      <c r="V2149">
        <v>8.3000000000000007</v>
      </c>
    </row>
    <row r="2150" spans="1:22" x14ac:dyDescent="0.3">
      <c r="A2150" t="s">
        <v>2362</v>
      </c>
      <c r="B2150" t="s">
        <v>49</v>
      </c>
      <c r="C2150" t="s">
        <v>60</v>
      </c>
      <c r="D2150" t="s">
        <v>104</v>
      </c>
      <c r="E2150" t="s">
        <v>194</v>
      </c>
      <c r="F2150" t="s">
        <v>145</v>
      </c>
      <c r="G2150" t="s">
        <v>26</v>
      </c>
      <c r="H2150">
        <v>2020</v>
      </c>
      <c r="I2150" t="s">
        <v>41</v>
      </c>
      <c r="J2150" t="s">
        <v>42</v>
      </c>
      <c r="K2150">
        <v>2023</v>
      </c>
      <c r="L2150" t="s">
        <v>29</v>
      </c>
      <c r="M2150">
        <f t="shared" si="66"/>
        <v>1</v>
      </c>
      <c r="N2150" t="s">
        <v>60</v>
      </c>
      <c r="O2150" t="s">
        <v>30</v>
      </c>
      <c r="P2150">
        <v>141708</v>
      </c>
      <c r="Q2150" t="str">
        <f t="shared" si="67"/>
        <v>High salary</v>
      </c>
      <c r="R2150">
        <v>3.58</v>
      </c>
      <c r="S2150" t="s">
        <v>56</v>
      </c>
      <c r="T2150" t="s">
        <v>32</v>
      </c>
      <c r="U2150" t="s">
        <v>85</v>
      </c>
      <c r="V2150">
        <v>7.5</v>
      </c>
    </row>
    <row r="2151" spans="1:22" x14ac:dyDescent="0.3">
      <c r="A2151" t="s">
        <v>2363</v>
      </c>
      <c r="B2151" t="s">
        <v>36</v>
      </c>
      <c r="C2151" t="s">
        <v>21</v>
      </c>
      <c r="D2151" t="s">
        <v>221</v>
      </c>
      <c r="E2151" t="s">
        <v>222</v>
      </c>
      <c r="F2151" t="s">
        <v>107</v>
      </c>
      <c r="G2151" t="s">
        <v>97</v>
      </c>
      <c r="H2151">
        <v>2019</v>
      </c>
      <c r="I2151" t="s">
        <v>41</v>
      </c>
      <c r="J2151" t="s">
        <v>42</v>
      </c>
      <c r="K2151">
        <v>2020</v>
      </c>
      <c r="L2151" t="s">
        <v>54</v>
      </c>
      <c r="M2151">
        <f t="shared" si="66"/>
        <v>0</v>
      </c>
      <c r="N2151" t="s">
        <v>55</v>
      </c>
      <c r="O2151" t="s">
        <v>55</v>
      </c>
      <c r="P2151">
        <v>0</v>
      </c>
      <c r="Q2151" t="str">
        <f t="shared" si="67"/>
        <v>Base salary</v>
      </c>
      <c r="R2151">
        <v>2.67</v>
      </c>
      <c r="S2151" t="s">
        <v>67</v>
      </c>
      <c r="T2151" t="s">
        <v>102</v>
      </c>
      <c r="U2151" t="s">
        <v>92</v>
      </c>
      <c r="V2151">
        <v>5.0999999999999996</v>
      </c>
    </row>
    <row r="2152" spans="1:22" x14ac:dyDescent="0.3">
      <c r="A2152" t="s">
        <v>2364</v>
      </c>
      <c r="B2152" t="s">
        <v>94</v>
      </c>
      <c r="C2152" t="s">
        <v>60</v>
      </c>
      <c r="D2152" t="s">
        <v>104</v>
      </c>
      <c r="E2152" t="s">
        <v>194</v>
      </c>
      <c r="F2152" t="s">
        <v>96</v>
      </c>
      <c r="G2152" t="s">
        <v>52</v>
      </c>
      <c r="H2152">
        <v>2020</v>
      </c>
      <c r="I2152" t="s">
        <v>41</v>
      </c>
      <c r="J2152" t="s">
        <v>53</v>
      </c>
      <c r="K2152">
        <v>2023</v>
      </c>
      <c r="L2152" t="s">
        <v>54</v>
      </c>
      <c r="M2152">
        <f t="shared" si="66"/>
        <v>0</v>
      </c>
      <c r="N2152" t="s">
        <v>55</v>
      </c>
      <c r="O2152" t="s">
        <v>55</v>
      </c>
      <c r="P2152">
        <v>0</v>
      </c>
      <c r="Q2152" t="str">
        <f t="shared" si="67"/>
        <v>Base salary</v>
      </c>
      <c r="R2152">
        <v>3.16</v>
      </c>
      <c r="S2152" t="s">
        <v>31</v>
      </c>
      <c r="T2152" t="s">
        <v>45</v>
      </c>
      <c r="U2152" t="s">
        <v>92</v>
      </c>
      <c r="V2152">
        <v>7.1</v>
      </c>
    </row>
    <row r="2153" spans="1:22" x14ac:dyDescent="0.3">
      <c r="A2153" t="s">
        <v>2365</v>
      </c>
      <c r="B2153" t="s">
        <v>60</v>
      </c>
      <c r="C2153" t="s">
        <v>49</v>
      </c>
      <c r="D2153" t="s">
        <v>127</v>
      </c>
      <c r="E2153" t="s">
        <v>229</v>
      </c>
      <c r="F2153" t="s">
        <v>89</v>
      </c>
      <c r="G2153" t="s">
        <v>25</v>
      </c>
      <c r="H2153">
        <v>2020</v>
      </c>
      <c r="I2153" t="s">
        <v>41</v>
      </c>
      <c r="J2153" t="s">
        <v>65</v>
      </c>
      <c r="K2153">
        <v>2023</v>
      </c>
      <c r="L2153" t="s">
        <v>54</v>
      </c>
      <c r="M2153">
        <f t="shared" si="66"/>
        <v>0</v>
      </c>
      <c r="N2153" t="s">
        <v>55</v>
      </c>
      <c r="O2153" t="s">
        <v>55</v>
      </c>
      <c r="P2153">
        <v>0</v>
      </c>
      <c r="Q2153" t="str">
        <f t="shared" si="67"/>
        <v>Base salary</v>
      </c>
      <c r="R2153">
        <v>3.76</v>
      </c>
      <c r="S2153" t="s">
        <v>56</v>
      </c>
      <c r="T2153" t="s">
        <v>102</v>
      </c>
      <c r="U2153" t="s">
        <v>58</v>
      </c>
      <c r="V2153">
        <v>0</v>
      </c>
    </row>
    <row r="2154" spans="1:22" x14ac:dyDescent="0.3">
      <c r="A2154" t="s">
        <v>2366</v>
      </c>
      <c r="B2154" t="s">
        <v>35</v>
      </c>
      <c r="C2154" t="s">
        <v>70</v>
      </c>
      <c r="D2154" t="s">
        <v>395</v>
      </c>
      <c r="E2154" t="s">
        <v>396</v>
      </c>
      <c r="F2154" t="s">
        <v>117</v>
      </c>
      <c r="G2154" t="s">
        <v>52</v>
      </c>
      <c r="H2154">
        <v>2019</v>
      </c>
      <c r="I2154" t="s">
        <v>27</v>
      </c>
      <c r="J2154" t="s">
        <v>42</v>
      </c>
      <c r="K2154">
        <v>2020</v>
      </c>
      <c r="L2154" t="s">
        <v>29</v>
      </c>
      <c r="M2154">
        <f t="shared" si="66"/>
        <v>1</v>
      </c>
      <c r="N2154" t="s">
        <v>70</v>
      </c>
      <c r="O2154" t="s">
        <v>98</v>
      </c>
      <c r="P2154">
        <v>36998</v>
      </c>
      <c r="Q2154" t="str">
        <f t="shared" si="67"/>
        <v>Base salary</v>
      </c>
      <c r="R2154">
        <v>3.1</v>
      </c>
      <c r="S2154" t="s">
        <v>56</v>
      </c>
      <c r="T2154" t="s">
        <v>57</v>
      </c>
      <c r="U2154" t="s">
        <v>58</v>
      </c>
      <c r="V2154">
        <v>0</v>
      </c>
    </row>
    <row r="2155" spans="1:22" x14ac:dyDescent="0.3">
      <c r="A2155" t="s">
        <v>2367</v>
      </c>
      <c r="B2155" t="s">
        <v>94</v>
      </c>
      <c r="C2155" t="s">
        <v>60</v>
      </c>
      <c r="D2155" t="s">
        <v>351</v>
      </c>
      <c r="E2155" t="s">
        <v>352</v>
      </c>
      <c r="F2155" t="s">
        <v>190</v>
      </c>
      <c r="G2155" t="s">
        <v>52</v>
      </c>
      <c r="H2155">
        <v>2019</v>
      </c>
      <c r="I2155" t="s">
        <v>41</v>
      </c>
      <c r="J2155" t="s">
        <v>42</v>
      </c>
      <c r="K2155">
        <v>2022</v>
      </c>
      <c r="L2155" t="s">
        <v>29</v>
      </c>
      <c r="M2155">
        <f t="shared" si="66"/>
        <v>1</v>
      </c>
      <c r="N2155" t="s">
        <v>60</v>
      </c>
      <c r="O2155" t="s">
        <v>75</v>
      </c>
      <c r="P2155">
        <v>38255</v>
      </c>
      <c r="Q2155" t="str">
        <f t="shared" si="67"/>
        <v>Base salary</v>
      </c>
      <c r="R2155">
        <v>3.73</v>
      </c>
      <c r="S2155" t="s">
        <v>44</v>
      </c>
      <c r="T2155" t="s">
        <v>32</v>
      </c>
      <c r="U2155" t="s">
        <v>58</v>
      </c>
      <c r="V2155">
        <v>0</v>
      </c>
    </row>
    <row r="2156" spans="1:22" x14ac:dyDescent="0.3">
      <c r="A2156" t="s">
        <v>2368</v>
      </c>
      <c r="B2156" t="s">
        <v>21</v>
      </c>
      <c r="C2156" t="s">
        <v>70</v>
      </c>
      <c r="D2156" t="s">
        <v>395</v>
      </c>
      <c r="E2156" t="s">
        <v>396</v>
      </c>
      <c r="F2156" t="s">
        <v>147</v>
      </c>
      <c r="G2156" t="s">
        <v>26</v>
      </c>
      <c r="H2156">
        <v>2021</v>
      </c>
      <c r="I2156" t="s">
        <v>41</v>
      </c>
      <c r="J2156" t="s">
        <v>65</v>
      </c>
      <c r="K2156">
        <v>2022</v>
      </c>
      <c r="L2156" t="s">
        <v>54</v>
      </c>
      <c r="M2156">
        <f t="shared" si="66"/>
        <v>0</v>
      </c>
      <c r="N2156" t="s">
        <v>55</v>
      </c>
      <c r="O2156" t="s">
        <v>55</v>
      </c>
      <c r="P2156">
        <v>0</v>
      </c>
      <c r="Q2156" t="str">
        <f t="shared" si="67"/>
        <v>Base salary</v>
      </c>
      <c r="R2156">
        <v>3.06</v>
      </c>
      <c r="S2156" t="s">
        <v>44</v>
      </c>
      <c r="T2156" t="s">
        <v>32</v>
      </c>
      <c r="U2156" t="s">
        <v>58</v>
      </c>
      <c r="V2156">
        <v>0</v>
      </c>
    </row>
    <row r="2157" spans="1:22" x14ac:dyDescent="0.3">
      <c r="A2157" t="s">
        <v>2369</v>
      </c>
      <c r="B2157" t="s">
        <v>21</v>
      </c>
      <c r="C2157" t="s">
        <v>49</v>
      </c>
      <c r="D2157" t="s">
        <v>242</v>
      </c>
      <c r="E2157" t="s">
        <v>243</v>
      </c>
      <c r="F2157" t="s">
        <v>145</v>
      </c>
      <c r="G2157" t="s">
        <v>52</v>
      </c>
      <c r="H2157">
        <v>2019</v>
      </c>
      <c r="I2157" t="s">
        <v>41</v>
      </c>
      <c r="J2157" t="s">
        <v>42</v>
      </c>
      <c r="K2157">
        <v>2020</v>
      </c>
      <c r="L2157" t="s">
        <v>54</v>
      </c>
      <c r="M2157">
        <f t="shared" si="66"/>
        <v>0</v>
      </c>
      <c r="N2157" t="s">
        <v>55</v>
      </c>
      <c r="O2157" t="s">
        <v>55</v>
      </c>
      <c r="P2157">
        <v>0</v>
      </c>
      <c r="Q2157" t="str">
        <f t="shared" si="67"/>
        <v>Base salary</v>
      </c>
      <c r="R2157">
        <v>3.09</v>
      </c>
      <c r="S2157" t="s">
        <v>80</v>
      </c>
      <c r="T2157" t="s">
        <v>57</v>
      </c>
      <c r="U2157" t="s">
        <v>58</v>
      </c>
      <c r="V2157">
        <v>0</v>
      </c>
    </row>
    <row r="2158" spans="1:22" x14ac:dyDescent="0.3">
      <c r="A2158" t="s">
        <v>2370</v>
      </c>
      <c r="B2158" t="s">
        <v>22</v>
      </c>
      <c r="C2158" t="s">
        <v>70</v>
      </c>
      <c r="D2158" t="s">
        <v>395</v>
      </c>
      <c r="E2158" t="s">
        <v>396</v>
      </c>
      <c r="F2158" t="s">
        <v>107</v>
      </c>
      <c r="G2158" t="s">
        <v>167</v>
      </c>
      <c r="H2158">
        <v>2023</v>
      </c>
      <c r="I2158" t="s">
        <v>41</v>
      </c>
      <c r="J2158" t="s">
        <v>42</v>
      </c>
      <c r="K2158">
        <v>2025</v>
      </c>
      <c r="L2158" t="s">
        <v>54</v>
      </c>
      <c r="M2158">
        <f t="shared" si="66"/>
        <v>0</v>
      </c>
      <c r="N2158" t="s">
        <v>55</v>
      </c>
      <c r="O2158" t="s">
        <v>55</v>
      </c>
      <c r="P2158">
        <v>0</v>
      </c>
      <c r="Q2158" t="str">
        <f t="shared" si="67"/>
        <v>Base salary</v>
      </c>
      <c r="R2158">
        <v>2.65</v>
      </c>
      <c r="S2158" t="s">
        <v>44</v>
      </c>
      <c r="T2158" t="s">
        <v>68</v>
      </c>
      <c r="U2158" t="s">
        <v>46</v>
      </c>
      <c r="V2158">
        <v>5.3</v>
      </c>
    </row>
    <row r="2159" spans="1:22" x14ac:dyDescent="0.3">
      <c r="A2159" t="s">
        <v>2371</v>
      </c>
      <c r="B2159" t="s">
        <v>21</v>
      </c>
      <c r="C2159" t="s">
        <v>36</v>
      </c>
      <c r="D2159" t="s">
        <v>250</v>
      </c>
      <c r="E2159" t="s">
        <v>251</v>
      </c>
      <c r="F2159" t="s">
        <v>73</v>
      </c>
      <c r="G2159" t="s">
        <v>52</v>
      </c>
      <c r="H2159">
        <v>2019</v>
      </c>
      <c r="I2159" t="s">
        <v>27</v>
      </c>
      <c r="J2159" t="s">
        <v>74</v>
      </c>
      <c r="K2159">
        <v>2020</v>
      </c>
      <c r="L2159" t="s">
        <v>54</v>
      </c>
      <c r="M2159">
        <f t="shared" si="66"/>
        <v>0</v>
      </c>
      <c r="N2159" t="s">
        <v>55</v>
      </c>
      <c r="O2159" t="s">
        <v>55</v>
      </c>
      <c r="P2159">
        <v>0</v>
      </c>
      <c r="Q2159" t="str">
        <f t="shared" si="67"/>
        <v>Base salary</v>
      </c>
      <c r="R2159">
        <v>3.29</v>
      </c>
      <c r="S2159" t="s">
        <v>44</v>
      </c>
      <c r="T2159" t="s">
        <v>32</v>
      </c>
      <c r="U2159" t="s">
        <v>46</v>
      </c>
      <c r="V2159">
        <v>7.4</v>
      </c>
    </row>
    <row r="2160" spans="1:22" x14ac:dyDescent="0.3">
      <c r="A2160" t="s">
        <v>2372</v>
      </c>
      <c r="B2160" t="s">
        <v>48</v>
      </c>
      <c r="C2160" t="s">
        <v>112</v>
      </c>
      <c r="D2160" t="s">
        <v>113</v>
      </c>
      <c r="E2160" t="s">
        <v>114</v>
      </c>
      <c r="F2160" t="s">
        <v>89</v>
      </c>
      <c r="G2160" t="s">
        <v>167</v>
      </c>
      <c r="H2160">
        <v>2020</v>
      </c>
      <c r="I2160" t="s">
        <v>41</v>
      </c>
      <c r="J2160" t="s">
        <v>42</v>
      </c>
      <c r="K2160">
        <v>2021</v>
      </c>
      <c r="L2160" t="s">
        <v>54</v>
      </c>
      <c r="M2160">
        <f t="shared" si="66"/>
        <v>0</v>
      </c>
      <c r="N2160" t="s">
        <v>55</v>
      </c>
      <c r="O2160" t="s">
        <v>55</v>
      </c>
      <c r="P2160">
        <v>0</v>
      </c>
      <c r="Q2160" t="str">
        <f t="shared" si="67"/>
        <v>Base salary</v>
      </c>
      <c r="R2160">
        <v>3.07</v>
      </c>
      <c r="S2160" t="s">
        <v>31</v>
      </c>
      <c r="T2160" t="s">
        <v>45</v>
      </c>
      <c r="U2160" t="s">
        <v>92</v>
      </c>
      <c r="V2160">
        <v>7.8</v>
      </c>
    </row>
    <row r="2161" spans="1:22" x14ac:dyDescent="0.3">
      <c r="A2161" t="s">
        <v>2373</v>
      </c>
      <c r="B2161" t="s">
        <v>94</v>
      </c>
      <c r="C2161" t="s">
        <v>36</v>
      </c>
      <c r="D2161" t="s">
        <v>71</v>
      </c>
      <c r="E2161" t="s">
        <v>72</v>
      </c>
      <c r="F2161" t="s">
        <v>84</v>
      </c>
      <c r="G2161" t="s">
        <v>64</v>
      </c>
      <c r="H2161">
        <v>2019</v>
      </c>
      <c r="I2161" t="s">
        <v>41</v>
      </c>
      <c r="J2161" t="s">
        <v>74</v>
      </c>
      <c r="K2161">
        <v>2021</v>
      </c>
      <c r="L2161" t="s">
        <v>54</v>
      </c>
      <c r="M2161">
        <f t="shared" si="66"/>
        <v>0</v>
      </c>
      <c r="N2161" t="s">
        <v>55</v>
      </c>
      <c r="O2161" t="s">
        <v>55</v>
      </c>
      <c r="P2161">
        <v>0</v>
      </c>
      <c r="Q2161" t="str">
        <f t="shared" si="67"/>
        <v>Base salary</v>
      </c>
      <c r="R2161">
        <v>3.46</v>
      </c>
      <c r="S2161" t="s">
        <v>31</v>
      </c>
      <c r="T2161" t="s">
        <v>57</v>
      </c>
      <c r="U2161" t="s">
        <v>92</v>
      </c>
      <c r="V2161">
        <v>7.9</v>
      </c>
    </row>
    <row r="2162" spans="1:22" x14ac:dyDescent="0.3">
      <c r="A2162" t="s">
        <v>2374</v>
      </c>
      <c r="B2162" t="s">
        <v>49</v>
      </c>
      <c r="C2162" t="s">
        <v>21</v>
      </c>
      <c r="D2162" t="s">
        <v>149</v>
      </c>
      <c r="E2162" t="s">
        <v>150</v>
      </c>
      <c r="F2162" t="s">
        <v>39</v>
      </c>
      <c r="G2162" t="s">
        <v>64</v>
      </c>
      <c r="H2162">
        <v>2019</v>
      </c>
      <c r="I2162" t="s">
        <v>27</v>
      </c>
      <c r="J2162" t="s">
        <v>74</v>
      </c>
      <c r="K2162">
        <v>2022</v>
      </c>
      <c r="L2162" t="s">
        <v>29</v>
      </c>
      <c r="M2162">
        <f t="shared" si="66"/>
        <v>1</v>
      </c>
      <c r="N2162" t="s">
        <v>21</v>
      </c>
      <c r="O2162" t="s">
        <v>121</v>
      </c>
      <c r="P2162">
        <v>33982</v>
      </c>
      <c r="Q2162" t="str">
        <f t="shared" si="67"/>
        <v>Base salary</v>
      </c>
      <c r="R2162">
        <v>2.8</v>
      </c>
      <c r="S2162" t="s">
        <v>80</v>
      </c>
      <c r="T2162" t="s">
        <v>45</v>
      </c>
      <c r="U2162" t="s">
        <v>33</v>
      </c>
      <c r="V2162">
        <v>7.8</v>
      </c>
    </row>
    <row r="2163" spans="1:22" x14ac:dyDescent="0.3">
      <c r="A2163" t="s">
        <v>2375</v>
      </c>
      <c r="B2163" t="s">
        <v>21</v>
      </c>
      <c r="C2163" t="s">
        <v>36</v>
      </c>
      <c r="D2163" t="s">
        <v>37</v>
      </c>
      <c r="E2163" t="s">
        <v>38</v>
      </c>
      <c r="F2163" t="s">
        <v>131</v>
      </c>
      <c r="G2163" t="s">
        <v>64</v>
      </c>
      <c r="H2163">
        <v>2020</v>
      </c>
      <c r="I2163" t="s">
        <v>27</v>
      </c>
      <c r="J2163" t="s">
        <v>53</v>
      </c>
      <c r="K2163">
        <v>2023</v>
      </c>
      <c r="L2163" t="s">
        <v>54</v>
      </c>
      <c r="M2163">
        <f t="shared" si="66"/>
        <v>0</v>
      </c>
      <c r="N2163" t="s">
        <v>55</v>
      </c>
      <c r="O2163" t="s">
        <v>55</v>
      </c>
      <c r="P2163">
        <v>0</v>
      </c>
      <c r="Q2163" t="str">
        <f t="shared" si="67"/>
        <v>Base salary</v>
      </c>
      <c r="R2163">
        <v>3.76</v>
      </c>
      <c r="S2163" t="s">
        <v>44</v>
      </c>
      <c r="T2163" t="s">
        <v>102</v>
      </c>
      <c r="U2163" t="s">
        <v>92</v>
      </c>
      <c r="V2163">
        <v>5.7</v>
      </c>
    </row>
    <row r="2164" spans="1:22" x14ac:dyDescent="0.3">
      <c r="A2164" t="s">
        <v>2376</v>
      </c>
      <c r="B2164" t="s">
        <v>36</v>
      </c>
      <c r="C2164" t="s">
        <v>21</v>
      </c>
      <c r="D2164" t="s">
        <v>133</v>
      </c>
      <c r="E2164" t="s">
        <v>369</v>
      </c>
      <c r="F2164" t="s">
        <v>96</v>
      </c>
      <c r="G2164" t="s">
        <v>26</v>
      </c>
      <c r="H2164">
        <v>2019</v>
      </c>
      <c r="I2164" t="s">
        <v>27</v>
      </c>
      <c r="J2164" t="s">
        <v>42</v>
      </c>
      <c r="K2164">
        <v>2021</v>
      </c>
      <c r="L2164" t="s">
        <v>29</v>
      </c>
      <c r="M2164">
        <f t="shared" si="66"/>
        <v>1</v>
      </c>
      <c r="N2164" t="s">
        <v>21</v>
      </c>
      <c r="O2164" t="s">
        <v>75</v>
      </c>
      <c r="P2164">
        <v>142082</v>
      </c>
      <c r="Q2164" t="str">
        <f t="shared" si="67"/>
        <v>High salary</v>
      </c>
      <c r="R2164">
        <v>3.16</v>
      </c>
      <c r="S2164" t="s">
        <v>91</v>
      </c>
      <c r="T2164" t="s">
        <v>102</v>
      </c>
      <c r="U2164" t="s">
        <v>58</v>
      </c>
      <c r="V2164">
        <v>0</v>
      </c>
    </row>
    <row r="2165" spans="1:22" x14ac:dyDescent="0.3">
      <c r="A2165" t="s">
        <v>2377</v>
      </c>
      <c r="B2165" t="s">
        <v>60</v>
      </c>
      <c r="C2165" t="s">
        <v>22</v>
      </c>
      <c r="D2165" t="s">
        <v>203</v>
      </c>
      <c r="E2165" t="s">
        <v>204</v>
      </c>
      <c r="F2165" t="s">
        <v>73</v>
      </c>
      <c r="G2165" t="s">
        <v>117</v>
      </c>
      <c r="H2165">
        <v>2020</v>
      </c>
      <c r="I2165" t="s">
        <v>41</v>
      </c>
      <c r="J2165" t="s">
        <v>42</v>
      </c>
      <c r="K2165">
        <v>2022</v>
      </c>
      <c r="L2165" t="s">
        <v>29</v>
      </c>
      <c r="M2165">
        <f t="shared" si="66"/>
        <v>1</v>
      </c>
      <c r="N2165" t="s">
        <v>22</v>
      </c>
      <c r="O2165" t="s">
        <v>43</v>
      </c>
      <c r="P2165">
        <v>107306</v>
      </c>
      <c r="Q2165" t="str">
        <f t="shared" si="67"/>
        <v>Standard salary</v>
      </c>
      <c r="R2165">
        <v>3.49</v>
      </c>
      <c r="S2165" t="s">
        <v>31</v>
      </c>
      <c r="T2165" t="s">
        <v>57</v>
      </c>
      <c r="U2165" t="s">
        <v>92</v>
      </c>
      <c r="V2165">
        <v>6.5</v>
      </c>
    </row>
    <row r="2166" spans="1:22" x14ac:dyDescent="0.3">
      <c r="A2166" t="s">
        <v>2378</v>
      </c>
      <c r="B2166" t="s">
        <v>22</v>
      </c>
      <c r="C2166" t="s">
        <v>36</v>
      </c>
      <c r="D2166" t="s">
        <v>250</v>
      </c>
      <c r="E2166" t="s">
        <v>251</v>
      </c>
      <c r="F2166" t="s">
        <v>190</v>
      </c>
      <c r="G2166" t="s">
        <v>52</v>
      </c>
      <c r="H2166">
        <v>2022</v>
      </c>
      <c r="I2166" t="s">
        <v>27</v>
      </c>
      <c r="J2166" t="s">
        <v>53</v>
      </c>
      <c r="K2166">
        <v>2023</v>
      </c>
      <c r="L2166" t="s">
        <v>54</v>
      </c>
      <c r="M2166">
        <f t="shared" si="66"/>
        <v>0</v>
      </c>
      <c r="N2166" t="s">
        <v>55</v>
      </c>
      <c r="O2166" t="s">
        <v>55</v>
      </c>
      <c r="P2166">
        <v>0</v>
      </c>
      <c r="Q2166" t="str">
        <f t="shared" si="67"/>
        <v>Base salary</v>
      </c>
      <c r="R2166">
        <v>3.59</v>
      </c>
      <c r="S2166" t="s">
        <v>80</v>
      </c>
      <c r="T2166" t="s">
        <v>45</v>
      </c>
      <c r="U2166" t="s">
        <v>58</v>
      </c>
      <c r="V2166">
        <v>0</v>
      </c>
    </row>
    <row r="2167" spans="1:22" x14ac:dyDescent="0.3">
      <c r="A2167" t="s">
        <v>2379</v>
      </c>
      <c r="B2167" t="s">
        <v>112</v>
      </c>
      <c r="C2167" t="s">
        <v>49</v>
      </c>
      <c r="D2167" t="s">
        <v>242</v>
      </c>
      <c r="E2167" t="s">
        <v>243</v>
      </c>
      <c r="F2167" t="s">
        <v>145</v>
      </c>
      <c r="G2167" t="s">
        <v>25</v>
      </c>
      <c r="H2167">
        <v>2022</v>
      </c>
      <c r="I2167" t="s">
        <v>41</v>
      </c>
      <c r="J2167" t="s">
        <v>74</v>
      </c>
      <c r="K2167">
        <v>2025</v>
      </c>
      <c r="L2167" t="s">
        <v>54</v>
      </c>
      <c r="M2167">
        <f t="shared" si="66"/>
        <v>0</v>
      </c>
      <c r="N2167" t="s">
        <v>55</v>
      </c>
      <c r="O2167" t="s">
        <v>55</v>
      </c>
      <c r="P2167">
        <v>0</v>
      </c>
      <c r="Q2167" t="str">
        <f t="shared" si="67"/>
        <v>Base salary</v>
      </c>
      <c r="R2167">
        <v>3.23</v>
      </c>
      <c r="S2167" t="s">
        <v>44</v>
      </c>
      <c r="T2167" t="s">
        <v>45</v>
      </c>
      <c r="U2167" t="s">
        <v>85</v>
      </c>
      <c r="V2167">
        <v>8.3000000000000007</v>
      </c>
    </row>
    <row r="2168" spans="1:22" x14ac:dyDescent="0.3">
      <c r="A2168" t="s">
        <v>2380</v>
      </c>
      <c r="B2168" t="s">
        <v>112</v>
      </c>
      <c r="C2168" t="s">
        <v>22</v>
      </c>
      <c r="D2168" t="s">
        <v>23</v>
      </c>
      <c r="E2168" t="s">
        <v>24</v>
      </c>
      <c r="F2168" t="s">
        <v>84</v>
      </c>
      <c r="G2168" t="s">
        <v>64</v>
      </c>
      <c r="H2168">
        <v>2019</v>
      </c>
      <c r="I2168" t="s">
        <v>41</v>
      </c>
      <c r="J2168" t="s">
        <v>65</v>
      </c>
      <c r="K2168">
        <v>2020</v>
      </c>
      <c r="L2168" t="s">
        <v>29</v>
      </c>
      <c r="M2168">
        <f t="shared" si="66"/>
        <v>1</v>
      </c>
      <c r="N2168" t="s">
        <v>22</v>
      </c>
      <c r="O2168" t="s">
        <v>121</v>
      </c>
      <c r="P2168">
        <v>75390</v>
      </c>
      <c r="Q2168" t="str">
        <f t="shared" si="67"/>
        <v>Standard salary</v>
      </c>
      <c r="R2168">
        <v>2.58</v>
      </c>
      <c r="S2168" t="s">
        <v>67</v>
      </c>
      <c r="T2168" t="s">
        <v>57</v>
      </c>
      <c r="U2168" t="s">
        <v>33</v>
      </c>
      <c r="V2168">
        <v>5.8</v>
      </c>
    </row>
    <row r="2169" spans="1:22" x14ac:dyDescent="0.3">
      <c r="A2169" t="s">
        <v>2381</v>
      </c>
      <c r="B2169" t="s">
        <v>36</v>
      </c>
      <c r="C2169" t="s">
        <v>35</v>
      </c>
      <c r="D2169" t="s">
        <v>127</v>
      </c>
      <c r="E2169" t="s">
        <v>128</v>
      </c>
      <c r="F2169" t="s">
        <v>40</v>
      </c>
      <c r="G2169" t="s">
        <v>52</v>
      </c>
      <c r="H2169">
        <v>2022</v>
      </c>
      <c r="I2169" t="s">
        <v>27</v>
      </c>
      <c r="J2169" t="s">
        <v>53</v>
      </c>
      <c r="K2169">
        <v>2025</v>
      </c>
      <c r="L2169" t="s">
        <v>29</v>
      </c>
      <c r="M2169">
        <f t="shared" si="66"/>
        <v>1</v>
      </c>
      <c r="N2169" t="s">
        <v>35</v>
      </c>
      <c r="O2169" t="s">
        <v>140</v>
      </c>
      <c r="P2169">
        <v>81555</v>
      </c>
      <c r="Q2169" t="str">
        <f t="shared" si="67"/>
        <v>Standard salary</v>
      </c>
      <c r="R2169">
        <v>3.08</v>
      </c>
      <c r="S2169" t="s">
        <v>67</v>
      </c>
      <c r="T2169" t="s">
        <v>57</v>
      </c>
      <c r="U2169" t="s">
        <v>92</v>
      </c>
      <c r="V2169">
        <v>8.6999999999999993</v>
      </c>
    </row>
    <row r="2170" spans="1:22" x14ac:dyDescent="0.3">
      <c r="A2170" t="s">
        <v>2382</v>
      </c>
      <c r="B2170" t="s">
        <v>35</v>
      </c>
      <c r="C2170" t="s">
        <v>36</v>
      </c>
      <c r="D2170" t="s">
        <v>170</v>
      </c>
      <c r="E2170" t="s">
        <v>336</v>
      </c>
      <c r="F2170" t="s">
        <v>73</v>
      </c>
      <c r="G2170" t="s">
        <v>40</v>
      </c>
      <c r="H2170">
        <v>2021</v>
      </c>
      <c r="I2170" t="s">
        <v>27</v>
      </c>
      <c r="J2170" t="s">
        <v>28</v>
      </c>
      <c r="K2170">
        <v>2024</v>
      </c>
      <c r="L2170" t="s">
        <v>29</v>
      </c>
      <c r="M2170">
        <f t="shared" si="66"/>
        <v>1</v>
      </c>
      <c r="N2170" t="s">
        <v>36</v>
      </c>
      <c r="O2170" t="s">
        <v>30</v>
      </c>
      <c r="P2170">
        <v>117531</v>
      </c>
      <c r="Q2170" t="str">
        <f t="shared" si="67"/>
        <v>High salary</v>
      </c>
      <c r="R2170">
        <v>3.23</v>
      </c>
      <c r="S2170" t="s">
        <v>44</v>
      </c>
      <c r="T2170" t="s">
        <v>32</v>
      </c>
      <c r="U2170" t="s">
        <v>92</v>
      </c>
      <c r="V2170">
        <v>5.0999999999999996</v>
      </c>
    </row>
    <row r="2171" spans="1:22" x14ac:dyDescent="0.3">
      <c r="A2171" t="s">
        <v>2383</v>
      </c>
      <c r="B2171" t="s">
        <v>112</v>
      </c>
      <c r="C2171" t="s">
        <v>36</v>
      </c>
      <c r="D2171" t="s">
        <v>213</v>
      </c>
      <c r="E2171" t="s">
        <v>265</v>
      </c>
      <c r="F2171" t="s">
        <v>96</v>
      </c>
      <c r="G2171" t="s">
        <v>52</v>
      </c>
      <c r="H2171">
        <v>2019</v>
      </c>
      <c r="I2171" t="s">
        <v>41</v>
      </c>
      <c r="J2171" t="s">
        <v>53</v>
      </c>
      <c r="K2171">
        <v>2021</v>
      </c>
      <c r="L2171" t="s">
        <v>29</v>
      </c>
      <c r="M2171">
        <f t="shared" si="66"/>
        <v>1</v>
      </c>
      <c r="N2171" t="s">
        <v>36</v>
      </c>
      <c r="O2171" t="s">
        <v>158</v>
      </c>
      <c r="P2171">
        <v>137712</v>
      </c>
      <c r="Q2171" t="str">
        <f t="shared" si="67"/>
        <v>High salary</v>
      </c>
      <c r="R2171">
        <v>3.57</v>
      </c>
      <c r="S2171" t="s">
        <v>91</v>
      </c>
      <c r="T2171" t="s">
        <v>68</v>
      </c>
      <c r="U2171" t="s">
        <v>46</v>
      </c>
      <c r="V2171">
        <v>6.9</v>
      </c>
    </row>
    <row r="2172" spans="1:22" x14ac:dyDescent="0.3">
      <c r="A2172" t="s">
        <v>2384</v>
      </c>
      <c r="B2172" t="s">
        <v>70</v>
      </c>
      <c r="C2172" t="s">
        <v>60</v>
      </c>
      <c r="D2172" t="s">
        <v>104</v>
      </c>
      <c r="E2172" t="s">
        <v>194</v>
      </c>
      <c r="F2172" t="s">
        <v>79</v>
      </c>
      <c r="G2172" t="s">
        <v>97</v>
      </c>
      <c r="H2172">
        <v>2023</v>
      </c>
      <c r="I2172" t="s">
        <v>27</v>
      </c>
      <c r="J2172" t="s">
        <v>53</v>
      </c>
      <c r="K2172">
        <v>2025</v>
      </c>
      <c r="L2172" t="s">
        <v>29</v>
      </c>
      <c r="M2172">
        <f t="shared" si="66"/>
        <v>1</v>
      </c>
      <c r="N2172" t="s">
        <v>60</v>
      </c>
      <c r="O2172" t="s">
        <v>90</v>
      </c>
      <c r="P2172">
        <v>93770</v>
      </c>
      <c r="Q2172" t="str">
        <f t="shared" si="67"/>
        <v>Standard salary</v>
      </c>
      <c r="R2172">
        <v>3.65</v>
      </c>
      <c r="S2172" t="s">
        <v>44</v>
      </c>
      <c r="T2172" t="s">
        <v>102</v>
      </c>
      <c r="U2172" t="s">
        <v>33</v>
      </c>
      <c r="V2172">
        <v>8.6999999999999993</v>
      </c>
    </row>
    <row r="2173" spans="1:22" x14ac:dyDescent="0.3">
      <c r="A2173" t="s">
        <v>2385</v>
      </c>
      <c r="B2173" t="s">
        <v>21</v>
      </c>
      <c r="C2173" t="s">
        <v>60</v>
      </c>
      <c r="D2173" t="s">
        <v>104</v>
      </c>
      <c r="E2173" t="s">
        <v>105</v>
      </c>
      <c r="F2173" t="s">
        <v>25</v>
      </c>
      <c r="G2173" t="s">
        <v>167</v>
      </c>
      <c r="H2173">
        <v>2021</v>
      </c>
      <c r="I2173" t="s">
        <v>27</v>
      </c>
      <c r="J2173" t="s">
        <v>28</v>
      </c>
      <c r="K2173">
        <v>2023</v>
      </c>
      <c r="L2173" t="s">
        <v>29</v>
      </c>
      <c r="M2173">
        <f t="shared" si="66"/>
        <v>1</v>
      </c>
      <c r="N2173" t="s">
        <v>60</v>
      </c>
      <c r="O2173" t="s">
        <v>75</v>
      </c>
      <c r="P2173">
        <v>113752</v>
      </c>
      <c r="Q2173" t="str">
        <f t="shared" si="67"/>
        <v>High salary</v>
      </c>
      <c r="R2173">
        <v>2.97</v>
      </c>
      <c r="S2173" t="s">
        <v>31</v>
      </c>
      <c r="T2173" t="s">
        <v>45</v>
      </c>
      <c r="U2173" t="s">
        <v>46</v>
      </c>
      <c r="V2173">
        <v>7.8</v>
      </c>
    </row>
    <row r="2174" spans="1:22" x14ac:dyDescent="0.3">
      <c r="A2174" t="s">
        <v>2386</v>
      </c>
      <c r="B2174" t="s">
        <v>35</v>
      </c>
      <c r="C2174" t="s">
        <v>60</v>
      </c>
      <c r="D2174" t="s">
        <v>173</v>
      </c>
      <c r="E2174" t="s">
        <v>174</v>
      </c>
      <c r="F2174" t="s">
        <v>117</v>
      </c>
      <c r="G2174" t="s">
        <v>167</v>
      </c>
      <c r="H2174">
        <v>2023</v>
      </c>
      <c r="I2174" t="s">
        <v>41</v>
      </c>
      <c r="J2174" t="s">
        <v>42</v>
      </c>
      <c r="K2174">
        <v>2025</v>
      </c>
      <c r="L2174" t="s">
        <v>54</v>
      </c>
      <c r="M2174">
        <f t="shared" si="66"/>
        <v>0</v>
      </c>
      <c r="N2174" t="s">
        <v>55</v>
      </c>
      <c r="O2174" t="s">
        <v>55</v>
      </c>
      <c r="P2174">
        <v>0</v>
      </c>
      <c r="Q2174" t="str">
        <f t="shared" si="67"/>
        <v>Base salary</v>
      </c>
      <c r="R2174">
        <v>2.65</v>
      </c>
      <c r="S2174" t="s">
        <v>67</v>
      </c>
      <c r="T2174" t="s">
        <v>57</v>
      </c>
      <c r="U2174" t="s">
        <v>33</v>
      </c>
      <c r="V2174">
        <v>8.6</v>
      </c>
    </row>
    <row r="2175" spans="1:22" x14ac:dyDescent="0.3">
      <c r="A2175" t="s">
        <v>2387</v>
      </c>
      <c r="B2175" t="s">
        <v>48</v>
      </c>
      <c r="C2175" t="s">
        <v>112</v>
      </c>
      <c r="D2175" t="s">
        <v>288</v>
      </c>
      <c r="E2175" t="s">
        <v>289</v>
      </c>
      <c r="F2175" t="s">
        <v>63</v>
      </c>
      <c r="G2175" t="s">
        <v>40</v>
      </c>
      <c r="H2175">
        <v>2021</v>
      </c>
      <c r="I2175" t="s">
        <v>41</v>
      </c>
      <c r="J2175" t="s">
        <v>65</v>
      </c>
      <c r="K2175">
        <v>2024</v>
      </c>
      <c r="L2175" t="s">
        <v>29</v>
      </c>
      <c r="M2175">
        <f t="shared" si="66"/>
        <v>1</v>
      </c>
      <c r="N2175" t="s">
        <v>112</v>
      </c>
      <c r="O2175" t="s">
        <v>258</v>
      </c>
      <c r="P2175">
        <v>45257</v>
      </c>
      <c r="Q2175" t="str">
        <f t="shared" si="67"/>
        <v>Base salary</v>
      </c>
      <c r="R2175">
        <v>3.05</v>
      </c>
      <c r="S2175" t="s">
        <v>31</v>
      </c>
      <c r="T2175" t="s">
        <v>102</v>
      </c>
      <c r="U2175" t="s">
        <v>85</v>
      </c>
      <c r="V2175">
        <v>6</v>
      </c>
    </row>
    <row r="2176" spans="1:22" x14ac:dyDescent="0.3">
      <c r="A2176" t="s">
        <v>2388</v>
      </c>
      <c r="B2176" t="s">
        <v>49</v>
      </c>
      <c r="C2176" t="s">
        <v>112</v>
      </c>
      <c r="D2176" t="s">
        <v>113</v>
      </c>
      <c r="E2176" t="s">
        <v>114</v>
      </c>
      <c r="F2176" t="s">
        <v>73</v>
      </c>
      <c r="G2176" t="s">
        <v>40</v>
      </c>
      <c r="H2176">
        <v>2021</v>
      </c>
      <c r="I2176" t="s">
        <v>27</v>
      </c>
      <c r="J2176" t="s">
        <v>53</v>
      </c>
      <c r="K2176">
        <v>2022</v>
      </c>
      <c r="L2176" t="s">
        <v>29</v>
      </c>
      <c r="M2176">
        <f t="shared" si="66"/>
        <v>1</v>
      </c>
      <c r="N2176" t="s">
        <v>112</v>
      </c>
      <c r="O2176" t="s">
        <v>30</v>
      </c>
      <c r="P2176">
        <v>70343</v>
      </c>
      <c r="Q2176" t="str">
        <f t="shared" si="67"/>
        <v>Standard salary</v>
      </c>
      <c r="R2176">
        <v>3.49</v>
      </c>
      <c r="S2176" t="s">
        <v>44</v>
      </c>
      <c r="T2176" t="s">
        <v>102</v>
      </c>
      <c r="U2176" t="s">
        <v>33</v>
      </c>
      <c r="V2176">
        <v>6.5</v>
      </c>
    </row>
    <row r="2177" spans="1:22" x14ac:dyDescent="0.3">
      <c r="A2177" t="s">
        <v>2389</v>
      </c>
      <c r="B2177" t="s">
        <v>60</v>
      </c>
      <c r="C2177" t="s">
        <v>49</v>
      </c>
      <c r="D2177" t="s">
        <v>127</v>
      </c>
      <c r="E2177" t="s">
        <v>229</v>
      </c>
      <c r="F2177" t="s">
        <v>89</v>
      </c>
      <c r="G2177" t="s">
        <v>25</v>
      </c>
      <c r="H2177">
        <v>2020</v>
      </c>
      <c r="I2177" t="s">
        <v>41</v>
      </c>
      <c r="J2177" t="s">
        <v>42</v>
      </c>
      <c r="K2177">
        <v>2023</v>
      </c>
      <c r="L2177" t="s">
        <v>29</v>
      </c>
      <c r="M2177">
        <f t="shared" si="66"/>
        <v>1</v>
      </c>
      <c r="N2177" t="s">
        <v>49</v>
      </c>
      <c r="O2177" t="s">
        <v>30</v>
      </c>
      <c r="P2177">
        <v>35466</v>
      </c>
      <c r="Q2177" t="str">
        <f t="shared" si="67"/>
        <v>Base salary</v>
      </c>
      <c r="R2177">
        <v>2.93</v>
      </c>
      <c r="S2177" t="s">
        <v>91</v>
      </c>
      <c r="T2177" t="s">
        <v>102</v>
      </c>
      <c r="U2177" t="s">
        <v>92</v>
      </c>
      <c r="V2177">
        <v>7.6</v>
      </c>
    </row>
    <row r="2178" spans="1:22" x14ac:dyDescent="0.3">
      <c r="A2178" t="s">
        <v>2390</v>
      </c>
      <c r="B2178" t="s">
        <v>36</v>
      </c>
      <c r="C2178" t="s">
        <v>21</v>
      </c>
      <c r="D2178" t="s">
        <v>216</v>
      </c>
      <c r="E2178" t="s">
        <v>217</v>
      </c>
      <c r="F2178" t="s">
        <v>63</v>
      </c>
      <c r="G2178" t="s">
        <v>117</v>
      </c>
      <c r="H2178">
        <v>2023</v>
      </c>
      <c r="I2178" t="s">
        <v>27</v>
      </c>
      <c r="J2178" t="s">
        <v>28</v>
      </c>
      <c r="K2178">
        <v>2026</v>
      </c>
      <c r="L2178" t="s">
        <v>29</v>
      </c>
      <c r="M2178">
        <f t="shared" si="66"/>
        <v>1</v>
      </c>
      <c r="N2178" t="s">
        <v>21</v>
      </c>
      <c r="O2178" t="s">
        <v>158</v>
      </c>
      <c r="P2178">
        <v>87419</v>
      </c>
      <c r="Q2178" t="str">
        <f t="shared" si="67"/>
        <v>Standard salary</v>
      </c>
      <c r="R2178">
        <v>3.42</v>
      </c>
      <c r="S2178" t="s">
        <v>31</v>
      </c>
      <c r="T2178" t="s">
        <v>57</v>
      </c>
      <c r="U2178" t="s">
        <v>92</v>
      </c>
      <c r="V2178">
        <v>6</v>
      </c>
    </row>
    <row r="2179" spans="1:22" x14ac:dyDescent="0.3">
      <c r="A2179" t="s">
        <v>2391</v>
      </c>
      <c r="B2179" t="s">
        <v>21</v>
      </c>
      <c r="C2179" t="s">
        <v>36</v>
      </c>
      <c r="D2179" t="s">
        <v>170</v>
      </c>
      <c r="E2179" t="s">
        <v>336</v>
      </c>
      <c r="F2179" t="s">
        <v>147</v>
      </c>
      <c r="G2179" t="s">
        <v>64</v>
      </c>
      <c r="H2179">
        <v>2023</v>
      </c>
      <c r="I2179" t="s">
        <v>27</v>
      </c>
      <c r="J2179" t="s">
        <v>42</v>
      </c>
      <c r="K2179">
        <v>2026</v>
      </c>
      <c r="L2179" t="s">
        <v>54</v>
      </c>
      <c r="M2179">
        <f t="shared" ref="M2179:M2242" si="68">IF(L2179="placed",1, 0)</f>
        <v>0</v>
      </c>
      <c r="N2179" t="s">
        <v>55</v>
      </c>
      <c r="O2179" t="s">
        <v>55</v>
      </c>
      <c r="P2179">
        <v>0</v>
      </c>
      <c r="Q2179" t="str">
        <f t="shared" ref="Q2179:Q2242" si="69">_xlfn.IFS(P2179&lt;=70161,"Base salary",P2179&lt;=110047,"Standard salary",P2179&gt;110047,"High salary")</f>
        <v>Base salary</v>
      </c>
      <c r="R2179">
        <v>3.22</v>
      </c>
      <c r="S2179" t="s">
        <v>91</v>
      </c>
      <c r="T2179" t="s">
        <v>57</v>
      </c>
      <c r="U2179" t="s">
        <v>46</v>
      </c>
      <c r="V2179">
        <v>8.4</v>
      </c>
    </row>
    <row r="2180" spans="1:22" x14ac:dyDescent="0.3">
      <c r="A2180" t="s">
        <v>2392</v>
      </c>
      <c r="B2180" t="s">
        <v>36</v>
      </c>
      <c r="C2180" t="s">
        <v>35</v>
      </c>
      <c r="D2180" t="s">
        <v>87</v>
      </c>
      <c r="E2180" t="s">
        <v>88</v>
      </c>
      <c r="F2180" t="s">
        <v>145</v>
      </c>
      <c r="G2180" t="s">
        <v>25</v>
      </c>
      <c r="H2180">
        <v>2023</v>
      </c>
      <c r="I2180" t="s">
        <v>41</v>
      </c>
      <c r="J2180" t="s">
        <v>53</v>
      </c>
      <c r="K2180">
        <v>2026</v>
      </c>
      <c r="L2180" t="s">
        <v>54</v>
      </c>
      <c r="M2180">
        <f t="shared" si="68"/>
        <v>0</v>
      </c>
      <c r="N2180" t="s">
        <v>55</v>
      </c>
      <c r="O2180" t="s">
        <v>55</v>
      </c>
      <c r="P2180">
        <v>0</v>
      </c>
      <c r="Q2180" t="str">
        <f t="shared" si="69"/>
        <v>Base salary</v>
      </c>
      <c r="R2180">
        <v>3.41</v>
      </c>
      <c r="S2180" t="s">
        <v>80</v>
      </c>
      <c r="T2180" t="s">
        <v>57</v>
      </c>
      <c r="U2180" t="s">
        <v>33</v>
      </c>
      <c r="V2180">
        <v>5.4</v>
      </c>
    </row>
    <row r="2181" spans="1:22" x14ac:dyDescent="0.3">
      <c r="A2181" t="s">
        <v>2393</v>
      </c>
      <c r="B2181" t="s">
        <v>94</v>
      </c>
      <c r="C2181" t="s">
        <v>49</v>
      </c>
      <c r="D2181" t="s">
        <v>260</v>
      </c>
      <c r="E2181" t="s">
        <v>261</v>
      </c>
      <c r="F2181" t="s">
        <v>107</v>
      </c>
      <c r="G2181" t="s">
        <v>26</v>
      </c>
      <c r="H2181">
        <v>2019</v>
      </c>
      <c r="I2181" t="s">
        <v>41</v>
      </c>
      <c r="J2181" t="s">
        <v>53</v>
      </c>
      <c r="K2181">
        <v>2020</v>
      </c>
      <c r="L2181" t="s">
        <v>29</v>
      </c>
      <c r="M2181">
        <f t="shared" si="68"/>
        <v>1</v>
      </c>
      <c r="N2181" t="s">
        <v>49</v>
      </c>
      <c r="O2181" t="s">
        <v>185</v>
      </c>
      <c r="P2181">
        <v>86092</v>
      </c>
      <c r="Q2181" t="str">
        <f t="shared" si="69"/>
        <v>Standard salary</v>
      </c>
      <c r="R2181">
        <v>3.62</v>
      </c>
      <c r="S2181" t="s">
        <v>80</v>
      </c>
      <c r="T2181" t="s">
        <v>68</v>
      </c>
      <c r="U2181" t="s">
        <v>85</v>
      </c>
      <c r="V2181">
        <v>8.4</v>
      </c>
    </row>
    <row r="2182" spans="1:22" x14ac:dyDescent="0.3">
      <c r="A2182" t="s">
        <v>2394</v>
      </c>
      <c r="B2182" t="s">
        <v>70</v>
      </c>
      <c r="C2182" t="s">
        <v>49</v>
      </c>
      <c r="D2182" t="s">
        <v>260</v>
      </c>
      <c r="E2182" t="s">
        <v>261</v>
      </c>
      <c r="F2182" t="s">
        <v>145</v>
      </c>
      <c r="G2182" t="s">
        <v>117</v>
      </c>
      <c r="H2182">
        <v>2023</v>
      </c>
      <c r="I2182" t="s">
        <v>41</v>
      </c>
      <c r="J2182" t="s">
        <v>42</v>
      </c>
      <c r="K2182">
        <v>2026</v>
      </c>
      <c r="L2182" t="s">
        <v>54</v>
      </c>
      <c r="M2182">
        <f t="shared" si="68"/>
        <v>0</v>
      </c>
      <c r="N2182" t="s">
        <v>55</v>
      </c>
      <c r="O2182" t="s">
        <v>55</v>
      </c>
      <c r="P2182">
        <v>0</v>
      </c>
      <c r="Q2182" t="str">
        <f t="shared" si="69"/>
        <v>Base salary</v>
      </c>
      <c r="R2182">
        <v>2.58</v>
      </c>
      <c r="S2182" t="s">
        <v>31</v>
      </c>
      <c r="T2182" t="s">
        <v>45</v>
      </c>
      <c r="U2182" t="s">
        <v>85</v>
      </c>
      <c r="V2182">
        <v>6.3</v>
      </c>
    </row>
    <row r="2183" spans="1:22" x14ac:dyDescent="0.3">
      <c r="A2183" t="s">
        <v>2395</v>
      </c>
      <c r="B2183" t="s">
        <v>22</v>
      </c>
      <c r="C2183" t="s">
        <v>49</v>
      </c>
      <c r="D2183" t="s">
        <v>459</v>
      </c>
      <c r="E2183" t="s">
        <v>460</v>
      </c>
      <c r="F2183" t="s">
        <v>145</v>
      </c>
      <c r="G2183" t="s">
        <v>52</v>
      </c>
      <c r="H2183">
        <v>2022</v>
      </c>
      <c r="I2183" t="s">
        <v>27</v>
      </c>
      <c r="J2183" t="s">
        <v>74</v>
      </c>
      <c r="K2183">
        <v>2023</v>
      </c>
      <c r="L2183" t="s">
        <v>29</v>
      </c>
      <c r="M2183">
        <f t="shared" si="68"/>
        <v>1</v>
      </c>
      <c r="N2183" t="s">
        <v>49</v>
      </c>
      <c r="O2183" t="s">
        <v>98</v>
      </c>
      <c r="P2183">
        <v>96600</v>
      </c>
      <c r="Q2183" t="str">
        <f t="shared" si="69"/>
        <v>Standard salary</v>
      </c>
      <c r="R2183">
        <v>3.36</v>
      </c>
      <c r="S2183" t="s">
        <v>31</v>
      </c>
      <c r="T2183" t="s">
        <v>32</v>
      </c>
      <c r="U2183" t="s">
        <v>58</v>
      </c>
      <c r="V2183">
        <v>0</v>
      </c>
    </row>
    <row r="2184" spans="1:22" x14ac:dyDescent="0.3">
      <c r="A2184" t="s">
        <v>2396</v>
      </c>
      <c r="B2184" t="s">
        <v>36</v>
      </c>
      <c r="C2184" t="s">
        <v>48</v>
      </c>
      <c r="D2184" t="s">
        <v>278</v>
      </c>
      <c r="E2184" t="s">
        <v>425</v>
      </c>
      <c r="F2184" t="s">
        <v>73</v>
      </c>
      <c r="G2184" t="s">
        <v>117</v>
      </c>
      <c r="H2184">
        <v>2020</v>
      </c>
      <c r="I2184" t="s">
        <v>27</v>
      </c>
      <c r="J2184" t="s">
        <v>42</v>
      </c>
      <c r="K2184">
        <v>2023</v>
      </c>
      <c r="L2184" t="s">
        <v>54</v>
      </c>
      <c r="M2184">
        <f t="shared" si="68"/>
        <v>0</v>
      </c>
      <c r="N2184" t="s">
        <v>55</v>
      </c>
      <c r="O2184" t="s">
        <v>55</v>
      </c>
      <c r="P2184">
        <v>0</v>
      </c>
      <c r="Q2184" t="str">
        <f t="shared" si="69"/>
        <v>Base salary</v>
      </c>
      <c r="R2184">
        <v>3.83</v>
      </c>
      <c r="S2184" t="s">
        <v>91</v>
      </c>
      <c r="T2184" t="s">
        <v>68</v>
      </c>
      <c r="U2184" t="s">
        <v>92</v>
      </c>
      <c r="V2184">
        <v>7.6</v>
      </c>
    </row>
    <row r="2185" spans="1:22" x14ac:dyDescent="0.3">
      <c r="A2185" t="s">
        <v>2397</v>
      </c>
      <c r="B2185" t="s">
        <v>70</v>
      </c>
      <c r="C2185" t="s">
        <v>35</v>
      </c>
      <c r="D2185" t="s">
        <v>61</v>
      </c>
      <c r="E2185" t="s">
        <v>62</v>
      </c>
      <c r="F2185" t="s">
        <v>89</v>
      </c>
      <c r="G2185" t="s">
        <v>26</v>
      </c>
      <c r="H2185">
        <v>2022</v>
      </c>
      <c r="I2185" t="s">
        <v>41</v>
      </c>
      <c r="J2185" t="s">
        <v>28</v>
      </c>
      <c r="K2185">
        <v>2023</v>
      </c>
      <c r="L2185" t="s">
        <v>29</v>
      </c>
      <c r="M2185">
        <f t="shared" si="68"/>
        <v>1</v>
      </c>
      <c r="N2185" t="s">
        <v>35</v>
      </c>
      <c r="O2185" t="s">
        <v>154</v>
      </c>
      <c r="P2185">
        <v>148746</v>
      </c>
      <c r="Q2185" t="str">
        <f t="shared" si="69"/>
        <v>High salary</v>
      </c>
      <c r="R2185">
        <v>3.09</v>
      </c>
      <c r="S2185" t="s">
        <v>67</v>
      </c>
      <c r="T2185" t="s">
        <v>45</v>
      </c>
      <c r="U2185" t="s">
        <v>85</v>
      </c>
      <c r="V2185">
        <v>6.8</v>
      </c>
    </row>
    <row r="2186" spans="1:22" x14ac:dyDescent="0.3">
      <c r="A2186" t="s">
        <v>2398</v>
      </c>
      <c r="B2186" t="s">
        <v>21</v>
      </c>
      <c r="C2186" t="s">
        <v>36</v>
      </c>
      <c r="D2186" t="s">
        <v>37</v>
      </c>
      <c r="E2186" t="s">
        <v>38</v>
      </c>
      <c r="F2186" t="s">
        <v>79</v>
      </c>
      <c r="G2186" t="s">
        <v>40</v>
      </c>
      <c r="H2186">
        <v>2021</v>
      </c>
      <c r="I2186" t="s">
        <v>27</v>
      </c>
      <c r="J2186" t="s">
        <v>42</v>
      </c>
      <c r="K2186">
        <v>2023</v>
      </c>
      <c r="L2186" t="s">
        <v>29</v>
      </c>
      <c r="M2186">
        <f t="shared" si="68"/>
        <v>1</v>
      </c>
      <c r="N2186" t="s">
        <v>36</v>
      </c>
      <c r="O2186" t="s">
        <v>125</v>
      </c>
      <c r="P2186">
        <v>143904</v>
      </c>
      <c r="Q2186" t="str">
        <f t="shared" si="69"/>
        <v>High salary</v>
      </c>
      <c r="R2186">
        <v>4</v>
      </c>
      <c r="S2186" t="s">
        <v>56</v>
      </c>
      <c r="T2186" t="s">
        <v>32</v>
      </c>
      <c r="U2186" t="s">
        <v>33</v>
      </c>
      <c r="V2186">
        <v>8.1999999999999993</v>
      </c>
    </row>
    <row r="2187" spans="1:22" x14ac:dyDescent="0.3">
      <c r="A2187" t="s">
        <v>2399</v>
      </c>
      <c r="B2187" t="s">
        <v>94</v>
      </c>
      <c r="C2187" t="s">
        <v>60</v>
      </c>
      <c r="D2187" t="s">
        <v>104</v>
      </c>
      <c r="E2187" t="s">
        <v>192</v>
      </c>
      <c r="F2187" t="s">
        <v>89</v>
      </c>
      <c r="G2187" t="s">
        <v>117</v>
      </c>
      <c r="H2187">
        <v>2022</v>
      </c>
      <c r="I2187" t="s">
        <v>41</v>
      </c>
      <c r="J2187" t="s">
        <v>28</v>
      </c>
      <c r="K2187">
        <v>2024</v>
      </c>
      <c r="L2187" t="s">
        <v>54</v>
      </c>
      <c r="M2187">
        <f t="shared" si="68"/>
        <v>0</v>
      </c>
      <c r="N2187" t="s">
        <v>55</v>
      </c>
      <c r="O2187" t="s">
        <v>55</v>
      </c>
      <c r="P2187">
        <v>0</v>
      </c>
      <c r="Q2187" t="str">
        <f t="shared" si="69"/>
        <v>Base salary</v>
      </c>
      <c r="R2187">
        <v>2.64</v>
      </c>
      <c r="S2187" t="s">
        <v>91</v>
      </c>
      <c r="T2187" t="s">
        <v>32</v>
      </c>
      <c r="U2187" t="s">
        <v>33</v>
      </c>
      <c r="V2187">
        <v>7.3</v>
      </c>
    </row>
    <row r="2188" spans="1:22" x14ac:dyDescent="0.3">
      <c r="A2188" t="s">
        <v>2400</v>
      </c>
      <c r="B2188" t="s">
        <v>36</v>
      </c>
      <c r="C2188" t="s">
        <v>35</v>
      </c>
      <c r="D2188" t="s">
        <v>176</v>
      </c>
      <c r="E2188" t="s">
        <v>177</v>
      </c>
      <c r="F2188" t="s">
        <v>96</v>
      </c>
      <c r="G2188" t="s">
        <v>25</v>
      </c>
      <c r="H2188">
        <v>2022</v>
      </c>
      <c r="I2188" t="s">
        <v>27</v>
      </c>
      <c r="J2188" t="s">
        <v>74</v>
      </c>
      <c r="K2188">
        <v>2023</v>
      </c>
      <c r="L2188" t="s">
        <v>29</v>
      </c>
      <c r="M2188">
        <f t="shared" si="68"/>
        <v>1</v>
      </c>
      <c r="N2188" t="s">
        <v>35</v>
      </c>
      <c r="O2188" t="s">
        <v>90</v>
      </c>
      <c r="P2188">
        <v>78023</v>
      </c>
      <c r="Q2188" t="str">
        <f t="shared" si="69"/>
        <v>Standard salary</v>
      </c>
      <c r="R2188">
        <v>3.6</v>
      </c>
      <c r="S2188" t="s">
        <v>80</v>
      </c>
      <c r="T2188" t="s">
        <v>102</v>
      </c>
      <c r="U2188" t="s">
        <v>58</v>
      </c>
      <c r="V2188">
        <v>0</v>
      </c>
    </row>
    <row r="2189" spans="1:22" x14ac:dyDescent="0.3">
      <c r="A2189" t="s">
        <v>2401</v>
      </c>
      <c r="B2189" t="s">
        <v>94</v>
      </c>
      <c r="C2189" t="s">
        <v>49</v>
      </c>
      <c r="D2189" t="s">
        <v>242</v>
      </c>
      <c r="E2189" t="s">
        <v>243</v>
      </c>
      <c r="F2189" t="s">
        <v>96</v>
      </c>
      <c r="G2189" t="s">
        <v>167</v>
      </c>
      <c r="H2189">
        <v>2021</v>
      </c>
      <c r="I2189" t="s">
        <v>27</v>
      </c>
      <c r="J2189" t="s">
        <v>74</v>
      </c>
      <c r="K2189">
        <v>2023</v>
      </c>
      <c r="L2189" t="s">
        <v>29</v>
      </c>
      <c r="M2189">
        <f t="shared" si="68"/>
        <v>1</v>
      </c>
      <c r="N2189" t="s">
        <v>49</v>
      </c>
      <c r="O2189" t="s">
        <v>185</v>
      </c>
      <c r="P2189">
        <v>68350</v>
      </c>
      <c r="Q2189" t="str">
        <f t="shared" si="69"/>
        <v>Base salary</v>
      </c>
      <c r="R2189">
        <v>3.36</v>
      </c>
      <c r="S2189" t="s">
        <v>44</v>
      </c>
      <c r="T2189" t="s">
        <v>57</v>
      </c>
      <c r="U2189" t="s">
        <v>85</v>
      </c>
      <c r="V2189">
        <v>8.6999999999999993</v>
      </c>
    </row>
    <row r="2190" spans="1:22" x14ac:dyDescent="0.3">
      <c r="A2190" t="s">
        <v>2402</v>
      </c>
      <c r="B2190" t="s">
        <v>35</v>
      </c>
      <c r="C2190" t="s">
        <v>94</v>
      </c>
      <c r="D2190" t="s">
        <v>109</v>
      </c>
      <c r="E2190" t="s">
        <v>219</v>
      </c>
      <c r="F2190" t="s">
        <v>39</v>
      </c>
      <c r="G2190" t="s">
        <v>97</v>
      </c>
      <c r="H2190">
        <v>2022</v>
      </c>
      <c r="I2190" t="s">
        <v>41</v>
      </c>
      <c r="J2190" t="s">
        <v>65</v>
      </c>
      <c r="K2190">
        <v>2024</v>
      </c>
      <c r="L2190" t="s">
        <v>29</v>
      </c>
      <c r="M2190">
        <f t="shared" si="68"/>
        <v>1</v>
      </c>
      <c r="N2190" t="s">
        <v>94</v>
      </c>
      <c r="O2190" t="s">
        <v>258</v>
      </c>
      <c r="P2190">
        <v>135313</v>
      </c>
      <c r="Q2190" t="str">
        <f t="shared" si="69"/>
        <v>High salary</v>
      </c>
      <c r="R2190">
        <v>2.8</v>
      </c>
      <c r="S2190" t="s">
        <v>44</v>
      </c>
      <c r="T2190" t="s">
        <v>57</v>
      </c>
      <c r="U2190" t="s">
        <v>92</v>
      </c>
      <c r="V2190">
        <v>6.3</v>
      </c>
    </row>
    <row r="2191" spans="1:22" x14ac:dyDescent="0.3">
      <c r="A2191" t="s">
        <v>2403</v>
      </c>
      <c r="B2191" t="s">
        <v>36</v>
      </c>
      <c r="C2191" t="s">
        <v>22</v>
      </c>
      <c r="D2191" t="s">
        <v>23</v>
      </c>
      <c r="E2191" t="s">
        <v>130</v>
      </c>
      <c r="F2191" t="s">
        <v>117</v>
      </c>
      <c r="G2191" t="s">
        <v>117</v>
      </c>
      <c r="H2191">
        <v>2023</v>
      </c>
      <c r="I2191" t="s">
        <v>27</v>
      </c>
      <c r="J2191" t="s">
        <v>74</v>
      </c>
      <c r="K2191">
        <v>2026</v>
      </c>
      <c r="L2191" t="s">
        <v>29</v>
      </c>
      <c r="M2191">
        <f t="shared" si="68"/>
        <v>1</v>
      </c>
      <c r="N2191" t="s">
        <v>22</v>
      </c>
      <c r="O2191" t="s">
        <v>75</v>
      </c>
      <c r="P2191">
        <v>130943</v>
      </c>
      <c r="Q2191" t="str">
        <f t="shared" si="69"/>
        <v>High salary</v>
      </c>
      <c r="R2191">
        <v>3.48</v>
      </c>
      <c r="S2191" t="s">
        <v>80</v>
      </c>
      <c r="T2191" t="s">
        <v>32</v>
      </c>
      <c r="U2191" t="s">
        <v>46</v>
      </c>
      <c r="V2191">
        <v>8.5</v>
      </c>
    </row>
    <row r="2192" spans="1:22" x14ac:dyDescent="0.3">
      <c r="A2192" t="s">
        <v>2404</v>
      </c>
      <c r="B2192" t="s">
        <v>36</v>
      </c>
      <c r="C2192" t="s">
        <v>22</v>
      </c>
      <c r="D2192" t="s">
        <v>231</v>
      </c>
      <c r="E2192" t="s">
        <v>232</v>
      </c>
      <c r="F2192" t="s">
        <v>117</v>
      </c>
      <c r="G2192" t="s">
        <v>40</v>
      </c>
      <c r="H2192">
        <v>2020</v>
      </c>
      <c r="I2192" t="s">
        <v>27</v>
      </c>
      <c r="J2192" t="s">
        <v>53</v>
      </c>
      <c r="K2192">
        <v>2022</v>
      </c>
      <c r="L2192" t="s">
        <v>29</v>
      </c>
      <c r="M2192">
        <f t="shared" si="68"/>
        <v>1</v>
      </c>
      <c r="N2192" t="s">
        <v>22</v>
      </c>
      <c r="O2192" t="s">
        <v>125</v>
      </c>
      <c r="P2192">
        <v>104999</v>
      </c>
      <c r="Q2192" t="str">
        <f t="shared" si="69"/>
        <v>Standard salary</v>
      </c>
      <c r="R2192">
        <v>3.28</v>
      </c>
      <c r="S2192" t="s">
        <v>80</v>
      </c>
      <c r="T2192" t="s">
        <v>45</v>
      </c>
      <c r="U2192" t="s">
        <v>46</v>
      </c>
      <c r="V2192">
        <v>8.4</v>
      </c>
    </row>
    <row r="2193" spans="1:22" x14ac:dyDescent="0.3">
      <c r="A2193" t="s">
        <v>2405</v>
      </c>
      <c r="B2193" t="s">
        <v>48</v>
      </c>
      <c r="C2193" t="s">
        <v>35</v>
      </c>
      <c r="D2193" t="s">
        <v>87</v>
      </c>
      <c r="E2193" t="s">
        <v>88</v>
      </c>
      <c r="F2193" t="s">
        <v>63</v>
      </c>
      <c r="G2193" t="s">
        <v>40</v>
      </c>
      <c r="H2193">
        <v>2019</v>
      </c>
      <c r="I2193" t="s">
        <v>27</v>
      </c>
      <c r="J2193" t="s">
        <v>65</v>
      </c>
      <c r="K2193">
        <v>2021</v>
      </c>
      <c r="L2193" t="s">
        <v>54</v>
      </c>
      <c r="M2193">
        <f t="shared" si="68"/>
        <v>0</v>
      </c>
      <c r="N2193" t="s">
        <v>55</v>
      </c>
      <c r="O2193" t="s">
        <v>55</v>
      </c>
      <c r="P2193">
        <v>0</v>
      </c>
      <c r="Q2193" t="str">
        <f t="shared" si="69"/>
        <v>Base salary</v>
      </c>
      <c r="R2193">
        <v>3.79</v>
      </c>
      <c r="S2193" t="s">
        <v>67</v>
      </c>
      <c r="T2193" t="s">
        <v>68</v>
      </c>
      <c r="U2193" t="s">
        <v>46</v>
      </c>
      <c r="V2193">
        <v>6.6</v>
      </c>
    </row>
    <row r="2194" spans="1:22" x14ac:dyDescent="0.3">
      <c r="A2194" t="s">
        <v>2406</v>
      </c>
      <c r="B2194" t="s">
        <v>49</v>
      </c>
      <c r="C2194" t="s">
        <v>48</v>
      </c>
      <c r="D2194" t="s">
        <v>278</v>
      </c>
      <c r="E2194" t="s">
        <v>306</v>
      </c>
      <c r="F2194" t="s">
        <v>117</v>
      </c>
      <c r="G2194" t="s">
        <v>25</v>
      </c>
      <c r="H2194">
        <v>2021</v>
      </c>
      <c r="I2194" t="s">
        <v>27</v>
      </c>
      <c r="J2194" t="s">
        <v>74</v>
      </c>
      <c r="K2194">
        <v>2022</v>
      </c>
      <c r="L2194" t="s">
        <v>29</v>
      </c>
      <c r="M2194">
        <f t="shared" si="68"/>
        <v>1</v>
      </c>
      <c r="N2194" t="s">
        <v>48</v>
      </c>
      <c r="O2194" t="s">
        <v>140</v>
      </c>
      <c r="P2194">
        <v>140741</v>
      </c>
      <c r="Q2194" t="str">
        <f t="shared" si="69"/>
        <v>High salary</v>
      </c>
      <c r="R2194">
        <v>2.84</v>
      </c>
      <c r="S2194" t="s">
        <v>56</v>
      </c>
      <c r="T2194" t="s">
        <v>45</v>
      </c>
      <c r="U2194" t="s">
        <v>33</v>
      </c>
      <c r="V2194">
        <v>7</v>
      </c>
    </row>
    <row r="2195" spans="1:22" x14ac:dyDescent="0.3">
      <c r="A2195" t="s">
        <v>2407</v>
      </c>
      <c r="B2195" t="s">
        <v>35</v>
      </c>
      <c r="C2195" t="s">
        <v>70</v>
      </c>
      <c r="D2195" t="s">
        <v>282</v>
      </c>
      <c r="E2195" t="s">
        <v>283</v>
      </c>
      <c r="F2195" t="s">
        <v>190</v>
      </c>
      <c r="G2195" t="s">
        <v>52</v>
      </c>
      <c r="H2195">
        <v>2022</v>
      </c>
      <c r="I2195" t="s">
        <v>27</v>
      </c>
      <c r="J2195" t="s">
        <v>74</v>
      </c>
      <c r="K2195">
        <v>2024</v>
      </c>
      <c r="L2195" t="s">
        <v>29</v>
      </c>
      <c r="M2195">
        <f t="shared" si="68"/>
        <v>1</v>
      </c>
      <c r="N2195" t="s">
        <v>70</v>
      </c>
      <c r="O2195" t="s">
        <v>43</v>
      </c>
      <c r="P2195">
        <v>33352</v>
      </c>
      <c r="Q2195" t="str">
        <f t="shared" si="69"/>
        <v>Base salary</v>
      </c>
      <c r="R2195">
        <v>3.35</v>
      </c>
      <c r="S2195" t="s">
        <v>56</v>
      </c>
      <c r="T2195" t="s">
        <v>102</v>
      </c>
      <c r="U2195" t="s">
        <v>58</v>
      </c>
      <c r="V2195">
        <v>0</v>
      </c>
    </row>
    <row r="2196" spans="1:22" x14ac:dyDescent="0.3">
      <c r="A2196" t="s">
        <v>2408</v>
      </c>
      <c r="B2196" t="s">
        <v>22</v>
      </c>
      <c r="C2196" t="s">
        <v>35</v>
      </c>
      <c r="D2196" t="s">
        <v>61</v>
      </c>
      <c r="E2196" t="s">
        <v>62</v>
      </c>
      <c r="F2196" t="s">
        <v>89</v>
      </c>
      <c r="G2196" t="s">
        <v>64</v>
      </c>
      <c r="H2196">
        <v>2019</v>
      </c>
      <c r="I2196" t="s">
        <v>41</v>
      </c>
      <c r="J2196" t="s">
        <v>28</v>
      </c>
      <c r="K2196">
        <v>2021</v>
      </c>
      <c r="L2196" t="s">
        <v>54</v>
      </c>
      <c r="M2196">
        <f t="shared" si="68"/>
        <v>0</v>
      </c>
      <c r="N2196" t="s">
        <v>55</v>
      </c>
      <c r="O2196" t="s">
        <v>55</v>
      </c>
      <c r="P2196">
        <v>0</v>
      </c>
      <c r="Q2196" t="str">
        <f t="shared" si="69"/>
        <v>Base salary</v>
      </c>
      <c r="R2196">
        <v>3.68</v>
      </c>
      <c r="S2196" t="s">
        <v>80</v>
      </c>
      <c r="T2196" t="s">
        <v>68</v>
      </c>
      <c r="U2196" t="s">
        <v>46</v>
      </c>
      <c r="V2196">
        <v>7.6</v>
      </c>
    </row>
    <row r="2197" spans="1:22" x14ac:dyDescent="0.3">
      <c r="A2197" t="s">
        <v>2409</v>
      </c>
      <c r="B2197" t="s">
        <v>112</v>
      </c>
      <c r="C2197" t="s">
        <v>94</v>
      </c>
      <c r="D2197" t="s">
        <v>109</v>
      </c>
      <c r="E2197" t="s">
        <v>219</v>
      </c>
      <c r="F2197" t="s">
        <v>63</v>
      </c>
      <c r="G2197" t="s">
        <v>26</v>
      </c>
      <c r="H2197">
        <v>2020</v>
      </c>
      <c r="I2197" t="s">
        <v>41</v>
      </c>
      <c r="J2197" t="s">
        <v>28</v>
      </c>
      <c r="K2197">
        <v>2021</v>
      </c>
      <c r="L2197" t="s">
        <v>29</v>
      </c>
      <c r="M2197">
        <f t="shared" si="68"/>
        <v>1</v>
      </c>
      <c r="N2197" t="s">
        <v>94</v>
      </c>
      <c r="O2197" t="s">
        <v>98</v>
      </c>
      <c r="P2197">
        <v>99789</v>
      </c>
      <c r="Q2197" t="str">
        <f t="shared" si="69"/>
        <v>Standard salary</v>
      </c>
      <c r="R2197">
        <v>3.77</v>
      </c>
      <c r="S2197" t="s">
        <v>31</v>
      </c>
      <c r="T2197" t="s">
        <v>32</v>
      </c>
      <c r="U2197" t="s">
        <v>58</v>
      </c>
      <c r="V2197">
        <v>0</v>
      </c>
    </row>
    <row r="2198" spans="1:22" x14ac:dyDescent="0.3">
      <c r="A2198" t="s">
        <v>2410</v>
      </c>
      <c r="B2198" t="s">
        <v>49</v>
      </c>
      <c r="C2198" t="s">
        <v>70</v>
      </c>
      <c r="D2198" t="s">
        <v>138</v>
      </c>
      <c r="E2198" t="s">
        <v>139</v>
      </c>
      <c r="F2198" t="s">
        <v>39</v>
      </c>
      <c r="G2198" t="s">
        <v>64</v>
      </c>
      <c r="H2198">
        <v>2019</v>
      </c>
      <c r="I2198" t="s">
        <v>41</v>
      </c>
      <c r="J2198" t="s">
        <v>28</v>
      </c>
      <c r="K2198">
        <v>2021</v>
      </c>
      <c r="L2198" t="s">
        <v>54</v>
      </c>
      <c r="M2198">
        <f t="shared" si="68"/>
        <v>0</v>
      </c>
      <c r="N2198" t="s">
        <v>55</v>
      </c>
      <c r="O2198" t="s">
        <v>55</v>
      </c>
      <c r="P2198">
        <v>0</v>
      </c>
      <c r="Q2198" t="str">
        <f t="shared" si="69"/>
        <v>Base salary</v>
      </c>
      <c r="R2198">
        <v>2.57</v>
      </c>
      <c r="S2198" t="s">
        <v>91</v>
      </c>
      <c r="T2198" t="s">
        <v>32</v>
      </c>
      <c r="U2198" t="s">
        <v>85</v>
      </c>
      <c r="V2198">
        <v>8.6</v>
      </c>
    </row>
    <row r="2199" spans="1:22" x14ac:dyDescent="0.3">
      <c r="A2199" t="s">
        <v>2411</v>
      </c>
      <c r="B2199" t="s">
        <v>70</v>
      </c>
      <c r="C2199" t="s">
        <v>48</v>
      </c>
      <c r="D2199" t="s">
        <v>278</v>
      </c>
      <c r="E2199" t="s">
        <v>425</v>
      </c>
      <c r="F2199" t="s">
        <v>40</v>
      </c>
      <c r="G2199" t="s">
        <v>52</v>
      </c>
      <c r="H2199">
        <v>2023</v>
      </c>
      <c r="I2199" t="s">
        <v>27</v>
      </c>
      <c r="J2199" t="s">
        <v>65</v>
      </c>
      <c r="K2199">
        <v>2024</v>
      </c>
      <c r="L2199" t="s">
        <v>54</v>
      </c>
      <c r="M2199">
        <f t="shared" si="68"/>
        <v>0</v>
      </c>
      <c r="N2199" t="s">
        <v>55</v>
      </c>
      <c r="O2199" t="s">
        <v>55</v>
      </c>
      <c r="P2199">
        <v>0</v>
      </c>
      <c r="Q2199" t="str">
        <f t="shared" si="69"/>
        <v>Base salary</v>
      </c>
      <c r="R2199">
        <v>3.35</v>
      </c>
      <c r="S2199" t="s">
        <v>44</v>
      </c>
      <c r="T2199" t="s">
        <v>57</v>
      </c>
      <c r="U2199" t="s">
        <v>46</v>
      </c>
      <c r="V2199">
        <v>5.8</v>
      </c>
    </row>
    <row r="2200" spans="1:22" x14ac:dyDescent="0.3">
      <c r="A2200" t="s">
        <v>2412</v>
      </c>
      <c r="B2200" t="s">
        <v>49</v>
      </c>
      <c r="C2200" t="s">
        <v>21</v>
      </c>
      <c r="D2200" t="s">
        <v>225</v>
      </c>
      <c r="E2200" t="s">
        <v>226</v>
      </c>
      <c r="F2200" t="s">
        <v>131</v>
      </c>
      <c r="G2200" t="s">
        <v>117</v>
      </c>
      <c r="H2200">
        <v>2021</v>
      </c>
      <c r="I2200" t="s">
        <v>41</v>
      </c>
      <c r="J2200" t="s">
        <v>74</v>
      </c>
      <c r="K2200">
        <v>2024</v>
      </c>
      <c r="L2200" t="s">
        <v>54</v>
      </c>
      <c r="M2200">
        <f t="shared" si="68"/>
        <v>0</v>
      </c>
      <c r="N2200" t="s">
        <v>55</v>
      </c>
      <c r="O2200" t="s">
        <v>55</v>
      </c>
      <c r="P2200">
        <v>0</v>
      </c>
      <c r="Q2200" t="str">
        <f t="shared" si="69"/>
        <v>Base salary</v>
      </c>
      <c r="R2200">
        <v>3.55</v>
      </c>
      <c r="S2200" t="s">
        <v>31</v>
      </c>
      <c r="T2200" t="s">
        <v>102</v>
      </c>
      <c r="U2200" t="s">
        <v>33</v>
      </c>
      <c r="V2200">
        <v>7.6</v>
      </c>
    </row>
    <row r="2201" spans="1:22" x14ac:dyDescent="0.3">
      <c r="A2201" t="s">
        <v>2413</v>
      </c>
      <c r="B2201" t="s">
        <v>49</v>
      </c>
      <c r="C2201" t="s">
        <v>70</v>
      </c>
      <c r="D2201" t="s">
        <v>395</v>
      </c>
      <c r="E2201" t="s">
        <v>396</v>
      </c>
      <c r="F2201" t="s">
        <v>84</v>
      </c>
      <c r="G2201" t="s">
        <v>52</v>
      </c>
      <c r="H2201">
        <v>2022</v>
      </c>
      <c r="I2201" t="s">
        <v>27</v>
      </c>
      <c r="J2201" t="s">
        <v>28</v>
      </c>
      <c r="K2201">
        <v>2025</v>
      </c>
      <c r="L2201" t="s">
        <v>54</v>
      </c>
      <c r="M2201">
        <f t="shared" si="68"/>
        <v>0</v>
      </c>
      <c r="N2201" t="s">
        <v>55</v>
      </c>
      <c r="O2201" t="s">
        <v>55</v>
      </c>
      <c r="P2201">
        <v>0</v>
      </c>
      <c r="Q2201" t="str">
        <f t="shared" si="69"/>
        <v>Base salary</v>
      </c>
      <c r="R2201">
        <v>2.73</v>
      </c>
      <c r="S2201" t="s">
        <v>91</v>
      </c>
      <c r="T2201" t="s">
        <v>57</v>
      </c>
      <c r="U2201" t="s">
        <v>58</v>
      </c>
      <c r="V2201">
        <v>0</v>
      </c>
    </row>
    <row r="2202" spans="1:22" x14ac:dyDescent="0.3">
      <c r="A2202" t="s">
        <v>2414</v>
      </c>
      <c r="B2202" t="s">
        <v>94</v>
      </c>
      <c r="C2202" t="s">
        <v>22</v>
      </c>
      <c r="D2202" t="s">
        <v>23</v>
      </c>
      <c r="E2202" t="s">
        <v>130</v>
      </c>
      <c r="F2202" t="s">
        <v>84</v>
      </c>
      <c r="G2202" t="s">
        <v>64</v>
      </c>
      <c r="H2202">
        <v>2020</v>
      </c>
      <c r="I2202" t="s">
        <v>27</v>
      </c>
      <c r="J2202" t="s">
        <v>53</v>
      </c>
      <c r="K2202">
        <v>2022</v>
      </c>
      <c r="L2202" t="s">
        <v>29</v>
      </c>
      <c r="M2202">
        <f t="shared" si="68"/>
        <v>1</v>
      </c>
      <c r="N2202" t="s">
        <v>22</v>
      </c>
      <c r="O2202" t="s">
        <v>125</v>
      </c>
      <c r="P2202">
        <v>81615</v>
      </c>
      <c r="Q2202" t="str">
        <f t="shared" si="69"/>
        <v>Standard salary</v>
      </c>
      <c r="R2202">
        <v>2.66</v>
      </c>
      <c r="S2202" t="s">
        <v>31</v>
      </c>
      <c r="T2202" t="s">
        <v>32</v>
      </c>
      <c r="U2202" t="s">
        <v>92</v>
      </c>
      <c r="V2202">
        <v>6.4</v>
      </c>
    </row>
    <row r="2203" spans="1:22" x14ac:dyDescent="0.3">
      <c r="A2203" t="s">
        <v>2415</v>
      </c>
      <c r="B2203" t="s">
        <v>49</v>
      </c>
      <c r="C2203" t="s">
        <v>21</v>
      </c>
      <c r="D2203" t="s">
        <v>149</v>
      </c>
      <c r="E2203" t="s">
        <v>150</v>
      </c>
      <c r="F2203" t="s">
        <v>147</v>
      </c>
      <c r="G2203" t="s">
        <v>117</v>
      </c>
      <c r="H2203">
        <v>2021</v>
      </c>
      <c r="I2203" t="s">
        <v>41</v>
      </c>
      <c r="J2203" t="s">
        <v>74</v>
      </c>
      <c r="K2203">
        <v>2022</v>
      </c>
      <c r="L2203" t="s">
        <v>54</v>
      </c>
      <c r="M2203">
        <f t="shared" si="68"/>
        <v>0</v>
      </c>
      <c r="N2203" t="s">
        <v>55</v>
      </c>
      <c r="O2203" t="s">
        <v>55</v>
      </c>
      <c r="P2203">
        <v>0</v>
      </c>
      <c r="Q2203" t="str">
        <f t="shared" si="69"/>
        <v>Base salary</v>
      </c>
      <c r="R2203">
        <v>3.79</v>
      </c>
      <c r="S2203" t="s">
        <v>31</v>
      </c>
      <c r="T2203" t="s">
        <v>57</v>
      </c>
      <c r="U2203" t="s">
        <v>58</v>
      </c>
      <c r="V2203">
        <v>0</v>
      </c>
    </row>
    <row r="2204" spans="1:22" x14ac:dyDescent="0.3">
      <c r="A2204" t="s">
        <v>2416</v>
      </c>
      <c r="B2204" t="s">
        <v>60</v>
      </c>
      <c r="C2204" t="s">
        <v>21</v>
      </c>
      <c r="D2204" t="s">
        <v>143</v>
      </c>
      <c r="E2204" t="s">
        <v>144</v>
      </c>
      <c r="F2204" t="s">
        <v>63</v>
      </c>
      <c r="G2204" t="s">
        <v>40</v>
      </c>
      <c r="H2204">
        <v>2022</v>
      </c>
      <c r="I2204" t="s">
        <v>41</v>
      </c>
      <c r="J2204" t="s">
        <v>65</v>
      </c>
      <c r="K2204">
        <v>2025</v>
      </c>
      <c r="L2204" t="s">
        <v>29</v>
      </c>
      <c r="M2204">
        <f t="shared" si="68"/>
        <v>1</v>
      </c>
      <c r="N2204" t="s">
        <v>21</v>
      </c>
      <c r="O2204" t="s">
        <v>158</v>
      </c>
      <c r="P2204">
        <v>96051</v>
      </c>
      <c r="Q2204" t="str">
        <f t="shared" si="69"/>
        <v>Standard salary</v>
      </c>
      <c r="R2204">
        <v>3.65</v>
      </c>
      <c r="S2204" t="s">
        <v>56</v>
      </c>
      <c r="T2204" t="s">
        <v>68</v>
      </c>
      <c r="U2204" t="s">
        <v>58</v>
      </c>
      <c r="V2204">
        <v>0</v>
      </c>
    </row>
    <row r="2205" spans="1:22" x14ac:dyDescent="0.3">
      <c r="A2205" t="s">
        <v>2417</v>
      </c>
      <c r="B2205" t="s">
        <v>94</v>
      </c>
      <c r="C2205" t="s">
        <v>36</v>
      </c>
      <c r="D2205" t="s">
        <v>213</v>
      </c>
      <c r="E2205" t="s">
        <v>265</v>
      </c>
      <c r="F2205" t="s">
        <v>40</v>
      </c>
      <c r="G2205" t="s">
        <v>97</v>
      </c>
      <c r="H2205">
        <v>2022</v>
      </c>
      <c r="I2205" t="s">
        <v>27</v>
      </c>
      <c r="J2205" t="s">
        <v>42</v>
      </c>
      <c r="K2205">
        <v>2025</v>
      </c>
      <c r="L2205" t="s">
        <v>29</v>
      </c>
      <c r="M2205">
        <f t="shared" si="68"/>
        <v>1</v>
      </c>
      <c r="N2205" t="s">
        <v>36</v>
      </c>
      <c r="O2205" t="s">
        <v>140</v>
      </c>
      <c r="P2205">
        <v>63591</v>
      </c>
      <c r="Q2205" t="str">
        <f t="shared" si="69"/>
        <v>Base salary</v>
      </c>
      <c r="R2205">
        <v>2.94</v>
      </c>
      <c r="S2205" t="s">
        <v>31</v>
      </c>
      <c r="T2205" t="s">
        <v>68</v>
      </c>
      <c r="U2205" t="s">
        <v>33</v>
      </c>
      <c r="V2205">
        <v>6.2</v>
      </c>
    </row>
    <row r="2206" spans="1:22" x14ac:dyDescent="0.3">
      <c r="A2206" t="s">
        <v>2418</v>
      </c>
      <c r="B2206" t="s">
        <v>70</v>
      </c>
      <c r="C2206" t="s">
        <v>21</v>
      </c>
      <c r="D2206" t="s">
        <v>216</v>
      </c>
      <c r="E2206" t="s">
        <v>217</v>
      </c>
      <c r="F2206" t="s">
        <v>63</v>
      </c>
      <c r="G2206" t="s">
        <v>64</v>
      </c>
      <c r="H2206">
        <v>2020</v>
      </c>
      <c r="I2206" t="s">
        <v>41</v>
      </c>
      <c r="J2206" t="s">
        <v>53</v>
      </c>
      <c r="K2206">
        <v>2021</v>
      </c>
      <c r="L2206" t="s">
        <v>54</v>
      </c>
      <c r="M2206">
        <f t="shared" si="68"/>
        <v>0</v>
      </c>
      <c r="N2206" t="s">
        <v>55</v>
      </c>
      <c r="O2206" t="s">
        <v>55</v>
      </c>
      <c r="P2206">
        <v>0</v>
      </c>
      <c r="Q2206" t="str">
        <f t="shared" si="69"/>
        <v>Base salary</v>
      </c>
      <c r="R2206">
        <v>2.63</v>
      </c>
      <c r="S2206" t="s">
        <v>91</v>
      </c>
      <c r="T2206" t="s">
        <v>32</v>
      </c>
      <c r="U2206" t="s">
        <v>58</v>
      </c>
      <c r="V2206">
        <v>0</v>
      </c>
    </row>
    <row r="2207" spans="1:22" x14ac:dyDescent="0.3">
      <c r="A2207" t="s">
        <v>2419</v>
      </c>
      <c r="B2207" t="s">
        <v>70</v>
      </c>
      <c r="C2207" t="s">
        <v>48</v>
      </c>
      <c r="D2207" t="s">
        <v>278</v>
      </c>
      <c r="E2207" t="s">
        <v>306</v>
      </c>
      <c r="F2207" t="s">
        <v>39</v>
      </c>
      <c r="G2207" t="s">
        <v>52</v>
      </c>
      <c r="H2207">
        <v>2020</v>
      </c>
      <c r="I2207" t="s">
        <v>27</v>
      </c>
      <c r="J2207" t="s">
        <v>74</v>
      </c>
      <c r="K2207">
        <v>2022</v>
      </c>
      <c r="L2207" t="s">
        <v>29</v>
      </c>
      <c r="M2207">
        <f t="shared" si="68"/>
        <v>1</v>
      </c>
      <c r="N2207" t="s">
        <v>48</v>
      </c>
      <c r="O2207" t="s">
        <v>43</v>
      </c>
      <c r="P2207">
        <v>108741</v>
      </c>
      <c r="Q2207" t="str">
        <f t="shared" si="69"/>
        <v>Standard salary</v>
      </c>
      <c r="R2207">
        <v>3.87</v>
      </c>
      <c r="S2207" t="s">
        <v>31</v>
      </c>
      <c r="T2207" t="s">
        <v>57</v>
      </c>
      <c r="U2207" t="s">
        <v>33</v>
      </c>
      <c r="V2207">
        <v>7.6</v>
      </c>
    </row>
    <row r="2208" spans="1:22" x14ac:dyDescent="0.3">
      <c r="A2208" t="s">
        <v>2420</v>
      </c>
      <c r="B2208" t="s">
        <v>70</v>
      </c>
      <c r="C2208" t="s">
        <v>112</v>
      </c>
      <c r="D2208" t="s">
        <v>165</v>
      </c>
      <c r="E2208" t="s">
        <v>166</v>
      </c>
      <c r="F2208" t="s">
        <v>107</v>
      </c>
      <c r="G2208" t="s">
        <v>117</v>
      </c>
      <c r="H2208">
        <v>2021</v>
      </c>
      <c r="I2208" t="s">
        <v>41</v>
      </c>
      <c r="J2208" t="s">
        <v>42</v>
      </c>
      <c r="K2208">
        <v>2022</v>
      </c>
      <c r="L2208" t="s">
        <v>54</v>
      </c>
      <c r="M2208">
        <f t="shared" si="68"/>
        <v>0</v>
      </c>
      <c r="N2208" t="s">
        <v>55</v>
      </c>
      <c r="O2208" t="s">
        <v>55</v>
      </c>
      <c r="P2208">
        <v>0</v>
      </c>
      <c r="Q2208" t="str">
        <f t="shared" si="69"/>
        <v>Base salary</v>
      </c>
      <c r="R2208">
        <v>2.86</v>
      </c>
      <c r="S2208" t="s">
        <v>44</v>
      </c>
      <c r="T2208" t="s">
        <v>45</v>
      </c>
      <c r="U2208" t="s">
        <v>58</v>
      </c>
      <c r="V2208">
        <v>0</v>
      </c>
    </row>
    <row r="2209" spans="1:22" x14ac:dyDescent="0.3">
      <c r="A2209" t="s">
        <v>2421</v>
      </c>
      <c r="B2209" t="s">
        <v>48</v>
      </c>
      <c r="C2209" t="s">
        <v>36</v>
      </c>
      <c r="D2209" t="s">
        <v>170</v>
      </c>
      <c r="E2209" t="s">
        <v>171</v>
      </c>
      <c r="F2209" t="s">
        <v>63</v>
      </c>
      <c r="G2209" t="s">
        <v>117</v>
      </c>
      <c r="H2209">
        <v>2020</v>
      </c>
      <c r="I2209" t="s">
        <v>27</v>
      </c>
      <c r="J2209" t="s">
        <v>74</v>
      </c>
      <c r="K2209">
        <v>2021</v>
      </c>
      <c r="L2209" t="s">
        <v>54</v>
      </c>
      <c r="M2209">
        <f t="shared" si="68"/>
        <v>0</v>
      </c>
      <c r="N2209" t="s">
        <v>55</v>
      </c>
      <c r="O2209" t="s">
        <v>55</v>
      </c>
      <c r="P2209">
        <v>0</v>
      </c>
      <c r="Q2209" t="str">
        <f t="shared" si="69"/>
        <v>Base salary</v>
      </c>
      <c r="R2209">
        <v>3.17</v>
      </c>
      <c r="S2209" t="s">
        <v>31</v>
      </c>
      <c r="T2209" t="s">
        <v>45</v>
      </c>
      <c r="U2209" t="s">
        <v>46</v>
      </c>
      <c r="V2209">
        <v>5.3</v>
      </c>
    </row>
    <row r="2210" spans="1:22" x14ac:dyDescent="0.3">
      <c r="A2210" t="s">
        <v>2422</v>
      </c>
      <c r="B2210" t="s">
        <v>48</v>
      </c>
      <c r="C2210" t="s">
        <v>21</v>
      </c>
      <c r="D2210" t="s">
        <v>216</v>
      </c>
      <c r="E2210" t="s">
        <v>217</v>
      </c>
      <c r="F2210" t="s">
        <v>145</v>
      </c>
      <c r="G2210" t="s">
        <v>64</v>
      </c>
      <c r="H2210">
        <v>2023</v>
      </c>
      <c r="I2210" t="s">
        <v>41</v>
      </c>
      <c r="J2210" t="s">
        <v>42</v>
      </c>
      <c r="K2210">
        <v>2024</v>
      </c>
      <c r="L2210" t="s">
        <v>54</v>
      </c>
      <c r="M2210">
        <f t="shared" si="68"/>
        <v>0</v>
      </c>
      <c r="N2210" t="s">
        <v>55</v>
      </c>
      <c r="O2210" t="s">
        <v>55</v>
      </c>
      <c r="P2210">
        <v>0</v>
      </c>
      <c r="Q2210" t="str">
        <f t="shared" si="69"/>
        <v>Base salary</v>
      </c>
      <c r="R2210">
        <v>3.05</v>
      </c>
      <c r="S2210" t="s">
        <v>56</v>
      </c>
      <c r="T2210" t="s">
        <v>32</v>
      </c>
      <c r="U2210" t="s">
        <v>33</v>
      </c>
      <c r="V2210">
        <v>6.9</v>
      </c>
    </row>
    <row r="2211" spans="1:22" x14ac:dyDescent="0.3">
      <c r="A2211" t="s">
        <v>2423</v>
      </c>
      <c r="B2211" t="s">
        <v>48</v>
      </c>
      <c r="C2211" t="s">
        <v>94</v>
      </c>
      <c r="D2211" t="s">
        <v>109</v>
      </c>
      <c r="E2211" t="s">
        <v>219</v>
      </c>
      <c r="F2211" t="s">
        <v>84</v>
      </c>
      <c r="G2211" t="s">
        <v>167</v>
      </c>
      <c r="H2211">
        <v>2022</v>
      </c>
      <c r="I2211" t="s">
        <v>41</v>
      </c>
      <c r="J2211" t="s">
        <v>53</v>
      </c>
      <c r="K2211">
        <v>2024</v>
      </c>
      <c r="L2211" t="s">
        <v>29</v>
      </c>
      <c r="M2211">
        <f t="shared" si="68"/>
        <v>1</v>
      </c>
      <c r="N2211" t="s">
        <v>94</v>
      </c>
      <c r="O2211" t="s">
        <v>121</v>
      </c>
      <c r="P2211">
        <v>106753</v>
      </c>
      <c r="Q2211" t="str">
        <f t="shared" si="69"/>
        <v>Standard salary</v>
      </c>
      <c r="R2211">
        <v>3.71</v>
      </c>
      <c r="S2211" t="s">
        <v>56</v>
      </c>
      <c r="T2211" t="s">
        <v>32</v>
      </c>
      <c r="U2211" t="s">
        <v>85</v>
      </c>
      <c r="V2211">
        <v>6.4</v>
      </c>
    </row>
    <row r="2212" spans="1:22" x14ac:dyDescent="0.3">
      <c r="A2212" t="s">
        <v>2424</v>
      </c>
      <c r="B2212" t="s">
        <v>36</v>
      </c>
      <c r="C2212" t="s">
        <v>60</v>
      </c>
      <c r="D2212" t="s">
        <v>104</v>
      </c>
      <c r="E2212" t="s">
        <v>105</v>
      </c>
      <c r="F2212" t="s">
        <v>79</v>
      </c>
      <c r="G2212" t="s">
        <v>97</v>
      </c>
      <c r="H2212">
        <v>2021</v>
      </c>
      <c r="I2212" t="s">
        <v>41</v>
      </c>
      <c r="J2212" t="s">
        <v>53</v>
      </c>
      <c r="K2212">
        <v>2024</v>
      </c>
      <c r="L2212" t="s">
        <v>29</v>
      </c>
      <c r="M2212">
        <f t="shared" si="68"/>
        <v>1</v>
      </c>
      <c r="N2212" t="s">
        <v>60</v>
      </c>
      <c r="O2212" t="s">
        <v>43</v>
      </c>
      <c r="P2212">
        <v>76313</v>
      </c>
      <c r="Q2212" t="str">
        <f t="shared" si="69"/>
        <v>Standard salary</v>
      </c>
      <c r="R2212">
        <v>2.65</v>
      </c>
      <c r="S2212" t="s">
        <v>44</v>
      </c>
      <c r="T2212" t="s">
        <v>32</v>
      </c>
      <c r="U2212" t="s">
        <v>33</v>
      </c>
      <c r="V2212">
        <v>5</v>
      </c>
    </row>
    <row r="2213" spans="1:22" x14ac:dyDescent="0.3">
      <c r="A2213" t="s">
        <v>2425</v>
      </c>
      <c r="B2213" t="s">
        <v>36</v>
      </c>
      <c r="C2213" t="s">
        <v>49</v>
      </c>
      <c r="D2213" t="s">
        <v>235</v>
      </c>
      <c r="E2213" t="s">
        <v>236</v>
      </c>
      <c r="F2213" t="s">
        <v>131</v>
      </c>
      <c r="G2213" t="s">
        <v>25</v>
      </c>
      <c r="H2213">
        <v>2021</v>
      </c>
      <c r="I2213" t="s">
        <v>27</v>
      </c>
      <c r="J2213" t="s">
        <v>42</v>
      </c>
      <c r="K2213">
        <v>2022</v>
      </c>
      <c r="L2213" t="s">
        <v>54</v>
      </c>
      <c r="M2213">
        <f t="shared" si="68"/>
        <v>0</v>
      </c>
      <c r="N2213" t="s">
        <v>55</v>
      </c>
      <c r="O2213" t="s">
        <v>55</v>
      </c>
      <c r="P2213">
        <v>0</v>
      </c>
      <c r="Q2213" t="str">
        <f t="shared" si="69"/>
        <v>Base salary</v>
      </c>
      <c r="R2213">
        <v>3.52</v>
      </c>
      <c r="S2213" t="s">
        <v>56</v>
      </c>
      <c r="T2213" t="s">
        <v>45</v>
      </c>
      <c r="U2213" t="s">
        <v>92</v>
      </c>
      <c r="V2213">
        <v>7.2</v>
      </c>
    </row>
    <row r="2214" spans="1:22" x14ac:dyDescent="0.3">
      <c r="A2214" t="s">
        <v>2426</v>
      </c>
      <c r="B2214" t="s">
        <v>94</v>
      </c>
      <c r="C2214" t="s">
        <v>35</v>
      </c>
      <c r="D2214" t="s">
        <v>127</v>
      </c>
      <c r="E2214" t="s">
        <v>156</v>
      </c>
      <c r="F2214" t="s">
        <v>25</v>
      </c>
      <c r="G2214" t="s">
        <v>167</v>
      </c>
      <c r="H2214">
        <v>2022</v>
      </c>
      <c r="I2214" t="s">
        <v>41</v>
      </c>
      <c r="J2214" t="s">
        <v>42</v>
      </c>
      <c r="K2214">
        <v>2025</v>
      </c>
      <c r="L2214" t="s">
        <v>29</v>
      </c>
      <c r="M2214">
        <f t="shared" si="68"/>
        <v>1</v>
      </c>
      <c r="N2214" t="s">
        <v>35</v>
      </c>
      <c r="O2214" t="s">
        <v>185</v>
      </c>
      <c r="P2214">
        <v>44450</v>
      </c>
      <c r="Q2214" t="str">
        <f t="shared" si="69"/>
        <v>Base salary</v>
      </c>
      <c r="R2214">
        <v>3.34</v>
      </c>
      <c r="S2214" t="s">
        <v>44</v>
      </c>
      <c r="T2214" t="s">
        <v>32</v>
      </c>
      <c r="U2214" t="s">
        <v>46</v>
      </c>
      <c r="V2214">
        <v>6.3</v>
      </c>
    </row>
    <row r="2215" spans="1:22" x14ac:dyDescent="0.3">
      <c r="A2215" t="s">
        <v>2427</v>
      </c>
      <c r="B2215" t="s">
        <v>70</v>
      </c>
      <c r="C2215" t="s">
        <v>48</v>
      </c>
      <c r="D2215" t="s">
        <v>278</v>
      </c>
      <c r="E2215" t="s">
        <v>279</v>
      </c>
      <c r="F2215" t="s">
        <v>73</v>
      </c>
      <c r="G2215" t="s">
        <v>40</v>
      </c>
      <c r="H2215">
        <v>2019</v>
      </c>
      <c r="I2215" t="s">
        <v>27</v>
      </c>
      <c r="J2215" t="s">
        <v>53</v>
      </c>
      <c r="K2215">
        <v>2021</v>
      </c>
      <c r="L2215" t="s">
        <v>54</v>
      </c>
      <c r="M2215">
        <f t="shared" si="68"/>
        <v>0</v>
      </c>
      <c r="N2215" t="s">
        <v>55</v>
      </c>
      <c r="O2215" t="s">
        <v>55</v>
      </c>
      <c r="P2215">
        <v>0</v>
      </c>
      <c r="Q2215" t="str">
        <f t="shared" si="69"/>
        <v>Base salary</v>
      </c>
      <c r="R2215">
        <v>3.64</v>
      </c>
      <c r="S2215" t="s">
        <v>80</v>
      </c>
      <c r="T2215" t="s">
        <v>45</v>
      </c>
      <c r="U2215" t="s">
        <v>58</v>
      </c>
      <c r="V2215">
        <v>0</v>
      </c>
    </row>
    <row r="2216" spans="1:22" x14ac:dyDescent="0.3">
      <c r="A2216" t="s">
        <v>2428</v>
      </c>
      <c r="B2216" t="s">
        <v>70</v>
      </c>
      <c r="C2216" t="s">
        <v>36</v>
      </c>
      <c r="D2216" t="s">
        <v>213</v>
      </c>
      <c r="E2216" t="s">
        <v>265</v>
      </c>
      <c r="F2216" t="s">
        <v>63</v>
      </c>
      <c r="G2216" t="s">
        <v>26</v>
      </c>
      <c r="H2216">
        <v>2023</v>
      </c>
      <c r="I2216" t="s">
        <v>41</v>
      </c>
      <c r="J2216" t="s">
        <v>28</v>
      </c>
      <c r="K2216">
        <v>2025</v>
      </c>
      <c r="L2216" t="s">
        <v>54</v>
      </c>
      <c r="M2216">
        <f t="shared" si="68"/>
        <v>0</v>
      </c>
      <c r="N2216" t="s">
        <v>55</v>
      </c>
      <c r="O2216" t="s">
        <v>55</v>
      </c>
      <c r="P2216">
        <v>0</v>
      </c>
      <c r="Q2216" t="str">
        <f t="shared" si="69"/>
        <v>Base salary</v>
      </c>
      <c r="R2216">
        <v>3.89</v>
      </c>
      <c r="S2216" t="s">
        <v>56</v>
      </c>
      <c r="T2216" t="s">
        <v>68</v>
      </c>
      <c r="U2216" t="s">
        <v>58</v>
      </c>
      <c r="V2216">
        <v>0</v>
      </c>
    </row>
    <row r="2217" spans="1:22" x14ac:dyDescent="0.3">
      <c r="A2217" t="s">
        <v>2429</v>
      </c>
      <c r="B2217" t="s">
        <v>36</v>
      </c>
      <c r="C2217" t="s">
        <v>70</v>
      </c>
      <c r="D2217" t="s">
        <v>138</v>
      </c>
      <c r="E2217" t="s">
        <v>139</v>
      </c>
      <c r="F2217" t="s">
        <v>73</v>
      </c>
      <c r="G2217" t="s">
        <v>117</v>
      </c>
      <c r="H2217">
        <v>2021</v>
      </c>
      <c r="I2217" t="s">
        <v>27</v>
      </c>
      <c r="J2217" t="s">
        <v>74</v>
      </c>
      <c r="K2217">
        <v>2024</v>
      </c>
      <c r="L2217" t="s">
        <v>54</v>
      </c>
      <c r="M2217">
        <f t="shared" si="68"/>
        <v>0</v>
      </c>
      <c r="N2217" t="s">
        <v>55</v>
      </c>
      <c r="O2217" t="s">
        <v>55</v>
      </c>
      <c r="P2217">
        <v>0</v>
      </c>
      <c r="Q2217" t="str">
        <f t="shared" si="69"/>
        <v>Base salary</v>
      </c>
      <c r="R2217">
        <v>3.43</v>
      </c>
      <c r="S2217" t="s">
        <v>56</v>
      </c>
      <c r="T2217" t="s">
        <v>68</v>
      </c>
      <c r="U2217" t="s">
        <v>85</v>
      </c>
      <c r="V2217">
        <v>6.2</v>
      </c>
    </row>
    <row r="2218" spans="1:22" x14ac:dyDescent="0.3">
      <c r="A2218" t="s">
        <v>2430</v>
      </c>
      <c r="B2218" t="s">
        <v>70</v>
      </c>
      <c r="C2218" t="s">
        <v>21</v>
      </c>
      <c r="D2218" t="s">
        <v>225</v>
      </c>
      <c r="E2218" t="s">
        <v>226</v>
      </c>
      <c r="F2218" t="s">
        <v>96</v>
      </c>
      <c r="G2218" t="s">
        <v>97</v>
      </c>
      <c r="H2218">
        <v>2019</v>
      </c>
      <c r="I2218" t="s">
        <v>27</v>
      </c>
      <c r="J2218" t="s">
        <v>74</v>
      </c>
      <c r="K2218">
        <v>2022</v>
      </c>
      <c r="L2218" t="s">
        <v>54</v>
      </c>
      <c r="M2218">
        <f t="shared" si="68"/>
        <v>0</v>
      </c>
      <c r="N2218" t="s">
        <v>55</v>
      </c>
      <c r="O2218" t="s">
        <v>55</v>
      </c>
      <c r="P2218">
        <v>0</v>
      </c>
      <c r="Q2218" t="str">
        <f t="shared" si="69"/>
        <v>Base salary</v>
      </c>
      <c r="R2218">
        <v>3.89</v>
      </c>
      <c r="S2218" t="s">
        <v>91</v>
      </c>
      <c r="T2218" t="s">
        <v>45</v>
      </c>
      <c r="U2218" t="s">
        <v>92</v>
      </c>
      <c r="V2218">
        <v>8.5</v>
      </c>
    </row>
    <row r="2219" spans="1:22" x14ac:dyDescent="0.3">
      <c r="A2219" t="s">
        <v>2431</v>
      </c>
      <c r="B2219" t="s">
        <v>60</v>
      </c>
      <c r="C2219" t="s">
        <v>36</v>
      </c>
      <c r="D2219" t="s">
        <v>71</v>
      </c>
      <c r="E2219" t="s">
        <v>72</v>
      </c>
      <c r="F2219" t="s">
        <v>107</v>
      </c>
      <c r="G2219" t="s">
        <v>167</v>
      </c>
      <c r="H2219">
        <v>2023</v>
      </c>
      <c r="I2219" t="s">
        <v>41</v>
      </c>
      <c r="J2219" t="s">
        <v>74</v>
      </c>
      <c r="K2219">
        <v>2026</v>
      </c>
      <c r="L2219" t="s">
        <v>54</v>
      </c>
      <c r="M2219">
        <f t="shared" si="68"/>
        <v>0</v>
      </c>
      <c r="N2219" t="s">
        <v>55</v>
      </c>
      <c r="O2219" t="s">
        <v>55</v>
      </c>
      <c r="P2219">
        <v>0</v>
      </c>
      <c r="Q2219" t="str">
        <f t="shared" si="69"/>
        <v>Base salary</v>
      </c>
      <c r="R2219">
        <v>3.46</v>
      </c>
      <c r="S2219" t="s">
        <v>31</v>
      </c>
      <c r="T2219" t="s">
        <v>68</v>
      </c>
      <c r="U2219" t="s">
        <v>58</v>
      </c>
      <c r="V2219">
        <v>0</v>
      </c>
    </row>
    <row r="2220" spans="1:22" x14ac:dyDescent="0.3">
      <c r="A2220" t="s">
        <v>2432</v>
      </c>
      <c r="B2220" t="s">
        <v>94</v>
      </c>
      <c r="C2220" t="s">
        <v>112</v>
      </c>
      <c r="D2220" t="s">
        <v>199</v>
      </c>
      <c r="E2220" t="s">
        <v>200</v>
      </c>
      <c r="F2220" t="s">
        <v>190</v>
      </c>
      <c r="G2220" t="s">
        <v>52</v>
      </c>
      <c r="H2220">
        <v>2020</v>
      </c>
      <c r="I2220" t="s">
        <v>27</v>
      </c>
      <c r="J2220" t="s">
        <v>53</v>
      </c>
      <c r="K2220">
        <v>2021</v>
      </c>
      <c r="L2220" t="s">
        <v>29</v>
      </c>
      <c r="M2220">
        <f t="shared" si="68"/>
        <v>1</v>
      </c>
      <c r="N2220" t="s">
        <v>112</v>
      </c>
      <c r="O2220" t="s">
        <v>90</v>
      </c>
      <c r="P2220">
        <v>138405</v>
      </c>
      <c r="Q2220" t="str">
        <f t="shared" si="69"/>
        <v>High salary</v>
      </c>
      <c r="R2220">
        <v>3.64</v>
      </c>
      <c r="S2220" t="s">
        <v>80</v>
      </c>
      <c r="T2220" t="s">
        <v>45</v>
      </c>
      <c r="U2220" t="s">
        <v>92</v>
      </c>
      <c r="V2220">
        <v>7.3</v>
      </c>
    </row>
    <row r="2221" spans="1:22" x14ac:dyDescent="0.3">
      <c r="A2221" t="s">
        <v>2433</v>
      </c>
      <c r="B2221" t="s">
        <v>70</v>
      </c>
      <c r="C2221" t="s">
        <v>35</v>
      </c>
      <c r="D2221" t="s">
        <v>127</v>
      </c>
      <c r="E2221" t="s">
        <v>206</v>
      </c>
      <c r="F2221" t="s">
        <v>73</v>
      </c>
      <c r="G2221" t="s">
        <v>25</v>
      </c>
      <c r="H2221">
        <v>2023</v>
      </c>
      <c r="I2221" t="s">
        <v>41</v>
      </c>
      <c r="J2221" t="s">
        <v>28</v>
      </c>
      <c r="K2221">
        <v>2026</v>
      </c>
      <c r="L2221" t="s">
        <v>54</v>
      </c>
      <c r="M2221">
        <f t="shared" si="68"/>
        <v>0</v>
      </c>
      <c r="N2221" t="s">
        <v>55</v>
      </c>
      <c r="O2221" t="s">
        <v>55</v>
      </c>
      <c r="P2221">
        <v>0</v>
      </c>
      <c r="Q2221" t="str">
        <f t="shared" si="69"/>
        <v>Base salary</v>
      </c>
      <c r="R2221">
        <v>2.77</v>
      </c>
      <c r="S2221" t="s">
        <v>91</v>
      </c>
      <c r="T2221" t="s">
        <v>57</v>
      </c>
      <c r="U2221" t="s">
        <v>33</v>
      </c>
      <c r="V2221">
        <v>5.0999999999999996</v>
      </c>
    </row>
    <row r="2222" spans="1:22" x14ac:dyDescent="0.3">
      <c r="A2222" t="s">
        <v>2434</v>
      </c>
      <c r="B2222" t="s">
        <v>94</v>
      </c>
      <c r="C2222" t="s">
        <v>36</v>
      </c>
      <c r="D2222" t="s">
        <v>213</v>
      </c>
      <c r="E2222" t="s">
        <v>265</v>
      </c>
      <c r="F2222" t="s">
        <v>84</v>
      </c>
      <c r="G2222" t="s">
        <v>40</v>
      </c>
      <c r="H2222">
        <v>2023</v>
      </c>
      <c r="I2222" t="s">
        <v>27</v>
      </c>
      <c r="J2222" t="s">
        <v>42</v>
      </c>
      <c r="K2222">
        <v>2025</v>
      </c>
      <c r="L2222" t="s">
        <v>54</v>
      </c>
      <c r="M2222">
        <f t="shared" si="68"/>
        <v>0</v>
      </c>
      <c r="N2222" t="s">
        <v>55</v>
      </c>
      <c r="O2222" t="s">
        <v>55</v>
      </c>
      <c r="P2222">
        <v>0</v>
      </c>
      <c r="Q2222" t="str">
        <f t="shared" si="69"/>
        <v>Base salary</v>
      </c>
      <c r="R2222">
        <v>2.69</v>
      </c>
      <c r="S2222" t="s">
        <v>91</v>
      </c>
      <c r="T2222" t="s">
        <v>68</v>
      </c>
      <c r="U2222" t="s">
        <v>58</v>
      </c>
      <c r="V2222">
        <v>0</v>
      </c>
    </row>
    <row r="2223" spans="1:22" x14ac:dyDescent="0.3">
      <c r="A2223" t="s">
        <v>2435</v>
      </c>
      <c r="B2223" t="s">
        <v>70</v>
      </c>
      <c r="C2223" t="s">
        <v>35</v>
      </c>
      <c r="D2223" t="s">
        <v>127</v>
      </c>
      <c r="E2223" t="s">
        <v>128</v>
      </c>
      <c r="F2223" t="s">
        <v>25</v>
      </c>
      <c r="G2223" t="s">
        <v>117</v>
      </c>
      <c r="H2223">
        <v>2022</v>
      </c>
      <c r="I2223" t="s">
        <v>41</v>
      </c>
      <c r="J2223" t="s">
        <v>74</v>
      </c>
      <c r="K2223">
        <v>2023</v>
      </c>
      <c r="L2223" t="s">
        <v>54</v>
      </c>
      <c r="M2223">
        <f t="shared" si="68"/>
        <v>0</v>
      </c>
      <c r="N2223" t="s">
        <v>55</v>
      </c>
      <c r="O2223" t="s">
        <v>55</v>
      </c>
      <c r="P2223">
        <v>0</v>
      </c>
      <c r="Q2223" t="str">
        <f t="shared" si="69"/>
        <v>Base salary</v>
      </c>
      <c r="R2223">
        <v>3.77</v>
      </c>
      <c r="S2223" t="s">
        <v>44</v>
      </c>
      <c r="T2223" t="s">
        <v>68</v>
      </c>
      <c r="U2223" t="s">
        <v>58</v>
      </c>
      <c r="V2223">
        <v>0</v>
      </c>
    </row>
    <row r="2224" spans="1:22" x14ac:dyDescent="0.3">
      <c r="A2224" t="s">
        <v>2436</v>
      </c>
      <c r="B2224" t="s">
        <v>94</v>
      </c>
      <c r="C2224" t="s">
        <v>36</v>
      </c>
      <c r="D2224" t="s">
        <v>250</v>
      </c>
      <c r="E2224" t="s">
        <v>251</v>
      </c>
      <c r="F2224" t="s">
        <v>107</v>
      </c>
      <c r="G2224" t="s">
        <v>117</v>
      </c>
      <c r="H2224">
        <v>2019</v>
      </c>
      <c r="I2224" t="s">
        <v>41</v>
      </c>
      <c r="J2224" t="s">
        <v>42</v>
      </c>
      <c r="K2224">
        <v>2022</v>
      </c>
      <c r="L2224" t="s">
        <v>29</v>
      </c>
      <c r="M2224">
        <f t="shared" si="68"/>
        <v>1</v>
      </c>
      <c r="N2224" t="s">
        <v>36</v>
      </c>
      <c r="O2224" t="s">
        <v>30</v>
      </c>
      <c r="P2224">
        <v>71497</v>
      </c>
      <c r="Q2224" t="str">
        <f t="shared" si="69"/>
        <v>Standard salary</v>
      </c>
      <c r="R2224">
        <v>2.66</v>
      </c>
      <c r="S2224" t="s">
        <v>44</v>
      </c>
      <c r="T2224" t="s">
        <v>68</v>
      </c>
      <c r="U2224" t="s">
        <v>85</v>
      </c>
      <c r="V2224">
        <v>7.9</v>
      </c>
    </row>
    <row r="2225" spans="1:22" x14ac:dyDescent="0.3">
      <c r="A2225" t="s">
        <v>2437</v>
      </c>
      <c r="B2225" t="s">
        <v>48</v>
      </c>
      <c r="C2225" t="s">
        <v>49</v>
      </c>
      <c r="D2225" t="s">
        <v>459</v>
      </c>
      <c r="E2225" t="s">
        <v>460</v>
      </c>
      <c r="F2225" t="s">
        <v>40</v>
      </c>
      <c r="G2225" t="s">
        <v>52</v>
      </c>
      <c r="H2225">
        <v>2022</v>
      </c>
      <c r="I2225" t="s">
        <v>27</v>
      </c>
      <c r="J2225" t="s">
        <v>28</v>
      </c>
      <c r="K2225">
        <v>2023</v>
      </c>
      <c r="L2225" t="s">
        <v>54</v>
      </c>
      <c r="M2225">
        <f t="shared" si="68"/>
        <v>0</v>
      </c>
      <c r="N2225" t="s">
        <v>55</v>
      </c>
      <c r="O2225" t="s">
        <v>55</v>
      </c>
      <c r="P2225">
        <v>0</v>
      </c>
      <c r="Q2225" t="str">
        <f t="shared" si="69"/>
        <v>Base salary</v>
      </c>
      <c r="R2225">
        <v>3.21</v>
      </c>
      <c r="S2225" t="s">
        <v>56</v>
      </c>
      <c r="T2225" t="s">
        <v>32</v>
      </c>
      <c r="U2225" t="s">
        <v>58</v>
      </c>
      <c r="V2225">
        <v>0</v>
      </c>
    </row>
    <row r="2226" spans="1:22" x14ac:dyDescent="0.3">
      <c r="A2226" t="s">
        <v>2438</v>
      </c>
      <c r="B2226" t="s">
        <v>48</v>
      </c>
      <c r="C2226" t="s">
        <v>70</v>
      </c>
      <c r="D2226" t="s">
        <v>395</v>
      </c>
      <c r="E2226" t="s">
        <v>396</v>
      </c>
      <c r="F2226" t="s">
        <v>89</v>
      </c>
      <c r="G2226" t="s">
        <v>64</v>
      </c>
      <c r="H2226">
        <v>2022</v>
      </c>
      <c r="I2226" t="s">
        <v>27</v>
      </c>
      <c r="J2226" t="s">
        <v>65</v>
      </c>
      <c r="K2226">
        <v>2024</v>
      </c>
      <c r="L2226" t="s">
        <v>54</v>
      </c>
      <c r="M2226">
        <f t="shared" si="68"/>
        <v>0</v>
      </c>
      <c r="N2226" t="s">
        <v>55</v>
      </c>
      <c r="O2226" t="s">
        <v>55</v>
      </c>
      <c r="P2226">
        <v>0</v>
      </c>
      <c r="Q2226" t="str">
        <f t="shared" si="69"/>
        <v>Base salary</v>
      </c>
      <c r="R2226">
        <v>3.59</v>
      </c>
      <c r="S2226" t="s">
        <v>56</v>
      </c>
      <c r="T2226" t="s">
        <v>68</v>
      </c>
      <c r="U2226" t="s">
        <v>85</v>
      </c>
      <c r="V2226">
        <v>7.6</v>
      </c>
    </row>
    <row r="2227" spans="1:22" x14ac:dyDescent="0.3">
      <c r="A2227" t="s">
        <v>2439</v>
      </c>
      <c r="B2227" t="s">
        <v>70</v>
      </c>
      <c r="C2227" t="s">
        <v>49</v>
      </c>
      <c r="D2227" t="s">
        <v>50</v>
      </c>
      <c r="E2227" t="s">
        <v>51</v>
      </c>
      <c r="F2227" t="s">
        <v>63</v>
      </c>
      <c r="G2227" t="s">
        <v>64</v>
      </c>
      <c r="H2227">
        <v>2021</v>
      </c>
      <c r="I2227" t="s">
        <v>27</v>
      </c>
      <c r="J2227" t="s">
        <v>74</v>
      </c>
      <c r="K2227">
        <v>2022</v>
      </c>
      <c r="L2227" t="s">
        <v>29</v>
      </c>
      <c r="M2227">
        <f t="shared" si="68"/>
        <v>1</v>
      </c>
      <c r="N2227" t="s">
        <v>49</v>
      </c>
      <c r="O2227" t="s">
        <v>90</v>
      </c>
      <c r="P2227">
        <v>75521</v>
      </c>
      <c r="Q2227" t="str">
        <f t="shared" si="69"/>
        <v>Standard salary</v>
      </c>
      <c r="R2227">
        <v>3.81</v>
      </c>
      <c r="S2227" t="s">
        <v>44</v>
      </c>
      <c r="T2227" t="s">
        <v>45</v>
      </c>
      <c r="U2227" t="s">
        <v>92</v>
      </c>
      <c r="V2227">
        <v>6.2</v>
      </c>
    </row>
    <row r="2228" spans="1:22" x14ac:dyDescent="0.3">
      <c r="A2228" t="s">
        <v>2440</v>
      </c>
      <c r="B2228" t="s">
        <v>36</v>
      </c>
      <c r="C2228" t="s">
        <v>35</v>
      </c>
      <c r="D2228" t="s">
        <v>127</v>
      </c>
      <c r="E2228" t="s">
        <v>128</v>
      </c>
      <c r="F2228" t="s">
        <v>147</v>
      </c>
      <c r="G2228" t="s">
        <v>167</v>
      </c>
      <c r="H2228">
        <v>2021</v>
      </c>
      <c r="I2228" t="s">
        <v>41</v>
      </c>
      <c r="J2228" t="s">
        <v>65</v>
      </c>
      <c r="K2228">
        <v>2024</v>
      </c>
      <c r="L2228" t="s">
        <v>29</v>
      </c>
      <c r="M2228">
        <f t="shared" si="68"/>
        <v>1</v>
      </c>
      <c r="N2228" t="s">
        <v>35</v>
      </c>
      <c r="O2228" t="s">
        <v>158</v>
      </c>
      <c r="P2228">
        <v>89708</v>
      </c>
      <c r="Q2228" t="str">
        <f t="shared" si="69"/>
        <v>Standard salary</v>
      </c>
      <c r="R2228">
        <v>3.68</v>
      </c>
      <c r="S2228" t="s">
        <v>80</v>
      </c>
      <c r="T2228" t="s">
        <v>45</v>
      </c>
      <c r="U2228" t="s">
        <v>58</v>
      </c>
      <c r="V2228">
        <v>0</v>
      </c>
    </row>
    <row r="2229" spans="1:22" x14ac:dyDescent="0.3">
      <c r="A2229" t="s">
        <v>2441</v>
      </c>
      <c r="B2229" t="s">
        <v>35</v>
      </c>
      <c r="C2229" t="s">
        <v>36</v>
      </c>
      <c r="D2229" t="s">
        <v>71</v>
      </c>
      <c r="E2229" t="s">
        <v>72</v>
      </c>
      <c r="F2229" t="s">
        <v>190</v>
      </c>
      <c r="G2229" t="s">
        <v>167</v>
      </c>
      <c r="H2229">
        <v>2022</v>
      </c>
      <c r="I2229" t="s">
        <v>27</v>
      </c>
      <c r="J2229" t="s">
        <v>74</v>
      </c>
      <c r="K2229">
        <v>2023</v>
      </c>
      <c r="L2229" t="s">
        <v>54</v>
      </c>
      <c r="M2229">
        <f t="shared" si="68"/>
        <v>0</v>
      </c>
      <c r="N2229" t="s">
        <v>55</v>
      </c>
      <c r="O2229" t="s">
        <v>55</v>
      </c>
      <c r="P2229">
        <v>0</v>
      </c>
      <c r="Q2229" t="str">
        <f t="shared" si="69"/>
        <v>Base salary</v>
      </c>
      <c r="R2229">
        <v>2.96</v>
      </c>
      <c r="S2229" t="s">
        <v>80</v>
      </c>
      <c r="T2229" t="s">
        <v>45</v>
      </c>
      <c r="U2229" t="s">
        <v>58</v>
      </c>
      <c r="V2229">
        <v>0</v>
      </c>
    </row>
    <row r="2230" spans="1:22" x14ac:dyDescent="0.3">
      <c r="A2230" t="s">
        <v>2442</v>
      </c>
      <c r="B2230" t="s">
        <v>60</v>
      </c>
      <c r="C2230" t="s">
        <v>112</v>
      </c>
      <c r="D2230" t="s">
        <v>119</v>
      </c>
      <c r="E2230" t="s">
        <v>120</v>
      </c>
      <c r="F2230" t="s">
        <v>40</v>
      </c>
      <c r="G2230" t="s">
        <v>167</v>
      </c>
      <c r="H2230">
        <v>2022</v>
      </c>
      <c r="I2230" t="s">
        <v>41</v>
      </c>
      <c r="J2230" t="s">
        <v>74</v>
      </c>
      <c r="K2230">
        <v>2025</v>
      </c>
      <c r="L2230" t="s">
        <v>54</v>
      </c>
      <c r="M2230">
        <f t="shared" si="68"/>
        <v>0</v>
      </c>
      <c r="N2230" t="s">
        <v>55</v>
      </c>
      <c r="O2230" t="s">
        <v>55</v>
      </c>
      <c r="P2230">
        <v>0</v>
      </c>
      <c r="Q2230" t="str">
        <f t="shared" si="69"/>
        <v>Base salary</v>
      </c>
      <c r="R2230">
        <v>2.68</v>
      </c>
      <c r="S2230" t="s">
        <v>80</v>
      </c>
      <c r="T2230" t="s">
        <v>68</v>
      </c>
      <c r="U2230" t="s">
        <v>85</v>
      </c>
      <c r="V2230">
        <v>8.3000000000000007</v>
      </c>
    </row>
    <row r="2231" spans="1:22" x14ac:dyDescent="0.3">
      <c r="A2231" t="s">
        <v>2443</v>
      </c>
      <c r="B2231" t="s">
        <v>112</v>
      </c>
      <c r="C2231" t="s">
        <v>35</v>
      </c>
      <c r="D2231" t="s">
        <v>176</v>
      </c>
      <c r="E2231" t="s">
        <v>177</v>
      </c>
      <c r="F2231" t="s">
        <v>107</v>
      </c>
      <c r="G2231" t="s">
        <v>40</v>
      </c>
      <c r="H2231">
        <v>2023</v>
      </c>
      <c r="I2231" t="s">
        <v>41</v>
      </c>
      <c r="J2231" t="s">
        <v>53</v>
      </c>
      <c r="K2231">
        <v>2024</v>
      </c>
      <c r="L2231" t="s">
        <v>54</v>
      </c>
      <c r="M2231">
        <f t="shared" si="68"/>
        <v>0</v>
      </c>
      <c r="N2231" t="s">
        <v>55</v>
      </c>
      <c r="O2231" t="s">
        <v>55</v>
      </c>
      <c r="P2231">
        <v>0</v>
      </c>
      <c r="Q2231" t="str">
        <f t="shared" si="69"/>
        <v>Base salary</v>
      </c>
      <c r="R2231">
        <v>3.01</v>
      </c>
      <c r="S2231" t="s">
        <v>80</v>
      </c>
      <c r="T2231" t="s">
        <v>45</v>
      </c>
      <c r="U2231" t="s">
        <v>33</v>
      </c>
      <c r="V2231">
        <v>6.4</v>
      </c>
    </row>
    <row r="2232" spans="1:22" x14ac:dyDescent="0.3">
      <c r="A2232" t="s">
        <v>2444</v>
      </c>
      <c r="B2232" t="s">
        <v>48</v>
      </c>
      <c r="C2232" t="s">
        <v>70</v>
      </c>
      <c r="D2232" t="s">
        <v>138</v>
      </c>
      <c r="E2232" t="s">
        <v>139</v>
      </c>
      <c r="F2232" t="s">
        <v>73</v>
      </c>
      <c r="G2232" t="s">
        <v>26</v>
      </c>
      <c r="H2232">
        <v>2020</v>
      </c>
      <c r="I2232" t="s">
        <v>41</v>
      </c>
      <c r="J2232" t="s">
        <v>65</v>
      </c>
      <c r="K2232">
        <v>2021</v>
      </c>
      <c r="L2232" t="s">
        <v>54</v>
      </c>
      <c r="M2232">
        <f t="shared" si="68"/>
        <v>0</v>
      </c>
      <c r="N2232" t="s">
        <v>55</v>
      </c>
      <c r="O2232" t="s">
        <v>55</v>
      </c>
      <c r="P2232">
        <v>0</v>
      </c>
      <c r="Q2232" t="str">
        <f t="shared" si="69"/>
        <v>Base salary</v>
      </c>
      <c r="R2232">
        <v>3.67</v>
      </c>
      <c r="S2232" t="s">
        <v>44</v>
      </c>
      <c r="T2232" t="s">
        <v>68</v>
      </c>
      <c r="U2232" t="s">
        <v>85</v>
      </c>
      <c r="V2232">
        <v>8.5</v>
      </c>
    </row>
    <row r="2233" spans="1:22" x14ac:dyDescent="0.3">
      <c r="A2233" t="s">
        <v>2445</v>
      </c>
      <c r="B2233" t="s">
        <v>21</v>
      </c>
      <c r="C2233" t="s">
        <v>48</v>
      </c>
      <c r="D2233" t="s">
        <v>278</v>
      </c>
      <c r="E2233" t="s">
        <v>306</v>
      </c>
      <c r="F2233" t="s">
        <v>73</v>
      </c>
      <c r="G2233" t="s">
        <v>117</v>
      </c>
      <c r="H2233">
        <v>2023</v>
      </c>
      <c r="I2233" t="s">
        <v>41</v>
      </c>
      <c r="J2233" t="s">
        <v>28</v>
      </c>
      <c r="K2233">
        <v>2025</v>
      </c>
      <c r="L2233" t="s">
        <v>54</v>
      </c>
      <c r="M2233">
        <f t="shared" si="68"/>
        <v>0</v>
      </c>
      <c r="N2233" t="s">
        <v>55</v>
      </c>
      <c r="O2233" t="s">
        <v>55</v>
      </c>
      <c r="P2233">
        <v>0</v>
      </c>
      <c r="Q2233" t="str">
        <f t="shared" si="69"/>
        <v>Base salary</v>
      </c>
      <c r="R2233">
        <v>3.09</v>
      </c>
      <c r="S2233" t="s">
        <v>67</v>
      </c>
      <c r="T2233" t="s">
        <v>68</v>
      </c>
      <c r="U2233" t="s">
        <v>58</v>
      </c>
      <c r="V2233">
        <v>0</v>
      </c>
    </row>
    <row r="2234" spans="1:22" x14ac:dyDescent="0.3">
      <c r="A2234" t="s">
        <v>2446</v>
      </c>
      <c r="B2234" t="s">
        <v>22</v>
      </c>
      <c r="C2234" t="s">
        <v>60</v>
      </c>
      <c r="D2234" t="s">
        <v>351</v>
      </c>
      <c r="E2234" t="s">
        <v>352</v>
      </c>
      <c r="F2234" t="s">
        <v>145</v>
      </c>
      <c r="G2234" t="s">
        <v>40</v>
      </c>
      <c r="H2234">
        <v>2020</v>
      </c>
      <c r="I2234" t="s">
        <v>41</v>
      </c>
      <c r="J2234" t="s">
        <v>28</v>
      </c>
      <c r="K2234">
        <v>2023</v>
      </c>
      <c r="L2234" t="s">
        <v>29</v>
      </c>
      <c r="M2234">
        <f t="shared" si="68"/>
        <v>1</v>
      </c>
      <c r="N2234" t="s">
        <v>60</v>
      </c>
      <c r="O2234" t="s">
        <v>75</v>
      </c>
      <c r="P2234">
        <v>141414</v>
      </c>
      <c r="Q2234" t="str">
        <f t="shared" si="69"/>
        <v>High salary</v>
      </c>
      <c r="R2234">
        <v>2.97</v>
      </c>
      <c r="S2234" t="s">
        <v>91</v>
      </c>
      <c r="T2234" t="s">
        <v>45</v>
      </c>
      <c r="U2234" t="s">
        <v>92</v>
      </c>
      <c r="V2234">
        <v>6.9</v>
      </c>
    </row>
    <row r="2235" spans="1:22" x14ac:dyDescent="0.3">
      <c r="A2235" t="s">
        <v>2447</v>
      </c>
      <c r="B2235" t="s">
        <v>35</v>
      </c>
      <c r="C2235" t="s">
        <v>49</v>
      </c>
      <c r="D2235" t="s">
        <v>235</v>
      </c>
      <c r="E2235" t="s">
        <v>236</v>
      </c>
      <c r="F2235" t="s">
        <v>25</v>
      </c>
      <c r="G2235" t="s">
        <v>117</v>
      </c>
      <c r="H2235">
        <v>2020</v>
      </c>
      <c r="I2235" t="s">
        <v>27</v>
      </c>
      <c r="J2235" t="s">
        <v>28</v>
      </c>
      <c r="K2235">
        <v>2021</v>
      </c>
      <c r="L2235" t="s">
        <v>54</v>
      </c>
      <c r="M2235">
        <f t="shared" si="68"/>
        <v>0</v>
      </c>
      <c r="N2235" t="s">
        <v>55</v>
      </c>
      <c r="O2235" t="s">
        <v>55</v>
      </c>
      <c r="P2235">
        <v>0</v>
      </c>
      <c r="Q2235" t="str">
        <f t="shared" si="69"/>
        <v>Base salary</v>
      </c>
      <c r="R2235">
        <v>3</v>
      </c>
      <c r="S2235" t="s">
        <v>44</v>
      </c>
      <c r="T2235" t="s">
        <v>102</v>
      </c>
      <c r="U2235" t="s">
        <v>46</v>
      </c>
      <c r="V2235">
        <v>8.5</v>
      </c>
    </row>
    <row r="2236" spans="1:22" x14ac:dyDescent="0.3">
      <c r="A2236" t="s">
        <v>2448</v>
      </c>
      <c r="B2236" t="s">
        <v>112</v>
      </c>
      <c r="C2236" t="s">
        <v>70</v>
      </c>
      <c r="D2236" t="s">
        <v>77</v>
      </c>
      <c r="E2236" t="s">
        <v>78</v>
      </c>
      <c r="F2236" t="s">
        <v>89</v>
      </c>
      <c r="G2236" t="s">
        <v>40</v>
      </c>
      <c r="H2236">
        <v>2022</v>
      </c>
      <c r="I2236" t="s">
        <v>41</v>
      </c>
      <c r="J2236" t="s">
        <v>53</v>
      </c>
      <c r="K2236">
        <v>2025</v>
      </c>
      <c r="L2236" t="s">
        <v>29</v>
      </c>
      <c r="M2236">
        <f t="shared" si="68"/>
        <v>1</v>
      </c>
      <c r="N2236" t="s">
        <v>70</v>
      </c>
      <c r="O2236" t="s">
        <v>185</v>
      </c>
      <c r="P2236">
        <v>34823</v>
      </c>
      <c r="Q2236" t="str">
        <f t="shared" si="69"/>
        <v>Base salary</v>
      </c>
      <c r="R2236">
        <v>2.57</v>
      </c>
      <c r="S2236" t="s">
        <v>80</v>
      </c>
      <c r="T2236" t="s">
        <v>45</v>
      </c>
      <c r="U2236" t="s">
        <v>85</v>
      </c>
      <c r="V2236">
        <v>8.4</v>
      </c>
    </row>
    <row r="2237" spans="1:22" x14ac:dyDescent="0.3">
      <c r="A2237" t="s">
        <v>2449</v>
      </c>
      <c r="B2237" t="s">
        <v>36</v>
      </c>
      <c r="C2237" t="s">
        <v>94</v>
      </c>
      <c r="D2237" t="s">
        <v>180</v>
      </c>
      <c r="E2237" t="s">
        <v>181</v>
      </c>
      <c r="F2237" t="s">
        <v>190</v>
      </c>
      <c r="G2237" t="s">
        <v>52</v>
      </c>
      <c r="H2237">
        <v>2021</v>
      </c>
      <c r="I2237" t="s">
        <v>27</v>
      </c>
      <c r="J2237" t="s">
        <v>65</v>
      </c>
      <c r="K2237">
        <v>2024</v>
      </c>
      <c r="L2237" t="s">
        <v>54</v>
      </c>
      <c r="M2237">
        <f t="shared" si="68"/>
        <v>0</v>
      </c>
      <c r="N2237" t="s">
        <v>55</v>
      </c>
      <c r="O2237" t="s">
        <v>55</v>
      </c>
      <c r="P2237">
        <v>0</v>
      </c>
      <c r="Q2237" t="str">
        <f t="shared" si="69"/>
        <v>Base salary</v>
      </c>
      <c r="R2237">
        <v>3.15</v>
      </c>
      <c r="S2237" t="s">
        <v>91</v>
      </c>
      <c r="T2237" t="s">
        <v>102</v>
      </c>
      <c r="U2237" t="s">
        <v>46</v>
      </c>
      <c r="V2237">
        <v>5.5</v>
      </c>
    </row>
    <row r="2238" spans="1:22" x14ac:dyDescent="0.3">
      <c r="A2238" t="s">
        <v>2450</v>
      </c>
      <c r="B2238" t="s">
        <v>60</v>
      </c>
      <c r="C2238" t="s">
        <v>70</v>
      </c>
      <c r="D2238" t="s">
        <v>138</v>
      </c>
      <c r="E2238" t="s">
        <v>285</v>
      </c>
      <c r="F2238" t="s">
        <v>89</v>
      </c>
      <c r="G2238" t="s">
        <v>25</v>
      </c>
      <c r="H2238">
        <v>2022</v>
      </c>
      <c r="I2238" t="s">
        <v>27</v>
      </c>
      <c r="J2238" t="s">
        <v>53</v>
      </c>
      <c r="K2238">
        <v>2023</v>
      </c>
      <c r="L2238" t="s">
        <v>54</v>
      </c>
      <c r="M2238">
        <f t="shared" si="68"/>
        <v>0</v>
      </c>
      <c r="N2238" t="s">
        <v>55</v>
      </c>
      <c r="O2238" t="s">
        <v>55</v>
      </c>
      <c r="P2238">
        <v>0</v>
      </c>
      <c r="Q2238" t="str">
        <f t="shared" si="69"/>
        <v>Base salary</v>
      </c>
      <c r="R2238">
        <v>3.24</v>
      </c>
      <c r="S2238" t="s">
        <v>91</v>
      </c>
      <c r="T2238" t="s">
        <v>68</v>
      </c>
      <c r="U2238" t="s">
        <v>92</v>
      </c>
      <c r="V2238">
        <v>8.1</v>
      </c>
    </row>
    <row r="2239" spans="1:22" x14ac:dyDescent="0.3">
      <c r="A2239" t="s">
        <v>2451</v>
      </c>
      <c r="B2239" t="s">
        <v>21</v>
      </c>
      <c r="C2239" t="s">
        <v>35</v>
      </c>
      <c r="D2239" t="s">
        <v>176</v>
      </c>
      <c r="E2239" t="s">
        <v>177</v>
      </c>
      <c r="F2239" t="s">
        <v>89</v>
      </c>
      <c r="G2239" t="s">
        <v>52</v>
      </c>
      <c r="H2239">
        <v>2022</v>
      </c>
      <c r="I2239" t="s">
        <v>41</v>
      </c>
      <c r="J2239" t="s">
        <v>53</v>
      </c>
      <c r="K2239">
        <v>2023</v>
      </c>
      <c r="L2239" t="s">
        <v>29</v>
      </c>
      <c r="M2239">
        <f t="shared" si="68"/>
        <v>1</v>
      </c>
      <c r="N2239" t="s">
        <v>35</v>
      </c>
      <c r="O2239" t="s">
        <v>121</v>
      </c>
      <c r="P2239">
        <v>50930</v>
      </c>
      <c r="Q2239" t="str">
        <f t="shared" si="69"/>
        <v>Base salary</v>
      </c>
      <c r="R2239">
        <v>2.69</v>
      </c>
      <c r="S2239" t="s">
        <v>80</v>
      </c>
      <c r="T2239" t="s">
        <v>45</v>
      </c>
      <c r="U2239" t="s">
        <v>46</v>
      </c>
      <c r="V2239">
        <v>8.6</v>
      </c>
    </row>
    <row r="2240" spans="1:22" x14ac:dyDescent="0.3">
      <c r="A2240" t="s">
        <v>2452</v>
      </c>
      <c r="B2240" t="s">
        <v>21</v>
      </c>
      <c r="C2240" t="s">
        <v>70</v>
      </c>
      <c r="D2240" t="s">
        <v>138</v>
      </c>
      <c r="E2240" t="s">
        <v>285</v>
      </c>
      <c r="F2240" t="s">
        <v>40</v>
      </c>
      <c r="G2240" t="s">
        <v>167</v>
      </c>
      <c r="H2240">
        <v>2019</v>
      </c>
      <c r="I2240" t="s">
        <v>27</v>
      </c>
      <c r="J2240" t="s">
        <v>28</v>
      </c>
      <c r="K2240">
        <v>2021</v>
      </c>
      <c r="L2240" t="s">
        <v>54</v>
      </c>
      <c r="M2240">
        <f t="shared" si="68"/>
        <v>0</v>
      </c>
      <c r="N2240" t="s">
        <v>55</v>
      </c>
      <c r="O2240" t="s">
        <v>55</v>
      </c>
      <c r="P2240">
        <v>0</v>
      </c>
      <c r="Q2240" t="str">
        <f t="shared" si="69"/>
        <v>Base salary</v>
      </c>
      <c r="R2240">
        <v>2.66</v>
      </c>
      <c r="S2240" t="s">
        <v>44</v>
      </c>
      <c r="T2240" t="s">
        <v>102</v>
      </c>
      <c r="U2240" t="s">
        <v>33</v>
      </c>
      <c r="V2240">
        <v>6.6</v>
      </c>
    </row>
    <row r="2241" spans="1:22" x14ac:dyDescent="0.3">
      <c r="A2241" t="s">
        <v>2453</v>
      </c>
      <c r="B2241" t="s">
        <v>94</v>
      </c>
      <c r="C2241" t="s">
        <v>22</v>
      </c>
      <c r="D2241" t="s">
        <v>256</v>
      </c>
      <c r="E2241" t="s">
        <v>257</v>
      </c>
      <c r="F2241" t="s">
        <v>96</v>
      </c>
      <c r="G2241" t="s">
        <v>52</v>
      </c>
      <c r="H2241">
        <v>2021</v>
      </c>
      <c r="I2241" t="s">
        <v>41</v>
      </c>
      <c r="J2241" t="s">
        <v>74</v>
      </c>
      <c r="K2241">
        <v>2023</v>
      </c>
      <c r="L2241" t="s">
        <v>29</v>
      </c>
      <c r="M2241">
        <f t="shared" si="68"/>
        <v>1</v>
      </c>
      <c r="N2241" t="s">
        <v>22</v>
      </c>
      <c r="O2241" t="s">
        <v>154</v>
      </c>
      <c r="P2241">
        <v>134090</v>
      </c>
      <c r="Q2241" t="str">
        <f t="shared" si="69"/>
        <v>High salary</v>
      </c>
      <c r="R2241">
        <v>2.93</v>
      </c>
      <c r="S2241" t="s">
        <v>67</v>
      </c>
      <c r="T2241" t="s">
        <v>45</v>
      </c>
      <c r="U2241" t="s">
        <v>46</v>
      </c>
      <c r="V2241">
        <v>8</v>
      </c>
    </row>
    <row r="2242" spans="1:22" x14ac:dyDescent="0.3">
      <c r="A2242" t="s">
        <v>2454</v>
      </c>
      <c r="B2242" t="s">
        <v>21</v>
      </c>
      <c r="C2242" t="s">
        <v>35</v>
      </c>
      <c r="D2242" t="s">
        <v>123</v>
      </c>
      <c r="E2242" t="s">
        <v>124</v>
      </c>
      <c r="F2242" t="s">
        <v>107</v>
      </c>
      <c r="G2242" t="s">
        <v>64</v>
      </c>
      <c r="H2242">
        <v>2019</v>
      </c>
      <c r="I2242" t="s">
        <v>27</v>
      </c>
      <c r="J2242" t="s">
        <v>65</v>
      </c>
      <c r="K2242">
        <v>2022</v>
      </c>
      <c r="L2242" t="s">
        <v>29</v>
      </c>
      <c r="M2242">
        <f t="shared" si="68"/>
        <v>1</v>
      </c>
      <c r="N2242" t="s">
        <v>35</v>
      </c>
      <c r="O2242" t="s">
        <v>98</v>
      </c>
      <c r="P2242">
        <v>73505</v>
      </c>
      <c r="Q2242" t="str">
        <f t="shared" si="69"/>
        <v>Standard salary</v>
      </c>
      <c r="R2242">
        <v>2.73</v>
      </c>
      <c r="S2242" t="s">
        <v>67</v>
      </c>
      <c r="T2242" t="s">
        <v>45</v>
      </c>
      <c r="U2242" t="s">
        <v>85</v>
      </c>
      <c r="V2242">
        <v>5.6</v>
      </c>
    </row>
    <row r="2243" spans="1:22" x14ac:dyDescent="0.3">
      <c r="A2243" t="s">
        <v>2455</v>
      </c>
      <c r="B2243" t="s">
        <v>60</v>
      </c>
      <c r="C2243" t="s">
        <v>49</v>
      </c>
      <c r="D2243" t="s">
        <v>50</v>
      </c>
      <c r="E2243" t="s">
        <v>51</v>
      </c>
      <c r="F2243" t="s">
        <v>40</v>
      </c>
      <c r="G2243" t="s">
        <v>25</v>
      </c>
      <c r="H2243">
        <v>2023</v>
      </c>
      <c r="I2243" t="s">
        <v>27</v>
      </c>
      <c r="J2243" t="s">
        <v>53</v>
      </c>
      <c r="K2243">
        <v>2025</v>
      </c>
      <c r="L2243" t="s">
        <v>54</v>
      </c>
      <c r="M2243">
        <f t="shared" ref="M2243:M2306" si="70">IF(L2243="placed",1, 0)</f>
        <v>0</v>
      </c>
      <c r="N2243" t="s">
        <v>55</v>
      </c>
      <c r="O2243" t="s">
        <v>55</v>
      </c>
      <c r="P2243">
        <v>0</v>
      </c>
      <c r="Q2243" t="str">
        <f t="shared" ref="Q2243:Q2306" si="71">_xlfn.IFS(P2243&lt;=70161,"Base salary",P2243&lt;=110047,"Standard salary",P2243&gt;110047,"High salary")</f>
        <v>Base salary</v>
      </c>
      <c r="R2243">
        <v>3.86</v>
      </c>
      <c r="S2243" t="s">
        <v>31</v>
      </c>
      <c r="T2243" t="s">
        <v>102</v>
      </c>
      <c r="U2243" t="s">
        <v>85</v>
      </c>
      <c r="V2243">
        <v>8.3000000000000007</v>
      </c>
    </row>
    <row r="2244" spans="1:22" x14ac:dyDescent="0.3">
      <c r="A2244" t="s">
        <v>2456</v>
      </c>
      <c r="B2244" t="s">
        <v>49</v>
      </c>
      <c r="C2244" t="s">
        <v>70</v>
      </c>
      <c r="D2244" t="s">
        <v>301</v>
      </c>
      <c r="E2244" t="s">
        <v>302</v>
      </c>
      <c r="F2244" t="s">
        <v>40</v>
      </c>
      <c r="G2244" t="s">
        <v>64</v>
      </c>
      <c r="H2244">
        <v>2019</v>
      </c>
      <c r="I2244" t="s">
        <v>41</v>
      </c>
      <c r="J2244" t="s">
        <v>74</v>
      </c>
      <c r="K2244">
        <v>2020</v>
      </c>
      <c r="L2244" t="s">
        <v>29</v>
      </c>
      <c r="M2244">
        <f t="shared" si="70"/>
        <v>1</v>
      </c>
      <c r="N2244" t="s">
        <v>70</v>
      </c>
      <c r="O2244" t="s">
        <v>121</v>
      </c>
      <c r="P2244">
        <v>39726</v>
      </c>
      <c r="Q2244" t="str">
        <f t="shared" si="71"/>
        <v>Base salary</v>
      </c>
      <c r="R2244">
        <v>3.41</v>
      </c>
      <c r="S2244" t="s">
        <v>31</v>
      </c>
      <c r="T2244" t="s">
        <v>45</v>
      </c>
      <c r="U2244" t="s">
        <v>46</v>
      </c>
      <c r="V2244">
        <v>8.1</v>
      </c>
    </row>
    <row r="2245" spans="1:22" x14ac:dyDescent="0.3">
      <c r="A2245" t="s">
        <v>2457</v>
      </c>
      <c r="B2245" t="s">
        <v>112</v>
      </c>
      <c r="C2245" t="s">
        <v>70</v>
      </c>
      <c r="D2245" t="s">
        <v>301</v>
      </c>
      <c r="E2245" t="s">
        <v>302</v>
      </c>
      <c r="F2245" t="s">
        <v>84</v>
      </c>
      <c r="G2245" t="s">
        <v>25</v>
      </c>
      <c r="H2245">
        <v>2023</v>
      </c>
      <c r="I2245" t="s">
        <v>27</v>
      </c>
      <c r="J2245" t="s">
        <v>42</v>
      </c>
      <c r="K2245">
        <v>2025</v>
      </c>
      <c r="L2245" t="s">
        <v>54</v>
      </c>
      <c r="M2245">
        <f t="shared" si="70"/>
        <v>0</v>
      </c>
      <c r="N2245" t="s">
        <v>55</v>
      </c>
      <c r="O2245" t="s">
        <v>55</v>
      </c>
      <c r="P2245">
        <v>0</v>
      </c>
      <c r="Q2245" t="str">
        <f t="shared" si="71"/>
        <v>Base salary</v>
      </c>
      <c r="R2245">
        <v>2.9</v>
      </c>
      <c r="S2245" t="s">
        <v>44</v>
      </c>
      <c r="T2245" t="s">
        <v>45</v>
      </c>
      <c r="U2245" t="s">
        <v>58</v>
      </c>
      <c r="V2245">
        <v>0</v>
      </c>
    </row>
    <row r="2246" spans="1:22" x14ac:dyDescent="0.3">
      <c r="A2246" t="s">
        <v>2458</v>
      </c>
      <c r="B2246" t="s">
        <v>22</v>
      </c>
      <c r="C2246" t="s">
        <v>60</v>
      </c>
      <c r="D2246" t="s">
        <v>104</v>
      </c>
      <c r="E2246" t="s">
        <v>116</v>
      </c>
      <c r="F2246" t="s">
        <v>117</v>
      </c>
      <c r="G2246" t="s">
        <v>52</v>
      </c>
      <c r="H2246">
        <v>2022</v>
      </c>
      <c r="I2246" t="s">
        <v>27</v>
      </c>
      <c r="J2246" t="s">
        <v>53</v>
      </c>
      <c r="K2246">
        <v>2025</v>
      </c>
      <c r="L2246" t="s">
        <v>54</v>
      </c>
      <c r="M2246">
        <f t="shared" si="70"/>
        <v>0</v>
      </c>
      <c r="N2246" t="s">
        <v>55</v>
      </c>
      <c r="O2246" t="s">
        <v>55</v>
      </c>
      <c r="P2246">
        <v>0</v>
      </c>
      <c r="Q2246" t="str">
        <f t="shared" si="71"/>
        <v>Base salary</v>
      </c>
      <c r="R2246">
        <v>3.44</v>
      </c>
      <c r="S2246" t="s">
        <v>56</v>
      </c>
      <c r="T2246" t="s">
        <v>102</v>
      </c>
      <c r="U2246" t="s">
        <v>46</v>
      </c>
      <c r="V2246">
        <v>5.6</v>
      </c>
    </row>
    <row r="2247" spans="1:22" x14ac:dyDescent="0.3">
      <c r="A2247" t="s">
        <v>2459</v>
      </c>
      <c r="B2247" t="s">
        <v>112</v>
      </c>
      <c r="C2247" t="s">
        <v>36</v>
      </c>
      <c r="D2247" t="s">
        <v>250</v>
      </c>
      <c r="E2247" t="s">
        <v>251</v>
      </c>
      <c r="F2247" t="s">
        <v>89</v>
      </c>
      <c r="G2247" t="s">
        <v>26</v>
      </c>
      <c r="H2247">
        <v>2019</v>
      </c>
      <c r="I2247" t="s">
        <v>41</v>
      </c>
      <c r="J2247" t="s">
        <v>28</v>
      </c>
      <c r="K2247">
        <v>2021</v>
      </c>
      <c r="L2247" t="s">
        <v>29</v>
      </c>
      <c r="M2247">
        <f t="shared" si="70"/>
        <v>1</v>
      </c>
      <c r="N2247" t="s">
        <v>36</v>
      </c>
      <c r="O2247" t="s">
        <v>154</v>
      </c>
      <c r="P2247">
        <v>98536</v>
      </c>
      <c r="Q2247" t="str">
        <f t="shared" si="71"/>
        <v>Standard salary</v>
      </c>
      <c r="R2247">
        <v>3.54</v>
      </c>
      <c r="S2247" t="s">
        <v>44</v>
      </c>
      <c r="T2247" t="s">
        <v>102</v>
      </c>
      <c r="U2247" t="s">
        <v>33</v>
      </c>
      <c r="V2247">
        <v>6.7</v>
      </c>
    </row>
    <row r="2248" spans="1:22" x14ac:dyDescent="0.3">
      <c r="A2248" t="s">
        <v>2460</v>
      </c>
      <c r="B2248" t="s">
        <v>35</v>
      </c>
      <c r="C2248" t="s">
        <v>48</v>
      </c>
      <c r="D2248" t="s">
        <v>152</v>
      </c>
      <c r="E2248" t="s">
        <v>153</v>
      </c>
      <c r="F2248" t="s">
        <v>190</v>
      </c>
      <c r="G2248" t="s">
        <v>25</v>
      </c>
      <c r="H2248">
        <v>2019</v>
      </c>
      <c r="I2248" t="s">
        <v>41</v>
      </c>
      <c r="J2248" t="s">
        <v>74</v>
      </c>
      <c r="K2248">
        <v>2021</v>
      </c>
      <c r="L2248" t="s">
        <v>54</v>
      </c>
      <c r="M2248">
        <f t="shared" si="70"/>
        <v>0</v>
      </c>
      <c r="N2248" t="s">
        <v>55</v>
      </c>
      <c r="O2248" t="s">
        <v>55</v>
      </c>
      <c r="P2248">
        <v>0</v>
      </c>
      <c r="Q2248" t="str">
        <f t="shared" si="71"/>
        <v>Base salary</v>
      </c>
      <c r="R2248">
        <v>3.06</v>
      </c>
      <c r="S2248" t="s">
        <v>56</v>
      </c>
      <c r="T2248" t="s">
        <v>57</v>
      </c>
      <c r="U2248" t="s">
        <v>92</v>
      </c>
      <c r="V2248">
        <v>7.8</v>
      </c>
    </row>
    <row r="2249" spans="1:22" x14ac:dyDescent="0.3">
      <c r="A2249" t="s">
        <v>2461</v>
      </c>
      <c r="B2249" t="s">
        <v>94</v>
      </c>
      <c r="C2249" t="s">
        <v>112</v>
      </c>
      <c r="D2249" t="s">
        <v>119</v>
      </c>
      <c r="E2249" t="s">
        <v>197</v>
      </c>
      <c r="F2249" t="s">
        <v>25</v>
      </c>
      <c r="G2249" t="s">
        <v>25</v>
      </c>
      <c r="H2249">
        <v>2019</v>
      </c>
      <c r="I2249" t="s">
        <v>41</v>
      </c>
      <c r="J2249" t="s">
        <v>42</v>
      </c>
      <c r="K2249">
        <v>2022</v>
      </c>
      <c r="L2249" t="s">
        <v>54</v>
      </c>
      <c r="M2249">
        <f t="shared" si="70"/>
        <v>0</v>
      </c>
      <c r="N2249" t="s">
        <v>55</v>
      </c>
      <c r="O2249" t="s">
        <v>55</v>
      </c>
      <c r="P2249">
        <v>0</v>
      </c>
      <c r="Q2249" t="str">
        <f t="shared" si="71"/>
        <v>Base salary</v>
      </c>
      <c r="R2249">
        <v>2.68</v>
      </c>
      <c r="S2249" t="s">
        <v>44</v>
      </c>
      <c r="T2249" t="s">
        <v>102</v>
      </c>
      <c r="U2249" t="s">
        <v>33</v>
      </c>
      <c r="V2249">
        <v>8.6999999999999993</v>
      </c>
    </row>
    <row r="2250" spans="1:22" x14ac:dyDescent="0.3">
      <c r="A2250" t="s">
        <v>2462</v>
      </c>
      <c r="B2250" t="s">
        <v>22</v>
      </c>
      <c r="C2250" t="s">
        <v>21</v>
      </c>
      <c r="D2250" t="s">
        <v>149</v>
      </c>
      <c r="E2250" t="s">
        <v>150</v>
      </c>
      <c r="F2250" t="s">
        <v>84</v>
      </c>
      <c r="G2250" t="s">
        <v>40</v>
      </c>
      <c r="H2250">
        <v>2019</v>
      </c>
      <c r="I2250" t="s">
        <v>27</v>
      </c>
      <c r="J2250" t="s">
        <v>74</v>
      </c>
      <c r="K2250">
        <v>2021</v>
      </c>
      <c r="L2250" t="s">
        <v>54</v>
      </c>
      <c r="M2250">
        <f t="shared" si="70"/>
        <v>0</v>
      </c>
      <c r="N2250" t="s">
        <v>55</v>
      </c>
      <c r="O2250" t="s">
        <v>55</v>
      </c>
      <c r="P2250">
        <v>0</v>
      </c>
      <c r="Q2250" t="str">
        <f t="shared" si="71"/>
        <v>Base salary</v>
      </c>
      <c r="R2250">
        <v>3.79</v>
      </c>
      <c r="S2250" t="s">
        <v>80</v>
      </c>
      <c r="T2250" t="s">
        <v>45</v>
      </c>
      <c r="U2250" t="s">
        <v>92</v>
      </c>
      <c r="V2250">
        <v>6.9</v>
      </c>
    </row>
    <row r="2251" spans="1:22" x14ac:dyDescent="0.3">
      <c r="A2251" t="s">
        <v>2463</v>
      </c>
      <c r="B2251" t="s">
        <v>94</v>
      </c>
      <c r="C2251" t="s">
        <v>49</v>
      </c>
      <c r="D2251" t="s">
        <v>242</v>
      </c>
      <c r="E2251" t="s">
        <v>243</v>
      </c>
      <c r="F2251" t="s">
        <v>40</v>
      </c>
      <c r="G2251" t="s">
        <v>117</v>
      </c>
      <c r="H2251">
        <v>2019</v>
      </c>
      <c r="I2251" t="s">
        <v>27</v>
      </c>
      <c r="J2251" t="s">
        <v>74</v>
      </c>
      <c r="K2251">
        <v>2021</v>
      </c>
      <c r="L2251" t="s">
        <v>54</v>
      </c>
      <c r="M2251">
        <f t="shared" si="70"/>
        <v>0</v>
      </c>
      <c r="N2251" t="s">
        <v>55</v>
      </c>
      <c r="O2251" t="s">
        <v>55</v>
      </c>
      <c r="P2251">
        <v>0</v>
      </c>
      <c r="Q2251" t="str">
        <f t="shared" si="71"/>
        <v>Base salary</v>
      </c>
      <c r="R2251">
        <v>3.05</v>
      </c>
      <c r="S2251" t="s">
        <v>44</v>
      </c>
      <c r="T2251" t="s">
        <v>57</v>
      </c>
      <c r="U2251" t="s">
        <v>58</v>
      </c>
      <c r="V2251">
        <v>0</v>
      </c>
    </row>
    <row r="2252" spans="1:22" x14ac:dyDescent="0.3">
      <c r="A2252" t="s">
        <v>2464</v>
      </c>
      <c r="B2252" t="s">
        <v>60</v>
      </c>
      <c r="C2252" t="s">
        <v>94</v>
      </c>
      <c r="D2252" t="s">
        <v>109</v>
      </c>
      <c r="E2252" t="s">
        <v>414</v>
      </c>
      <c r="F2252" t="s">
        <v>147</v>
      </c>
      <c r="G2252" t="s">
        <v>40</v>
      </c>
      <c r="H2252">
        <v>2019</v>
      </c>
      <c r="I2252" t="s">
        <v>41</v>
      </c>
      <c r="J2252" t="s">
        <v>42</v>
      </c>
      <c r="K2252">
        <v>2022</v>
      </c>
      <c r="L2252" t="s">
        <v>29</v>
      </c>
      <c r="M2252">
        <f t="shared" si="70"/>
        <v>1</v>
      </c>
      <c r="N2252" t="s">
        <v>94</v>
      </c>
      <c r="O2252" t="s">
        <v>125</v>
      </c>
      <c r="P2252">
        <v>130540</v>
      </c>
      <c r="Q2252" t="str">
        <f t="shared" si="71"/>
        <v>High salary</v>
      </c>
      <c r="R2252">
        <v>3.74</v>
      </c>
      <c r="S2252" t="s">
        <v>67</v>
      </c>
      <c r="T2252" t="s">
        <v>57</v>
      </c>
      <c r="U2252" t="s">
        <v>58</v>
      </c>
      <c r="V2252">
        <v>0</v>
      </c>
    </row>
    <row r="2253" spans="1:22" x14ac:dyDescent="0.3">
      <c r="A2253" t="s">
        <v>2465</v>
      </c>
      <c r="B2253" t="s">
        <v>35</v>
      </c>
      <c r="C2253" t="s">
        <v>49</v>
      </c>
      <c r="D2253" t="s">
        <v>127</v>
      </c>
      <c r="E2253" t="s">
        <v>229</v>
      </c>
      <c r="F2253" t="s">
        <v>25</v>
      </c>
      <c r="G2253" t="s">
        <v>167</v>
      </c>
      <c r="H2253">
        <v>2023</v>
      </c>
      <c r="I2253" t="s">
        <v>41</v>
      </c>
      <c r="J2253" t="s">
        <v>74</v>
      </c>
      <c r="K2253">
        <v>2025</v>
      </c>
      <c r="L2253" t="s">
        <v>29</v>
      </c>
      <c r="M2253">
        <f t="shared" si="70"/>
        <v>1</v>
      </c>
      <c r="N2253" t="s">
        <v>49</v>
      </c>
      <c r="O2253" t="s">
        <v>98</v>
      </c>
      <c r="P2253">
        <v>119002</v>
      </c>
      <c r="Q2253" t="str">
        <f t="shared" si="71"/>
        <v>High salary</v>
      </c>
      <c r="R2253">
        <v>3.89</v>
      </c>
      <c r="S2253" t="s">
        <v>67</v>
      </c>
      <c r="T2253" t="s">
        <v>68</v>
      </c>
      <c r="U2253" t="s">
        <v>46</v>
      </c>
      <c r="V2253">
        <v>7.3</v>
      </c>
    </row>
    <row r="2254" spans="1:22" x14ac:dyDescent="0.3">
      <c r="A2254" t="s">
        <v>2466</v>
      </c>
      <c r="B2254" t="s">
        <v>94</v>
      </c>
      <c r="C2254" t="s">
        <v>35</v>
      </c>
      <c r="D2254" t="s">
        <v>127</v>
      </c>
      <c r="E2254" t="s">
        <v>128</v>
      </c>
      <c r="F2254" t="s">
        <v>147</v>
      </c>
      <c r="G2254" t="s">
        <v>52</v>
      </c>
      <c r="H2254">
        <v>2020</v>
      </c>
      <c r="I2254" t="s">
        <v>41</v>
      </c>
      <c r="J2254" t="s">
        <v>28</v>
      </c>
      <c r="K2254">
        <v>2023</v>
      </c>
      <c r="L2254" t="s">
        <v>29</v>
      </c>
      <c r="M2254">
        <f t="shared" si="70"/>
        <v>1</v>
      </c>
      <c r="N2254" t="s">
        <v>35</v>
      </c>
      <c r="O2254" t="s">
        <v>43</v>
      </c>
      <c r="P2254">
        <v>66866</v>
      </c>
      <c r="Q2254" t="str">
        <f t="shared" si="71"/>
        <v>Base salary</v>
      </c>
      <c r="R2254">
        <v>3.93</v>
      </c>
      <c r="S2254" t="s">
        <v>80</v>
      </c>
      <c r="T2254" t="s">
        <v>45</v>
      </c>
      <c r="U2254" t="s">
        <v>46</v>
      </c>
      <c r="V2254">
        <v>8.8000000000000007</v>
      </c>
    </row>
    <row r="2255" spans="1:22" x14ac:dyDescent="0.3">
      <c r="A2255" t="s">
        <v>2467</v>
      </c>
      <c r="B2255" t="s">
        <v>60</v>
      </c>
      <c r="C2255" t="s">
        <v>48</v>
      </c>
      <c r="D2255" t="s">
        <v>278</v>
      </c>
      <c r="E2255" t="s">
        <v>425</v>
      </c>
      <c r="F2255" t="s">
        <v>89</v>
      </c>
      <c r="G2255" t="s">
        <v>26</v>
      </c>
      <c r="H2255">
        <v>2023</v>
      </c>
      <c r="I2255" t="s">
        <v>41</v>
      </c>
      <c r="J2255" t="s">
        <v>28</v>
      </c>
      <c r="K2255">
        <v>2026</v>
      </c>
      <c r="L2255" t="s">
        <v>29</v>
      </c>
      <c r="M2255">
        <f t="shared" si="70"/>
        <v>1</v>
      </c>
      <c r="N2255" t="s">
        <v>48</v>
      </c>
      <c r="O2255" t="s">
        <v>43</v>
      </c>
      <c r="P2255">
        <v>91321</v>
      </c>
      <c r="Q2255" t="str">
        <f t="shared" si="71"/>
        <v>Standard salary</v>
      </c>
      <c r="R2255">
        <v>3.31</v>
      </c>
      <c r="S2255" t="s">
        <v>91</v>
      </c>
      <c r="T2255" t="s">
        <v>68</v>
      </c>
      <c r="U2255" t="s">
        <v>85</v>
      </c>
      <c r="V2255">
        <v>6.2</v>
      </c>
    </row>
    <row r="2256" spans="1:22" x14ac:dyDescent="0.3">
      <c r="A2256" t="s">
        <v>2468</v>
      </c>
      <c r="B2256" t="s">
        <v>22</v>
      </c>
      <c r="C2256" t="s">
        <v>21</v>
      </c>
      <c r="D2256" t="s">
        <v>133</v>
      </c>
      <c r="E2256" t="s">
        <v>369</v>
      </c>
      <c r="F2256" t="s">
        <v>89</v>
      </c>
      <c r="G2256" t="s">
        <v>52</v>
      </c>
      <c r="H2256">
        <v>2023</v>
      </c>
      <c r="I2256" t="s">
        <v>27</v>
      </c>
      <c r="J2256" t="s">
        <v>53</v>
      </c>
      <c r="K2256">
        <v>2024</v>
      </c>
      <c r="L2256" t="s">
        <v>29</v>
      </c>
      <c r="M2256">
        <f t="shared" si="70"/>
        <v>1</v>
      </c>
      <c r="N2256" t="s">
        <v>21</v>
      </c>
      <c r="O2256" t="s">
        <v>125</v>
      </c>
      <c r="P2256">
        <v>79776</v>
      </c>
      <c r="Q2256" t="str">
        <f t="shared" si="71"/>
        <v>Standard salary</v>
      </c>
      <c r="R2256">
        <v>2.99</v>
      </c>
      <c r="S2256" t="s">
        <v>80</v>
      </c>
      <c r="T2256" t="s">
        <v>102</v>
      </c>
      <c r="U2256" t="s">
        <v>58</v>
      </c>
      <c r="V2256">
        <v>0</v>
      </c>
    </row>
    <row r="2257" spans="1:22" x14ac:dyDescent="0.3">
      <c r="A2257" t="s">
        <v>2469</v>
      </c>
      <c r="B2257" t="s">
        <v>21</v>
      </c>
      <c r="C2257" t="s">
        <v>35</v>
      </c>
      <c r="D2257" t="s">
        <v>176</v>
      </c>
      <c r="E2257" t="s">
        <v>177</v>
      </c>
      <c r="F2257" t="s">
        <v>63</v>
      </c>
      <c r="G2257" t="s">
        <v>26</v>
      </c>
      <c r="H2257">
        <v>2023</v>
      </c>
      <c r="I2257" t="s">
        <v>27</v>
      </c>
      <c r="J2257" t="s">
        <v>65</v>
      </c>
      <c r="K2257">
        <v>2024</v>
      </c>
      <c r="L2257" t="s">
        <v>54</v>
      </c>
      <c r="M2257">
        <f t="shared" si="70"/>
        <v>0</v>
      </c>
      <c r="N2257" t="s">
        <v>55</v>
      </c>
      <c r="O2257" t="s">
        <v>55</v>
      </c>
      <c r="P2257">
        <v>0</v>
      </c>
      <c r="Q2257" t="str">
        <f t="shared" si="71"/>
        <v>Base salary</v>
      </c>
      <c r="R2257">
        <v>3.1</v>
      </c>
      <c r="S2257" t="s">
        <v>56</v>
      </c>
      <c r="T2257" t="s">
        <v>57</v>
      </c>
      <c r="U2257" t="s">
        <v>46</v>
      </c>
      <c r="V2257">
        <v>8</v>
      </c>
    </row>
    <row r="2258" spans="1:22" x14ac:dyDescent="0.3">
      <c r="A2258" t="s">
        <v>2470</v>
      </c>
      <c r="B2258" t="s">
        <v>60</v>
      </c>
      <c r="C2258" t="s">
        <v>49</v>
      </c>
      <c r="D2258" t="s">
        <v>260</v>
      </c>
      <c r="E2258" t="s">
        <v>261</v>
      </c>
      <c r="F2258" t="s">
        <v>25</v>
      </c>
      <c r="G2258" t="s">
        <v>97</v>
      </c>
      <c r="H2258">
        <v>2019</v>
      </c>
      <c r="I2258" t="s">
        <v>27</v>
      </c>
      <c r="J2258" t="s">
        <v>65</v>
      </c>
      <c r="K2258">
        <v>2022</v>
      </c>
      <c r="L2258" t="s">
        <v>54</v>
      </c>
      <c r="M2258">
        <f t="shared" si="70"/>
        <v>0</v>
      </c>
      <c r="N2258" t="s">
        <v>55</v>
      </c>
      <c r="O2258" t="s">
        <v>55</v>
      </c>
      <c r="P2258">
        <v>0</v>
      </c>
      <c r="Q2258" t="str">
        <f t="shared" si="71"/>
        <v>Base salary</v>
      </c>
      <c r="R2258">
        <v>2.5299999999999998</v>
      </c>
      <c r="S2258" t="s">
        <v>56</v>
      </c>
      <c r="T2258" t="s">
        <v>102</v>
      </c>
      <c r="U2258" t="s">
        <v>46</v>
      </c>
      <c r="V2258">
        <v>8.6999999999999993</v>
      </c>
    </row>
    <row r="2259" spans="1:22" x14ac:dyDescent="0.3">
      <c r="A2259" t="s">
        <v>2471</v>
      </c>
      <c r="B2259" t="s">
        <v>48</v>
      </c>
      <c r="C2259" t="s">
        <v>60</v>
      </c>
      <c r="D2259" t="s">
        <v>104</v>
      </c>
      <c r="E2259" t="s">
        <v>105</v>
      </c>
      <c r="F2259" t="s">
        <v>107</v>
      </c>
      <c r="G2259" t="s">
        <v>117</v>
      </c>
      <c r="H2259">
        <v>2023</v>
      </c>
      <c r="I2259" t="s">
        <v>41</v>
      </c>
      <c r="J2259" t="s">
        <v>74</v>
      </c>
      <c r="K2259">
        <v>2025</v>
      </c>
      <c r="L2259" t="s">
        <v>54</v>
      </c>
      <c r="M2259">
        <f t="shared" si="70"/>
        <v>0</v>
      </c>
      <c r="N2259" t="s">
        <v>55</v>
      </c>
      <c r="O2259" t="s">
        <v>55</v>
      </c>
      <c r="P2259">
        <v>0</v>
      </c>
      <c r="Q2259" t="str">
        <f t="shared" si="71"/>
        <v>Base salary</v>
      </c>
      <c r="R2259">
        <v>3.46</v>
      </c>
      <c r="S2259" t="s">
        <v>67</v>
      </c>
      <c r="T2259" t="s">
        <v>32</v>
      </c>
      <c r="U2259" t="s">
        <v>46</v>
      </c>
      <c r="V2259">
        <v>6.7</v>
      </c>
    </row>
    <row r="2260" spans="1:22" x14ac:dyDescent="0.3">
      <c r="A2260" t="s">
        <v>2472</v>
      </c>
      <c r="B2260" t="s">
        <v>49</v>
      </c>
      <c r="C2260" t="s">
        <v>35</v>
      </c>
      <c r="D2260" t="s">
        <v>123</v>
      </c>
      <c r="E2260" t="s">
        <v>124</v>
      </c>
      <c r="F2260" t="s">
        <v>84</v>
      </c>
      <c r="G2260" t="s">
        <v>52</v>
      </c>
      <c r="H2260">
        <v>2022</v>
      </c>
      <c r="I2260" t="s">
        <v>27</v>
      </c>
      <c r="J2260" t="s">
        <v>74</v>
      </c>
      <c r="K2260">
        <v>2025</v>
      </c>
      <c r="L2260" t="s">
        <v>54</v>
      </c>
      <c r="M2260">
        <f t="shared" si="70"/>
        <v>0</v>
      </c>
      <c r="N2260" t="s">
        <v>55</v>
      </c>
      <c r="O2260" t="s">
        <v>55</v>
      </c>
      <c r="P2260">
        <v>0</v>
      </c>
      <c r="Q2260" t="str">
        <f t="shared" si="71"/>
        <v>Base salary</v>
      </c>
      <c r="R2260">
        <v>3.65</v>
      </c>
      <c r="S2260" t="s">
        <v>80</v>
      </c>
      <c r="T2260" t="s">
        <v>102</v>
      </c>
      <c r="U2260" t="s">
        <v>33</v>
      </c>
      <c r="V2260">
        <v>7.2</v>
      </c>
    </row>
    <row r="2261" spans="1:22" x14ac:dyDescent="0.3">
      <c r="A2261" t="s">
        <v>2473</v>
      </c>
      <c r="B2261" t="s">
        <v>49</v>
      </c>
      <c r="C2261" t="s">
        <v>48</v>
      </c>
      <c r="D2261" t="s">
        <v>183</v>
      </c>
      <c r="E2261" t="s">
        <v>184</v>
      </c>
      <c r="F2261" t="s">
        <v>107</v>
      </c>
      <c r="G2261" t="s">
        <v>40</v>
      </c>
      <c r="H2261">
        <v>2020</v>
      </c>
      <c r="I2261" t="s">
        <v>27</v>
      </c>
      <c r="J2261" t="s">
        <v>65</v>
      </c>
      <c r="K2261">
        <v>2021</v>
      </c>
      <c r="L2261" t="s">
        <v>54</v>
      </c>
      <c r="M2261">
        <f t="shared" si="70"/>
        <v>0</v>
      </c>
      <c r="N2261" t="s">
        <v>55</v>
      </c>
      <c r="O2261" t="s">
        <v>55</v>
      </c>
      <c r="P2261">
        <v>0</v>
      </c>
      <c r="Q2261" t="str">
        <f t="shared" si="71"/>
        <v>Base salary</v>
      </c>
      <c r="R2261">
        <v>2.54</v>
      </c>
      <c r="S2261" t="s">
        <v>80</v>
      </c>
      <c r="T2261" t="s">
        <v>32</v>
      </c>
      <c r="U2261" t="s">
        <v>92</v>
      </c>
      <c r="V2261">
        <v>7.5</v>
      </c>
    </row>
    <row r="2262" spans="1:22" x14ac:dyDescent="0.3">
      <c r="A2262" t="s">
        <v>2474</v>
      </c>
      <c r="B2262" t="s">
        <v>94</v>
      </c>
      <c r="C2262" t="s">
        <v>22</v>
      </c>
      <c r="D2262" t="s">
        <v>23</v>
      </c>
      <c r="E2262" t="s">
        <v>95</v>
      </c>
      <c r="F2262" t="s">
        <v>190</v>
      </c>
      <c r="G2262" t="s">
        <v>40</v>
      </c>
      <c r="H2262">
        <v>2022</v>
      </c>
      <c r="I2262" t="s">
        <v>27</v>
      </c>
      <c r="J2262" t="s">
        <v>28</v>
      </c>
      <c r="K2262">
        <v>2023</v>
      </c>
      <c r="L2262" t="s">
        <v>54</v>
      </c>
      <c r="M2262">
        <f t="shared" si="70"/>
        <v>0</v>
      </c>
      <c r="N2262" t="s">
        <v>55</v>
      </c>
      <c r="O2262" t="s">
        <v>55</v>
      </c>
      <c r="P2262">
        <v>0</v>
      </c>
      <c r="Q2262" t="str">
        <f t="shared" si="71"/>
        <v>Base salary</v>
      </c>
      <c r="R2262">
        <v>3.08</v>
      </c>
      <c r="S2262" t="s">
        <v>67</v>
      </c>
      <c r="T2262" t="s">
        <v>45</v>
      </c>
      <c r="U2262" t="s">
        <v>92</v>
      </c>
      <c r="V2262">
        <v>5.0999999999999996</v>
      </c>
    </row>
    <row r="2263" spans="1:22" x14ac:dyDescent="0.3">
      <c r="A2263" t="s">
        <v>2475</v>
      </c>
      <c r="B2263" t="s">
        <v>36</v>
      </c>
      <c r="C2263" t="s">
        <v>21</v>
      </c>
      <c r="D2263" t="s">
        <v>133</v>
      </c>
      <c r="E2263" t="s">
        <v>369</v>
      </c>
      <c r="F2263" t="s">
        <v>190</v>
      </c>
      <c r="G2263" t="s">
        <v>40</v>
      </c>
      <c r="H2263">
        <v>2022</v>
      </c>
      <c r="I2263" t="s">
        <v>41</v>
      </c>
      <c r="J2263" t="s">
        <v>74</v>
      </c>
      <c r="K2263">
        <v>2024</v>
      </c>
      <c r="L2263" t="s">
        <v>54</v>
      </c>
      <c r="M2263">
        <f t="shared" si="70"/>
        <v>0</v>
      </c>
      <c r="N2263" t="s">
        <v>55</v>
      </c>
      <c r="O2263" t="s">
        <v>55</v>
      </c>
      <c r="P2263">
        <v>0</v>
      </c>
      <c r="Q2263" t="str">
        <f t="shared" si="71"/>
        <v>Base salary</v>
      </c>
      <c r="R2263">
        <v>3.62</v>
      </c>
      <c r="S2263" t="s">
        <v>31</v>
      </c>
      <c r="T2263" t="s">
        <v>102</v>
      </c>
      <c r="U2263" t="s">
        <v>85</v>
      </c>
      <c r="V2263">
        <v>8.6</v>
      </c>
    </row>
    <row r="2264" spans="1:22" x14ac:dyDescent="0.3">
      <c r="A2264" t="s">
        <v>2476</v>
      </c>
      <c r="B2264" t="s">
        <v>48</v>
      </c>
      <c r="C2264" t="s">
        <v>22</v>
      </c>
      <c r="D2264" t="s">
        <v>256</v>
      </c>
      <c r="E2264" t="s">
        <v>257</v>
      </c>
      <c r="F2264" t="s">
        <v>84</v>
      </c>
      <c r="G2264" t="s">
        <v>167</v>
      </c>
      <c r="H2264">
        <v>2019</v>
      </c>
      <c r="I2264" t="s">
        <v>41</v>
      </c>
      <c r="J2264" t="s">
        <v>53</v>
      </c>
      <c r="K2264">
        <v>2020</v>
      </c>
      <c r="L2264" t="s">
        <v>54</v>
      </c>
      <c r="M2264">
        <f t="shared" si="70"/>
        <v>0</v>
      </c>
      <c r="N2264" t="s">
        <v>55</v>
      </c>
      <c r="O2264" t="s">
        <v>55</v>
      </c>
      <c r="P2264">
        <v>0</v>
      </c>
      <c r="Q2264" t="str">
        <f t="shared" si="71"/>
        <v>Base salary</v>
      </c>
      <c r="R2264">
        <v>3.44</v>
      </c>
      <c r="S2264" t="s">
        <v>67</v>
      </c>
      <c r="T2264" t="s">
        <v>68</v>
      </c>
      <c r="U2264" t="s">
        <v>46</v>
      </c>
      <c r="V2264">
        <v>7.7</v>
      </c>
    </row>
    <row r="2265" spans="1:22" x14ac:dyDescent="0.3">
      <c r="A2265" t="s">
        <v>2477</v>
      </c>
      <c r="B2265" t="s">
        <v>22</v>
      </c>
      <c r="C2265" t="s">
        <v>49</v>
      </c>
      <c r="D2265" t="s">
        <v>50</v>
      </c>
      <c r="E2265" t="s">
        <v>51</v>
      </c>
      <c r="F2265" t="s">
        <v>117</v>
      </c>
      <c r="G2265" t="s">
        <v>25</v>
      </c>
      <c r="H2265">
        <v>2021</v>
      </c>
      <c r="I2265" t="s">
        <v>27</v>
      </c>
      <c r="J2265" t="s">
        <v>53</v>
      </c>
      <c r="K2265">
        <v>2023</v>
      </c>
      <c r="L2265" t="s">
        <v>54</v>
      </c>
      <c r="M2265">
        <f t="shared" si="70"/>
        <v>0</v>
      </c>
      <c r="N2265" t="s">
        <v>55</v>
      </c>
      <c r="O2265" t="s">
        <v>55</v>
      </c>
      <c r="P2265">
        <v>0</v>
      </c>
      <c r="Q2265" t="str">
        <f t="shared" si="71"/>
        <v>Base salary</v>
      </c>
      <c r="R2265">
        <v>3.3</v>
      </c>
      <c r="S2265" t="s">
        <v>44</v>
      </c>
      <c r="T2265" t="s">
        <v>32</v>
      </c>
      <c r="U2265" t="s">
        <v>46</v>
      </c>
      <c r="V2265">
        <v>8.6</v>
      </c>
    </row>
    <row r="2266" spans="1:22" x14ac:dyDescent="0.3">
      <c r="A2266" t="s">
        <v>2478</v>
      </c>
      <c r="B2266" t="s">
        <v>49</v>
      </c>
      <c r="C2266" t="s">
        <v>35</v>
      </c>
      <c r="D2266" t="s">
        <v>127</v>
      </c>
      <c r="E2266" t="s">
        <v>156</v>
      </c>
      <c r="F2266" t="s">
        <v>107</v>
      </c>
      <c r="G2266" t="s">
        <v>64</v>
      </c>
      <c r="H2266">
        <v>2020</v>
      </c>
      <c r="I2266" t="s">
        <v>27</v>
      </c>
      <c r="J2266" t="s">
        <v>74</v>
      </c>
      <c r="K2266">
        <v>2021</v>
      </c>
      <c r="L2266" t="s">
        <v>29</v>
      </c>
      <c r="M2266">
        <f t="shared" si="70"/>
        <v>1</v>
      </c>
      <c r="N2266" t="s">
        <v>35</v>
      </c>
      <c r="O2266" t="s">
        <v>158</v>
      </c>
      <c r="P2266">
        <v>144898</v>
      </c>
      <c r="Q2266" t="str">
        <f t="shared" si="71"/>
        <v>High salary</v>
      </c>
      <c r="R2266">
        <v>3.05</v>
      </c>
      <c r="S2266" t="s">
        <v>44</v>
      </c>
      <c r="T2266" t="s">
        <v>32</v>
      </c>
      <c r="U2266" t="s">
        <v>46</v>
      </c>
      <c r="V2266">
        <v>8</v>
      </c>
    </row>
    <row r="2267" spans="1:22" x14ac:dyDescent="0.3">
      <c r="A2267" t="s">
        <v>2479</v>
      </c>
      <c r="B2267" t="s">
        <v>49</v>
      </c>
      <c r="C2267" t="s">
        <v>21</v>
      </c>
      <c r="D2267" t="s">
        <v>133</v>
      </c>
      <c r="E2267" t="s">
        <v>369</v>
      </c>
      <c r="F2267" t="s">
        <v>145</v>
      </c>
      <c r="G2267" t="s">
        <v>52</v>
      </c>
      <c r="H2267">
        <v>2020</v>
      </c>
      <c r="I2267" t="s">
        <v>41</v>
      </c>
      <c r="J2267" t="s">
        <v>65</v>
      </c>
      <c r="K2267">
        <v>2023</v>
      </c>
      <c r="L2267" t="s">
        <v>54</v>
      </c>
      <c r="M2267">
        <f t="shared" si="70"/>
        <v>0</v>
      </c>
      <c r="N2267" t="s">
        <v>55</v>
      </c>
      <c r="O2267" t="s">
        <v>55</v>
      </c>
      <c r="P2267">
        <v>0</v>
      </c>
      <c r="Q2267" t="str">
        <f t="shared" si="71"/>
        <v>Base salary</v>
      </c>
      <c r="R2267">
        <v>3.1</v>
      </c>
      <c r="S2267" t="s">
        <v>31</v>
      </c>
      <c r="T2267" t="s">
        <v>32</v>
      </c>
      <c r="U2267" t="s">
        <v>85</v>
      </c>
      <c r="V2267">
        <v>8.9</v>
      </c>
    </row>
    <row r="2268" spans="1:22" x14ac:dyDescent="0.3">
      <c r="A2268" t="s">
        <v>2480</v>
      </c>
      <c r="B2268" t="s">
        <v>70</v>
      </c>
      <c r="C2268" t="s">
        <v>49</v>
      </c>
      <c r="D2268" t="s">
        <v>127</v>
      </c>
      <c r="E2268" t="s">
        <v>229</v>
      </c>
      <c r="F2268" t="s">
        <v>96</v>
      </c>
      <c r="G2268" t="s">
        <v>117</v>
      </c>
      <c r="H2268">
        <v>2023</v>
      </c>
      <c r="I2268" t="s">
        <v>41</v>
      </c>
      <c r="J2268" t="s">
        <v>53</v>
      </c>
      <c r="K2268">
        <v>2025</v>
      </c>
      <c r="L2268" t="s">
        <v>54</v>
      </c>
      <c r="M2268">
        <f t="shared" si="70"/>
        <v>0</v>
      </c>
      <c r="N2268" t="s">
        <v>55</v>
      </c>
      <c r="O2268" t="s">
        <v>55</v>
      </c>
      <c r="P2268">
        <v>0</v>
      </c>
      <c r="Q2268" t="str">
        <f t="shared" si="71"/>
        <v>Base salary</v>
      </c>
      <c r="R2268">
        <v>3.73</v>
      </c>
      <c r="S2268" t="s">
        <v>67</v>
      </c>
      <c r="T2268" t="s">
        <v>102</v>
      </c>
      <c r="U2268" t="s">
        <v>92</v>
      </c>
      <c r="V2268">
        <v>5.2</v>
      </c>
    </row>
    <row r="2269" spans="1:22" x14ac:dyDescent="0.3">
      <c r="A2269" t="s">
        <v>2481</v>
      </c>
      <c r="B2269" t="s">
        <v>70</v>
      </c>
      <c r="C2269" t="s">
        <v>22</v>
      </c>
      <c r="D2269" t="s">
        <v>256</v>
      </c>
      <c r="E2269" t="s">
        <v>257</v>
      </c>
      <c r="F2269" t="s">
        <v>40</v>
      </c>
      <c r="G2269" t="s">
        <v>64</v>
      </c>
      <c r="H2269">
        <v>2023</v>
      </c>
      <c r="I2269" t="s">
        <v>27</v>
      </c>
      <c r="J2269" t="s">
        <v>53</v>
      </c>
      <c r="K2269">
        <v>2026</v>
      </c>
      <c r="L2269" t="s">
        <v>54</v>
      </c>
      <c r="M2269">
        <f t="shared" si="70"/>
        <v>0</v>
      </c>
      <c r="N2269" t="s">
        <v>55</v>
      </c>
      <c r="O2269" t="s">
        <v>55</v>
      </c>
      <c r="P2269">
        <v>0</v>
      </c>
      <c r="Q2269" t="str">
        <f t="shared" si="71"/>
        <v>Base salary</v>
      </c>
      <c r="R2269">
        <v>3.84</v>
      </c>
      <c r="S2269" t="s">
        <v>67</v>
      </c>
      <c r="T2269" t="s">
        <v>68</v>
      </c>
      <c r="U2269" t="s">
        <v>46</v>
      </c>
      <c r="V2269">
        <v>5.5</v>
      </c>
    </row>
    <row r="2270" spans="1:22" x14ac:dyDescent="0.3">
      <c r="A2270" t="s">
        <v>2482</v>
      </c>
      <c r="B2270" t="s">
        <v>60</v>
      </c>
      <c r="C2270" t="s">
        <v>21</v>
      </c>
      <c r="D2270" t="s">
        <v>216</v>
      </c>
      <c r="E2270" t="s">
        <v>217</v>
      </c>
      <c r="F2270" t="s">
        <v>40</v>
      </c>
      <c r="G2270" t="s">
        <v>64</v>
      </c>
      <c r="H2270">
        <v>2020</v>
      </c>
      <c r="I2270" t="s">
        <v>27</v>
      </c>
      <c r="J2270" t="s">
        <v>42</v>
      </c>
      <c r="K2270">
        <v>2021</v>
      </c>
      <c r="L2270" t="s">
        <v>29</v>
      </c>
      <c r="M2270">
        <f t="shared" si="70"/>
        <v>1</v>
      </c>
      <c r="N2270" t="s">
        <v>21</v>
      </c>
      <c r="O2270" t="s">
        <v>154</v>
      </c>
      <c r="P2270">
        <v>118315</v>
      </c>
      <c r="Q2270" t="str">
        <f t="shared" si="71"/>
        <v>High salary</v>
      </c>
      <c r="R2270">
        <v>3.94</v>
      </c>
      <c r="S2270" t="s">
        <v>31</v>
      </c>
      <c r="T2270" t="s">
        <v>32</v>
      </c>
      <c r="U2270" t="s">
        <v>58</v>
      </c>
      <c r="V2270">
        <v>0</v>
      </c>
    </row>
    <row r="2271" spans="1:22" x14ac:dyDescent="0.3">
      <c r="A2271" t="s">
        <v>2483</v>
      </c>
      <c r="B2271" t="s">
        <v>35</v>
      </c>
      <c r="C2271" t="s">
        <v>94</v>
      </c>
      <c r="D2271" t="s">
        <v>109</v>
      </c>
      <c r="E2271" t="s">
        <v>414</v>
      </c>
      <c r="F2271" t="s">
        <v>117</v>
      </c>
      <c r="G2271" t="s">
        <v>117</v>
      </c>
      <c r="H2271">
        <v>2019</v>
      </c>
      <c r="I2271" t="s">
        <v>27</v>
      </c>
      <c r="J2271" t="s">
        <v>65</v>
      </c>
      <c r="K2271">
        <v>2021</v>
      </c>
      <c r="L2271" t="s">
        <v>54</v>
      </c>
      <c r="M2271">
        <f t="shared" si="70"/>
        <v>0</v>
      </c>
      <c r="N2271" t="s">
        <v>55</v>
      </c>
      <c r="O2271" t="s">
        <v>55</v>
      </c>
      <c r="P2271">
        <v>0</v>
      </c>
      <c r="Q2271" t="str">
        <f t="shared" si="71"/>
        <v>Base salary</v>
      </c>
      <c r="R2271">
        <v>2.66</v>
      </c>
      <c r="S2271" t="s">
        <v>80</v>
      </c>
      <c r="T2271" t="s">
        <v>102</v>
      </c>
      <c r="U2271" t="s">
        <v>46</v>
      </c>
      <c r="V2271">
        <v>5.2</v>
      </c>
    </row>
    <row r="2272" spans="1:22" x14ac:dyDescent="0.3">
      <c r="A2272" t="s">
        <v>2484</v>
      </c>
      <c r="B2272" t="s">
        <v>49</v>
      </c>
      <c r="C2272" t="s">
        <v>35</v>
      </c>
      <c r="D2272" t="s">
        <v>123</v>
      </c>
      <c r="E2272" t="s">
        <v>124</v>
      </c>
      <c r="F2272" t="s">
        <v>84</v>
      </c>
      <c r="G2272" t="s">
        <v>25</v>
      </c>
      <c r="H2272">
        <v>2019</v>
      </c>
      <c r="I2272" t="s">
        <v>41</v>
      </c>
      <c r="J2272" t="s">
        <v>42</v>
      </c>
      <c r="K2272">
        <v>2021</v>
      </c>
      <c r="L2272" t="s">
        <v>54</v>
      </c>
      <c r="M2272">
        <f t="shared" si="70"/>
        <v>0</v>
      </c>
      <c r="N2272" t="s">
        <v>55</v>
      </c>
      <c r="O2272" t="s">
        <v>55</v>
      </c>
      <c r="P2272">
        <v>0</v>
      </c>
      <c r="Q2272" t="str">
        <f t="shared" si="71"/>
        <v>Base salary</v>
      </c>
      <c r="R2272">
        <v>2.71</v>
      </c>
      <c r="S2272" t="s">
        <v>80</v>
      </c>
      <c r="T2272" t="s">
        <v>32</v>
      </c>
      <c r="U2272" t="s">
        <v>46</v>
      </c>
      <c r="V2272">
        <v>7.6</v>
      </c>
    </row>
    <row r="2273" spans="1:22" x14ac:dyDescent="0.3">
      <c r="A2273" t="s">
        <v>2485</v>
      </c>
      <c r="B2273" t="s">
        <v>70</v>
      </c>
      <c r="C2273" t="s">
        <v>36</v>
      </c>
      <c r="D2273" t="s">
        <v>71</v>
      </c>
      <c r="E2273" t="s">
        <v>72</v>
      </c>
      <c r="F2273" t="s">
        <v>145</v>
      </c>
      <c r="G2273" t="s">
        <v>40</v>
      </c>
      <c r="H2273">
        <v>2021</v>
      </c>
      <c r="I2273" t="s">
        <v>27</v>
      </c>
      <c r="J2273" t="s">
        <v>42</v>
      </c>
      <c r="K2273">
        <v>2024</v>
      </c>
      <c r="L2273" t="s">
        <v>54</v>
      </c>
      <c r="M2273">
        <f t="shared" si="70"/>
        <v>0</v>
      </c>
      <c r="N2273" t="s">
        <v>55</v>
      </c>
      <c r="O2273" t="s">
        <v>55</v>
      </c>
      <c r="P2273">
        <v>0</v>
      </c>
      <c r="Q2273" t="str">
        <f t="shared" si="71"/>
        <v>Base salary</v>
      </c>
      <c r="R2273">
        <v>2.64</v>
      </c>
      <c r="S2273" t="s">
        <v>91</v>
      </c>
      <c r="T2273" t="s">
        <v>102</v>
      </c>
      <c r="U2273" t="s">
        <v>46</v>
      </c>
      <c r="V2273">
        <v>6.9</v>
      </c>
    </row>
    <row r="2274" spans="1:22" x14ac:dyDescent="0.3">
      <c r="A2274" t="s">
        <v>2486</v>
      </c>
      <c r="B2274" t="s">
        <v>94</v>
      </c>
      <c r="C2274" t="s">
        <v>60</v>
      </c>
      <c r="D2274" t="s">
        <v>173</v>
      </c>
      <c r="E2274" t="s">
        <v>174</v>
      </c>
      <c r="F2274" t="s">
        <v>131</v>
      </c>
      <c r="G2274" t="s">
        <v>117</v>
      </c>
      <c r="H2274">
        <v>2023</v>
      </c>
      <c r="I2274" t="s">
        <v>27</v>
      </c>
      <c r="J2274" t="s">
        <v>53</v>
      </c>
      <c r="K2274">
        <v>2026</v>
      </c>
      <c r="L2274" t="s">
        <v>29</v>
      </c>
      <c r="M2274">
        <f t="shared" si="70"/>
        <v>1</v>
      </c>
      <c r="N2274" t="s">
        <v>60</v>
      </c>
      <c r="O2274" t="s">
        <v>258</v>
      </c>
      <c r="P2274">
        <v>88920</v>
      </c>
      <c r="Q2274" t="str">
        <f t="shared" si="71"/>
        <v>Standard salary</v>
      </c>
      <c r="R2274">
        <v>2.79</v>
      </c>
      <c r="S2274" t="s">
        <v>56</v>
      </c>
      <c r="T2274" t="s">
        <v>68</v>
      </c>
      <c r="U2274" t="s">
        <v>46</v>
      </c>
      <c r="V2274">
        <v>5.6</v>
      </c>
    </row>
    <row r="2275" spans="1:22" x14ac:dyDescent="0.3">
      <c r="A2275" t="s">
        <v>2487</v>
      </c>
      <c r="B2275" t="s">
        <v>48</v>
      </c>
      <c r="C2275" t="s">
        <v>22</v>
      </c>
      <c r="D2275" t="s">
        <v>23</v>
      </c>
      <c r="E2275" t="s">
        <v>24</v>
      </c>
      <c r="F2275" t="s">
        <v>96</v>
      </c>
      <c r="G2275" t="s">
        <v>40</v>
      </c>
      <c r="H2275">
        <v>2023</v>
      </c>
      <c r="I2275" t="s">
        <v>27</v>
      </c>
      <c r="J2275" t="s">
        <v>65</v>
      </c>
      <c r="K2275">
        <v>2025</v>
      </c>
      <c r="L2275" t="s">
        <v>29</v>
      </c>
      <c r="M2275">
        <f t="shared" si="70"/>
        <v>1</v>
      </c>
      <c r="N2275" t="s">
        <v>22</v>
      </c>
      <c r="O2275" t="s">
        <v>154</v>
      </c>
      <c r="P2275">
        <v>86326</v>
      </c>
      <c r="Q2275" t="str">
        <f t="shared" si="71"/>
        <v>Standard salary</v>
      </c>
      <c r="R2275">
        <v>3.82</v>
      </c>
      <c r="S2275" t="s">
        <v>56</v>
      </c>
      <c r="T2275" t="s">
        <v>32</v>
      </c>
      <c r="U2275" t="s">
        <v>58</v>
      </c>
      <c r="V2275">
        <v>0</v>
      </c>
    </row>
    <row r="2276" spans="1:22" x14ac:dyDescent="0.3">
      <c r="A2276" t="s">
        <v>2488</v>
      </c>
      <c r="B2276" t="s">
        <v>94</v>
      </c>
      <c r="C2276" t="s">
        <v>60</v>
      </c>
      <c r="D2276" t="s">
        <v>173</v>
      </c>
      <c r="E2276" t="s">
        <v>275</v>
      </c>
      <c r="F2276" t="s">
        <v>190</v>
      </c>
      <c r="G2276" t="s">
        <v>97</v>
      </c>
      <c r="H2276">
        <v>2023</v>
      </c>
      <c r="I2276" t="s">
        <v>27</v>
      </c>
      <c r="J2276" t="s">
        <v>42</v>
      </c>
      <c r="K2276">
        <v>2026</v>
      </c>
      <c r="L2276" t="s">
        <v>54</v>
      </c>
      <c r="M2276">
        <f t="shared" si="70"/>
        <v>0</v>
      </c>
      <c r="N2276" t="s">
        <v>55</v>
      </c>
      <c r="O2276" t="s">
        <v>55</v>
      </c>
      <c r="P2276">
        <v>0</v>
      </c>
      <c r="Q2276" t="str">
        <f t="shared" si="71"/>
        <v>Base salary</v>
      </c>
      <c r="R2276">
        <v>3.68</v>
      </c>
      <c r="S2276" t="s">
        <v>67</v>
      </c>
      <c r="T2276" t="s">
        <v>57</v>
      </c>
      <c r="U2276" t="s">
        <v>85</v>
      </c>
      <c r="V2276">
        <v>7.1</v>
      </c>
    </row>
    <row r="2277" spans="1:22" x14ac:dyDescent="0.3">
      <c r="A2277" t="s">
        <v>2489</v>
      </c>
      <c r="B2277" t="s">
        <v>48</v>
      </c>
      <c r="C2277" t="s">
        <v>94</v>
      </c>
      <c r="D2277" t="s">
        <v>162</v>
      </c>
      <c r="E2277" t="s">
        <v>163</v>
      </c>
      <c r="F2277" t="s">
        <v>73</v>
      </c>
      <c r="G2277" t="s">
        <v>117</v>
      </c>
      <c r="H2277">
        <v>2022</v>
      </c>
      <c r="I2277" t="s">
        <v>27</v>
      </c>
      <c r="J2277" t="s">
        <v>42</v>
      </c>
      <c r="K2277">
        <v>2024</v>
      </c>
      <c r="L2277" t="s">
        <v>29</v>
      </c>
      <c r="M2277">
        <f t="shared" si="70"/>
        <v>1</v>
      </c>
      <c r="N2277" t="s">
        <v>94</v>
      </c>
      <c r="O2277" t="s">
        <v>158</v>
      </c>
      <c r="P2277">
        <v>61628</v>
      </c>
      <c r="Q2277" t="str">
        <f t="shared" si="71"/>
        <v>Base salary</v>
      </c>
      <c r="R2277">
        <v>3.08</v>
      </c>
      <c r="S2277" t="s">
        <v>67</v>
      </c>
      <c r="T2277" t="s">
        <v>45</v>
      </c>
      <c r="U2277" t="s">
        <v>85</v>
      </c>
      <c r="V2277">
        <v>6.9</v>
      </c>
    </row>
    <row r="2278" spans="1:22" x14ac:dyDescent="0.3">
      <c r="A2278" t="s">
        <v>2490</v>
      </c>
      <c r="B2278" t="s">
        <v>22</v>
      </c>
      <c r="C2278" t="s">
        <v>21</v>
      </c>
      <c r="D2278" t="s">
        <v>143</v>
      </c>
      <c r="E2278" t="s">
        <v>144</v>
      </c>
      <c r="F2278" t="s">
        <v>40</v>
      </c>
      <c r="G2278" t="s">
        <v>40</v>
      </c>
      <c r="H2278">
        <v>2019</v>
      </c>
      <c r="I2278" t="s">
        <v>27</v>
      </c>
      <c r="J2278" t="s">
        <v>53</v>
      </c>
      <c r="K2278">
        <v>2022</v>
      </c>
      <c r="L2278" t="s">
        <v>54</v>
      </c>
      <c r="M2278">
        <f t="shared" si="70"/>
        <v>0</v>
      </c>
      <c r="N2278" t="s">
        <v>55</v>
      </c>
      <c r="O2278" t="s">
        <v>55</v>
      </c>
      <c r="P2278">
        <v>0</v>
      </c>
      <c r="Q2278" t="str">
        <f t="shared" si="71"/>
        <v>Base salary</v>
      </c>
      <c r="R2278">
        <v>3.29</v>
      </c>
      <c r="S2278" t="s">
        <v>44</v>
      </c>
      <c r="T2278" t="s">
        <v>68</v>
      </c>
      <c r="U2278" t="s">
        <v>85</v>
      </c>
      <c r="V2278">
        <v>5.0999999999999996</v>
      </c>
    </row>
    <row r="2279" spans="1:22" x14ac:dyDescent="0.3">
      <c r="A2279" t="s">
        <v>2491</v>
      </c>
      <c r="B2279" t="s">
        <v>49</v>
      </c>
      <c r="C2279" t="s">
        <v>70</v>
      </c>
      <c r="D2279" t="s">
        <v>245</v>
      </c>
      <c r="E2279" t="s">
        <v>246</v>
      </c>
      <c r="F2279" t="s">
        <v>63</v>
      </c>
      <c r="G2279" t="s">
        <v>26</v>
      </c>
      <c r="H2279">
        <v>2023</v>
      </c>
      <c r="I2279" t="s">
        <v>41</v>
      </c>
      <c r="J2279" t="s">
        <v>65</v>
      </c>
      <c r="K2279">
        <v>2025</v>
      </c>
      <c r="L2279" t="s">
        <v>29</v>
      </c>
      <c r="M2279">
        <f t="shared" si="70"/>
        <v>1</v>
      </c>
      <c r="N2279" t="s">
        <v>70</v>
      </c>
      <c r="O2279" t="s">
        <v>75</v>
      </c>
      <c r="P2279">
        <v>58261</v>
      </c>
      <c r="Q2279" t="str">
        <f t="shared" si="71"/>
        <v>Base salary</v>
      </c>
      <c r="R2279">
        <v>3.08</v>
      </c>
      <c r="S2279" t="s">
        <v>56</v>
      </c>
      <c r="T2279" t="s">
        <v>57</v>
      </c>
      <c r="U2279" t="s">
        <v>33</v>
      </c>
      <c r="V2279">
        <v>5.2</v>
      </c>
    </row>
    <row r="2280" spans="1:22" x14ac:dyDescent="0.3">
      <c r="A2280" t="s">
        <v>2492</v>
      </c>
      <c r="B2280" t="s">
        <v>36</v>
      </c>
      <c r="C2280" t="s">
        <v>35</v>
      </c>
      <c r="D2280" t="s">
        <v>127</v>
      </c>
      <c r="E2280" t="s">
        <v>128</v>
      </c>
      <c r="F2280" t="s">
        <v>190</v>
      </c>
      <c r="G2280" t="s">
        <v>52</v>
      </c>
      <c r="H2280">
        <v>2022</v>
      </c>
      <c r="I2280" t="s">
        <v>41</v>
      </c>
      <c r="J2280" t="s">
        <v>65</v>
      </c>
      <c r="K2280">
        <v>2023</v>
      </c>
      <c r="L2280" t="s">
        <v>54</v>
      </c>
      <c r="M2280">
        <f t="shared" si="70"/>
        <v>0</v>
      </c>
      <c r="N2280" t="s">
        <v>55</v>
      </c>
      <c r="O2280" t="s">
        <v>55</v>
      </c>
      <c r="P2280">
        <v>0</v>
      </c>
      <c r="Q2280" t="str">
        <f t="shared" si="71"/>
        <v>Base salary</v>
      </c>
      <c r="R2280">
        <v>3.65</v>
      </c>
      <c r="S2280" t="s">
        <v>91</v>
      </c>
      <c r="T2280" t="s">
        <v>68</v>
      </c>
      <c r="U2280" t="s">
        <v>85</v>
      </c>
      <c r="V2280">
        <v>8.9</v>
      </c>
    </row>
    <row r="2281" spans="1:22" x14ac:dyDescent="0.3">
      <c r="A2281" t="s">
        <v>2493</v>
      </c>
      <c r="B2281" t="s">
        <v>94</v>
      </c>
      <c r="C2281" t="s">
        <v>22</v>
      </c>
      <c r="D2281" t="s">
        <v>203</v>
      </c>
      <c r="E2281" t="s">
        <v>204</v>
      </c>
      <c r="F2281" t="s">
        <v>63</v>
      </c>
      <c r="G2281" t="s">
        <v>25</v>
      </c>
      <c r="H2281">
        <v>2023</v>
      </c>
      <c r="I2281" t="s">
        <v>41</v>
      </c>
      <c r="J2281" t="s">
        <v>53</v>
      </c>
      <c r="K2281">
        <v>2025</v>
      </c>
      <c r="L2281" t="s">
        <v>54</v>
      </c>
      <c r="M2281">
        <f t="shared" si="70"/>
        <v>0</v>
      </c>
      <c r="N2281" t="s">
        <v>55</v>
      </c>
      <c r="O2281" t="s">
        <v>55</v>
      </c>
      <c r="P2281">
        <v>0</v>
      </c>
      <c r="Q2281" t="str">
        <f t="shared" si="71"/>
        <v>Base salary</v>
      </c>
      <c r="R2281">
        <v>2.73</v>
      </c>
      <c r="S2281" t="s">
        <v>31</v>
      </c>
      <c r="T2281" t="s">
        <v>45</v>
      </c>
      <c r="U2281" t="s">
        <v>92</v>
      </c>
      <c r="V2281">
        <v>5.6</v>
      </c>
    </row>
    <row r="2282" spans="1:22" x14ac:dyDescent="0.3">
      <c r="A2282" t="s">
        <v>2494</v>
      </c>
      <c r="B2282" t="s">
        <v>22</v>
      </c>
      <c r="C2282" t="s">
        <v>48</v>
      </c>
      <c r="D2282" t="s">
        <v>152</v>
      </c>
      <c r="E2282" t="s">
        <v>153</v>
      </c>
      <c r="F2282" t="s">
        <v>145</v>
      </c>
      <c r="G2282" t="s">
        <v>25</v>
      </c>
      <c r="H2282">
        <v>2022</v>
      </c>
      <c r="I2282" t="s">
        <v>27</v>
      </c>
      <c r="J2282" t="s">
        <v>53</v>
      </c>
      <c r="K2282">
        <v>2025</v>
      </c>
      <c r="L2282" t="s">
        <v>29</v>
      </c>
      <c r="M2282">
        <f t="shared" si="70"/>
        <v>1</v>
      </c>
      <c r="N2282" t="s">
        <v>48</v>
      </c>
      <c r="O2282" t="s">
        <v>185</v>
      </c>
      <c r="P2282">
        <v>55055</v>
      </c>
      <c r="Q2282" t="str">
        <f t="shared" si="71"/>
        <v>Base salary</v>
      </c>
      <c r="R2282">
        <v>3.52</v>
      </c>
      <c r="S2282" t="s">
        <v>80</v>
      </c>
      <c r="T2282" t="s">
        <v>45</v>
      </c>
      <c r="U2282" t="s">
        <v>85</v>
      </c>
      <c r="V2282">
        <v>8.6</v>
      </c>
    </row>
    <row r="2283" spans="1:22" x14ac:dyDescent="0.3">
      <c r="A2283" t="s">
        <v>2495</v>
      </c>
      <c r="B2283" t="s">
        <v>70</v>
      </c>
      <c r="C2283" t="s">
        <v>35</v>
      </c>
      <c r="D2283" t="s">
        <v>82</v>
      </c>
      <c r="E2283" t="s">
        <v>83</v>
      </c>
      <c r="F2283" t="s">
        <v>117</v>
      </c>
      <c r="G2283" t="s">
        <v>26</v>
      </c>
      <c r="H2283">
        <v>2022</v>
      </c>
      <c r="I2283" t="s">
        <v>27</v>
      </c>
      <c r="J2283" t="s">
        <v>65</v>
      </c>
      <c r="K2283">
        <v>2025</v>
      </c>
      <c r="L2283" t="s">
        <v>29</v>
      </c>
      <c r="M2283">
        <f t="shared" si="70"/>
        <v>1</v>
      </c>
      <c r="N2283" t="s">
        <v>35</v>
      </c>
      <c r="O2283" t="s">
        <v>30</v>
      </c>
      <c r="P2283">
        <v>71133</v>
      </c>
      <c r="Q2283" t="str">
        <f t="shared" si="71"/>
        <v>Standard salary</v>
      </c>
      <c r="R2283">
        <v>3.24</v>
      </c>
      <c r="S2283" t="s">
        <v>31</v>
      </c>
      <c r="T2283" t="s">
        <v>102</v>
      </c>
      <c r="U2283" t="s">
        <v>33</v>
      </c>
      <c r="V2283">
        <v>5.8</v>
      </c>
    </row>
    <row r="2284" spans="1:22" x14ac:dyDescent="0.3">
      <c r="A2284" t="s">
        <v>2496</v>
      </c>
      <c r="B2284" t="s">
        <v>22</v>
      </c>
      <c r="C2284" t="s">
        <v>94</v>
      </c>
      <c r="D2284" t="s">
        <v>109</v>
      </c>
      <c r="E2284" t="s">
        <v>110</v>
      </c>
      <c r="F2284" t="s">
        <v>96</v>
      </c>
      <c r="G2284" t="s">
        <v>52</v>
      </c>
      <c r="H2284">
        <v>2021</v>
      </c>
      <c r="I2284" t="s">
        <v>27</v>
      </c>
      <c r="J2284" t="s">
        <v>65</v>
      </c>
      <c r="K2284">
        <v>2022</v>
      </c>
      <c r="L2284" t="s">
        <v>29</v>
      </c>
      <c r="M2284">
        <f t="shared" si="70"/>
        <v>1</v>
      </c>
      <c r="N2284" t="s">
        <v>94</v>
      </c>
      <c r="O2284" t="s">
        <v>90</v>
      </c>
      <c r="P2284">
        <v>81731</v>
      </c>
      <c r="Q2284" t="str">
        <f t="shared" si="71"/>
        <v>Standard salary</v>
      </c>
      <c r="R2284">
        <v>3.5</v>
      </c>
      <c r="S2284" t="s">
        <v>56</v>
      </c>
      <c r="T2284" t="s">
        <v>102</v>
      </c>
      <c r="U2284" t="s">
        <v>85</v>
      </c>
      <c r="V2284">
        <v>7.4</v>
      </c>
    </row>
    <row r="2285" spans="1:22" x14ac:dyDescent="0.3">
      <c r="A2285" t="s">
        <v>2497</v>
      </c>
      <c r="B2285" t="s">
        <v>22</v>
      </c>
      <c r="C2285" t="s">
        <v>49</v>
      </c>
      <c r="D2285" t="s">
        <v>242</v>
      </c>
      <c r="E2285" t="s">
        <v>243</v>
      </c>
      <c r="F2285" t="s">
        <v>147</v>
      </c>
      <c r="G2285" t="s">
        <v>52</v>
      </c>
      <c r="H2285">
        <v>2020</v>
      </c>
      <c r="I2285" t="s">
        <v>41</v>
      </c>
      <c r="J2285" t="s">
        <v>74</v>
      </c>
      <c r="K2285">
        <v>2022</v>
      </c>
      <c r="L2285" t="s">
        <v>54</v>
      </c>
      <c r="M2285">
        <f t="shared" si="70"/>
        <v>0</v>
      </c>
      <c r="N2285" t="s">
        <v>55</v>
      </c>
      <c r="O2285" t="s">
        <v>55</v>
      </c>
      <c r="P2285">
        <v>0</v>
      </c>
      <c r="Q2285" t="str">
        <f t="shared" si="71"/>
        <v>Base salary</v>
      </c>
      <c r="R2285">
        <v>2.92</v>
      </c>
      <c r="S2285" t="s">
        <v>44</v>
      </c>
      <c r="T2285" t="s">
        <v>57</v>
      </c>
      <c r="U2285" t="s">
        <v>85</v>
      </c>
      <c r="V2285">
        <v>7.7</v>
      </c>
    </row>
    <row r="2286" spans="1:22" x14ac:dyDescent="0.3">
      <c r="A2286" t="s">
        <v>2498</v>
      </c>
      <c r="B2286" t="s">
        <v>48</v>
      </c>
      <c r="C2286" t="s">
        <v>49</v>
      </c>
      <c r="D2286" t="s">
        <v>260</v>
      </c>
      <c r="E2286" t="s">
        <v>261</v>
      </c>
      <c r="F2286" t="s">
        <v>117</v>
      </c>
      <c r="G2286" t="s">
        <v>64</v>
      </c>
      <c r="H2286">
        <v>2020</v>
      </c>
      <c r="I2286" t="s">
        <v>41</v>
      </c>
      <c r="J2286" t="s">
        <v>65</v>
      </c>
      <c r="K2286">
        <v>2021</v>
      </c>
      <c r="L2286" t="s">
        <v>29</v>
      </c>
      <c r="M2286">
        <f t="shared" si="70"/>
        <v>1</v>
      </c>
      <c r="N2286" t="s">
        <v>49</v>
      </c>
      <c r="O2286" t="s">
        <v>75</v>
      </c>
      <c r="P2286">
        <v>76064</v>
      </c>
      <c r="Q2286" t="str">
        <f t="shared" si="71"/>
        <v>Standard salary</v>
      </c>
      <c r="R2286">
        <v>3.94</v>
      </c>
      <c r="S2286" t="s">
        <v>56</v>
      </c>
      <c r="T2286" t="s">
        <v>68</v>
      </c>
      <c r="U2286" t="s">
        <v>33</v>
      </c>
      <c r="V2286">
        <v>8.1</v>
      </c>
    </row>
    <row r="2287" spans="1:22" x14ac:dyDescent="0.3">
      <c r="A2287" t="s">
        <v>2499</v>
      </c>
      <c r="B2287" t="s">
        <v>21</v>
      </c>
      <c r="C2287" t="s">
        <v>36</v>
      </c>
      <c r="D2287" t="s">
        <v>170</v>
      </c>
      <c r="E2287" t="s">
        <v>336</v>
      </c>
      <c r="F2287" t="s">
        <v>63</v>
      </c>
      <c r="G2287" t="s">
        <v>117</v>
      </c>
      <c r="H2287">
        <v>2019</v>
      </c>
      <c r="I2287" t="s">
        <v>41</v>
      </c>
      <c r="J2287" t="s">
        <v>65</v>
      </c>
      <c r="K2287">
        <v>2022</v>
      </c>
      <c r="L2287" t="s">
        <v>54</v>
      </c>
      <c r="M2287">
        <f t="shared" si="70"/>
        <v>0</v>
      </c>
      <c r="N2287" t="s">
        <v>55</v>
      </c>
      <c r="O2287" t="s">
        <v>55</v>
      </c>
      <c r="P2287">
        <v>0</v>
      </c>
      <c r="Q2287" t="str">
        <f t="shared" si="71"/>
        <v>Base salary</v>
      </c>
      <c r="R2287">
        <v>3.85</v>
      </c>
      <c r="S2287" t="s">
        <v>56</v>
      </c>
      <c r="T2287" t="s">
        <v>68</v>
      </c>
      <c r="U2287" t="s">
        <v>46</v>
      </c>
      <c r="V2287">
        <v>5.3</v>
      </c>
    </row>
    <row r="2288" spans="1:22" x14ac:dyDescent="0.3">
      <c r="A2288" t="s">
        <v>2500</v>
      </c>
      <c r="B2288" t="s">
        <v>112</v>
      </c>
      <c r="C2288" t="s">
        <v>36</v>
      </c>
      <c r="D2288" t="s">
        <v>170</v>
      </c>
      <c r="E2288" t="s">
        <v>171</v>
      </c>
      <c r="F2288" t="s">
        <v>96</v>
      </c>
      <c r="G2288" t="s">
        <v>26</v>
      </c>
      <c r="H2288">
        <v>2021</v>
      </c>
      <c r="I2288" t="s">
        <v>27</v>
      </c>
      <c r="J2288" t="s">
        <v>28</v>
      </c>
      <c r="K2288">
        <v>2024</v>
      </c>
      <c r="L2288" t="s">
        <v>54</v>
      </c>
      <c r="M2288">
        <f t="shared" si="70"/>
        <v>0</v>
      </c>
      <c r="N2288" t="s">
        <v>55</v>
      </c>
      <c r="O2288" t="s">
        <v>55</v>
      </c>
      <c r="P2288">
        <v>0</v>
      </c>
      <c r="Q2288" t="str">
        <f t="shared" si="71"/>
        <v>Base salary</v>
      </c>
      <c r="R2288">
        <v>2.7</v>
      </c>
      <c r="S2288" t="s">
        <v>67</v>
      </c>
      <c r="T2288" t="s">
        <v>57</v>
      </c>
      <c r="U2288" t="s">
        <v>58</v>
      </c>
      <c r="V2288">
        <v>0</v>
      </c>
    </row>
    <row r="2289" spans="1:22" x14ac:dyDescent="0.3">
      <c r="A2289" t="s">
        <v>2501</v>
      </c>
      <c r="B2289" t="s">
        <v>70</v>
      </c>
      <c r="C2289" t="s">
        <v>35</v>
      </c>
      <c r="D2289" t="s">
        <v>127</v>
      </c>
      <c r="E2289" t="s">
        <v>206</v>
      </c>
      <c r="F2289" t="s">
        <v>131</v>
      </c>
      <c r="G2289" t="s">
        <v>117</v>
      </c>
      <c r="H2289">
        <v>2023</v>
      </c>
      <c r="I2289" t="s">
        <v>27</v>
      </c>
      <c r="J2289" t="s">
        <v>65</v>
      </c>
      <c r="K2289">
        <v>2026</v>
      </c>
      <c r="L2289" t="s">
        <v>29</v>
      </c>
      <c r="M2289">
        <f t="shared" si="70"/>
        <v>1</v>
      </c>
      <c r="N2289" t="s">
        <v>35</v>
      </c>
      <c r="O2289" t="s">
        <v>140</v>
      </c>
      <c r="P2289">
        <v>72709</v>
      </c>
      <c r="Q2289" t="str">
        <f t="shared" si="71"/>
        <v>Standard salary</v>
      </c>
      <c r="R2289">
        <v>2.74</v>
      </c>
      <c r="S2289" t="s">
        <v>56</v>
      </c>
      <c r="T2289" t="s">
        <v>102</v>
      </c>
      <c r="U2289" t="s">
        <v>85</v>
      </c>
      <c r="V2289">
        <v>7.2</v>
      </c>
    </row>
    <row r="2290" spans="1:22" x14ac:dyDescent="0.3">
      <c r="A2290" t="s">
        <v>2502</v>
      </c>
      <c r="B2290" t="s">
        <v>22</v>
      </c>
      <c r="C2290" t="s">
        <v>21</v>
      </c>
      <c r="D2290" t="s">
        <v>149</v>
      </c>
      <c r="E2290" t="s">
        <v>150</v>
      </c>
      <c r="F2290" t="s">
        <v>131</v>
      </c>
      <c r="G2290" t="s">
        <v>117</v>
      </c>
      <c r="H2290">
        <v>2019</v>
      </c>
      <c r="I2290" t="s">
        <v>41</v>
      </c>
      <c r="J2290" t="s">
        <v>53</v>
      </c>
      <c r="K2290">
        <v>2021</v>
      </c>
      <c r="L2290" t="s">
        <v>54</v>
      </c>
      <c r="M2290">
        <f t="shared" si="70"/>
        <v>0</v>
      </c>
      <c r="N2290" t="s">
        <v>55</v>
      </c>
      <c r="O2290" t="s">
        <v>55</v>
      </c>
      <c r="P2290">
        <v>0</v>
      </c>
      <c r="Q2290" t="str">
        <f t="shared" si="71"/>
        <v>Base salary</v>
      </c>
      <c r="R2290">
        <v>3.67</v>
      </c>
      <c r="S2290" t="s">
        <v>31</v>
      </c>
      <c r="T2290" t="s">
        <v>32</v>
      </c>
      <c r="U2290" t="s">
        <v>33</v>
      </c>
      <c r="V2290">
        <v>7.8</v>
      </c>
    </row>
    <row r="2291" spans="1:22" x14ac:dyDescent="0.3">
      <c r="A2291" t="s">
        <v>2503</v>
      </c>
      <c r="B2291" t="s">
        <v>94</v>
      </c>
      <c r="C2291" t="s">
        <v>22</v>
      </c>
      <c r="D2291" t="s">
        <v>256</v>
      </c>
      <c r="E2291" t="s">
        <v>257</v>
      </c>
      <c r="F2291" t="s">
        <v>131</v>
      </c>
      <c r="G2291" t="s">
        <v>52</v>
      </c>
      <c r="H2291">
        <v>2020</v>
      </c>
      <c r="I2291" t="s">
        <v>27</v>
      </c>
      <c r="J2291" t="s">
        <v>53</v>
      </c>
      <c r="K2291">
        <v>2021</v>
      </c>
      <c r="L2291" t="s">
        <v>29</v>
      </c>
      <c r="M2291">
        <f t="shared" si="70"/>
        <v>1</v>
      </c>
      <c r="N2291" t="s">
        <v>22</v>
      </c>
      <c r="O2291" t="s">
        <v>90</v>
      </c>
      <c r="P2291">
        <v>142109</v>
      </c>
      <c r="Q2291" t="str">
        <f t="shared" si="71"/>
        <v>High salary</v>
      </c>
      <c r="R2291">
        <v>3.15</v>
      </c>
      <c r="S2291" t="s">
        <v>56</v>
      </c>
      <c r="T2291" t="s">
        <v>102</v>
      </c>
      <c r="U2291" t="s">
        <v>92</v>
      </c>
      <c r="V2291">
        <v>8.1999999999999993</v>
      </c>
    </row>
    <row r="2292" spans="1:22" x14ac:dyDescent="0.3">
      <c r="A2292" t="s">
        <v>2504</v>
      </c>
      <c r="B2292" t="s">
        <v>70</v>
      </c>
      <c r="C2292" t="s">
        <v>35</v>
      </c>
      <c r="D2292" t="s">
        <v>127</v>
      </c>
      <c r="E2292" t="s">
        <v>128</v>
      </c>
      <c r="F2292" t="s">
        <v>40</v>
      </c>
      <c r="G2292" t="s">
        <v>117</v>
      </c>
      <c r="H2292">
        <v>2021</v>
      </c>
      <c r="I2292" t="s">
        <v>41</v>
      </c>
      <c r="J2292" t="s">
        <v>28</v>
      </c>
      <c r="K2292">
        <v>2024</v>
      </c>
      <c r="L2292" t="s">
        <v>54</v>
      </c>
      <c r="M2292">
        <f t="shared" si="70"/>
        <v>0</v>
      </c>
      <c r="N2292" t="s">
        <v>55</v>
      </c>
      <c r="O2292" t="s">
        <v>55</v>
      </c>
      <c r="P2292">
        <v>0</v>
      </c>
      <c r="Q2292" t="str">
        <f t="shared" si="71"/>
        <v>Base salary</v>
      </c>
      <c r="R2292">
        <v>2.82</v>
      </c>
      <c r="S2292" t="s">
        <v>31</v>
      </c>
      <c r="T2292" t="s">
        <v>57</v>
      </c>
      <c r="U2292" t="s">
        <v>92</v>
      </c>
      <c r="V2292">
        <v>6.8</v>
      </c>
    </row>
    <row r="2293" spans="1:22" x14ac:dyDescent="0.3">
      <c r="A2293" t="s">
        <v>2505</v>
      </c>
      <c r="B2293" t="s">
        <v>70</v>
      </c>
      <c r="C2293" t="s">
        <v>48</v>
      </c>
      <c r="D2293" t="s">
        <v>152</v>
      </c>
      <c r="E2293" t="s">
        <v>153</v>
      </c>
      <c r="F2293" t="s">
        <v>25</v>
      </c>
      <c r="G2293" t="s">
        <v>40</v>
      </c>
      <c r="H2293">
        <v>2021</v>
      </c>
      <c r="I2293" t="s">
        <v>27</v>
      </c>
      <c r="J2293" t="s">
        <v>53</v>
      </c>
      <c r="K2293">
        <v>2023</v>
      </c>
      <c r="L2293" t="s">
        <v>29</v>
      </c>
      <c r="M2293">
        <f t="shared" si="70"/>
        <v>1</v>
      </c>
      <c r="N2293" t="s">
        <v>48</v>
      </c>
      <c r="O2293" t="s">
        <v>258</v>
      </c>
      <c r="P2293">
        <v>95827</v>
      </c>
      <c r="Q2293" t="str">
        <f t="shared" si="71"/>
        <v>Standard salary</v>
      </c>
      <c r="R2293">
        <v>2.83</v>
      </c>
      <c r="S2293" t="s">
        <v>44</v>
      </c>
      <c r="T2293" t="s">
        <v>102</v>
      </c>
      <c r="U2293" t="s">
        <v>92</v>
      </c>
      <c r="V2293">
        <v>7.1</v>
      </c>
    </row>
    <row r="2294" spans="1:22" x14ac:dyDescent="0.3">
      <c r="A2294" t="s">
        <v>2506</v>
      </c>
      <c r="B2294" t="s">
        <v>112</v>
      </c>
      <c r="C2294" t="s">
        <v>35</v>
      </c>
      <c r="D2294" t="s">
        <v>127</v>
      </c>
      <c r="E2294" t="s">
        <v>128</v>
      </c>
      <c r="F2294" t="s">
        <v>84</v>
      </c>
      <c r="G2294" t="s">
        <v>26</v>
      </c>
      <c r="H2294">
        <v>2021</v>
      </c>
      <c r="I2294" t="s">
        <v>41</v>
      </c>
      <c r="J2294" t="s">
        <v>28</v>
      </c>
      <c r="K2294">
        <v>2024</v>
      </c>
      <c r="L2294" t="s">
        <v>29</v>
      </c>
      <c r="M2294">
        <f t="shared" si="70"/>
        <v>1</v>
      </c>
      <c r="N2294" t="s">
        <v>35</v>
      </c>
      <c r="O2294" t="s">
        <v>43</v>
      </c>
      <c r="P2294">
        <v>48154</v>
      </c>
      <c r="Q2294" t="str">
        <f t="shared" si="71"/>
        <v>Base salary</v>
      </c>
      <c r="R2294">
        <v>3.41</v>
      </c>
      <c r="S2294" t="s">
        <v>80</v>
      </c>
      <c r="T2294" t="s">
        <v>102</v>
      </c>
      <c r="U2294" t="s">
        <v>33</v>
      </c>
      <c r="V2294">
        <v>7</v>
      </c>
    </row>
    <row r="2295" spans="1:22" x14ac:dyDescent="0.3">
      <c r="A2295" t="s">
        <v>2507</v>
      </c>
      <c r="B2295" t="s">
        <v>22</v>
      </c>
      <c r="C2295" t="s">
        <v>48</v>
      </c>
      <c r="D2295" t="s">
        <v>152</v>
      </c>
      <c r="E2295" t="s">
        <v>153</v>
      </c>
      <c r="F2295" t="s">
        <v>79</v>
      </c>
      <c r="G2295" t="s">
        <v>52</v>
      </c>
      <c r="H2295">
        <v>2019</v>
      </c>
      <c r="I2295" t="s">
        <v>41</v>
      </c>
      <c r="J2295" t="s">
        <v>53</v>
      </c>
      <c r="K2295">
        <v>2020</v>
      </c>
      <c r="L2295" t="s">
        <v>29</v>
      </c>
      <c r="M2295">
        <f t="shared" si="70"/>
        <v>1</v>
      </c>
      <c r="N2295" t="s">
        <v>48</v>
      </c>
      <c r="O2295" t="s">
        <v>258</v>
      </c>
      <c r="P2295">
        <v>35246</v>
      </c>
      <c r="Q2295" t="str">
        <f t="shared" si="71"/>
        <v>Base salary</v>
      </c>
      <c r="R2295">
        <v>2.71</v>
      </c>
      <c r="S2295" t="s">
        <v>44</v>
      </c>
      <c r="T2295" t="s">
        <v>102</v>
      </c>
      <c r="U2295" t="s">
        <v>92</v>
      </c>
      <c r="V2295">
        <v>8.6</v>
      </c>
    </row>
    <row r="2296" spans="1:22" x14ac:dyDescent="0.3">
      <c r="A2296" t="s">
        <v>2508</v>
      </c>
      <c r="B2296" t="s">
        <v>70</v>
      </c>
      <c r="C2296" t="s">
        <v>48</v>
      </c>
      <c r="D2296" t="s">
        <v>152</v>
      </c>
      <c r="E2296" t="s">
        <v>153</v>
      </c>
      <c r="F2296" t="s">
        <v>131</v>
      </c>
      <c r="G2296" t="s">
        <v>64</v>
      </c>
      <c r="H2296">
        <v>2019</v>
      </c>
      <c r="I2296" t="s">
        <v>27</v>
      </c>
      <c r="J2296" t="s">
        <v>74</v>
      </c>
      <c r="K2296">
        <v>2020</v>
      </c>
      <c r="L2296" t="s">
        <v>29</v>
      </c>
      <c r="M2296">
        <f t="shared" si="70"/>
        <v>1</v>
      </c>
      <c r="N2296" t="s">
        <v>48</v>
      </c>
      <c r="O2296" t="s">
        <v>158</v>
      </c>
      <c r="P2296">
        <v>101796</v>
      </c>
      <c r="Q2296" t="str">
        <f t="shared" si="71"/>
        <v>Standard salary</v>
      </c>
      <c r="R2296">
        <v>2.68</v>
      </c>
      <c r="S2296" t="s">
        <v>31</v>
      </c>
      <c r="T2296" t="s">
        <v>45</v>
      </c>
      <c r="U2296" t="s">
        <v>85</v>
      </c>
      <c r="V2296">
        <v>5.9</v>
      </c>
    </row>
    <row r="2297" spans="1:22" x14ac:dyDescent="0.3">
      <c r="A2297" t="s">
        <v>2509</v>
      </c>
      <c r="B2297" t="s">
        <v>70</v>
      </c>
      <c r="C2297" t="s">
        <v>48</v>
      </c>
      <c r="D2297" t="s">
        <v>278</v>
      </c>
      <c r="E2297" t="s">
        <v>279</v>
      </c>
      <c r="F2297" t="s">
        <v>89</v>
      </c>
      <c r="G2297" t="s">
        <v>40</v>
      </c>
      <c r="H2297">
        <v>2020</v>
      </c>
      <c r="I2297" t="s">
        <v>41</v>
      </c>
      <c r="J2297" t="s">
        <v>53</v>
      </c>
      <c r="K2297">
        <v>2021</v>
      </c>
      <c r="L2297" t="s">
        <v>54</v>
      </c>
      <c r="M2297">
        <f t="shared" si="70"/>
        <v>0</v>
      </c>
      <c r="N2297" t="s">
        <v>55</v>
      </c>
      <c r="O2297" t="s">
        <v>55</v>
      </c>
      <c r="P2297">
        <v>0</v>
      </c>
      <c r="Q2297" t="str">
        <f t="shared" si="71"/>
        <v>Base salary</v>
      </c>
      <c r="R2297">
        <v>3.6</v>
      </c>
      <c r="S2297" t="s">
        <v>80</v>
      </c>
      <c r="T2297" t="s">
        <v>57</v>
      </c>
      <c r="U2297" t="s">
        <v>33</v>
      </c>
      <c r="V2297">
        <v>8.1</v>
      </c>
    </row>
    <row r="2298" spans="1:22" x14ac:dyDescent="0.3">
      <c r="A2298" t="s">
        <v>2510</v>
      </c>
      <c r="B2298" t="s">
        <v>112</v>
      </c>
      <c r="C2298" t="s">
        <v>48</v>
      </c>
      <c r="D2298" t="s">
        <v>324</v>
      </c>
      <c r="E2298" t="s">
        <v>325</v>
      </c>
      <c r="F2298" t="s">
        <v>117</v>
      </c>
      <c r="G2298" t="s">
        <v>26</v>
      </c>
      <c r="H2298">
        <v>2021</v>
      </c>
      <c r="I2298" t="s">
        <v>41</v>
      </c>
      <c r="J2298" t="s">
        <v>53</v>
      </c>
      <c r="K2298">
        <v>2023</v>
      </c>
      <c r="L2298" t="s">
        <v>29</v>
      </c>
      <c r="M2298">
        <f t="shared" si="70"/>
        <v>1</v>
      </c>
      <c r="N2298" t="s">
        <v>48</v>
      </c>
      <c r="O2298" t="s">
        <v>185</v>
      </c>
      <c r="P2298">
        <v>54216</v>
      </c>
      <c r="Q2298" t="str">
        <f t="shared" si="71"/>
        <v>Base salary</v>
      </c>
      <c r="R2298">
        <v>2.72</v>
      </c>
      <c r="S2298" t="s">
        <v>67</v>
      </c>
      <c r="T2298" t="s">
        <v>45</v>
      </c>
      <c r="U2298" t="s">
        <v>92</v>
      </c>
      <c r="V2298">
        <v>6</v>
      </c>
    </row>
    <row r="2299" spans="1:22" x14ac:dyDescent="0.3">
      <c r="A2299" t="s">
        <v>2511</v>
      </c>
      <c r="B2299" t="s">
        <v>36</v>
      </c>
      <c r="C2299" t="s">
        <v>35</v>
      </c>
      <c r="D2299" t="s">
        <v>61</v>
      </c>
      <c r="E2299" t="s">
        <v>62</v>
      </c>
      <c r="F2299" t="s">
        <v>39</v>
      </c>
      <c r="G2299" t="s">
        <v>64</v>
      </c>
      <c r="H2299">
        <v>2019</v>
      </c>
      <c r="I2299" t="s">
        <v>27</v>
      </c>
      <c r="J2299" t="s">
        <v>42</v>
      </c>
      <c r="K2299">
        <v>2021</v>
      </c>
      <c r="L2299" t="s">
        <v>29</v>
      </c>
      <c r="M2299">
        <f t="shared" si="70"/>
        <v>1</v>
      </c>
      <c r="N2299" t="s">
        <v>35</v>
      </c>
      <c r="O2299" t="s">
        <v>121</v>
      </c>
      <c r="P2299">
        <v>109793</v>
      </c>
      <c r="Q2299" t="str">
        <f t="shared" si="71"/>
        <v>Standard salary</v>
      </c>
      <c r="R2299">
        <v>3.79</v>
      </c>
      <c r="S2299" t="s">
        <v>80</v>
      </c>
      <c r="T2299" t="s">
        <v>45</v>
      </c>
      <c r="U2299" t="s">
        <v>85</v>
      </c>
      <c r="V2299">
        <v>7.7</v>
      </c>
    </row>
    <row r="2300" spans="1:22" x14ac:dyDescent="0.3">
      <c r="A2300" t="s">
        <v>2512</v>
      </c>
      <c r="B2300" t="s">
        <v>60</v>
      </c>
      <c r="C2300" t="s">
        <v>21</v>
      </c>
      <c r="D2300" t="s">
        <v>225</v>
      </c>
      <c r="E2300" t="s">
        <v>226</v>
      </c>
      <c r="F2300" t="s">
        <v>63</v>
      </c>
      <c r="G2300" t="s">
        <v>40</v>
      </c>
      <c r="H2300">
        <v>2022</v>
      </c>
      <c r="I2300" t="s">
        <v>41</v>
      </c>
      <c r="J2300" t="s">
        <v>42</v>
      </c>
      <c r="K2300">
        <v>2023</v>
      </c>
      <c r="L2300" t="s">
        <v>29</v>
      </c>
      <c r="M2300">
        <f t="shared" si="70"/>
        <v>1</v>
      </c>
      <c r="N2300" t="s">
        <v>21</v>
      </c>
      <c r="O2300" t="s">
        <v>185</v>
      </c>
      <c r="P2300">
        <v>133497</v>
      </c>
      <c r="Q2300" t="str">
        <f t="shared" si="71"/>
        <v>High salary</v>
      </c>
      <c r="R2300">
        <v>3.01</v>
      </c>
      <c r="S2300" t="s">
        <v>31</v>
      </c>
      <c r="T2300" t="s">
        <v>32</v>
      </c>
      <c r="U2300" t="s">
        <v>46</v>
      </c>
      <c r="V2300">
        <v>8.1999999999999993</v>
      </c>
    </row>
    <row r="2301" spans="1:22" x14ac:dyDescent="0.3">
      <c r="A2301" t="s">
        <v>2513</v>
      </c>
      <c r="B2301" t="s">
        <v>70</v>
      </c>
      <c r="C2301" t="s">
        <v>60</v>
      </c>
      <c r="D2301" t="s">
        <v>104</v>
      </c>
      <c r="E2301" t="s">
        <v>116</v>
      </c>
      <c r="F2301" t="s">
        <v>63</v>
      </c>
      <c r="G2301" t="s">
        <v>64</v>
      </c>
      <c r="H2301">
        <v>2022</v>
      </c>
      <c r="I2301" t="s">
        <v>27</v>
      </c>
      <c r="J2301" t="s">
        <v>28</v>
      </c>
      <c r="K2301">
        <v>2025</v>
      </c>
      <c r="L2301" t="s">
        <v>54</v>
      </c>
      <c r="M2301">
        <f t="shared" si="70"/>
        <v>0</v>
      </c>
      <c r="N2301" t="s">
        <v>55</v>
      </c>
      <c r="O2301" t="s">
        <v>55</v>
      </c>
      <c r="P2301">
        <v>0</v>
      </c>
      <c r="Q2301" t="str">
        <f t="shared" si="71"/>
        <v>Base salary</v>
      </c>
      <c r="R2301">
        <v>3.25</v>
      </c>
      <c r="S2301" t="s">
        <v>56</v>
      </c>
      <c r="T2301" t="s">
        <v>57</v>
      </c>
      <c r="U2301" t="s">
        <v>58</v>
      </c>
      <c r="V2301">
        <v>0</v>
      </c>
    </row>
    <row r="2302" spans="1:22" x14ac:dyDescent="0.3">
      <c r="A2302" t="s">
        <v>2514</v>
      </c>
      <c r="B2302" t="s">
        <v>22</v>
      </c>
      <c r="C2302" t="s">
        <v>35</v>
      </c>
      <c r="D2302" t="s">
        <v>127</v>
      </c>
      <c r="E2302" t="s">
        <v>156</v>
      </c>
      <c r="F2302" t="s">
        <v>190</v>
      </c>
      <c r="G2302" t="s">
        <v>26</v>
      </c>
      <c r="H2302">
        <v>2023</v>
      </c>
      <c r="I2302" t="s">
        <v>27</v>
      </c>
      <c r="J2302" t="s">
        <v>53</v>
      </c>
      <c r="K2302">
        <v>2025</v>
      </c>
      <c r="L2302" t="s">
        <v>29</v>
      </c>
      <c r="M2302">
        <f t="shared" si="70"/>
        <v>1</v>
      </c>
      <c r="N2302" t="s">
        <v>35</v>
      </c>
      <c r="O2302" t="s">
        <v>75</v>
      </c>
      <c r="P2302">
        <v>130002</v>
      </c>
      <c r="Q2302" t="str">
        <f t="shared" si="71"/>
        <v>High salary</v>
      </c>
      <c r="R2302">
        <v>2.99</v>
      </c>
      <c r="S2302" t="s">
        <v>44</v>
      </c>
      <c r="T2302" t="s">
        <v>68</v>
      </c>
      <c r="U2302" t="s">
        <v>58</v>
      </c>
      <c r="V2302">
        <v>0</v>
      </c>
    </row>
    <row r="2303" spans="1:22" x14ac:dyDescent="0.3">
      <c r="A2303" t="s">
        <v>2515</v>
      </c>
      <c r="B2303" t="s">
        <v>112</v>
      </c>
      <c r="C2303" t="s">
        <v>60</v>
      </c>
      <c r="D2303" t="s">
        <v>173</v>
      </c>
      <c r="E2303" t="s">
        <v>275</v>
      </c>
      <c r="F2303" t="s">
        <v>79</v>
      </c>
      <c r="G2303" t="s">
        <v>117</v>
      </c>
      <c r="H2303">
        <v>2019</v>
      </c>
      <c r="I2303" t="s">
        <v>41</v>
      </c>
      <c r="J2303" t="s">
        <v>53</v>
      </c>
      <c r="K2303">
        <v>2020</v>
      </c>
      <c r="L2303" t="s">
        <v>29</v>
      </c>
      <c r="M2303">
        <f t="shared" si="70"/>
        <v>1</v>
      </c>
      <c r="N2303" t="s">
        <v>60</v>
      </c>
      <c r="O2303" t="s">
        <v>185</v>
      </c>
      <c r="P2303">
        <v>79642</v>
      </c>
      <c r="Q2303" t="str">
        <f t="shared" si="71"/>
        <v>Standard salary</v>
      </c>
      <c r="R2303">
        <v>3.07</v>
      </c>
      <c r="S2303" t="s">
        <v>44</v>
      </c>
      <c r="T2303" t="s">
        <v>32</v>
      </c>
      <c r="U2303" t="s">
        <v>46</v>
      </c>
      <c r="V2303">
        <v>7.6</v>
      </c>
    </row>
    <row r="2304" spans="1:22" x14ac:dyDescent="0.3">
      <c r="A2304" t="s">
        <v>2516</v>
      </c>
      <c r="B2304" t="s">
        <v>21</v>
      </c>
      <c r="C2304" t="s">
        <v>36</v>
      </c>
      <c r="D2304" t="s">
        <v>71</v>
      </c>
      <c r="E2304" t="s">
        <v>72</v>
      </c>
      <c r="F2304" t="s">
        <v>96</v>
      </c>
      <c r="G2304" t="s">
        <v>167</v>
      </c>
      <c r="H2304">
        <v>2022</v>
      </c>
      <c r="I2304" t="s">
        <v>41</v>
      </c>
      <c r="J2304" t="s">
        <v>74</v>
      </c>
      <c r="K2304">
        <v>2024</v>
      </c>
      <c r="L2304" t="s">
        <v>54</v>
      </c>
      <c r="M2304">
        <f t="shared" si="70"/>
        <v>0</v>
      </c>
      <c r="N2304" t="s">
        <v>55</v>
      </c>
      <c r="O2304" t="s">
        <v>55</v>
      </c>
      <c r="P2304">
        <v>0</v>
      </c>
      <c r="Q2304" t="str">
        <f t="shared" si="71"/>
        <v>Base salary</v>
      </c>
      <c r="R2304">
        <v>3.1</v>
      </c>
      <c r="S2304" t="s">
        <v>91</v>
      </c>
      <c r="T2304" t="s">
        <v>57</v>
      </c>
      <c r="U2304" t="s">
        <v>92</v>
      </c>
      <c r="V2304">
        <v>7.1</v>
      </c>
    </row>
    <row r="2305" spans="1:22" x14ac:dyDescent="0.3">
      <c r="A2305" t="s">
        <v>2517</v>
      </c>
      <c r="B2305" t="s">
        <v>48</v>
      </c>
      <c r="C2305" t="s">
        <v>60</v>
      </c>
      <c r="D2305" t="s">
        <v>351</v>
      </c>
      <c r="E2305" t="s">
        <v>352</v>
      </c>
      <c r="F2305" t="s">
        <v>96</v>
      </c>
      <c r="G2305" t="s">
        <v>167</v>
      </c>
      <c r="H2305">
        <v>2020</v>
      </c>
      <c r="I2305" t="s">
        <v>41</v>
      </c>
      <c r="J2305" t="s">
        <v>28</v>
      </c>
      <c r="K2305">
        <v>2023</v>
      </c>
      <c r="L2305" t="s">
        <v>29</v>
      </c>
      <c r="M2305">
        <f t="shared" si="70"/>
        <v>1</v>
      </c>
      <c r="N2305" t="s">
        <v>60</v>
      </c>
      <c r="O2305" t="s">
        <v>30</v>
      </c>
      <c r="P2305">
        <v>102798</v>
      </c>
      <c r="Q2305" t="str">
        <f t="shared" si="71"/>
        <v>Standard salary</v>
      </c>
      <c r="R2305">
        <v>3.04</v>
      </c>
      <c r="S2305" t="s">
        <v>31</v>
      </c>
      <c r="T2305" t="s">
        <v>32</v>
      </c>
      <c r="U2305" t="s">
        <v>85</v>
      </c>
      <c r="V2305">
        <v>8.1</v>
      </c>
    </row>
    <row r="2306" spans="1:22" x14ac:dyDescent="0.3">
      <c r="A2306" t="s">
        <v>2518</v>
      </c>
      <c r="B2306" t="s">
        <v>60</v>
      </c>
      <c r="C2306" t="s">
        <v>21</v>
      </c>
      <c r="D2306" t="s">
        <v>216</v>
      </c>
      <c r="E2306" t="s">
        <v>217</v>
      </c>
      <c r="F2306" t="s">
        <v>147</v>
      </c>
      <c r="G2306" t="s">
        <v>52</v>
      </c>
      <c r="H2306">
        <v>2020</v>
      </c>
      <c r="I2306" t="s">
        <v>27</v>
      </c>
      <c r="J2306" t="s">
        <v>42</v>
      </c>
      <c r="K2306">
        <v>2021</v>
      </c>
      <c r="L2306" t="s">
        <v>29</v>
      </c>
      <c r="M2306">
        <f t="shared" si="70"/>
        <v>1</v>
      </c>
      <c r="N2306" t="s">
        <v>21</v>
      </c>
      <c r="O2306" t="s">
        <v>154</v>
      </c>
      <c r="P2306">
        <v>40515</v>
      </c>
      <c r="Q2306" t="str">
        <f t="shared" si="71"/>
        <v>Base salary</v>
      </c>
      <c r="R2306">
        <v>3.36</v>
      </c>
      <c r="S2306" t="s">
        <v>56</v>
      </c>
      <c r="T2306" t="s">
        <v>32</v>
      </c>
      <c r="U2306" t="s">
        <v>46</v>
      </c>
      <c r="V2306">
        <v>5.6</v>
      </c>
    </row>
    <row r="2307" spans="1:22" x14ac:dyDescent="0.3">
      <c r="A2307" t="s">
        <v>2519</v>
      </c>
      <c r="B2307" t="s">
        <v>49</v>
      </c>
      <c r="C2307" t="s">
        <v>21</v>
      </c>
      <c r="D2307" t="s">
        <v>133</v>
      </c>
      <c r="E2307" t="s">
        <v>134</v>
      </c>
      <c r="F2307" t="s">
        <v>145</v>
      </c>
      <c r="G2307" t="s">
        <v>25</v>
      </c>
      <c r="H2307">
        <v>2019</v>
      </c>
      <c r="I2307" t="s">
        <v>27</v>
      </c>
      <c r="J2307" t="s">
        <v>74</v>
      </c>
      <c r="K2307">
        <v>2020</v>
      </c>
      <c r="L2307" t="s">
        <v>54</v>
      </c>
      <c r="M2307">
        <f t="shared" ref="M2307:M2370" si="72">IF(L2307="placed",1, 0)</f>
        <v>0</v>
      </c>
      <c r="N2307" t="s">
        <v>55</v>
      </c>
      <c r="O2307" t="s">
        <v>55</v>
      </c>
      <c r="P2307">
        <v>0</v>
      </c>
      <c r="Q2307" t="str">
        <f t="shared" ref="Q2307:Q2370" si="73">_xlfn.IFS(P2307&lt;=70161,"Base salary",P2307&lt;=110047,"Standard salary",P2307&gt;110047,"High salary")</f>
        <v>Base salary</v>
      </c>
      <c r="R2307">
        <v>3.64</v>
      </c>
      <c r="S2307" t="s">
        <v>80</v>
      </c>
      <c r="T2307" t="s">
        <v>102</v>
      </c>
      <c r="U2307" t="s">
        <v>58</v>
      </c>
      <c r="V2307">
        <v>0</v>
      </c>
    </row>
    <row r="2308" spans="1:22" x14ac:dyDescent="0.3">
      <c r="A2308" t="s">
        <v>2520</v>
      </c>
      <c r="B2308" t="s">
        <v>49</v>
      </c>
      <c r="C2308" t="s">
        <v>22</v>
      </c>
      <c r="D2308" t="s">
        <v>23</v>
      </c>
      <c r="E2308" t="s">
        <v>298</v>
      </c>
      <c r="F2308" t="s">
        <v>25</v>
      </c>
      <c r="G2308" t="s">
        <v>167</v>
      </c>
      <c r="H2308">
        <v>2023</v>
      </c>
      <c r="I2308" t="s">
        <v>41</v>
      </c>
      <c r="J2308" t="s">
        <v>28</v>
      </c>
      <c r="K2308">
        <v>2025</v>
      </c>
      <c r="L2308" t="s">
        <v>29</v>
      </c>
      <c r="M2308">
        <f t="shared" si="72"/>
        <v>1</v>
      </c>
      <c r="N2308" t="s">
        <v>22</v>
      </c>
      <c r="O2308" t="s">
        <v>121</v>
      </c>
      <c r="P2308">
        <v>83040</v>
      </c>
      <c r="Q2308" t="str">
        <f t="shared" si="73"/>
        <v>Standard salary</v>
      </c>
      <c r="R2308">
        <v>3.81</v>
      </c>
      <c r="S2308" t="s">
        <v>56</v>
      </c>
      <c r="T2308" t="s">
        <v>68</v>
      </c>
      <c r="U2308" t="s">
        <v>85</v>
      </c>
      <c r="V2308">
        <v>6.6</v>
      </c>
    </row>
    <row r="2309" spans="1:22" x14ac:dyDescent="0.3">
      <c r="A2309" t="s">
        <v>2521</v>
      </c>
      <c r="B2309" t="s">
        <v>70</v>
      </c>
      <c r="C2309" t="s">
        <v>112</v>
      </c>
      <c r="D2309" t="s">
        <v>119</v>
      </c>
      <c r="E2309" t="s">
        <v>197</v>
      </c>
      <c r="F2309" t="s">
        <v>96</v>
      </c>
      <c r="G2309" t="s">
        <v>25</v>
      </c>
      <c r="H2309">
        <v>2022</v>
      </c>
      <c r="I2309" t="s">
        <v>41</v>
      </c>
      <c r="J2309" t="s">
        <v>42</v>
      </c>
      <c r="K2309">
        <v>2024</v>
      </c>
      <c r="L2309" t="s">
        <v>29</v>
      </c>
      <c r="M2309">
        <f t="shared" si="72"/>
        <v>1</v>
      </c>
      <c r="N2309" t="s">
        <v>112</v>
      </c>
      <c r="O2309" t="s">
        <v>258</v>
      </c>
      <c r="P2309">
        <v>38220</v>
      </c>
      <c r="Q2309" t="str">
        <f t="shared" si="73"/>
        <v>Base salary</v>
      </c>
      <c r="R2309">
        <v>2.79</v>
      </c>
      <c r="S2309" t="s">
        <v>91</v>
      </c>
      <c r="T2309" t="s">
        <v>32</v>
      </c>
      <c r="U2309" t="s">
        <v>58</v>
      </c>
      <c r="V2309">
        <v>0</v>
      </c>
    </row>
    <row r="2310" spans="1:22" x14ac:dyDescent="0.3">
      <c r="A2310" t="s">
        <v>2522</v>
      </c>
      <c r="B2310" t="s">
        <v>36</v>
      </c>
      <c r="C2310" t="s">
        <v>49</v>
      </c>
      <c r="D2310" t="s">
        <v>338</v>
      </c>
      <c r="E2310" t="s">
        <v>339</v>
      </c>
      <c r="F2310" t="s">
        <v>117</v>
      </c>
      <c r="G2310" t="s">
        <v>25</v>
      </c>
      <c r="H2310">
        <v>2023</v>
      </c>
      <c r="I2310" t="s">
        <v>41</v>
      </c>
      <c r="J2310" t="s">
        <v>74</v>
      </c>
      <c r="K2310">
        <v>2025</v>
      </c>
      <c r="L2310" t="s">
        <v>29</v>
      </c>
      <c r="M2310">
        <f t="shared" si="72"/>
        <v>1</v>
      </c>
      <c r="N2310" t="s">
        <v>49</v>
      </c>
      <c r="O2310" t="s">
        <v>140</v>
      </c>
      <c r="P2310">
        <v>95672</v>
      </c>
      <c r="Q2310" t="str">
        <f t="shared" si="73"/>
        <v>Standard salary</v>
      </c>
      <c r="R2310">
        <v>3.07</v>
      </c>
      <c r="S2310" t="s">
        <v>31</v>
      </c>
      <c r="T2310" t="s">
        <v>102</v>
      </c>
      <c r="U2310" t="s">
        <v>46</v>
      </c>
      <c r="V2310">
        <v>7.7</v>
      </c>
    </row>
    <row r="2311" spans="1:22" x14ac:dyDescent="0.3">
      <c r="A2311" t="s">
        <v>2523</v>
      </c>
      <c r="B2311" t="s">
        <v>112</v>
      </c>
      <c r="C2311" t="s">
        <v>70</v>
      </c>
      <c r="D2311" t="s">
        <v>138</v>
      </c>
      <c r="E2311" t="s">
        <v>139</v>
      </c>
      <c r="F2311" t="s">
        <v>190</v>
      </c>
      <c r="G2311" t="s">
        <v>40</v>
      </c>
      <c r="H2311">
        <v>2021</v>
      </c>
      <c r="I2311" t="s">
        <v>27</v>
      </c>
      <c r="J2311" t="s">
        <v>65</v>
      </c>
      <c r="K2311">
        <v>2024</v>
      </c>
      <c r="L2311" t="s">
        <v>29</v>
      </c>
      <c r="M2311">
        <f t="shared" si="72"/>
        <v>1</v>
      </c>
      <c r="N2311" t="s">
        <v>70</v>
      </c>
      <c r="O2311" t="s">
        <v>90</v>
      </c>
      <c r="P2311">
        <v>35365</v>
      </c>
      <c r="Q2311" t="str">
        <f t="shared" si="73"/>
        <v>Base salary</v>
      </c>
      <c r="R2311">
        <v>3.05</v>
      </c>
      <c r="S2311" t="s">
        <v>44</v>
      </c>
      <c r="T2311" t="s">
        <v>32</v>
      </c>
      <c r="U2311" t="s">
        <v>92</v>
      </c>
      <c r="V2311">
        <v>6.2</v>
      </c>
    </row>
    <row r="2312" spans="1:22" x14ac:dyDescent="0.3">
      <c r="A2312" t="s">
        <v>2524</v>
      </c>
      <c r="B2312" t="s">
        <v>21</v>
      </c>
      <c r="C2312" t="s">
        <v>94</v>
      </c>
      <c r="D2312" t="s">
        <v>109</v>
      </c>
      <c r="E2312" t="s">
        <v>219</v>
      </c>
      <c r="F2312" t="s">
        <v>89</v>
      </c>
      <c r="G2312" t="s">
        <v>26</v>
      </c>
      <c r="H2312">
        <v>2022</v>
      </c>
      <c r="I2312" t="s">
        <v>27</v>
      </c>
      <c r="J2312" t="s">
        <v>74</v>
      </c>
      <c r="K2312">
        <v>2023</v>
      </c>
      <c r="L2312" t="s">
        <v>54</v>
      </c>
      <c r="M2312">
        <f t="shared" si="72"/>
        <v>0</v>
      </c>
      <c r="N2312" t="s">
        <v>55</v>
      </c>
      <c r="O2312" t="s">
        <v>55</v>
      </c>
      <c r="P2312">
        <v>0</v>
      </c>
      <c r="Q2312" t="str">
        <f t="shared" si="73"/>
        <v>Base salary</v>
      </c>
      <c r="R2312">
        <v>3.65</v>
      </c>
      <c r="S2312" t="s">
        <v>80</v>
      </c>
      <c r="T2312" t="s">
        <v>102</v>
      </c>
      <c r="U2312" t="s">
        <v>58</v>
      </c>
      <c r="V2312">
        <v>0</v>
      </c>
    </row>
    <row r="2313" spans="1:22" x14ac:dyDescent="0.3">
      <c r="A2313" t="s">
        <v>2525</v>
      </c>
      <c r="B2313" t="s">
        <v>35</v>
      </c>
      <c r="C2313" t="s">
        <v>48</v>
      </c>
      <c r="D2313" t="s">
        <v>278</v>
      </c>
      <c r="E2313" t="s">
        <v>279</v>
      </c>
      <c r="F2313" t="s">
        <v>39</v>
      </c>
      <c r="G2313" t="s">
        <v>25</v>
      </c>
      <c r="H2313">
        <v>2023</v>
      </c>
      <c r="I2313" t="s">
        <v>41</v>
      </c>
      <c r="J2313" t="s">
        <v>42</v>
      </c>
      <c r="K2313">
        <v>2026</v>
      </c>
      <c r="L2313" t="s">
        <v>54</v>
      </c>
      <c r="M2313">
        <f t="shared" si="72"/>
        <v>0</v>
      </c>
      <c r="N2313" t="s">
        <v>55</v>
      </c>
      <c r="O2313" t="s">
        <v>55</v>
      </c>
      <c r="P2313">
        <v>0</v>
      </c>
      <c r="Q2313" t="str">
        <f t="shared" si="73"/>
        <v>Base salary</v>
      </c>
      <c r="R2313">
        <v>3.95</v>
      </c>
      <c r="S2313" t="s">
        <v>80</v>
      </c>
      <c r="T2313" t="s">
        <v>68</v>
      </c>
      <c r="U2313" t="s">
        <v>92</v>
      </c>
      <c r="V2313">
        <v>6.5</v>
      </c>
    </row>
    <row r="2314" spans="1:22" x14ac:dyDescent="0.3">
      <c r="A2314" t="s">
        <v>2526</v>
      </c>
      <c r="B2314" t="s">
        <v>36</v>
      </c>
      <c r="C2314" t="s">
        <v>60</v>
      </c>
      <c r="D2314" t="s">
        <v>104</v>
      </c>
      <c r="E2314" t="s">
        <v>194</v>
      </c>
      <c r="F2314" t="s">
        <v>131</v>
      </c>
      <c r="G2314" t="s">
        <v>64</v>
      </c>
      <c r="H2314">
        <v>2021</v>
      </c>
      <c r="I2314" t="s">
        <v>27</v>
      </c>
      <c r="J2314" t="s">
        <v>65</v>
      </c>
      <c r="K2314">
        <v>2024</v>
      </c>
      <c r="L2314" t="s">
        <v>29</v>
      </c>
      <c r="M2314">
        <f t="shared" si="72"/>
        <v>1</v>
      </c>
      <c r="N2314" t="s">
        <v>60</v>
      </c>
      <c r="O2314" t="s">
        <v>258</v>
      </c>
      <c r="P2314">
        <v>53279</v>
      </c>
      <c r="Q2314" t="str">
        <f t="shared" si="73"/>
        <v>Base salary</v>
      </c>
      <c r="R2314">
        <v>3.32</v>
      </c>
      <c r="S2314" t="s">
        <v>44</v>
      </c>
      <c r="T2314" t="s">
        <v>57</v>
      </c>
      <c r="U2314" t="s">
        <v>46</v>
      </c>
      <c r="V2314">
        <v>6.2</v>
      </c>
    </row>
    <row r="2315" spans="1:22" x14ac:dyDescent="0.3">
      <c r="A2315" t="s">
        <v>2527</v>
      </c>
      <c r="B2315" t="s">
        <v>48</v>
      </c>
      <c r="C2315" t="s">
        <v>112</v>
      </c>
      <c r="D2315" t="s">
        <v>113</v>
      </c>
      <c r="E2315" t="s">
        <v>240</v>
      </c>
      <c r="F2315" t="s">
        <v>79</v>
      </c>
      <c r="G2315" t="s">
        <v>64</v>
      </c>
      <c r="H2315">
        <v>2020</v>
      </c>
      <c r="I2315" t="s">
        <v>27</v>
      </c>
      <c r="J2315" t="s">
        <v>74</v>
      </c>
      <c r="K2315">
        <v>2021</v>
      </c>
      <c r="L2315" t="s">
        <v>54</v>
      </c>
      <c r="M2315">
        <f t="shared" si="72"/>
        <v>0</v>
      </c>
      <c r="N2315" t="s">
        <v>55</v>
      </c>
      <c r="O2315" t="s">
        <v>55</v>
      </c>
      <c r="P2315">
        <v>0</v>
      </c>
      <c r="Q2315" t="str">
        <f t="shared" si="73"/>
        <v>Base salary</v>
      </c>
      <c r="R2315">
        <v>2.69</v>
      </c>
      <c r="S2315" t="s">
        <v>56</v>
      </c>
      <c r="T2315" t="s">
        <v>102</v>
      </c>
      <c r="U2315" t="s">
        <v>58</v>
      </c>
      <c r="V2315">
        <v>0</v>
      </c>
    </row>
    <row r="2316" spans="1:22" x14ac:dyDescent="0.3">
      <c r="A2316" t="s">
        <v>2528</v>
      </c>
      <c r="B2316" t="s">
        <v>36</v>
      </c>
      <c r="C2316" t="s">
        <v>112</v>
      </c>
      <c r="D2316" t="s">
        <v>119</v>
      </c>
      <c r="E2316" t="s">
        <v>197</v>
      </c>
      <c r="F2316" t="s">
        <v>89</v>
      </c>
      <c r="G2316" t="s">
        <v>117</v>
      </c>
      <c r="H2316">
        <v>2022</v>
      </c>
      <c r="I2316" t="s">
        <v>27</v>
      </c>
      <c r="J2316" t="s">
        <v>65</v>
      </c>
      <c r="K2316">
        <v>2025</v>
      </c>
      <c r="L2316" t="s">
        <v>29</v>
      </c>
      <c r="M2316">
        <f t="shared" si="72"/>
        <v>1</v>
      </c>
      <c r="N2316" t="s">
        <v>112</v>
      </c>
      <c r="O2316" t="s">
        <v>185</v>
      </c>
      <c r="P2316">
        <v>144841</v>
      </c>
      <c r="Q2316" t="str">
        <f t="shared" si="73"/>
        <v>High salary</v>
      </c>
      <c r="R2316">
        <v>2.93</v>
      </c>
      <c r="S2316" t="s">
        <v>67</v>
      </c>
      <c r="T2316" t="s">
        <v>57</v>
      </c>
      <c r="U2316" t="s">
        <v>92</v>
      </c>
      <c r="V2316">
        <v>7</v>
      </c>
    </row>
    <row r="2317" spans="1:22" x14ac:dyDescent="0.3">
      <c r="A2317" t="s">
        <v>2529</v>
      </c>
      <c r="B2317" t="s">
        <v>49</v>
      </c>
      <c r="C2317" t="s">
        <v>94</v>
      </c>
      <c r="D2317" t="s">
        <v>187</v>
      </c>
      <c r="E2317" t="s">
        <v>188</v>
      </c>
      <c r="F2317" t="s">
        <v>25</v>
      </c>
      <c r="G2317" t="s">
        <v>97</v>
      </c>
      <c r="H2317">
        <v>2023</v>
      </c>
      <c r="I2317" t="s">
        <v>27</v>
      </c>
      <c r="J2317" t="s">
        <v>53</v>
      </c>
      <c r="K2317">
        <v>2024</v>
      </c>
      <c r="L2317" t="s">
        <v>29</v>
      </c>
      <c r="M2317">
        <f t="shared" si="72"/>
        <v>1</v>
      </c>
      <c r="N2317" t="s">
        <v>94</v>
      </c>
      <c r="O2317" t="s">
        <v>258</v>
      </c>
      <c r="P2317">
        <v>61233</v>
      </c>
      <c r="Q2317" t="str">
        <f t="shared" si="73"/>
        <v>Base salary</v>
      </c>
      <c r="R2317">
        <v>3.63</v>
      </c>
      <c r="S2317" t="s">
        <v>31</v>
      </c>
      <c r="T2317" t="s">
        <v>102</v>
      </c>
      <c r="U2317" t="s">
        <v>33</v>
      </c>
      <c r="V2317">
        <v>5.5</v>
      </c>
    </row>
    <row r="2318" spans="1:22" x14ac:dyDescent="0.3">
      <c r="A2318" t="s">
        <v>2530</v>
      </c>
      <c r="B2318" t="s">
        <v>21</v>
      </c>
      <c r="C2318" t="s">
        <v>36</v>
      </c>
      <c r="D2318" t="s">
        <v>213</v>
      </c>
      <c r="E2318" t="s">
        <v>265</v>
      </c>
      <c r="F2318" t="s">
        <v>89</v>
      </c>
      <c r="G2318" t="s">
        <v>26</v>
      </c>
      <c r="H2318">
        <v>2019</v>
      </c>
      <c r="I2318" t="s">
        <v>41</v>
      </c>
      <c r="J2318" t="s">
        <v>53</v>
      </c>
      <c r="K2318">
        <v>2022</v>
      </c>
      <c r="L2318" t="s">
        <v>29</v>
      </c>
      <c r="M2318">
        <f t="shared" si="72"/>
        <v>1</v>
      </c>
      <c r="N2318" t="s">
        <v>36</v>
      </c>
      <c r="O2318" t="s">
        <v>258</v>
      </c>
      <c r="P2318">
        <v>116400</v>
      </c>
      <c r="Q2318" t="str">
        <f t="shared" si="73"/>
        <v>High salary</v>
      </c>
      <c r="R2318">
        <v>2.54</v>
      </c>
      <c r="S2318" t="s">
        <v>56</v>
      </c>
      <c r="T2318" t="s">
        <v>32</v>
      </c>
      <c r="U2318" t="s">
        <v>92</v>
      </c>
      <c r="V2318">
        <v>5</v>
      </c>
    </row>
    <row r="2319" spans="1:22" x14ac:dyDescent="0.3">
      <c r="A2319" t="s">
        <v>2531</v>
      </c>
      <c r="B2319" t="s">
        <v>70</v>
      </c>
      <c r="C2319" t="s">
        <v>112</v>
      </c>
      <c r="D2319" t="s">
        <v>288</v>
      </c>
      <c r="E2319" t="s">
        <v>289</v>
      </c>
      <c r="F2319" t="s">
        <v>63</v>
      </c>
      <c r="G2319" t="s">
        <v>26</v>
      </c>
      <c r="H2319">
        <v>2020</v>
      </c>
      <c r="I2319" t="s">
        <v>27</v>
      </c>
      <c r="J2319" t="s">
        <v>53</v>
      </c>
      <c r="K2319">
        <v>2021</v>
      </c>
      <c r="L2319" t="s">
        <v>29</v>
      </c>
      <c r="M2319">
        <f t="shared" si="72"/>
        <v>1</v>
      </c>
      <c r="N2319" t="s">
        <v>112</v>
      </c>
      <c r="O2319" t="s">
        <v>43</v>
      </c>
      <c r="P2319">
        <v>41080</v>
      </c>
      <c r="Q2319" t="str">
        <f t="shared" si="73"/>
        <v>Base salary</v>
      </c>
      <c r="R2319">
        <v>3.47</v>
      </c>
      <c r="S2319" t="s">
        <v>91</v>
      </c>
      <c r="T2319" t="s">
        <v>45</v>
      </c>
      <c r="U2319" t="s">
        <v>46</v>
      </c>
      <c r="V2319">
        <v>7.2</v>
      </c>
    </row>
    <row r="2320" spans="1:22" x14ac:dyDescent="0.3">
      <c r="A2320" t="s">
        <v>2532</v>
      </c>
      <c r="B2320" t="s">
        <v>36</v>
      </c>
      <c r="C2320" t="s">
        <v>60</v>
      </c>
      <c r="D2320" t="s">
        <v>351</v>
      </c>
      <c r="E2320" t="s">
        <v>352</v>
      </c>
      <c r="F2320" t="s">
        <v>96</v>
      </c>
      <c r="G2320" t="s">
        <v>117</v>
      </c>
      <c r="H2320">
        <v>2019</v>
      </c>
      <c r="I2320" t="s">
        <v>27</v>
      </c>
      <c r="J2320" t="s">
        <v>74</v>
      </c>
      <c r="K2320">
        <v>2021</v>
      </c>
      <c r="L2320" t="s">
        <v>29</v>
      </c>
      <c r="M2320">
        <f t="shared" si="72"/>
        <v>1</v>
      </c>
      <c r="N2320" t="s">
        <v>60</v>
      </c>
      <c r="O2320" t="s">
        <v>154</v>
      </c>
      <c r="P2320">
        <v>60804</v>
      </c>
      <c r="Q2320" t="str">
        <f t="shared" si="73"/>
        <v>Base salary</v>
      </c>
      <c r="R2320">
        <v>3.19</v>
      </c>
      <c r="S2320" t="s">
        <v>44</v>
      </c>
      <c r="T2320" t="s">
        <v>57</v>
      </c>
      <c r="U2320" t="s">
        <v>33</v>
      </c>
      <c r="V2320">
        <v>6.3</v>
      </c>
    </row>
    <row r="2321" spans="1:22" x14ac:dyDescent="0.3">
      <c r="A2321" t="s">
        <v>2533</v>
      </c>
      <c r="B2321" t="s">
        <v>112</v>
      </c>
      <c r="C2321" t="s">
        <v>36</v>
      </c>
      <c r="D2321" t="s">
        <v>213</v>
      </c>
      <c r="E2321" t="s">
        <v>214</v>
      </c>
      <c r="F2321" t="s">
        <v>79</v>
      </c>
      <c r="G2321" t="s">
        <v>25</v>
      </c>
      <c r="H2321">
        <v>2021</v>
      </c>
      <c r="I2321" t="s">
        <v>27</v>
      </c>
      <c r="J2321" t="s">
        <v>65</v>
      </c>
      <c r="K2321">
        <v>2023</v>
      </c>
      <c r="L2321" t="s">
        <v>54</v>
      </c>
      <c r="M2321">
        <f t="shared" si="72"/>
        <v>0</v>
      </c>
      <c r="N2321" t="s">
        <v>55</v>
      </c>
      <c r="O2321" t="s">
        <v>55</v>
      </c>
      <c r="P2321">
        <v>0</v>
      </c>
      <c r="Q2321" t="str">
        <f t="shared" si="73"/>
        <v>Base salary</v>
      </c>
      <c r="R2321">
        <v>3.33</v>
      </c>
      <c r="S2321" t="s">
        <v>67</v>
      </c>
      <c r="T2321" t="s">
        <v>68</v>
      </c>
      <c r="U2321" t="s">
        <v>33</v>
      </c>
      <c r="V2321">
        <v>9</v>
      </c>
    </row>
    <row r="2322" spans="1:22" x14ac:dyDescent="0.3">
      <c r="A2322" t="s">
        <v>2534</v>
      </c>
      <c r="B2322" t="s">
        <v>22</v>
      </c>
      <c r="C2322" t="s">
        <v>60</v>
      </c>
      <c r="D2322" t="s">
        <v>104</v>
      </c>
      <c r="E2322" t="s">
        <v>116</v>
      </c>
      <c r="F2322" t="s">
        <v>89</v>
      </c>
      <c r="G2322" t="s">
        <v>40</v>
      </c>
      <c r="H2322">
        <v>2022</v>
      </c>
      <c r="I2322" t="s">
        <v>27</v>
      </c>
      <c r="J2322" t="s">
        <v>28</v>
      </c>
      <c r="K2322">
        <v>2024</v>
      </c>
      <c r="L2322" t="s">
        <v>29</v>
      </c>
      <c r="M2322">
        <f t="shared" si="72"/>
        <v>1</v>
      </c>
      <c r="N2322" t="s">
        <v>60</v>
      </c>
      <c r="O2322" t="s">
        <v>43</v>
      </c>
      <c r="P2322">
        <v>68709</v>
      </c>
      <c r="Q2322" t="str">
        <f t="shared" si="73"/>
        <v>Base salary</v>
      </c>
      <c r="R2322">
        <v>3.03</v>
      </c>
      <c r="S2322" t="s">
        <v>56</v>
      </c>
      <c r="T2322" t="s">
        <v>102</v>
      </c>
      <c r="U2322" t="s">
        <v>85</v>
      </c>
      <c r="V2322">
        <v>7.5</v>
      </c>
    </row>
    <row r="2323" spans="1:22" x14ac:dyDescent="0.3">
      <c r="A2323" t="s">
        <v>2535</v>
      </c>
      <c r="B2323" t="s">
        <v>94</v>
      </c>
      <c r="C2323" t="s">
        <v>36</v>
      </c>
      <c r="D2323" t="s">
        <v>170</v>
      </c>
      <c r="E2323" t="s">
        <v>171</v>
      </c>
      <c r="F2323" t="s">
        <v>190</v>
      </c>
      <c r="G2323" t="s">
        <v>52</v>
      </c>
      <c r="H2323">
        <v>2019</v>
      </c>
      <c r="I2323" t="s">
        <v>27</v>
      </c>
      <c r="J2323" t="s">
        <v>65</v>
      </c>
      <c r="K2323">
        <v>2020</v>
      </c>
      <c r="L2323" t="s">
        <v>29</v>
      </c>
      <c r="M2323">
        <f t="shared" si="72"/>
        <v>1</v>
      </c>
      <c r="N2323" t="s">
        <v>36</v>
      </c>
      <c r="O2323" t="s">
        <v>75</v>
      </c>
      <c r="P2323">
        <v>137603</v>
      </c>
      <c r="Q2323" t="str">
        <f t="shared" si="73"/>
        <v>High salary</v>
      </c>
      <c r="R2323">
        <v>2.71</v>
      </c>
      <c r="S2323" t="s">
        <v>91</v>
      </c>
      <c r="T2323" t="s">
        <v>102</v>
      </c>
      <c r="U2323" t="s">
        <v>92</v>
      </c>
      <c r="V2323">
        <v>6.1</v>
      </c>
    </row>
    <row r="2324" spans="1:22" x14ac:dyDescent="0.3">
      <c r="A2324" t="s">
        <v>2536</v>
      </c>
      <c r="B2324" t="s">
        <v>112</v>
      </c>
      <c r="C2324" t="s">
        <v>49</v>
      </c>
      <c r="D2324" t="s">
        <v>235</v>
      </c>
      <c r="E2324" t="s">
        <v>236</v>
      </c>
      <c r="F2324" t="s">
        <v>79</v>
      </c>
      <c r="G2324" t="s">
        <v>40</v>
      </c>
      <c r="H2324">
        <v>2019</v>
      </c>
      <c r="I2324" t="s">
        <v>27</v>
      </c>
      <c r="J2324" t="s">
        <v>42</v>
      </c>
      <c r="K2324">
        <v>2020</v>
      </c>
      <c r="L2324" t="s">
        <v>54</v>
      </c>
      <c r="M2324">
        <f t="shared" si="72"/>
        <v>0</v>
      </c>
      <c r="N2324" t="s">
        <v>55</v>
      </c>
      <c r="O2324" t="s">
        <v>55</v>
      </c>
      <c r="P2324">
        <v>0</v>
      </c>
      <c r="Q2324" t="str">
        <f t="shared" si="73"/>
        <v>Base salary</v>
      </c>
      <c r="R2324">
        <v>2.64</v>
      </c>
      <c r="S2324" t="s">
        <v>56</v>
      </c>
      <c r="T2324" t="s">
        <v>57</v>
      </c>
      <c r="U2324" t="s">
        <v>46</v>
      </c>
      <c r="V2324">
        <v>8.1999999999999993</v>
      </c>
    </row>
    <row r="2325" spans="1:22" x14ac:dyDescent="0.3">
      <c r="A2325" t="s">
        <v>2537</v>
      </c>
      <c r="B2325" t="s">
        <v>35</v>
      </c>
      <c r="C2325" t="s">
        <v>70</v>
      </c>
      <c r="D2325" t="s">
        <v>301</v>
      </c>
      <c r="E2325" t="s">
        <v>302</v>
      </c>
      <c r="F2325" t="s">
        <v>40</v>
      </c>
      <c r="G2325" t="s">
        <v>52</v>
      </c>
      <c r="H2325">
        <v>2020</v>
      </c>
      <c r="I2325" t="s">
        <v>41</v>
      </c>
      <c r="J2325" t="s">
        <v>65</v>
      </c>
      <c r="K2325">
        <v>2023</v>
      </c>
      <c r="L2325" t="s">
        <v>29</v>
      </c>
      <c r="M2325">
        <f t="shared" si="72"/>
        <v>1</v>
      </c>
      <c r="N2325" t="s">
        <v>70</v>
      </c>
      <c r="O2325" t="s">
        <v>125</v>
      </c>
      <c r="P2325">
        <v>31034</v>
      </c>
      <c r="Q2325" t="str">
        <f t="shared" si="73"/>
        <v>Base salary</v>
      </c>
      <c r="R2325">
        <v>3.34</v>
      </c>
      <c r="S2325" t="s">
        <v>56</v>
      </c>
      <c r="T2325" t="s">
        <v>45</v>
      </c>
      <c r="U2325" t="s">
        <v>33</v>
      </c>
      <c r="V2325">
        <v>5.8</v>
      </c>
    </row>
    <row r="2326" spans="1:22" x14ac:dyDescent="0.3">
      <c r="A2326" t="s">
        <v>2538</v>
      </c>
      <c r="B2326" t="s">
        <v>21</v>
      </c>
      <c r="C2326" t="s">
        <v>22</v>
      </c>
      <c r="D2326" t="s">
        <v>231</v>
      </c>
      <c r="E2326" t="s">
        <v>232</v>
      </c>
      <c r="F2326" t="s">
        <v>25</v>
      </c>
      <c r="G2326" t="s">
        <v>52</v>
      </c>
      <c r="H2326">
        <v>2022</v>
      </c>
      <c r="I2326" t="s">
        <v>41</v>
      </c>
      <c r="J2326" t="s">
        <v>42</v>
      </c>
      <c r="K2326">
        <v>2023</v>
      </c>
      <c r="L2326" t="s">
        <v>54</v>
      </c>
      <c r="M2326">
        <f t="shared" si="72"/>
        <v>0</v>
      </c>
      <c r="N2326" t="s">
        <v>55</v>
      </c>
      <c r="O2326" t="s">
        <v>55</v>
      </c>
      <c r="P2326">
        <v>0</v>
      </c>
      <c r="Q2326" t="str">
        <f t="shared" si="73"/>
        <v>Base salary</v>
      </c>
      <c r="R2326">
        <v>2.94</v>
      </c>
      <c r="S2326" t="s">
        <v>56</v>
      </c>
      <c r="T2326" t="s">
        <v>32</v>
      </c>
      <c r="U2326" t="s">
        <v>33</v>
      </c>
      <c r="V2326">
        <v>8.6999999999999993</v>
      </c>
    </row>
    <row r="2327" spans="1:22" x14ac:dyDescent="0.3">
      <c r="A2327" t="s">
        <v>2539</v>
      </c>
      <c r="B2327" t="s">
        <v>70</v>
      </c>
      <c r="C2327" t="s">
        <v>35</v>
      </c>
      <c r="D2327" t="s">
        <v>176</v>
      </c>
      <c r="E2327" t="s">
        <v>177</v>
      </c>
      <c r="F2327" t="s">
        <v>117</v>
      </c>
      <c r="G2327" t="s">
        <v>97</v>
      </c>
      <c r="H2327">
        <v>2022</v>
      </c>
      <c r="I2327" t="s">
        <v>41</v>
      </c>
      <c r="J2327" t="s">
        <v>53</v>
      </c>
      <c r="K2327">
        <v>2023</v>
      </c>
      <c r="L2327" t="s">
        <v>54</v>
      </c>
      <c r="M2327">
        <f t="shared" si="72"/>
        <v>0</v>
      </c>
      <c r="N2327" t="s">
        <v>55</v>
      </c>
      <c r="O2327" t="s">
        <v>55</v>
      </c>
      <c r="P2327">
        <v>0</v>
      </c>
      <c r="Q2327" t="str">
        <f t="shared" si="73"/>
        <v>Base salary</v>
      </c>
      <c r="R2327">
        <v>3.26</v>
      </c>
      <c r="S2327" t="s">
        <v>31</v>
      </c>
      <c r="T2327" t="s">
        <v>57</v>
      </c>
      <c r="U2327" t="s">
        <v>58</v>
      </c>
      <c r="V2327">
        <v>0</v>
      </c>
    </row>
    <row r="2328" spans="1:22" x14ac:dyDescent="0.3">
      <c r="A2328" t="s">
        <v>2540</v>
      </c>
      <c r="B2328" t="s">
        <v>49</v>
      </c>
      <c r="C2328" t="s">
        <v>60</v>
      </c>
      <c r="D2328" t="s">
        <v>104</v>
      </c>
      <c r="E2328" t="s">
        <v>116</v>
      </c>
      <c r="F2328" t="s">
        <v>89</v>
      </c>
      <c r="G2328" t="s">
        <v>97</v>
      </c>
      <c r="H2328">
        <v>2020</v>
      </c>
      <c r="I2328" t="s">
        <v>41</v>
      </c>
      <c r="J2328" t="s">
        <v>65</v>
      </c>
      <c r="K2328">
        <v>2022</v>
      </c>
      <c r="L2328" t="s">
        <v>54</v>
      </c>
      <c r="M2328">
        <f t="shared" si="72"/>
        <v>0</v>
      </c>
      <c r="N2328" t="s">
        <v>55</v>
      </c>
      <c r="O2328" t="s">
        <v>55</v>
      </c>
      <c r="P2328">
        <v>0</v>
      </c>
      <c r="Q2328" t="str">
        <f t="shared" si="73"/>
        <v>Base salary</v>
      </c>
      <c r="R2328">
        <v>3.33</v>
      </c>
      <c r="S2328" t="s">
        <v>31</v>
      </c>
      <c r="T2328" t="s">
        <v>57</v>
      </c>
      <c r="U2328" t="s">
        <v>85</v>
      </c>
      <c r="V2328">
        <v>8.6999999999999993</v>
      </c>
    </row>
    <row r="2329" spans="1:22" x14ac:dyDescent="0.3">
      <c r="A2329" t="s">
        <v>2541</v>
      </c>
      <c r="B2329" t="s">
        <v>112</v>
      </c>
      <c r="C2329" t="s">
        <v>48</v>
      </c>
      <c r="D2329" t="s">
        <v>278</v>
      </c>
      <c r="E2329" t="s">
        <v>425</v>
      </c>
      <c r="F2329" t="s">
        <v>147</v>
      </c>
      <c r="G2329" t="s">
        <v>26</v>
      </c>
      <c r="H2329">
        <v>2021</v>
      </c>
      <c r="I2329" t="s">
        <v>41</v>
      </c>
      <c r="J2329" t="s">
        <v>65</v>
      </c>
      <c r="K2329">
        <v>2024</v>
      </c>
      <c r="L2329" t="s">
        <v>29</v>
      </c>
      <c r="M2329">
        <f t="shared" si="72"/>
        <v>1</v>
      </c>
      <c r="N2329" t="s">
        <v>48</v>
      </c>
      <c r="O2329" t="s">
        <v>140</v>
      </c>
      <c r="P2329">
        <v>137839</v>
      </c>
      <c r="Q2329" t="str">
        <f t="shared" si="73"/>
        <v>High salary</v>
      </c>
      <c r="R2329">
        <v>3.1</v>
      </c>
      <c r="S2329" t="s">
        <v>91</v>
      </c>
      <c r="T2329" t="s">
        <v>32</v>
      </c>
      <c r="U2329" t="s">
        <v>92</v>
      </c>
      <c r="V2329">
        <v>8.3000000000000007</v>
      </c>
    </row>
    <row r="2330" spans="1:22" x14ac:dyDescent="0.3">
      <c r="A2330" t="s">
        <v>2542</v>
      </c>
      <c r="B2330" t="s">
        <v>35</v>
      </c>
      <c r="C2330" t="s">
        <v>22</v>
      </c>
      <c r="D2330" t="s">
        <v>256</v>
      </c>
      <c r="E2330" t="s">
        <v>257</v>
      </c>
      <c r="F2330" t="s">
        <v>147</v>
      </c>
      <c r="G2330" t="s">
        <v>40</v>
      </c>
      <c r="H2330">
        <v>2022</v>
      </c>
      <c r="I2330" t="s">
        <v>41</v>
      </c>
      <c r="J2330" t="s">
        <v>65</v>
      </c>
      <c r="K2330">
        <v>2025</v>
      </c>
      <c r="L2330" t="s">
        <v>54</v>
      </c>
      <c r="M2330">
        <f t="shared" si="72"/>
        <v>0</v>
      </c>
      <c r="N2330" t="s">
        <v>55</v>
      </c>
      <c r="O2330" t="s">
        <v>55</v>
      </c>
      <c r="P2330">
        <v>0</v>
      </c>
      <c r="Q2330" t="str">
        <f t="shared" si="73"/>
        <v>Base salary</v>
      </c>
      <c r="R2330">
        <v>2.5299999999999998</v>
      </c>
      <c r="S2330" t="s">
        <v>67</v>
      </c>
      <c r="T2330" t="s">
        <v>102</v>
      </c>
      <c r="U2330" t="s">
        <v>58</v>
      </c>
      <c r="V2330">
        <v>0</v>
      </c>
    </row>
    <row r="2331" spans="1:22" x14ac:dyDescent="0.3">
      <c r="A2331" t="s">
        <v>2543</v>
      </c>
      <c r="B2331" t="s">
        <v>48</v>
      </c>
      <c r="C2331" t="s">
        <v>94</v>
      </c>
      <c r="D2331" t="s">
        <v>109</v>
      </c>
      <c r="E2331" t="s">
        <v>414</v>
      </c>
      <c r="F2331" t="s">
        <v>63</v>
      </c>
      <c r="G2331" t="s">
        <v>97</v>
      </c>
      <c r="H2331">
        <v>2023</v>
      </c>
      <c r="I2331" t="s">
        <v>41</v>
      </c>
      <c r="J2331" t="s">
        <v>74</v>
      </c>
      <c r="K2331">
        <v>2024</v>
      </c>
      <c r="L2331" t="s">
        <v>29</v>
      </c>
      <c r="M2331">
        <f t="shared" si="72"/>
        <v>1</v>
      </c>
      <c r="N2331" t="s">
        <v>94</v>
      </c>
      <c r="O2331" t="s">
        <v>185</v>
      </c>
      <c r="P2331">
        <v>121855</v>
      </c>
      <c r="Q2331" t="str">
        <f t="shared" si="73"/>
        <v>High salary</v>
      </c>
      <c r="R2331">
        <v>3.27</v>
      </c>
      <c r="S2331" t="s">
        <v>44</v>
      </c>
      <c r="T2331" t="s">
        <v>57</v>
      </c>
      <c r="U2331" t="s">
        <v>85</v>
      </c>
      <c r="V2331">
        <v>5.9</v>
      </c>
    </row>
    <row r="2332" spans="1:22" x14ac:dyDescent="0.3">
      <c r="A2332" t="s">
        <v>2544</v>
      </c>
      <c r="B2332" t="s">
        <v>48</v>
      </c>
      <c r="C2332" t="s">
        <v>49</v>
      </c>
      <c r="D2332" t="s">
        <v>50</v>
      </c>
      <c r="E2332" t="s">
        <v>51</v>
      </c>
      <c r="F2332" t="s">
        <v>39</v>
      </c>
      <c r="G2332" t="s">
        <v>52</v>
      </c>
      <c r="H2332">
        <v>2021</v>
      </c>
      <c r="I2332" t="s">
        <v>41</v>
      </c>
      <c r="J2332" t="s">
        <v>53</v>
      </c>
      <c r="K2332">
        <v>2022</v>
      </c>
      <c r="L2332" t="s">
        <v>29</v>
      </c>
      <c r="M2332">
        <f t="shared" si="72"/>
        <v>1</v>
      </c>
      <c r="N2332" t="s">
        <v>49</v>
      </c>
      <c r="O2332" t="s">
        <v>158</v>
      </c>
      <c r="P2332">
        <v>80468</v>
      </c>
      <c r="Q2332" t="str">
        <f t="shared" si="73"/>
        <v>Standard salary</v>
      </c>
      <c r="R2332">
        <v>2.63</v>
      </c>
      <c r="S2332" t="s">
        <v>80</v>
      </c>
      <c r="T2332" t="s">
        <v>32</v>
      </c>
      <c r="U2332" t="s">
        <v>58</v>
      </c>
      <c r="V2332">
        <v>0</v>
      </c>
    </row>
    <row r="2333" spans="1:22" x14ac:dyDescent="0.3">
      <c r="A2333" t="s">
        <v>2545</v>
      </c>
      <c r="B2333" t="s">
        <v>35</v>
      </c>
      <c r="C2333" t="s">
        <v>48</v>
      </c>
      <c r="D2333" t="s">
        <v>183</v>
      </c>
      <c r="E2333" t="s">
        <v>184</v>
      </c>
      <c r="F2333" t="s">
        <v>25</v>
      </c>
      <c r="G2333" t="s">
        <v>97</v>
      </c>
      <c r="H2333">
        <v>2022</v>
      </c>
      <c r="I2333" t="s">
        <v>41</v>
      </c>
      <c r="J2333" t="s">
        <v>42</v>
      </c>
      <c r="K2333">
        <v>2024</v>
      </c>
      <c r="L2333" t="s">
        <v>29</v>
      </c>
      <c r="M2333">
        <f t="shared" si="72"/>
        <v>1</v>
      </c>
      <c r="N2333" t="s">
        <v>48</v>
      </c>
      <c r="O2333" t="s">
        <v>185</v>
      </c>
      <c r="P2333">
        <v>88449</v>
      </c>
      <c r="Q2333" t="str">
        <f t="shared" si="73"/>
        <v>Standard salary</v>
      </c>
      <c r="R2333">
        <v>2.94</v>
      </c>
      <c r="S2333" t="s">
        <v>31</v>
      </c>
      <c r="T2333" t="s">
        <v>45</v>
      </c>
      <c r="U2333" t="s">
        <v>85</v>
      </c>
      <c r="V2333">
        <v>8.5</v>
      </c>
    </row>
    <row r="2334" spans="1:22" x14ac:dyDescent="0.3">
      <c r="A2334" t="s">
        <v>2546</v>
      </c>
      <c r="B2334" t="s">
        <v>94</v>
      </c>
      <c r="C2334" t="s">
        <v>49</v>
      </c>
      <c r="D2334" t="s">
        <v>242</v>
      </c>
      <c r="E2334" t="s">
        <v>243</v>
      </c>
      <c r="F2334" t="s">
        <v>131</v>
      </c>
      <c r="G2334" t="s">
        <v>25</v>
      </c>
      <c r="H2334">
        <v>2023</v>
      </c>
      <c r="I2334" t="s">
        <v>41</v>
      </c>
      <c r="J2334" t="s">
        <v>53</v>
      </c>
      <c r="K2334">
        <v>2025</v>
      </c>
      <c r="L2334" t="s">
        <v>54</v>
      </c>
      <c r="M2334">
        <f t="shared" si="72"/>
        <v>0</v>
      </c>
      <c r="N2334" t="s">
        <v>55</v>
      </c>
      <c r="O2334" t="s">
        <v>55</v>
      </c>
      <c r="P2334">
        <v>0</v>
      </c>
      <c r="Q2334" t="str">
        <f t="shared" si="73"/>
        <v>Base salary</v>
      </c>
      <c r="R2334">
        <v>3.84</v>
      </c>
      <c r="S2334" t="s">
        <v>56</v>
      </c>
      <c r="T2334" t="s">
        <v>32</v>
      </c>
      <c r="U2334" t="s">
        <v>46</v>
      </c>
      <c r="V2334">
        <v>7.5</v>
      </c>
    </row>
    <row r="2335" spans="1:22" x14ac:dyDescent="0.3">
      <c r="A2335" t="s">
        <v>2547</v>
      </c>
      <c r="B2335" t="s">
        <v>48</v>
      </c>
      <c r="C2335" t="s">
        <v>22</v>
      </c>
      <c r="D2335" t="s">
        <v>231</v>
      </c>
      <c r="E2335" t="s">
        <v>232</v>
      </c>
      <c r="F2335" t="s">
        <v>145</v>
      </c>
      <c r="G2335" t="s">
        <v>64</v>
      </c>
      <c r="H2335">
        <v>2023</v>
      </c>
      <c r="I2335" t="s">
        <v>27</v>
      </c>
      <c r="J2335" t="s">
        <v>42</v>
      </c>
      <c r="K2335">
        <v>2026</v>
      </c>
      <c r="L2335" t="s">
        <v>54</v>
      </c>
      <c r="M2335">
        <f t="shared" si="72"/>
        <v>0</v>
      </c>
      <c r="N2335" t="s">
        <v>55</v>
      </c>
      <c r="O2335" t="s">
        <v>55</v>
      </c>
      <c r="P2335">
        <v>0</v>
      </c>
      <c r="Q2335" t="str">
        <f t="shared" si="73"/>
        <v>Base salary</v>
      </c>
      <c r="R2335">
        <v>3</v>
      </c>
      <c r="S2335" t="s">
        <v>31</v>
      </c>
      <c r="T2335" t="s">
        <v>102</v>
      </c>
      <c r="U2335" t="s">
        <v>33</v>
      </c>
      <c r="V2335">
        <v>8.8000000000000007</v>
      </c>
    </row>
    <row r="2336" spans="1:22" x14ac:dyDescent="0.3">
      <c r="A2336" t="s">
        <v>2548</v>
      </c>
      <c r="B2336" t="s">
        <v>60</v>
      </c>
      <c r="C2336" t="s">
        <v>35</v>
      </c>
      <c r="D2336" t="s">
        <v>127</v>
      </c>
      <c r="E2336" t="s">
        <v>206</v>
      </c>
      <c r="F2336" t="s">
        <v>39</v>
      </c>
      <c r="G2336" t="s">
        <v>64</v>
      </c>
      <c r="H2336">
        <v>2022</v>
      </c>
      <c r="I2336" t="s">
        <v>27</v>
      </c>
      <c r="J2336" t="s">
        <v>74</v>
      </c>
      <c r="K2336">
        <v>2025</v>
      </c>
      <c r="L2336" t="s">
        <v>54</v>
      </c>
      <c r="M2336">
        <f t="shared" si="72"/>
        <v>0</v>
      </c>
      <c r="N2336" t="s">
        <v>55</v>
      </c>
      <c r="O2336" t="s">
        <v>55</v>
      </c>
      <c r="P2336">
        <v>0</v>
      </c>
      <c r="Q2336" t="str">
        <f t="shared" si="73"/>
        <v>Base salary</v>
      </c>
      <c r="R2336">
        <v>3.8</v>
      </c>
      <c r="S2336" t="s">
        <v>31</v>
      </c>
      <c r="T2336" t="s">
        <v>68</v>
      </c>
      <c r="U2336" t="s">
        <v>46</v>
      </c>
      <c r="V2336">
        <v>8</v>
      </c>
    </row>
    <row r="2337" spans="1:22" x14ac:dyDescent="0.3">
      <c r="A2337" t="s">
        <v>2549</v>
      </c>
      <c r="B2337" t="s">
        <v>70</v>
      </c>
      <c r="C2337" t="s">
        <v>94</v>
      </c>
      <c r="D2337" t="s">
        <v>187</v>
      </c>
      <c r="E2337" t="s">
        <v>188</v>
      </c>
      <c r="F2337" t="s">
        <v>40</v>
      </c>
      <c r="G2337" t="s">
        <v>97</v>
      </c>
      <c r="H2337">
        <v>2021</v>
      </c>
      <c r="I2337" t="s">
        <v>41</v>
      </c>
      <c r="J2337" t="s">
        <v>74</v>
      </c>
      <c r="K2337">
        <v>2024</v>
      </c>
      <c r="L2337" t="s">
        <v>54</v>
      </c>
      <c r="M2337">
        <f t="shared" si="72"/>
        <v>0</v>
      </c>
      <c r="N2337" t="s">
        <v>55</v>
      </c>
      <c r="O2337" t="s">
        <v>55</v>
      </c>
      <c r="P2337">
        <v>0</v>
      </c>
      <c r="Q2337" t="str">
        <f t="shared" si="73"/>
        <v>Base salary</v>
      </c>
      <c r="R2337">
        <v>3.9</v>
      </c>
      <c r="S2337" t="s">
        <v>31</v>
      </c>
      <c r="T2337" t="s">
        <v>102</v>
      </c>
      <c r="U2337" t="s">
        <v>58</v>
      </c>
      <c r="V2337">
        <v>0</v>
      </c>
    </row>
    <row r="2338" spans="1:22" x14ac:dyDescent="0.3">
      <c r="A2338" t="s">
        <v>2550</v>
      </c>
      <c r="B2338" t="s">
        <v>22</v>
      </c>
      <c r="C2338" t="s">
        <v>21</v>
      </c>
      <c r="D2338" t="s">
        <v>143</v>
      </c>
      <c r="E2338" t="s">
        <v>144</v>
      </c>
      <c r="F2338" t="s">
        <v>117</v>
      </c>
      <c r="G2338" t="s">
        <v>117</v>
      </c>
      <c r="H2338">
        <v>2021</v>
      </c>
      <c r="I2338" t="s">
        <v>27</v>
      </c>
      <c r="J2338" t="s">
        <v>53</v>
      </c>
      <c r="K2338">
        <v>2023</v>
      </c>
      <c r="L2338" t="s">
        <v>29</v>
      </c>
      <c r="M2338">
        <f t="shared" si="72"/>
        <v>1</v>
      </c>
      <c r="N2338" t="s">
        <v>21</v>
      </c>
      <c r="O2338" t="s">
        <v>30</v>
      </c>
      <c r="P2338">
        <v>76110</v>
      </c>
      <c r="Q2338" t="str">
        <f t="shared" si="73"/>
        <v>Standard salary</v>
      </c>
      <c r="R2338">
        <v>4</v>
      </c>
      <c r="S2338" t="s">
        <v>80</v>
      </c>
      <c r="T2338" t="s">
        <v>102</v>
      </c>
      <c r="U2338" t="s">
        <v>85</v>
      </c>
      <c r="V2338">
        <v>7.1</v>
      </c>
    </row>
    <row r="2339" spans="1:22" x14ac:dyDescent="0.3">
      <c r="A2339" t="s">
        <v>2551</v>
      </c>
      <c r="B2339" t="s">
        <v>36</v>
      </c>
      <c r="C2339" t="s">
        <v>112</v>
      </c>
      <c r="D2339" t="s">
        <v>288</v>
      </c>
      <c r="E2339" t="s">
        <v>289</v>
      </c>
      <c r="F2339" t="s">
        <v>107</v>
      </c>
      <c r="G2339" t="s">
        <v>26</v>
      </c>
      <c r="H2339">
        <v>2020</v>
      </c>
      <c r="I2339" t="s">
        <v>27</v>
      </c>
      <c r="J2339" t="s">
        <v>74</v>
      </c>
      <c r="K2339">
        <v>2021</v>
      </c>
      <c r="L2339" t="s">
        <v>54</v>
      </c>
      <c r="M2339">
        <f t="shared" si="72"/>
        <v>0</v>
      </c>
      <c r="N2339" t="s">
        <v>55</v>
      </c>
      <c r="O2339" t="s">
        <v>55</v>
      </c>
      <c r="P2339">
        <v>0</v>
      </c>
      <c r="Q2339" t="str">
        <f t="shared" si="73"/>
        <v>Base salary</v>
      </c>
      <c r="R2339">
        <v>3.23</v>
      </c>
      <c r="S2339" t="s">
        <v>44</v>
      </c>
      <c r="T2339" t="s">
        <v>68</v>
      </c>
      <c r="U2339" t="s">
        <v>46</v>
      </c>
      <c r="V2339">
        <v>5.8</v>
      </c>
    </row>
    <row r="2340" spans="1:22" x14ac:dyDescent="0.3">
      <c r="A2340" t="s">
        <v>2552</v>
      </c>
      <c r="B2340" t="s">
        <v>48</v>
      </c>
      <c r="C2340" t="s">
        <v>70</v>
      </c>
      <c r="D2340" t="s">
        <v>282</v>
      </c>
      <c r="E2340" t="s">
        <v>283</v>
      </c>
      <c r="F2340" t="s">
        <v>89</v>
      </c>
      <c r="G2340" t="s">
        <v>26</v>
      </c>
      <c r="H2340">
        <v>2020</v>
      </c>
      <c r="I2340" t="s">
        <v>41</v>
      </c>
      <c r="J2340" t="s">
        <v>65</v>
      </c>
      <c r="K2340">
        <v>2022</v>
      </c>
      <c r="L2340" t="s">
        <v>29</v>
      </c>
      <c r="M2340">
        <f t="shared" si="72"/>
        <v>1</v>
      </c>
      <c r="N2340" t="s">
        <v>70</v>
      </c>
      <c r="O2340" t="s">
        <v>158</v>
      </c>
      <c r="P2340">
        <v>103697</v>
      </c>
      <c r="Q2340" t="str">
        <f t="shared" si="73"/>
        <v>Standard salary</v>
      </c>
      <c r="R2340">
        <v>3.83</v>
      </c>
      <c r="S2340" t="s">
        <v>80</v>
      </c>
      <c r="T2340" t="s">
        <v>102</v>
      </c>
      <c r="U2340" t="s">
        <v>33</v>
      </c>
      <c r="V2340">
        <v>6.6</v>
      </c>
    </row>
    <row r="2341" spans="1:22" x14ac:dyDescent="0.3">
      <c r="A2341" t="s">
        <v>2553</v>
      </c>
      <c r="B2341" t="s">
        <v>36</v>
      </c>
      <c r="C2341" t="s">
        <v>112</v>
      </c>
      <c r="D2341" t="s">
        <v>288</v>
      </c>
      <c r="E2341" t="s">
        <v>289</v>
      </c>
      <c r="F2341" t="s">
        <v>25</v>
      </c>
      <c r="G2341" t="s">
        <v>52</v>
      </c>
      <c r="H2341">
        <v>2022</v>
      </c>
      <c r="I2341" t="s">
        <v>41</v>
      </c>
      <c r="J2341" t="s">
        <v>53</v>
      </c>
      <c r="K2341">
        <v>2025</v>
      </c>
      <c r="L2341" t="s">
        <v>54</v>
      </c>
      <c r="M2341">
        <f t="shared" si="72"/>
        <v>0</v>
      </c>
      <c r="N2341" t="s">
        <v>55</v>
      </c>
      <c r="O2341" t="s">
        <v>55</v>
      </c>
      <c r="P2341">
        <v>0</v>
      </c>
      <c r="Q2341" t="str">
        <f t="shared" si="73"/>
        <v>Base salary</v>
      </c>
      <c r="R2341">
        <v>3.03</v>
      </c>
      <c r="S2341" t="s">
        <v>67</v>
      </c>
      <c r="T2341" t="s">
        <v>68</v>
      </c>
      <c r="U2341" t="s">
        <v>58</v>
      </c>
      <c r="V2341">
        <v>0</v>
      </c>
    </row>
    <row r="2342" spans="1:22" x14ac:dyDescent="0.3">
      <c r="A2342" t="s">
        <v>2554</v>
      </c>
      <c r="B2342" t="s">
        <v>21</v>
      </c>
      <c r="C2342" t="s">
        <v>112</v>
      </c>
      <c r="D2342" t="s">
        <v>165</v>
      </c>
      <c r="E2342" t="s">
        <v>166</v>
      </c>
      <c r="F2342" t="s">
        <v>117</v>
      </c>
      <c r="G2342" t="s">
        <v>64</v>
      </c>
      <c r="H2342">
        <v>2020</v>
      </c>
      <c r="I2342" t="s">
        <v>41</v>
      </c>
      <c r="J2342" t="s">
        <v>42</v>
      </c>
      <c r="K2342">
        <v>2022</v>
      </c>
      <c r="L2342" t="s">
        <v>54</v>
      </c>
      <c r="M2342">
        <f t="shared" si="72"/>
        <v>0</v>
      </c>
      <c r="N2342" t="s">
        <v>55</v>
      </c>
      <c r="O2342" t="s">
        <v>55</v>
      </c>
      <c r="P2342">
        <v>0</v>
      </c>
      <c r="Q2342" t="str">
        <f t="shared" si="73"/>
        <v>Base salary</v>
      </c>
      <c r="R2342">
        <v>3.13</v>
      </c>
      <c r="S2342" t="s">
        <v>67</v>
      </c>
      <c r="T2342" t="s">
        <v>57</v>
      </c>
      <c r="U2342" t="s">
        <v>33</v>
      </c>
      <c r="V2342">
        <v>5.2</v>
      </c>
    </row>
    <row r="2343" spans="1:22" x14ac:dyDescent="0.3">
      <c r="A2343" t="s">
        <v>2555</v>
      </c>
      <c r="B2343" t="s">
        <v>60</v>
      </c>
      <c r="C2343" t="s">
        <v>36</v>
      </c>
      <c r="D2343" t="s">
        <v>250</v>
      </c>
      <c r="E2343" t="s">
        <v>251</v>
      </c>
      <c r="F2343" t="s">
        <v>40</v>
      </c>
      <c r="G2343" t="s">
        <v>167</v>
      </c>
      <c r="H2343">
        <v>2023</v>
      </c>
      <c r="I2343" t="s">
        <v>27</v>
      </c>
      <c r="J2343" t="s">
        <v>28</v>
      </c>
      <c r="K2343">
        <v>2024</v>
      </c>
      <c r="L2343" t="s">
        <v>54</v>
      </c>
      <c r="M2343">
        <f t="shared" si="72"/>
        <v>0</v>
      </c>
      <c r="N2343" t="s">
        <v>55</v>
      </c>
      <c r="O2343" t="s">
        <v>55</v>
      </c>
      <c r="P2343">
        <v>0</v>
      </c>
      <c r="Q2343" t="str">
        <f t="shared" si="73"/>
        <v>Base salary</v>
      </c>
      <c r="R2343">
        <v>3.05</v>
      </c>
      <c r="S2343" t="s">
        <v>67</v>
      </c>
      <c r="T2343" t="s">
        <v>68</v>
      </c>
      <c r="U2343" t="s">
        <v>58</v>
      </c>
      <c r="V2343">
        <v>0</v>
      </c>
    </row>
    <row r="2344" spans="1:22" x14ac:dyDescent="0.3">
      <c r="A2344" t="s">
        <v>2556</v>
      </c>
      <c r="B2344" t="s">
        <v>70</v>
      </c>
      <c r="C2344" t="s">
        <v>35</v>
      </c>
      <c r="D2344" t="s">
        <v>127</v>
      </c>
      <c r="E2344" t="s">
        <v>206</v>
      </c>
      <c r="F2344" t="s">
        <v>131</v>
      </c>
      <c r="G2344" t="s">
        <v>52</v>
      </c>
      <c r="H2344">
        <v>2022</v>
      </c>
      <c r="I2344" t="s">
        <v>27</v>
      </c>
      <c r="J2344" t="s">
        <v>74</v>
      </c>
      <c r="K2344">
        <v>2024</v>
      </c>
      <c r="L2344" t="s">
        <v>54</v>
      </c>
      <c r="M2344">
        <f t="shared" si="72"/>
        <v>0</v>
      </c>
      <c r="N2344" t="s">
        <v>55</v>
      </c>
      <c r="O2344" t="s">
        <v>55</v>
      </c>
      <c r="P2344">
        <v>0</v>
      </c>
      <c r="Q2344" t="str">
        <f t="shared" si="73"/>
        <v>Base salary</v>
      </c>
      <c r="R2344">
        <v>3.98</v>
      </c>
      <c r="S2344" t="s">
        <v>80</v>
      </c>
      <c r="T2344" t="s">
        <v>32</v>
      </c>
      <c r="U2344" t="s">
        <v>92</v>
      </c>
      <c r="V2344">
        <v>6.2</v>
      </c>
    </row>
    <row r="2345" spans="1:22" x14ac:dyDescent="0.3">
      <c r="A2345" t="s">
        <v>2557</v>
      </c>
      <c r="B2345" t="s">
        <v>70</v>
      </c>
      <c r="C2345" t="s">
        <v>22</v>
      </c>
      <c r="D2345" t="s">
        <v>203</v>
      </c>
      <c r="E2345" t="s">
        <v>204</v>
      </c>
      <c r="F2345" t="s">
        <v>145</v>
      </c>
      <c r="G2345" t="s">
        <v>40</v>
      </c>
      <c r="H2345">
        <v>2020</v>
      </c>
      <c r="I2345" t="s">
        <v>27</v>
      </c>
      <c r="J2345" t="s">
        <v>65</v>
      </c>
      <c r="K2345">
        <v>2022</v>
      </c>
      <c r="L2345" t="s">
        <v>29</v>
      </c>
      <c r="M2345">
        <f t="shared" si="72"/>
        <v>1</v>
      </c>
      <c r="N2345" t="s">
        <v>22</v>
      </c>
      <c r="O2345" t="s">
        <v>43</v>
      </c>
      <c r="P2345">
        <v>31478</v>
      </c>
      <c r="Q2345" t="str">
        <f t="shared" si="73"/>
        <v>Base salary</v>
      </c>
      <c r="R2345">
        <v>2.94</v>
      </c>
      <c r="S2345" t="s">
        <v>80</v>
      </c>
      <c r="T2345" t="s">
        <v>32</v>
      </c>
      <c r="U2345" t="s">
        <v>85</v>
      </c>
      <c r="V2345">
        <v>8.4</v>
      </c>
    </row>
    <row r="2346" spans="1:22" x14ac:dyDescent="0.3">
      <c r="A2346" t="s">
        <v>2558</v>
      </c>
      <c r="B2346" t="s">
        <v>70</v>
      </c>
      <c r="C2346" t="s">
        <v>36</v>
      </c>
      <c r="D2346" t="s">
        <v>213</v>
      </c>
      <c r="E2346" t="s">
        <v>214</v>
      </c>
      <c r="F2346" t="s">
        <v>131</v>
      </c>
      <c r="G2346" t="s">
        <v>40</v>
      </c>
      <c r="H2346">
        <v>2020</v>
      </c>
      <c r="I2346" t="s">
        <v>41</v>
      </c>
      <c r="J2346" t="s">
        <v>53</v>
      </c>
      <c r="K2346">
        <v>2021</v>
      </c>
      <c r="L2346" t="s">
        <v>29</v>
      </c>
      <c r="M2346">
        <f t="shared" si="72"/>
        <v>1</v>
      </c>
      <c r="N2346" t="s">
        <v>36</v>
      </c>
      <c r="O2346" t="s">
        <v>140</v>
      </c>
      <c r="P2346">
        <v>62420</v>
      </c>
      <c r="Q2346" t="str">
        <f t="shared" si="73"/>
        <v>Base salary</v>
      </c>
      <c r="R2346">
        <v>3.33</v>
      </c>
      <c r="S2346" t="s">
        <v>31</v>
      </c>
      <c r="T2346" t="s">
        <v>57</v>
      </c>
      <c r="U2346" t="s">
        <v>58</v>
      </c>
      <c r="V2346">
        <v>0</v>
      </c>
    </row>
    <row r="2347" spans="1:22" x14ac:dyDescent="0.3">
      <c r="A2347" t="s">
        <v>2559</v>
      </c>
      <c r="B2347" t="s">
        <v>112</v>
      </c>
      <c r="C2347" t="s">
        <v>22</v>
      </c>
      <c r="D2347" t="s">
        <v>23</v>
      </c>
      <c r="E2347" t="s">
        <v>298</v>
      </c>
      <c r="F2347" t="s">
        <v>39</v>
      </c>
      <c r="G2347" t="s">
        <v>25</v>
      </c>
      <c r="H2347">
        <v>2021</v>
      </c>
      <c r="I2347" t="s">
        <v>27</v>
      </c>
      <c r="J2347" t="s">
        <v>28</v>
      </c>
      <c r="K2347">
        <v>2024</v>
      </c>
      <c r="L2347" t="s">
        <v>54</v>
      </c>
      <c r="M2347">
        <f t="shared" si="72"/>
        <v>0</v>
      </c>
      <c r="N2347" t="s">
        <v>55</v>
      </c>
      <c r="O2347" t="s">
        <v>55</v>
      </c>
      <c r="P2347">
        <v>0</v>
      </c>
      <c r="Q2347" t="str">
        <f t="shared" si="73"/>
        <v>Base salary</v>
      </c>
      <c r="R2347">
        <v>2.67</v>
      </c>
      <c r="S2347" t="s">
        <v>80</v>
      </c>
      <c r="T2347" t="s">
        <v>32</v>
      </c>
      <c r="U2347" t="s">
        <v>46</v>
      </c>
      <c r="V2347">
        <v>8.1999999999999993</v>
      </c>
    </row>
    <row r="2348" spans="1:22" x14ac:dyDescent="0.3">
      <c r="A2348" t="s">
        <v>2560</v>
      </c>
      <c r="B2348" t="s">
        <v>70</v>
      </c>
      <c r="C2348" t="s">
        <v>49</v>
      </c>
      <c r="D2348" t="s">
        <v>260</v>
      </c>
      <c r="E2348" t="s">
        <v>261</v>
      </c>
      <c r="F2348" t="s">
        <v>25</v>
      </c>
      <c r="G2348" t="s">
        <v>52</v>
      </c>
      <c r="H2348">
        <v>2019</v>
      </c>
      <c r="I2348" t="s">
        <v>41</v>
      </c>
      <c r="J2348" t="s">
        <v>42</v>
      </c>
      <c r="K2348">
        <v>2020</v>
      </c>
      <c r="L2348" t="s">
        <v>29</v>
      </c>
      <c r="M2348">
        <f t="shared" si="72"/>
        <v>1</v>
      </c>
      <c r="N2348" t="s">
        <v>49</v>
      </c>
      <c r="O2348" t="s">
        <v>158</v>
      </c>
      <c r="P2348">
        <v>65664</v>
      </c>
      <c r="Q2348" t="str">
        <f t="shared" si="73"/>
        <v>Base salary</v>
      </c>
      <c r="R2348">
        <v>2.5299999999999998</v>
      </c>
      <c r="S2348" t="s">
        <v>80</v>
      </c>
      <c r="T2348" t="s">
        <v>102</v>
      </c>
      <c r="U2348" t="s">
        <v>58</v>
      </c>
      <c r="V2348">
        <v>0</v>
      </c>
    </row>
    <row r="2349" spans="1:22" x14ac:dyDescent="0.3">
      <c r="A2349" t="s">
        <v>2561</v>
      </c>
      <c r="B2349" t="s">
        <v>35</v>
      </c>
      <c r="C2349" t="s">
        <v>112</v>
      </c>
      <c r="D2349" t="s">
        <v>119</v>
      </c>
      <c r="E2349" t="s">
        <v>197</v>
      </c>
      <c r="F2349" t="s">
        <v>147</v>
      </c>
      <c r="G2349" t="s">
        <v>25</v>
      </c>
      <c r="H2349">
        <v>2021</v>
      </c>
      <c r="I2349" t="s">
        <v>27</v>
      </c>
      <c r="J2349" t="s">
        <v>42</v>
      </c>
      <c r="K2349">
        <v>2023</v>
      </c>
      <c r="L2349" t="s">
        <v>29</v>
      </c>
      <c r="M2349">
        <f t="shared" si="72"/>
        <v>1</v>
      </c>
      <c r="N2349" t="s">
        <v>112</v>
      </c>
      <c r="O2349" t="s">
        <v>98</v>
      </c>
      <c r="P2349">
        <v>85185</v>
      </c>
      <c r="Q2349" t="str">
        <f t="shared" si="73"/>
        <v>Standard salary</v>
      </c>
      <c r="R2349">
        <v>3.49</v>
      </c>
      <c r="S2349" t="s">
        <v>80</v>
      </c>
      <c r="T2349" t="s">
        <v>102</v>
      </c>
      <c r="U2349" t="s">
        <v>92</v>
      </c>
      <c r="V2349">
        <v>5.5</v>
      </c>
    </row>
    <row r="2350" spans="1:22" x14ac:dyDescent="0.3">
      <c r="A2350" t="s">
        <v>2562</v>
      </c>
      <c r="B2350" t="s">
        <v>21</v>
      </c>
      <c r="C2350" t="s">
        <v>36</v>
      </c>
      <c r="D2350" t="s">
        <v>71</v>
      </c>
      <c r="E2350" t="s">
        <v>72</v>
      </c>
      <c r="F2350" t="s">
        <v>84</v>
      </c>
      <c r="G2350" t="s">
        <v>26</v>
      </c>
      <c r="H2350">
        <v>2019</v>
      </c>
      <c r="I2350" t="s">
        <v>41</v>
      </c>
      <c r="J2350" t="s">
        <v>65</v>
      </c>
      <c r="K2350">
        <v>2021</v>
      </c>
      <c r="L2350" t="s">
        <v>29</v>
      </c>
      <c r="M2350">
        <f t="shared" si="72"/>
        <v>1</v>
      </c>
      <c r="N2350" t="s">
        <v>36</v>
      </c>
      <c r="O2350" t="s">
        <v>30</v>
      </c>
      <c r="P2350">
        <v>142587</v>
      </c>
      <c r="Q2350" t="str">
        <f t="shared" si="73"/>
        <v>High salary</v>
      </c>
      <c r="R2350">
        <v>3.27</v>
      </c>
      <c r="S2350" t="s">
        <v>80</v>
      </c>
      <c r="T2350" t="s">
        <v>57</v>
      </c>
      <c r="U2350" t="s">
        <v>58</v>
      </c>
      <c r="V2350">
        <v>0</v>
      </c>
    </row>
    <row r="2351" spans="1:22" x14ac:dyDescent="0.3">
      <c r="A2351" t="s">
        <v>2563</v>
      </c>
      <c r="B2351" t="s">
        <v>48</v>
      </c>
      <c r="C2351" t="s">
        <v>22</v>
      </c>
      <c r="D2351" t="s">
        <v>256</v>
      </c>
      <c r="E2351" t="s">
        <v>257</v>
      </c>
      <c r="F2351" t="s">
        <v>25</v>
      </c>
      <c r="G2351" t="s">
        <v>40</v>
      </c>
      <c r="H2351">
        <v>2023</v>
      </c>
      <c r="I2351" t="s">
        <v>41</v>
      </c>
      <c r="J2351" t="s">
        <v>53</v>
      </c>
      <c r="K2351">
        <v>2025</v>
      </c>
      <c r="L2351" t="s">
        <v>54</v>
      </c>
      <c r="M2351">
        <f t="shared" si="72"/>
        <v>0</v>
      </c>
      <c r="N2351" t="s">
        <v>55</v>
      </c>
      <c r="O2351" t="s">
        <v>55</v>
      </c>
      <c r="P2351">
        <v>0</v>
      </c>
      <c r="Q2351" t="str">
        <f t="shared" si="73"/>
        <v>Base salary</v>
      </c>
      <c r="R2351">
        <v>3.19</v>
      </c>
      <c r="S2351" t="s">
        <v>56</v>
      </c>
      <c r="T2351" t="s">
        <v>102</v>
      </c>
      <c r="U2351" t="s">
        <v>92</v>
      </c>
      <c r="V2351">
        <v>8.3000000000000007</v>
      </c>
    </row>
    <row r="2352" spans="1:22" x14ac:dyDescent="0.3">
      <c r="A2352" t="s">
        <v>2564</v>
      </c>
      <c r="B2352" t="s">
        <v>36</v>
      </c>
      <c r="C2352" t="s">
        <v>112</v>
      </c>
      <c r="D2352" t="s">
        <v>113</v>
      </c>
      <c r="E2352" t="s">
        <v>240</v>
      </c>
      <c r="F2352" t="s">
        <v>117</v>
      </c>
      <c r="G2352" t="s">
        <v>52</v>
      </c>
      <c r="H2352">
        <v>2020</v>
      </c>
      <c r="I2352" t="s">
        <v>27</v>
      </c>
      <c r="J2352" t="s">
        <v>74</v>
      </c>
      <c r="K2352">
        <v>2021</v>
      </c>
      <c r="L2352" t="s">
        <v>54</v>
      </c>
      <c r="M2352">
        <f t="shared" si="72"/>
        <v>0</v>
      </c>
      <c r="N2352" t="s">
        <v>55</v>
      </c>
      <c r="O2352" t="s">
        <v>55</v>
      </c>
      <c r="P2352">
        <v>0</v>
      </c>
      <c r="Q2352" t="str">
        <f t="shared" si="73"/>
        <v>Base salary</v>
      </c>
      <c r="R2352">
        <v>3.79</v>
      </c>
      <c r="S2352" t="s">
        <v>56</v>
      </c>
      <c r="T2352" t="s">
        <v>32</v>
      </c>
      <c r="U2352" t="s">
        <v>92</v>
      </c>
      <c r="V2352">
        <v>5.2</v>
      </c>
    </row>
    <row r="2353" spans="1:22" x14ac:dyDescent="0.3">
      <c r="A2353" t="s">
        <v>2565</v>
      </c>
      <c r="B2353" t="s">
        <v>94</v>
      </c>
      <c r="C2353" t="s">
        <v>112</v>
      </c>
      <c r="D2353" t="s">
        <v>199</v>
      </c>
      <c r="E2353" t="s">
        <v>200</v>
      </c>
      <c r="F2353" t="s">
        <v>190</v>
      </c>
      <c r="G2353" t="s">
        <v>25</v>
      </c>
      <c r="H2353">
        <v>2023</v>
      </c>
      <c r="I2353" t="s">
        <v>27</v>
      </c>
      <c r="J2353" t="s">
        <v>65</v>
      </c>
      <c r="K2353">
        <v>2024</v>
      </c>
      <c r="L2353" t="s">
        <v>29</v>
      </c>
      <c r="M2353">
        <f t="shared" si="72"/>
        <v>1</v>
      </c>
      <c r="N2353" t="s">
        <v>112</v>
      </c>
      <c r="O2353" t="s">
        <v>258</v>
      </c>
      <c r="P2353">
        <v>80015</v>
      </c>
      <c r="Q2353" t="str">
        <f t="shared" si="73"/>
        <v>Standard salary</v>
      </c>
      <c r="R2353">
        <v>3.41</v>
      </c>
      <c r="S2353" t="s">
        <v>67</v>
      </c>
      <c r="T2353" t="s">
        <v>57</v>
      </c>
      <c r="U2353" t="s">
        <v>58</v>
      </c>
      <c r="V2353">
        <v>0</v>
      </c>
    </row>
    <row r="2354" spans="1:22" x14ac:dyDescent="0.3">
      <c r="A2354" t="s">
        <v>2566</v>
      </c>
      <c r="B2354" t="s">
        <v>94</v>
      </c>
      <c r="C2354" t="s">
        <v>21</v>
      </c>
      <c r="D2354" t="s">
        <v>133</v>
      </c>
      <c r="E2354" t="s">
        <v>369</v>
      </c>
      <c r="F2354" t="s">
        <v>84</v>
      </c>
      <c r="G2354" t="s">
        <v>117</v>
      </c>
      <c r="H2354">
        <v>2019</v>
      </c>
      <c r="I2354" t="s">
        <v>27</v>
      </c>
      <c r="J2354" t="s">
        <v>74</v>
      </c>
      <c r="K2354">
        <v>2020</v>
      </c>
      <c r="L2354" t="s">
        <v>54</v>
      </c>
      <c r="M2354">
        <f t="shared" si="72"/>
        <v>0</v>
      </c>
      <c r="N2354" t="s">
        <v>55</v>
      </c>
      <c r="O2354" t="s">
        <v>55</v>
      </c>
      <c r="P2354">
        <v>0</v>
      </c>
      <c r="Q2354" t="str">
        <f t="shared" si="73"/>
        <v>Base salary</v>
      </c>
      <c r="R2354">
        <v>3.76</v>
      </c>
      <c r="S2354" t="s">
        <v>56</v>
      </c>
      <c r="T2354" t="s">
        <v>57</v>
      </c>
      <c r="U2354" t="s">
        <v>46</v>
      </c>
      <c r="V2354">
        <v>7</v>
      </c>
    </row>
    <row r="2355" spans="1:22" x14ac:dyDescent="0.3">
      <c r="A2355" t="s">
        <v>2567</v>
      </c>
      <c r="B2355" t="s">
        <v>22</v>
      </c>
      <c r="C2355" t="s">
        <v>49</v>
      </c>
      <c r="D2355" t="s">
        <v>235</v>
      </c>
      <c r="E2355" t="s">
        <v>236</v>
      </c>
      <c r="F2355" t="s">
        <v>131</v>
      </c>
      <c r="G2355" t="s">
        <v>26</v>
      </c>
      <c r="H2355">
        <v>2021</v>
      </c>
      <c r="I2355" t="s">
        <v>41</v>
      </c>
      <c r="J2355" t="s">
        <v>53</v>
      </c>
      <c r="K2355">
        <v>2022</v>
      </c>
      <c r="L2355" t="s">
        <v>29</v>
      </c>
      <c r="M2355">
        <f t="shared" si="72"/>
        <v>1</v>
      </c>
      <c r="N2355" t="s">
        <v>49</v>
      </c>
      <c r="O2355" t="s">
        <v>30</v>
      </c>
      <c r="P2355">
        <v>49317</v>
      </c>
      <c r="Q2355" t="str">
        <f t="shared" si="73"/>
        <v>Base salary</v>
      </c>
      <c r="R2355">
        <v>2.91</v>
      </c>
      <c r="S2355" t="s">
        <v>56</v>
      </c>
      <c r="T2355" t="s">
        <v>57</v>
      </c>
      <c r="U2355" t="s">
        <v>58</v>
      </c>
      <c r="V2355">
        <v>0</v>
      </c>
    </row>
    <row r="2356" spans="1:22" x14ac:dyDescent="0.3">
      <c r="A2356" t="s">
        <v>2568</v>
      </c>
      <c r="B2356" t="s">
        <v>35</v>
      </c>
      <c r="C2356" t="s">
        <v>112</v>
      </c>
      <c r="D2356" t="s">
        <v>119</v>
      </c>
      <c r="E2356" t="s">
        <v>120</v>
      </c>
      <c r="F2356" t="s">
        <v>73</v>
      </c>
      <c r="G2356" t="s">
        <v>97</v>
      </c>
      <c r="H2356">
        <v>2023</v>
      </c>
      <c r="I2356" t="s">
        <v>41</v>
      </c>
      <c r="J2356" t="s">
        <v>42</v>
      </c>
      <c r="K2356">
        <v>2025</v>
      </c>
      <c r="L2356" t="s">
        <v>54</v>
      </c>
      <c r="M2356">
        <f t="shared" si="72"/>
        <v>0</v>
      </c>
      <c r="N2356" t="s">
        <v>55</v>
      </c>
      <c r="O2356" t="s">
        <v>55</v>
      </c>
      <c r="P2356">
        <v>0</v>
      </c>
      <c r="Q2356" t="str">
        <f t="shared" si="73"/>
        <v>Base salary</v>
      </c>
      <c r="R2356">
        <v>3.02</v>
      </c>
      <c r="S2356" t="s">
        <v>80</v>
      </c>
      <c r="T2356" t="s">
        <v>57</v>
      </c>
      <c r="U2356" t="s">
        <v>58</v>
      </c>
      <c r="V2356">
        <v>0</v>
      </c>
    </row>
    <row r="2357" spans="1:22" x14ac:dyDescent="0.3">
      <c r="A2357" t="s">
        <v>2569</v>
      </c>
      <c r="B2357" t="s">
        <v>22</v>
      </c>
      <c r="C2357" t="s">
        <v>35</v>
      </c>
      <c r="D2357" t="s">
        <v>82</v>
      </c>
      <c r="E2357" t="s">
        <v>83</v>
      </c>
      <c r="F2357" t="s">
        <v>147</v>
      </c>
      <c r="G2357" t="s">
        <v>97</v>
      </c>
      <c r="H2357">
        <v>2019</v>
      </c>
      <c r="I2357" t="s">
        <v>27</v>
      </c>
      <c r="J2357" t="s">
        <v>53</v>
      </c>
      <c r="K2357">
        <v>2022</v>
      </c>
      <c r="L2357" t="s">
        <v>29</v>
      </c>
      <c r="M2357">
        <f t="shared" si="72"/>
        <v>1</v>
      </c>
      <c r="N2357" t="s">
        <v>35</v>
      </c>
      <c r="O2357" t="s">
        <v>258</v>
      </c>
      <c r="P2357">
        <v>48360</v>
      </c>
      <c r="Q2357" t="str">
        <f t="shared" si="73"/>
        <v>Base salary</v>
      </c>
      <c r="R2357">
        <v>3.75</v>
      </c>
      <c r="S2357" t="s">
        <v>31</v>
      </c>
      <c r="T2357" t="s">
        <v>32</v>
      </c>
      <c r="U2357" t="s">
        <v>58</v>
      </c>
      <c r="V2357">
        <v>0</v>
      </c>
    </row>
    <row r="2358" spans="1:22" x14ac:dyDescent="0.3">
      <c r="A2358" t="s">
        <v>2570</v>
      </c>
      <c r="B2358" t="s">
        <v>22</v>
      </c>
      <c r="C2358" t="s">
        <v>36</v>
      </c>
      <c r="D2358" t="s">
        <v>213</v>
      </c>
      <c r="E2358" t="s">
        <v>214</v>
      </c>
      <c r="F2358" t="s">
        <v>89</v>
      </c>
      <c r="G2358" t="s">
        <v>97</v>
      </c>
      <c r="H2358">
        <v>2020</v>
      </c>
      <c r="I2358" t="s">
        <v>41</v>
      </c>
      <c r="J2358" t="s">
        <v>53</v>
      </c>
      <c r="K2358">
        <v>2023</v>
      </c>
      <c r="L2358" t="s">
        <v>54</v>
      </c>
      <c r="M2358">
        <f t="shared" si="72"/>
        <v>0</v>
      </c>
      <c r="N2358" t="s">
        <v>55</v>
      </c>
      <c r="O2358" t="s">
        <v>55</v>
      </c>
      <c r="P2358">
        <v>0</v>
      </c>
      <c r="Q2358" t="str">
        <f t="shared" si="73"/>
        <v>Base salary</v>
      </c>
      <c r="R2358">
        <v>3.24</v>
      </c>
      <c r="S2358" t="s">
        <v>31</v>
      </c>
      <c r="T2358" t="s">
        <v>57</v>
      </c>
      <c r="U2358" t="s">
        <v>33</v>
      </c>
      <c r="V2358">
        <v>7.1</v>
      </c>
    </row>
    <row r="2359" spans="1:22" x14ac:dyDescent="0.3">
      <c r="A2359" t="s">
        <v>2571</v>
      </c>
      <c r="B2359" t="s">
        <v>70</v>
      </c>
      <c r="C2359" t="s">
        <v>48</v>
      </c>
      <c r="D2359" t="s">
        <v>152</v>
      </c>
      <c r="E2359" t="s">
        <v>153</v>
      </c>
      <c r="F2359" t="s">
        <v>190</v>
      </c>
      <c r="G2359" t="s">
        <v>64</v>
      </c>
      <c r="H2359">
        <v>2023</v>
      </c>
      <c r="I2359" t="s">
        <v>41</v>
      </c>
      <c r="J2359" t="s">
        <v>42</v>
      </c>
      <c r="K2359">
        <v>2026</v>
      </c>
      <c r="L2359" t="s">
        <v>54</v>
      </c>
      <c r="M2359">
        <f t="shared" si="72"/>
        <v>0</v>
      </c>
      <c r="N2359" t="s">
        <v>55</v>
      </c>
      <c r="O2359" t="s">
        <v>55</v>
      </c>
      <c r="P2359">
        <v>0</v>
      </c>
      <c r="Q2359" t="str">
        <f t="shared" si="73"/>
        <v>Base salary</v>
      </c>
      <c r="R2359">
        <v>3.29</v>
      </c>
      <c r="S2359" t="s">
        <v>80</v>
      </c>
      <c r="T2359" t="s">
        <v>68</v>
      </c>
      <c r="U2359" t="s">
        <v>33</v>
      </c>
      <c r="V2359">
        <v>6.1</v>
      </c>
    </row>
    <row r="2360" spans="1:22" x14ac:dyDescent="0.3">
      <c r="A2360" t="s">
        <v>2572</v>
      </c>
      <c r="B2360" t="s">
        <v>49</v>
      </c>
      <c r="C2360" t="s">
        <v>36</v>
      </c>
      <c r="D2360" t="s">
        <v>170</v>
      </c>
      <c r="E2360" t="s">
        <v>171</v>
      </c>
      <c r="F2360" t="s">
        <v>147</v>
      </c>
      <c r="G2360" t="s">
        <v>167</v>
      </c>
      <c r="H2360">
        <v>2020</v>
      </c>
      <c r="I2360" t="s">
        <v>41</v>
      </c>
      <c r="J2360" t="s">
        <v>53</v>
      </c>
      <c r="K2360">
        <v>2021</v>
      </c>
      <c r="L2360" t="s">
        <v>54</v>
      </c>
      <c r="M2360">
        <f t="shared" si="72"/>
        <v>0</v>
      </c>
      <c r="N2360" t="s">
        <v>55</v>
      </c>
      <c r="O2360" t="s">
        <v>55</v>
      </c>
      <c r="P2360">
        <v>0</v>
      </c>
      <c r="Q2360" t="str">
        <f t="shared" si="73"/>
        <v>Base salary</v>
      </c>
      <c r="R2360">
        <v>3.06</v>
      </c>
      <c r="S2360" t="s">
        <v>80</v>
      </c>
      <c r="T2360" t="s">
        <v>45</v>
      </c>
      <c r="U2360" t="s">
        <v>85</v>
      </c>
      <c r="V2360">
        <v>5.8</v>
      </c>
    </row>
    <row r="2361" spans="1:22" x14ac:dyDescent="0.3">
      <c r="A2361" t="s">
        <v>2573</v>
      </c>
      <c r="B2361" t="s">
        <v>60</v>
      </c>
      <c r="C2361" t="s">
        <v>70</v>
      </c>
      <c r="D2361" t="s">
        <v>282</v>
      </c>
      <c r="E2361" t="s">
        <v>283</v>
      </c>
      <c r="F2361" t="s">
        <v>63</v>
      </c>
      <c r="G2361" t="s">
        <v>40</v>
      </c>
      <c r="H2361">
        <v>2022</v>
      </c>
      <c r="I2361" t="s">
        <v>41</v>
      </c>
      <c r="J2361" t="s">
        <v>53</v>
      </c>
      <c r="K2361">
        <v>2024</v>
      </c>
      <c r="L2361" t="s">
        <v>54</v>
      </c>
      <c r="M2361">
        <f t="shared" si="72"/>
        <v>0</v>
      </c>
      <c r="N2361" t="s">
        <v>55</v>
      </c>
      <c r="O2361" t="s">
        <v>55</v>
      </c>
      <c r="P2361">
        <v>0</v>
      </c>
      <c r="Q2361" t="str">
        <f t="shared" si="73"/>
        <v>Base salary</v>
      </c>
      <c r="R2361">
        <v>3.39</v>
      </c>
      <c r="S2361" t="s">
        <v>56</v>
      </c>
      <c r="T2361" t="s">
        <v>57</v>
      </c>
      <c r="U2361" t="s">
        <v>92</v>
      </c>
      <c r="V2361">
        <v>5.4</v>
      </c>
    </row>
    <row r="2362" spans="1:22" x14ac:dyDescent="0.3">
      <c r="A2362" t="s">
        <v>2574</v>
      </c>
      <c r="B2362" t="s">
        <v>49</v>
      </c>
      <c r="C2362" t="s">
        <v>35</v>
      </c>
      <c r="D2362" t="s">
        <v>123</v>
      </c>
      <c r="E2362" t="s">
        <v>124</v>
      </c>
      <c r="F2362" t="s">
        <v>96</v>
      </c>
      <c r="G2362" t="s">
        <v>52</v>
      </c>
      <c r="H2362">
        <v>2020</v>
      </c>
      <c r="I2362" t="s">
        <v>41</v>
      </c>
      <c r="J2362" t="s">
        <v>42</v>
      </c>
      <c r="K2362">
        <v>2022</v>
      </c>
      <c r="L2362" t="s">
        <v>29</v>
      </c>
      <c r="M2362">
        <f t="shared" si="72"/>
        <v>1</v>
      </c>
      <c r="N2362" t="s">
        <v>35</v>
      </c>
      <c r="O2362" t="s">
        <v>98</v>
      </c>
      <c r="P2362">
        <v>119991</v>
      </c>
      <c r="Q2362" t="str">
        <f t="shared" si="73"/>
        <v>High salary</v>
      </c>
      <c r="R2362">
        <v>2.76</v>
      </c>
      <c r="S2362" t="s">
        <v>31</v>
      </c>
      <c r="T2362" t="s">
        <v>32</v>
      </c>
      <c r="U2362" t="s">
        <v>58</v>
      </c>
      <c r="V2362">
        <v>0</v>
      </c>
    </row>
    <row r="2363" spans="1:22" x14ac:dyDescent="0.3">
      <c r="A2363" t="s">
        <v>2575</v>
      </c>
      <c r="B2363" t="s">
        <v>60</v>
      </c>
      <c r="C2363" t="s">
        <v>112</v>
      </c>
      <c r="D2363" t="s">
        <v>199</v>
      </c>
      <c r="E2363" t="s">
        <v>200</v>
      </c>
      <c r="F2363" t="s">
        <v>107</v>
      </c>
      <c r="G2363" t="s">
        <v>25</v>
      </c>
      <c r="H2363">
        <v>2021</v>
      </c>
      <c r="I2363" t="s">
        <v>27</v>
      </c>
      <c r="J2363" t="s">
        <v>42</v>
      </c>
      <c r="K2363">
        <v>2022</v>
      </c>
      <c r="L2363" t="s">
        <v>29</v>
      </c>
      <c r="M2363">
        <f t="shared" si="72"/>
        <v>1</v>
      </c>
      <c r="N2363" t="s">
        <v>112</v>
      </c>
      <c r="O2363" t="s">
        <v>185</v>
      </c>
      <c r="P2363">
        <v>37785</v>
      </c>
      <c r="Q2363" t="str">
        <f t="shared" si="73"/>
        <v>Base salary</v>
      </c>
      <c r="R2363">
        <v>3.66</v>
      </c>
      <c r="S2363" t="s">
        <v>67</v>
      </c>
      <c r="T2363" t="s">
        <v>102</v>
      </c>
      <c r="U2363" t="s">
        <v>58</v>
      </c>
      <c r="V2363">
        <v>0</v>
      </c>
    </row>
    <row r="2364" spans="1:22" x14ac:dyDescent="0.3">
      <c r="A2364" t="s">
        <v>2576</v>
      </c>
      <c r="B2364" t="s">
        <v>22</v>
      </c>
      <c r="C2364" t="s">
        <v>21</v>
      </c>
      <c r="D2364" t="s">
        <v>133</v>
      </c>
      <c r="E2364" t="s">
        <v>134</v>
      </c>
      <c r="F2364" t="s">
        <v>96</v>
      </c>
      <c r="G2364" t="s">
        <v>97</v>
      </c>
      <c r="H2364">
        <v>2022</v>
      </c>
      <c r="I2364" t="s">
        <v>41</v>
      </c>
      <c r="J2364" t="s">
        <v>74</v>
      </c>
      <c r="K2364">
        <v>2025</v>
      </c>
      <c r="L2364" t="s">
        <v>54</v>
      </c>
      <c r="M2364">
        <f t="shared" si="72"/>
        <v>0</v>
      </c>
      <c r="N2364" t="s">
        <v>55</v>
      </c>
      <c r="O2364" t="s">
        <v>55</v>
      </c>
      <c r="P2364">
        <v>0</v>
      </c>
      <c r="Q2364" t="str">
        <f t="shared" si="73"/>
        <v>Base salary</v>
      </c>
      <c r="R2364">
        <v>3.05</v>
      </c>
      <c r="S2364" t="s">
        <v>31</v>
      </c>
      <c r="T2364" t="s">
        <v>32</v>
      </c>
      <c r="U2364" t="s">
        <v>92</v>
      </c>
      <c r="V2364">
        <v>6.3</v>
      </c>
    </row>
    <row r="2365" spans="1:22" x14ac:dyDescent="0.3">
      <c r="A2365" t="s">
        <v>2577</v>
      </c>
      <c r="B2365" t="s">
        <v>36</v>
      </c>
      <c r="C2365" t="s">
        <v>21</v>
      </c>
      <c r="D2365" t="s">
        <v>216</v>
      </c>
      <c r="E2365" t="s">
        <v>217</v>
      </c>
      <c r="F2365" t="s">
        <v>190</v>
      </c>
      <c r="G2365" t="s">
        <v>26</v>
      </c>
      <c r="H2365">
        <v>2019</v>
      </c>
      <c r="I2365" t="s">
        <v>27</v>
      </c>
      <c r="J2365" t="s">
        <v>28</v>
      </c>
      <c r="K2365">
        <v>2020</v>
      </c>
      <c r="L2365" t="s">
        <v>54</v>
      </c>
      <c r="M2365">
        <f t="shared" si="72"/>
        <v>0</v>
      </c>
      <c r="N2365" t="s">
        <v>55</v>
      </c>
      <c r="O2365" t="s">
        <v>55</v>
      </c>
      <c r="P2365">
        <v>0</v>
      </c>
      <c r="Q2365" t="str">
        <f t="shared" si="73"/>
        <v>Base salary</v>
      </c>
      <c r="R2365">
        <v>3.47</v>
      </c>
      <c r="S2365" t="s">
        <v>80</v>
      </c>
      <c r="T2365" t="s">
        <v>45</v>
      </c>
      <c r="U2365" t="s">
        <v>85</v>
      </c>
      <c r="V2365">
        <v>7.1</v>
      </c>
    </row>
    <row r="2366" spans="1:22" x14ac:dyDescent="0.3">
      <c r="A2366" t="s">
        <v>2578</v>
      </c>
      <c r="B2366" t="s">
        <v>112</v>
      </c>
      <c r="C2366" t="s">
        <v>48</v>
      </c>
      <c r="D2366" t="s">
        <v>278</v>
      </c>
      <c r="E2366" t="s">
        <v>306</v>
      </c>
      <c r="F2366" t="s">
        <v>96</v>
      </c>
      <c r="G2366" t="s">
        <v>52</v>
      </c>
      <c r="H2366">
        <v>2019</v>
      </c>
      <c r="I2366" t="s">
        <v>27</v>
      </c>
      <c r="J2366" t="s">
        <v>42</v>
      </c>
      <c r="K2366">
        <v>2021</v>
      </c>
      <c r="L2366" t="s">
        <v>29</v>
      </c>
      <c r="M2366">
        <f t="shared" si="72"/>
        <v>1</v>
      </c>
      <c r="N2366" t="s">
        <v>48</v>
      </c>
      <c r="O2366" t="s">
        <v>98</v>
      </c>
      <c r="P2366">
        <v>88834</v>
      </c>
      <c r="Q2366" t="str">
        <f t="shared" si="73"/>
        <v>Standard salary</v>
      </c>
      <c r="R2366">
        <v>3.96</v>
      </c>
      <c r="S2366" t="s">
        <v>56</v>
      </c>
      <c r="T2366" t="s">
        <v>32</v>
      </c>
      <c r="U2366" t="s">
        <v>85</v>
      </c>
      <c r="V2366">
        <v>7.5</v>
      </c>
    </row>
    <row r="2367" spans="1:22" x14ac:dyDescent="0.3">
      <c r="A2367" t="s">
        <v>2579</v>
      </c>
      <c r="B2367" t="s">
        <v>112</v>
      </c>
      <c r="C2367" t="s">
        <v>21</v>
      </c>
      <c r="D2367" t="s">
        <v>133</v>
      </c>
      <c r="E2367" t="s">
        <v>134</v>
      </c>
      <c r="F2367" t="s">
        <v>117</v>
      </c>
      <c r="G2367" t="s">
        <v>97</v>
      </c>
      <c r="H2367">
        <v>2022</v>
      </c>
      <c r="I2367" t="s">
        <v>41</v>
      </c>
      <c r="J2367" t="s">
        <v>28</v>
      </c>
      <c r="K2367">
        <v>2024</v>
      </c>
      <c r="L2367" t="s">
        <v>54</v>
      </c>
      <c r="M2367">
        <f t="shared" si="72"/>
        <v>0</v>
      </c>
      <c r="N2367" t="s">
        <v>55</v>
      </c>
      <c r="O2367" t="s">
        <v>55</v>
      </c>
      <c r="P2367">
        <v>0</v>
      </c>
      <c r="Q2367" t="str">
        <f t="shared" si="73"/>
        <v>Base salary</v>
      </c>
      <c r="R2367">
        <v>2.81</v>
      </c>
      <c r="S2367" t="s">
        <v>44</v>
      </c>
      <c r="T2367" t="s">
        <v>32</v>
      </c>
      <c r="U2367" t="s">
        <v>92</v>
      </c>
      <c r="V2367">
        <v>6.5</v>
      </c>
    </row>
    <row r="2368" spans="1:22" x14ac:dyDescent="0.3">
      <c r="A2368" t="s">
        <v>2580</v>
      </c>
      <c r="B2368" t="s">
        <v>22</v>
      </c>
      <c r="C2368" t="s">
        <v>21</v>
      </c>
      <c r="D2368" t="s">
        <v>221</v>
      </c>
      <c r="E2368" t="s">
        <v>222</v>
      </c>
      <c r="F2368" t="s">
        <v>117</v>
      </c>
      <c r="G2368" t="s">
        <v>52</v>
      </c>
      <c r="H2368">
        <v>2022</v>
      </c>
      <c r="I2368" t="s">
        <v>27</v>
      </c>
      <c r="J2368" t="s">
        <v>42</v>
      </c>
      <c r="K2368">
        <v>2024</v>
      </c>
      <c r="L2368" t="s">
        <v>54</v>
      </c>
      <c r="M2368">
        <f t="shared" si="72"/>
        <v>0</v>
      </c>
      <c r="N2368" t="s">
        <v>55</v>
      </c>
      <c r="O2368" t="s">
        <v>55</v>
      </c>
      <c r="P2368">
        <v>0</v>
      </c>
      <c r="Q2368" t="str">
        <f t="shared" si="73"/>
        <v>Base salary</v>
      </c>
      <c r="R2368">
        <v>2.87</v>
      </c>
      <c r="S2368" t="s">
        <v>31</v>
      </c>
      <c r="T2368" t="s">
        <v>45</v>
      </c>
      <c r="U2368" t="s">
        <v>85</v>
      </c>
      <c r="V2368">
        <v>6.8</v>
      </c>
    </row>
    <row r="2369" spans="1:22" x14ac:dyDescent="0.3">
      <c r="A2369" t="s">
        <v>2581</v>
      </c>
      <c r="B2369" t="s">
        <v>22</v>
      </c>
      <c r="C2369" t="s">
        <v>48</v>
      </c>
      <c r="D2369" t="s">
        <v>278</v>
      </c>
      <c r="E2369" t="s">
        <v>380</v>
      </c>
      <c r="F2369" t="s">
        <v>63</v>
      </c>
      <c r="G2369" t="s">
        <v>26</v>
      </c>
      <c r="H2369">
        <v>2021</v>
      </c>
      <c r="I2369" t="s">
        <v>41</v>
      </c>
      <c r="J2369" t="s">
        <v>28</v>
      </c>
      <c r="K2369">
        <v>2022</v>
      </c>
      <c r="L2369" t="s">
        <v>54</v>
      </c>
      <c r="M2369">
        <f t="shared" si="72"/>
        <v>0</v>
      </c>
      <c r="N2369" t="s">
        <v>55</v>
      </c>
      <c r="O2369" t="s">
        <v>55</v>
      </c>
      <c r="P2369">
        <v>0</v>
      </c>
      <c r="Q2369" t="str">
        <f t="shared" si="73"/>
        <v>Base salary</v>
      </c>
      <c r="R2369">
        <v>3.95</v>
      </c>
      <c r="S2369" t="s">
        <v>31</v>
      </c>
      <c r="T2369" t="s">
        <v>32</v>
      </c>
      <c r="U2369" t="s">
        <v>85</v>
      </c>
      <c r="V2369">
        <v>8.5</v>
      </c>
    </row>
    <row r="2370" spans="1:22" x14ac:dyDescent="0.3">
      <c r="A2370" t="s">
        <v>2582</v>
      </c>
      <c r="B2370" t="s">
        <v>70</v>
      </c>
      <c r="C2370" t="s">
        <v>36</v>
      </c>
      <c r="D2370" t="s">
        <v>250</v>
      </c>
      <c r="E2370" t="s">
        <v>251</v>
      </c>
      <c r="F2370" t="s">
        <v>147</v>
      </c>
      <c r="G2370" t="s">
        <v>167</v>
      </c>
      <c r="H2370">
        <v>2019</v>
      </c>
      <c r="I2370" t="s">
        <v>41</v>
      </c>
      <c r="J2370" t="s">
        <v>42</v>
      </c>
      <c r="K2370">
        <v>2022</v>
      </c>
      <c r="L2370" t="s">
        <v>54</v>
      </c>
      <c r="M2370">
        <f t="shared" si="72"/>
        <v>0</v>
      </c>
      <c r="N2370" t="s">
        <v>55</v>
      </c>
      <c r="O2370" t="s">
        <v>55</v>
      </c>
      <c r="P2370">
        <v>0</v>
      </c>
      <c r="Q2370" t="str">
        <f t="shared" si="73"/>
        <v>Base salary</v>
      </c>
      <c r="R2370">
        <v>3.31</v>
      </c>
      <c r="S2370" t="s">
        <v>44</v>
      </c>
      <c r="T2370" t="s">
        <v>45</v>
      </c>
      <c r="U2370" t="s">
        <v>46</v>
      </c>
      <c r="V2370">
        <v>6.1</v>
      </c>
    </row>
    <row r="2371" spans="1:22" x14ac:dyDescent="0.3">
      <c r="A2371" t="s">
        <v>2583</v>
      </c>
      <c r="B2371" t="s">
        <v>36</v>
      </c>
      <c r="C2371" t="s">
        <v>70</v>
      </c>
      <c r="D2371" t="s">
        <v>395</v>
      </c>
      <c r="E2371" t="s">
        <v>396</v>
      </c>
      <c r="F2371" t="s">
        <v>147</v>
      </c>
      <c r="G2371" t="s">
        <v>117</v>
      </c>
      <c r="H2371">
        <v>2023</v>
      </c>
      <c r="I2371" t="s">
        <v>27</v>
      </c>
      <c r="J2371" t="s">
        <v>28</v>
      </c>
      <c r="K2371">
        <v>2024</v>
      </c>
      <c r="L2371" t="s">
        <v>29</v>
      </c>
      <c r="M2371">
        <f t="shared" ref="M2371:M2434" si="74">IF(L2371="placed",1, 0)</f>
        <v>1</v>
      </c>
      <c r="N2371" t="s">
        <v>70</v>
      </c>
      <c r="O2371" t="s">
        <v>30</v>
      </c>
      <c r="P2371">
        <v>140900</v>
      </c>
      <c r="Q2371" t="str">
        <f t="shared" ref="Q2371:Q2434" si="75">_xlfn.IFS(P2371&lt;=70161,"Base salary",P2371&lt;=110047,"Standard salary",P2371&gt;110047,"High salary")</f>
        <v>High salary</v>
      </c>
      <c r="R2371">
        <v>2.71</v>
      </c>
      <c r="S2371" t="s">
        <v>91</v>
      </c>
      <c r="T2371" t="s">
        <v>45</v>
      </c>
      <c r="U2371" t="s">
        <v>92</v>
      </c>
      <c r="V2371">
        <v>6.4</v>
      </c>
    </row>
    <row r="2372" spans="1:22" x14ac:dyDescent="0.3">
      <c r="A2372" t="s">
        <v>2584</v>
      </c>
      <c r="B2372" t="s">
        <v>35</v>
      </c>
      <c r="C2372" t="s">
        <v>36</v>
      </c>
      <c r="D2372" t="s">
        <v>213</v>
      </c>
      <c r="E2372" t="s">
        <v>214</v>
      </c>
      <c r="F2372" t="s">
        <v>63</v>
      </c>
      <c r="G2372" t="s">
        <v>40</v>
      </c>
      <c r="H2372">
        <v>2019</v>
      </c>
      <c r="I2372" t="s">
        <v>41</v>
      </c>
      <c r="J2372" t="s">
        <v>65</v>
      </c>
      <c r="K2372">
        <v>2021</v>
      </c>
      <c r="L2372" t="s">
        <v>29</v>
      </c>
      <c r="M2372">
        <f t="shared" si="74"/>
        <v>1</v>
      </c>
      <c r="N2372" t="s">
        <v>36</v>
      </c>
      <c r="O2372" t="s">
        <v>98</v>
      </c>
      <c r="P2372">
        <v>133403</v>
      </c>
      <c r="Q2372" t="str">
        <f t="shared" si="75"/>
        <v>High salary</v>
      </c>
      <c r="R2372">
        <v>3.62</v>
      </c>
      <c r="S2372" t="s">
        <v>67</v>
      </c>
      <c r="T2372" t="s">
        <v>32</v>
      </c>
      <c r="U2372" t="s">
        <v>92</v>
      </c>
      <c r="V2372">
        <v>6.9</v>
      </c>
    </row>
    <row r="2373" spans="1:22" x14ac:dyDescent="0.3">
      <c r="A2373" t="s">
        <v>2585</v>
      </c>
      <c r="B2373" t="s">
        <v>60</v>
      </c>
      <c r="C2373" t="s">
        <v>70</v>
      </c>
      <c r="D2373" t="s">
        <v>245</v>
      </c>
      <c r="E2373" t="s">
        <v>246</v>
      </c>
      <c r="F2373" t="s">
        <v>96</v>
      </c>
      <c r="G2373" t="s">
        <v>117</v>
      </c>
      <c r="H2373">
        <v>2021</v>
      </c>
      <c r="I2373" t="s">
        <v>27</v>
      </c>
      <c r="J2373" t="s">
        <v>65</v>
      </c>
      <c r="K2373">
        <v>2022</v>
      </c>
      <c r="L2373" t="s">
        <v>54</v>
      </c>
      <c r="M2373">
        <f t="shared" si="74"/>
        <v>0</v>
      </c>
      <c r="N2373" t="s">
        <v>55</v>
      </c>
      <c r="O2373" t="s">
        <v>55</v>
      </c>
      <c r="P2373">
        <v>0</v>
      </c>
      <c r="Q2373" t="str">
        <f t="shared" si="75"/>
        <v>Base salary</v>
      </c>
      <c r="R2373">
        <v>3.89</v>
      </c>
      <c r="S2373" t="s">
        <v>80</v>
      </c>
      <c r="T2373" t="s">
        <v>102</v>
      </c>
      <c r="U2373" t="s">
        <v>58</v>
      </c>
      <c r="V2373">
        <v>0</v>
      </c>
    </row>
    <row r="2374" spans="1:22" x14ac:dyDescent="0.3">
      <c r="A2374" t="s">
        <v>2586</v>
      </c>
      <c r="B2374" t="s">
        <v>22</v>
      </c>
      <c r="C2374" t="s">
        <v>94</v>
      </c>
      <c r="D2374" t="s">
        <v>100</v>
      </c>
      <c r="E2374" t="s">
        <v>101</v>
      </c>
      <c r="F2374" t="s">
        <v>39</v>
      </c>
      <c r="G2374" t="s">
        <v>64</v>
      </c>
      <c r="H2374">
        <v>2021</v>
      </c>
      <c r="I2374" t="s">
        <v>41</v>
      </c>
      <c r="J2374" t="s">
        <v>74</v>
      </c>
      <c r="K2374">
        <v>2023</v>
      </c>
      <c r="L2374" t="s">
        <v>29</v>
      </c>
      <c r="M2374">
        <f t="shared" si="74"/>
        <v>1</v>
      </c>
      <c r="N2374" t="s">
        <v>94</v>
      </c>
      <c r="O2374" t="s">
        <v>185</v>
      </c>
      <c r="P2374">
        <v>79187</v>
      </c>
      <c r="Q2374" t="str">
        <f t="shared" si="75"/>
        <v>Standard salary</v>
      </c>
      <c r="R2374">
        <v>3.89</v>
      </c>
      <c r="S2374" t="s">
        <v>80</v>
      </c>
      <c r="T2374" t="s">
        <v>32</v>
      </c>
      <c r="U2374" t="s">
        <v>33</v>
      </c>
      <c r="V2374">
        <v>8.6999999999999993</v>
      </c>
    </row>
    <row r="2375" spans="1:22" x14ac:dyDescent="0.3">
      <c r="A2375" t="s">
        <v>2587</v>
      </c>
      <c r="B2375" t="s">
        <v>21</v>
      </c>
      <c r="C2375" t="s">
        <v>70</v>
      </c>
      <c r="D2375" t="s">
        <v>138</v>
      </c>
      <c r="E2375" t="s">
        <v>285</v>
      </c>
      <c r="F2375" t="s">
        <v>145</v>
      </c>
      <c r="G2375" t="s">
        <v>26</v>
      </c>
      <c r="H2375">
        <v>2019</v>
      </c>
      <c r="I2375" t="s">
        <v>41</v>
      </c>
      <c r="J2375" t="s">
        <v>65</v>
      </c>
      <c r="K2375">
        <v>2022</v>
      </c>
      <c r="L2375" t="s">
        <v>29</v>
      </c>
      <c r="M2375">
        <f t="shared" si="74"/>
        <v>1</v>
      </c>
      <c r="N2375" t="s">
        <v>70</v>
      </c>
      <c r="O2375" t="s">
        <v>30</v>
      </c>
      <c r="P2375">
        <v>44879</v>
      </c>
      <c r="Q2375" t="str">
        <f t="shared" si="75"/>
        <v>Base salary</v>
      </c>
      <c r="R2375">
        <v>3.08</v>
      </c>
      <c r="S2375" t="s">
        <v>44</v>
      </c>
      <c r="T2375" t="s">
        <v>32</v>
      </c>
      <c r="U2375" t="s">
        <v>46</v>
      </c>
      <c r="V2375">
        <v>7.3</v>
      </c>
    </row>
    <row r="2376" spans="1:22" x14ac:dyDescent="0.3">
      <c r="A2376" t="s">
        <v>2588</v>
      </c>
      <c r="B2376" t="s">
        <v>112</v>
      </c>
      <c r="C2376" t="s">
        <v>22</v>
      </c>
      <c r="D2376" t="s">
        <v>23</v>
      </c>
      <c r="E2376" t="s">
        <v>130</v>
      </c>
      <c r="F2376" t="s">
        <v>190</v>
      </c>
      <c r="G2376" t="s">
        <v>25</v>
      </c>
      <c r="H2376">
        <v>2019</v>
      </c>
      <c r="I2376" t="s">
        <v>41</v>
      </c>
      <c r="J2376" t="s">
        <v>42</v>
      </c>
      <c r="K2376">
        <v>2021</v>
      </c>
      <c r="L2376" t="s">
        <v>54</v>
      </c>
      <c r="M2376">
        <f t="shared" si="74"/>
        <v>0</v>
      </c>
      <c r="N2376" t="s">
        <v>55</v>
      </c>
      <c r="O2376" t="s">
        <v>55</v>
      </c>
      <c r="P2376">
        <v>0</v>
      </c>
      <c r="Q2376" t="str">
        <f t="shared" si="75"/>
        <v>Base salary</v>
      </c>
      <c r="R2376">
        <v>3.65</v>
      </c>
      <c r="S2376" t="s">
        <v>31</v>
      </c>
      <c r="T2376" t="s">
        <v>68</v>
      </c>
      <c r="U2376" t="s">
        <v>33</v>
      </c>
      <c r="V2376">
        <v>7.2</v>
      </c>
    </row>
    <row r="2377" spans="1:22" x14ac:dyDescent="0.3">
      <c r="A2377" t="s">
        <v>2589</v>
      </c>
      <c r="B2377" t="s">
        <v>21</v>
      </c>
      <c r="C2377" t="s">
        <v>48</v>
      </c>
      <c r="D2377" t="s">
        <v>278</v>
      </c>
      <c r="E2377" t="s">
        <v>279</v>
      </c>
      <c r="F2377" t="s">
        <v>96</v>
      </c>
      <c r="G2377" t="s">
        <v>26</v>
      </c>
      <c r="H2377">
        <v>2022</v>
      </c>
      <c r="I2377" t="s">
        <v>41</v>
      </c>
      <c r="J2377" t="s">
        <v>28</v>
      </c>
      <c r="K2377">
        <v>2025</v>
      </c>
      <c r="L2377" t="s">
        <v>54</v>
      </c>
      <c r="M2377">
        <f t="shared" si="74"/>
        <v>0</v>
      </c>
      <c r="N2377" t="s">
        <v>55</v>
      </c>
      <c r="O2377" t="s">
        <v>55</v>
      </c>
      <c r="P2377">
        <v>0</v>
      </c>
      <c r="Q2377" t="str">
        <f t="shared" si="75"/>
        <v>Base salary</v>
      </c>
      <c r="R2377">
        <v>3.3</v>
      </c>
      <c r="S2377" t="s">
        <v>91</v>
      </c>
      <c r="T2377" t="s">
        <v>102</v>
      </c>
      <c r="U2377" t="s">
        <v>92</v>
      </c>
      <c r="V2377">
        <v>6</v>
      </c>
    </row>
    <row r="2378" spans="1:22" x14ac:dyDescent="0.3">
      <c r="A2378" t="s">
        <v>2590</v>
      </c>
      <c r="B2378" t="s">
        <v>48</v>
      </c>
      <c r="C2378" t="s">
        <v>22</v>
      </c>
      <c r="D2378" t="s">
        <v>203</v>
      </c>
      <c r="E2378" t="s">
        <v>204</v>
      </c>
      <c r="F2378" t="s">
        <v>84</v>
      </c>
      <c r="G2378" t="s">
        <v>26</v>
      </c>
      <c r="H2378">
        <v>2022</v>
      </c>
      <c r="I2378" t="s">
        <v>27</v>
      </c>
      <c r="J2378" t="s">
        <v>42</v>
      </c>
      <c r="K2378">
        <v>2023</v>
      </c>
      <c r="L2378" t="s">
        <v>29</v>
      </c>
      <c r="M2378">
        <f t="shared" si="74"/>
        <v>1</v>
      </c>
      <c r="N2378" t="s">
        <v>22</v>
      </c>
      <c r="O2378" t="s">
        <v>66</v>
      </c>
      <c r="P2378">
        <v>118745</v>
      </c>
      <c r="Q2378" t="str">
        <f t="shared" si="75"/>
        <v>High salary</v>
      </c>
      <c r="R2378">
        <v>2.85</v>
      </c>
      <c r="S2378" t="s">
        <v>31</v>
      </c>
      <c r="T2378" t="s">
        <v>57</v>
      </c>
      <c r="U2378" t="s">
        <v>85</v>
      </c>
      <c r="V2378">
        <v>5.4</v>
      </c>
    </row>
    <row r="2379" spans="1:22" x14ac:dyDescent="0.3">
      <c r="A2379" t="s">
        <v>2591</v>
      </c>
      <c r="B2379" t="s">
        <v>49</v>
      </c>
      <c r="C2379" t="s">
        <v>48</v>
      </c>
      <c r="D2379" t="s">
        <v>324</v>
      </c>
      <c r="E2379" t="s">
        <v>325</v>
      </c>
      <c r="F2379" t="s">
        <v>190</v>
      </c>
      <c r="G2379" t="s">
        <v>64</v>
      </c>
      <c r="H2379">
        <v>2019</v>
      </c>
      <c r="I2379" t="s">
        <v>27</v>
      </c>
      <c r="J2379" t="s">
        <v>28</v>
      </c>
      <c r="K2379">
        <v>2022</v>
      </c>
      <c r="L2379" t="s">
        <v>29</v>
      </c>
      <c r="M2379">
        <f t="shared" si="74"/>
        <v>1</v>
      </c>
      <c r="N2379" t="s">
        <v>48</v>
      </c>
      <c r="O2379" t="s">
        <v>98</v>
      </c>
      <c r="P2379">
        <v>146471</v>
      </c>
      <c r="Q2379" t="str">
        <f t="shared" si="75"/>
        <v>High salary</v>
      </c>
      <c r="R2379">
        <v>2.8</v>
      </c>
      <c r="S2379" t="s">
        <v>80</v>
      </c>
      <c r="T2379" t="s">
        <v>68</v>
      </c>
      <c r="U2379" t="s">
        <v>92</v>
      </c>
      <c r="V2379">
        <v>8.1999999999999993</v>
      </c>
    </row>
    <row r="2380" spans="1:22" x14ac:dyDescent="0.3">
      <c r="A2380" t="s">
        <v>2592</v>
      </c>
      <c r="B2380" t="s">
        <v>49</v>
      </c>
      <c r="C2380" t="s">
        <v>21</v>
      </c>
      <c r="D2380" t="s">
        <v>221</v>
      </c>
      <c r="E2380" t="s">
        <v>222</v>
      </c>
      <c r="F2380" t="s">
        <v>147</v>
      </c>
      <c r="G2380" t="s">
        <v>117</v>
      </c>
      <c r="H2380">
        <v>2019</v>
      </c>
      <c r="I2380" t="s">
        <v>41</v>
      </c>
      <c r="J2380" t="s">
        <v>28</v>
      </c>
      <c r="K2380">
        <v>2021</v>
      </c>
      <c r="L2380" t="s">
        <v>54</v>
      </c>
      <c r="M2380">
        <f t="shared" si="74"/>
        <v>0</v>
      </c>
      <c r="N2380" t="s">
        <v>55</v>
      </c>
      <c r="O2380" t="s">
        <v>55</v>
      </c>
      <c r="P2380">
        <v>0</v>
      </c>
      <c r="Q2380" t="str">
        <f t="shared" si="75"/>
        <v>Base salary</v>
      </c>
      <c r="R2380">
        <v>2.86</v>
      </c>
      <c r="S2380" t="s">
        <v>56</v>
      </c>
      <c r="T2380" t="s">
        <v>45</v>
      </c>
      <c r="U2380" t="s">
        <v>85</v>
      </c>
      <c r="V2380">
        <v>8.6999999999999993</v>
      </c>
    </row>
    <row r="2381" spans="1:22" x14ac:dyDescent="0.3">
      <c r="A2381" t="s">
        <v>2593</v>
      </c>
      <c r="B2381" t="s">
        <v>22</v>
      </c>
      <c r="C2381" t="s">
        <v>60</v>
      </c>
      <c r="D2381" t="s">
        <v>104</v>
      </c>
      <c r="E2381" t="s">
        <v>116</v>
      </c>
      <c r="F2381" t="s">
        <v>145</v>
      </c>
      <c r="G2381" t="s">
        <v>117</v>
      </c>
      <c r="H2381">
        <v>2023</v>
      </c>
      <c r="I2381" t="s">
        <v>41</v>
      </c>
      <c r="J2381" t="s">
        <v>53</v>
      </c>
      <c r="K2381">
        <v>2026</v>
      </c>
      <c r="L2381" t="s">
        <v>54</v>
      </c>
      <c r="M2381">
        <f t="shared" si="74"/>
        <v>0</v>
      </c>
      <c r="N2381" t="s">
        <v>55</v>
      </c>
      <c r="O2381" t="s">
        <v>55</v>
      </c>
      <c r="P2381">
        <v>0</v>
      </c>
      <c r="Q2381" t="str">
        <f t="shared" si="75"/>
        <v>Base salary</v>
      </c>
      <c r="R2381">
        <v>2.78</v>
      </c>
      <c r="S2381" t="s">
        <v>67</v>
      </c>
      <c r="T2381" t="s">
        <v>102</v>
      </c>
      <c r="U2381" t="s">
        <v>46</v>
      </c>
      <c r="V2381">
        <v>7.1</v>
      </c>
    </row>
    <row r="2382" spans="1:22" x14ac:dyDescent="0.3">
      <c r="A2382" t="s">
        <v>2594</v>
      </c>
      <c r="B2382" t="s">
        <v>48</v>
      </c>
      <c r="C2382" t="s">
        <v>70</v>
      </c>
      <c r="D2382" t="s">
        <v>138</v>
      </c>
      <c r="E2382" t="s">
        <v>139</v>
      </c>
      <c r="F2382" t="s">
        <v>84</v>
      </c>
      <c r="G2382" t="s">
        <v>25</v>
      </c>
      <c r="H2382">
        <v>2023</v>
      </c>
      <c r="I2382" t="s">
        <v>41</v>
      </c>
      <c r="J2382" t="s">
        <v>28</v>
      </c>
      <c r="K2382">
        <v>2024</v>
      </c>
      <c r="L2382" t="s">
        <v>29</v>
      </c>
      <c r="M2382">
        <f t="shared" si="74"/>
        <v>1</v>
      </c>
      <c r="N2382" t="s">
        <v>70</v>
      </c>
      <c r="O2382" t="s">
        <v>90</v>
      </c>
      <c r="P2382">
        <v>96231</v>
      </c>
      <c r="Q2382" t="str">
        <f t="shared" si="75"/>
        <v>Standard salary</v>
      </c>
      <c r="R2382">
        <v>3.06</v>
      </c>
      <c r="S2382" t="s">
        <v>80</v>
      </c>
      <c r="T2382" t="s">
        <v>45</v>
      </c>
      <c r="U2382" t="s">
        <v>85</v>
      </c>
      <c r="V2382">
        <v>7.4</v>
      </c>
    </row>
    <row r="2383" spans="1:22" x14ac:dyDescent="0.3">
      <c r="A2383" t="s">
        <v>2595</v>
      </c>
      <c r="B2383" t="s">
        <v>21</v>
      </c>
      <c r="C2383" t="s">
        <v>94</v>
      </c>
      <c r="D2383" t="s">
        <v>180</v>
      </c>
      <c r="E2383" t="s">
        <v>181</v>
      </c>
      <c r="F2383" t="s">
        <v>117</v>
      </c>
      <c r="G2383" t="s">
        <v>117</v>
      </c>
      <c r="H2383">
        <v>2020</v>
      </c>
      <c r="I2383" t="s">
        <v>41</v>
      </c>
      <c r="J2383" t="s">
        <v>28</v>
      </c>
      <c r="K2383">
        <v>2023</v>
      </c>
      <c r="L2383" t="s">
        <v>54</v>
      </c>
      <c r="M2383">
        <f t="shared" si="74"/>
        <v>0</v>
      </c>
      <c r="N2383" t="s">
        <v>55</v>
      </c>
      <c r="O2383" t="s">
        <v>55</v>
      </c>
      <c r="P2383">
        <v>0</v>
      </c>
      <c r="Q2383" t="str">
        <f t="shared" si="75"/>
        <v>Base salary</v>
      </c>
      <c r="R2383">
        <v>3.6</v>
      </c>
      <c r="S2383" t="s">
        <v>91</v>
      </c>
      <c r="T2383" t="s">
        <v>68</v>
      </c>
      <c r="U2383" t="s">
        <v>33</v>
      </c>
      <c r="V2383">
        <v>7.5</v>
      </c>
    </row>
    <row r="2384" spans="1:22" x14ac:dyDescent="0.3">
      <c r="A2384" t="s">
        <v>2596</v>
      </c>
      <c r="B2384" t="s">
        <v>112</v>
      </c>
      <c r="C2384" t="s">
        <v>60</v>
      </c>
      <c r="D2384" t="s">
        <v>173</v>
      </c>
      <c r="E2384" t="s">
        <v>275</v>
      </c>
      <c r="F2384" t="s">
        <v>63</v>
      </c>
      <c r="G2384" t="s">
        <v>64</v>
      </c>
      <c r="H2384">
        <v>2020</v>
      </c>
      <c r="I2384" t="s">
        <v>41</v>
      </c>
      <c r="J2384" t="s">
        <v>53</v>
      </c>
      <c r="K2384">
        <v>2021</v>
      </c>
      <c r="L2384" t="s">
        <v>54</v>
      </c>
      <c r="M2384">
        <f t="shared" si="74"/>
        <v>0</v>
      </c>
      <c r="N2384" t="s">
        <v>55</v>
      </c>
      <c r="O2384" t="s">
        <v>55</v>
      </c>
      <c r="P2384">
        <v>0</v>
      </c>
      <c r="Q2384" t="str">
        <f t="shared" si="75"/>
        <v>Base salary</v>
      </c>
      <c r="R2384">
        <v>3.88</v>
      </c>
      <c r="S2384" t="s">
        <v>91</v>
      </c>
      <c r="T2384" t="s">
        <v>32</v>
      </c>
      <c r="U2384" t="s">
        <v>92</v>
      </c>
      <c r="V2384">
        <v>6.2</v>
      </c>
    </row>
    <row r="2385" spans="1:22" x14ac:dyDescent="0.3">
      <c r="A2385" t="s">
        <v>2597</v>
      </c>
      <c r="B2385" t="s">
        <v>21</v>
      </c>
      <c r="C2385" t="s">
        <v>36</v>
      </c>
      <c r="D2385" t="s">
        <v>250</v>
      </c>
      <c r="E2385" t="s">
        <v>251</v>
      </c>
      <c r="F2385" t="s">
        <v>73</v>
      </c>
      <c r="G2385" t="s">
        <v>25</v>
      </c>
      <c r="H2385">
        <v>2023</v>
      </c>
      <c r="I2385" t="s">
        <v>27</v>
      </c>
      <c r="J2385" t="s">
        <v>74</v>
      </c>
      <c r="K2385">
        <v>2025</v>
      </c>
      <c r="L2385" t="s">
        <v>29</v>
      </c>
      <c r="M2385">
        <f t="shared" si="74"/>
        <v>1</v>
      </c>
      <c r="N2385" t="s">
        <v>36</v>
      </c>
      <c r="O2385" t="s">
        <v>140</v>
      </c>
      <c r="P2385">
        <v>107204</v>
      </c>
      <c r="Q2385" t="str">
        <f t="shared" si="75"/>
        <v>Standard salary</v>
      </c>
      <c r="R2385">
        <v>3.98</v>
      </c>
      <c r="S2385" t="s">
        <v>80</v>
      </c>
      <c r="T2385" t="s">
        <v>57</v>
      </c>
      <c r="U2385" t="s">
        <v>85</v>
      </c>
      <c r="V2385">
        <v>6.2</v>
      </c>
    </row>
    <row r="2386" spans="1:22" x14ac:dyDescent="0.3">
      <c r="A2386" t="s">
        <v>2598</v>
      </c>
      <c r="B2386" t="s">
        <v>22</v>
      </c>
      <c r="C2386" t="s">
        <v>112</v>
      </c>
      <c r="D2386" t="s">
        <v>119</v>
      </c>
      <c r="E2386" t="s">
        <v>197</v>
      </c>
      <c r="F2386" t="s">
        <v>25</v>
      </c>
      <c r="G2386" t="s">
        <v>117</v>
      </c>
      <c r="H2386">
        <v>2020</v>
      </c>
      <c r="I2386" t="s">
        <v>41</v>
      </c>
      <c r="J2386" t="s">
        <v>42</v>
      </c>
      <c r="K2386">
        <v>2021</v>
      </c>
      <c r="L2386" t="s">
        <v>29</v>
      </c>
      <c r="M2386">
        <f t="shared" si="74"/>
        <v>1</v>
      </c>
      <c r="N2386" t="s">
        <v>112</v>
      </c>
      <c r="O2386" t="s">
        <v>121</v>
      </c>
      <c r="P2386">
        <v>39252</v>
      </c>
      <c r="Q2386" t="str">
        <f t="shared" si="75"/>
        <v>Base salary</v>
      </c>
      <c r="R2386">
        <v>2.58</v>
      </c>
      <c r="S2386" t="s">
        <v>31</v>
      </c>
      <c r="T2386" t="s">
        <v>102</v>
      </c>
      <c r="U2386" t="s">
        <v>46</v>
      </c>
      <c r="V2386">
        <v>6.2</v>
      </c>
    </row>
    <row r="2387" spans="1:22" x14ac:dyDescent="0.3">
      <c r="A2387" t="s">
        <v>2599</v>
      </c>
      <c r="B2387" t="s">
        <v>112</v>
      </c>
      <c r="C2387" t="s">
        <v>70</v>
      </c>
      <c r="D2387" t="s">
        <v>301</v>
      </c>
      <c r="E2387" t="s">
        <v>302</v>
      </c>
      <c r="F2387" t="s">
        <v>190</v>
      </c>
      <c r="G2387" t="s">
        <v>25</v>
      </c>
      <c r="H2387">
        <v>2021</v>
      </c>
      <c r="I2387" t="s">
        <v>27</v>
      </c>
      <c r="J2387" t="s">
        <v>65</v>
      </c>
      <c r="K2387">
        <v>2024</v>
      </c>
      <c r="L2387" t="s">
        <v>54</v>
      </c>
      <c r="M2387">
        <f t="shared" si="74"/>
        <v>0</v>
      </c>
      <c r="N2387" t="s">
        <v>55</v>
      </c>
      <c r="O2387" t="s">
        <v>55</v>
      </c>
      <c r="P2387">
        <v>0</v>
      </c>
      <c r="Q2387" t="str">
        <f t="shared" si="75"/>
        <v>Base salary</v>
      </c>
      <c r="R2387">
        <v>3.65</v>
      </c>
      <c r="S2387" t="s">
        <v>44</v>
      </c>
      <c r="T2387" t="s">
        <v>32</v>
      </c>
      <c r="U2387" t="s">
        <v>85</v>
      </c>
      <c r="V2387">
        <v>5.2</v>
      </c>
    </row>
    <row r="2388" spans="1:22" x14ac:dyDescent="0.3">
      <c r="A2388" t="s">
        <v>2600</v>
      </c>
      <c r="B2388" t="s">
        <v>36</v>
      </c>
      <c r="C2388" t="s">
        <v>35</v>
      </c>
      <c r="D2388" t="s">
        <v>176</v>
      </c>
      <c r="E2388" t="s">
        <v>177</v>
      </c>
      <c r="F2388" t="s">
        <v>73</v>
      </c>
      <c r="G2388" t="s">
        <v>26</v>
      </c>
      <c r="H2388">
        <v>2022</v>
      </c>
      <c r="I2388" t="s">
        <v>41</v>
      </c>
      <c r="J2388" t="s">
        <v>28</v>
      </c>
      <c r="K2388">
        <v>2025</v>
      </c>
      <c r="L2388" t="s">
        <v>54</v>
      </c>
      <c r="M2388">
        <f t="shared" si="74"/>
        <v>0</v>
      </c>
      <c r="N2388" t="s">
        <v>55</v>
      </c>
      <c r="O2388" t="s">
        <v>55</v>
      </c>
      <c r="P2388">
        <v>0</v>
      </c>
      <c r="Q2388" t="str">
        <f t="shared" si="75"/>
        <v>Base salary</v>
      </c>
      <c r="R2388">
        <v>3.19</v>
      </c>
      <c r="S2388" t="s">
        <v>31</v>
      </c>
      <c r="T2388" t="s">
        <v>45</v>
      </c>
      <c r="U2388" t="s">
        <v>33</v>
      </c>
      <c r="V2388">
        <v>7.2</v>
      </c>
    </row>
    <row r="2389" spans="1:22" x14ac:dyDescent="0.3">
      <c r="A2389" t="s">
        <v>2601</v>
      </c>
      <c r="B2389" t="s">
        <v>70</v>
      </c>
      <c r="C2389" t="s">
        <v>22</v>
      </c>
      <c r="D2389" t="s">
        <v>23</v>
      </c>
      <c r="E2389" t="s">
        <v>24</v>
      </c>
      <c r="F2389" t="s">
        <v>63</v>
      </c>
      <c r="G2389" t="s">
        <v>64</v>
      </c>
      <c r="H2389">
        <v>2022</v>
      </c>
      <c r="I2389" t="s">
        <v>41</v>
      </c>
      <c r="J2389" t="s">
        <v>74</v>
      </c>
      <c r="K2389">
        <v>2024</v>
      </c>
      <c r="L2389" t="s">
        <v>54</v>
      </c>
      <c r="M2389">
        <f t="shared" si="74"/>
        <v>0</v>
      </c>
      <c r="N2389" t="s">
        <v>55</v>
      </c>
      <c r="O2389" t="s">
        <v>55</v>
      </c>
      <c r="P2389">
        <v>0</v>
      </c>
      <c r="Q2389" t="str">
        <f t="shared" si="75"/>
        <v>Base salary</v>
      </c>
      <c r="R2389">
        <v>3.02</v>
      </c>
      <c r="S2389" t="s">
        <v>91</v>
      </c>
      <c r="T2389" t="s">
        <v>68</v>
      </c>
      <c r="U2389" t="s">
        <v>85</v>
      </c>
      <c r="V2389">
        <v>7.9</v>
      </c>
    </row>
    <row r="2390" spans="1:22" x14ac:dyDescent="0.3">
      <c r="A2390" t="s">
        <v>2602</v>
      </c>
      <c r="B2390" t="s">
        <v>60</v>
      </c>
      <c r="C2390" t="s">
        <v>22</v>
      </c>
      <c r="D2390" t="s">
        <v>23</v>
      </c>
      <c r="E2390" t="s">
        <v>24</v>
      </c>
      <c r="F2390" t="s">
        <v>147</v>
      </c>
      <c r="G2390" t="s">
        <v>26</v>
      </c>
      <c r="H2390">
        <v>2022</v>
      </c>
      <c r="I2390" t="s">
        <v>41</v>
      </c>
      <c r="J2390" t="s">
        <v>53</v>
      </c>
      <c r="K2390">
        <v>2024</v>
      </c>
      <c r="L2390" t="s">
        <v>29</v>
      </c>
      <c r="M2390">
        <f t="shared" si="74"/>
        <v>1</v>
      </c>
      <c r="N2390" t="s">
        <v>22</v>
      </c>
      <c r="O2390" t="s">
        <v>90</v>
      </c>
      <c r="P2390">
        <v>65348</v>
      </c>
      <c r="Q2390" t="str">
        <f t="shared" si="75"/>
        <v>Base salary</v>
      </c>
      <c r="R2390">
        <v>3.18</v>
      </c>
      <c r="S2390" t="s">
        <v>80</v>
      </c>
      <c r="T2390" t="s">
        <v>57</v>
      </c>
      <c r="U2390" t="s">
        <v>33</v>
      </c>
      <c r="V2390">
        <v>7.6</v>
      </c>
    </row>
    <row r="2391" spans="1:22" x14ac:dyDescent="0.3">
      <c r="A2391" t="s">
        <v>2603</v>
      </c>
      <c r="B2391" t="s">
        <v>112</v>
      </c>
      <c r="C2391" t="s">
        <v>48</v>
      </c>
      <c r="D2391" t="s">
        <v>324</v>
      </c>
      <c r="E2391" t="s">
        <v>325</v>
      </c>
      <c r="F2391" t="s">
        <v>63</v>
      </c>
      <c r="G2391" t="s">
        <v>117</v>
      </c>
      <c r="H2391">
        <v>2022</v>
      </c>
      <c r="I2391" t="s">
        <v>41</v>
      </c>
      <c r="J2391" t="s">
        <v>53</v>
      </c>
      <c r="K2391">
        <v>2023</v>
      </c>
      <c r="L2391" t="s">
        <v>54</v>
      </c>
      <c r="M2391">
        <f t="shared" si="74"/>
        <v>0</v>
      </c>
      <c r="N2391" t="s">
        <v>55</v>
      </c>
      <c r="O2391" t="s">
        <v>55</v>
      </c>
      <c r="P2391">
        <v>0</v>
      </c>
      <c r="Q2391" t="str">
        <f t="shared" si="75"/>
        <v>Base salary</v>
      </c>
      <c r="R2391">
        <v>3.15</v>
      </c>
      <c r="S2391" t="s">
        <v>91</v>
      </c>
      <c r="T2391" t="s">
        <v>102</v>
      </c>
      <c r="U2391" t="s">
        <v>46</v>
      </c>
      <c r="V2391">
        <v>5.5</v>
      </c>
    </row>
    <row r="2392" spans="1:22" x14ac:dyDescent="0.3">
      <c r="A2392" t="s">
        <v>2604</v>
      </c>
      <c r="B2392" t="s">
        <v>112</v>
      </c>
      <c r="C2392" t="s">
        <v>22</v>
      </c>
      <c r="D2392" t="s">
        <v>23</v>
      </c>
      <c r="E2392" t="s">
        <v>298</v>
      </c>
      <c r="F2392" t="s">
        <v>96</v>
      </c>
      <c r="G2392" t="s">
        <v>97</v>
      </c>
      <c r="H2392">
        <v>2021</v>
      </c>
      <c r="I2392" t="s">
        <v>27</v>
      </c>
      <c r="J2392" t="s">
        <v>28</v>
      </c>
      <c r="K2392">
        <v>2023</v>
      </c>
      <c r="L2392" t="s">
        <v>29</v>
      </c>
      <c r="M2392">
        <f t="shared" si="74"/>
        <v>1</v>
      </c>
      <c r="N2392" t="s">
        <v>22</v>
      </c>
      <c r="O2392" t="s">
        <v>66</v>
      </c>
      <c r="P2392">
        <v>144362</v>
      </c>
      <c r="Q2392" t="str">
        <f t="shared" si="75"/>
        <v>High salary</v>
      </c>
      <c r="R2392">
        <v>3.06</v>
      </c>
      <c r="S2392" t="s">
        <v>56</v>
      </c>
      <c r="T2392" t="s">
        <v>32</v>
      </c>
      <c r="U2392" t="s">
        <v>46</v>
      </c>
      <c r="V2392">
        <v>8.6999999999999993</v>
      </c>
    </row>
    <row r="2393" spans="1:22" x14ac:dyDescent="0.3">
      <c r="A2393" t="s">
        <v>2605</v>
      </c>
      <c r="B2393" t="s">
        <v>36</v>
      </c>
      <c r="C2393" t="s">
        <v>21</v>
      </c>
      <c r="D2393" t="s">
        <v>133</v>
      </c>
      <c r="E2393" t="s">
        <v>134</v>
      </c>
      <c r="F2393" t="s">
        <v>25</v>
      </c>
      <c r="G2393" t="s">
        <v>64</v>
      </c>
      <c r="H2393">
        <v>2023</v>
      </c>
      <c r="I2393" t="s">
        <v>41</v>
      </c>
      <c r="J2393" t="s">
        <v>42</v>
      </c>
      <c r="K2393">
        <v>2024</v>
      </c>
      <c r="L2393" t="s">
        <v>29</v>
      </c>
      <c r="M2393">
        <f t="shared" si="74"/>
        <v>1</v>
      </c>
      <c r="N2393" t="s">
        <v>21</v>
      </c>
      <c r="O2393" t="s">
        <v>154</v>
      </c>
      <c r="P2393">
        <v>104156</v>
      </c>
      <c r="Q2393" t="str">
        <f t="shared" si="75"/>
        <v>Standard salary</v>
      </c>
      <c r="R2393">
        <v>3.02</v>
      </c>
      <c r="S2393" t="s">
        <v>56</v>
      </c>
      <c r="T2393" t="s">
        <v>45</v>
      </c>
      <c r="U2393" t="s">
        <v>92</v>
      </c>
      <c r="V2393">
        <v>5.9</v>
      </c>
    </row>
    <row r="2394" spans="1:22" x14ac:dyDescent="0.3">
      <c r="A2394" t="s">
        <v>2606</v>
      </c>
      <c r="B2394" t="s">
        <v>22</v>
      </c>
      <c r="C2394" t="s">
        <v>21</v>
      </c>
      <c r="D2394" t="s">
        <v>221</v>
      </c>
      <c r="E2394" t="s">
        <v>222</v>
      </c>
      <c r="F2394" t="s">
        <v>40</v>
      </c>
      <c r="G2394" t="s">
        <v>97</v>
      </c>
      <c r="H2394">
        <v>2022</v>
      </c>
      <c r="I2394" t="s">
        <v>41</v>
      </c>
      <c r="J2394" t="s">
        <v>65</v>
      </c>
      <c r="K2394">
        <v>2023</v>
      </c>
      <c r="L2394" t="s">
        <v>54</v>
      </c>
      <c r="M2394">
        <f t="shared" si="74"/>
        <v>0</v>
      </c>
      <c r="N2394" t="s">
        <v>55</v>
      </c>
      <c r="O2394" t="s">
        <v>55</v>
      </c>
      <c r="P2394">
        <v>0</v>
      </c>
      <c r="Q2394" t="str">
        <f t="shared" si="75"/>
        <v>Base salary</v>
      </c>
      <c r="R2394">
        <v>3.2</v>
      </c>
      <c r="S2394" t="s">
        <v>67</v>
      </c>
      <c r="T2394" t="s">
        <v>32</v>
      </c>
      <c r="U2394" t="s">
        <v>58</v>
      </c>
      <c r="V2394">
        <v>0</v>
      </c>
    </row>
    <row r="2395" spans="1:22" x14ac:dyDescent="0.3">
      <c r="A2395" t="s">
        <v>2607</v>
      </c>
      <c r="B2395" t="s">
        <v>70</v>
      </c>
      <c r="C2395" t="s">
        <v>60</v>
      </c>
      <c r="D2395" t="s">
        <v>104</v>
      </c>
      <c r="E2395" t="s">
        <v>194</v>
      </c>
      <c r="F2395" t="s">
        <v>107</v>
      </c>
      <c r="G2395" t="s">
        <v>97</v>
      </c>
      <c r="H2395">
        <v>2023</v>
      </c>
      <c r="I2395" t="s">
        <v>41</v>
      </c>
      <c r="J2395" t="s">
        <v>65</v>
      </c>
      <c r="K2395">
        <v>2024</v>
      </c>
      <c r="L2395" t="s">
        <v>29</v>
      </c>
      <c r="M2395">
        <f t="shared" si="74"/>
        <v>1</v>
      </c>
      <c r="N2395" t="s">
        <v>60</v>
      </c>
      <c r="O2395" t="s">
        <v>121</v>
      </c>
      <c r="P2395">
        <v>113933</v>
      </c>
      <c r="Q2395" t="str">
        <f t="shared" si="75"/>
        <v>High salary</v>
      </c>
      <c r="R2395">
        <v>2.56</v>
      </c>
      <c r="S2395" t="s">
        <v>31</v>
      </c>
      <c r="T2395" t="s">
        <v>32</v>
      </c>
      <c r="U2395" t="s">
        <v>33</v>
      </c>
      <c r="V2395">
        <v>6.2</v>
      </c>
    </row>
    <row r="2396" spans="1:22" x14ac:dyDescent="0.3">
      <c r="A2396" t="s">
        <v>2608</v>
      </c>
      <c r="B2396" t="s">
        <v>21</v>
      </c>
      <c r="C2396" t="s">
        <v>112</v>
      </c>
      <c r="D2396" t="s">
        <v>113</v>
      </c>
      <c r="E2396" t="s">
        <v>114</v>
      </c>
      <c r="F2396" t="s">
        <v>40</v>
      </c>
      <c r="G2396" t="s">
        <v>117</v>
      </c>
      <c r="H2396">
        <v>2020</v>
      </c>
      <c r="I2396" t="s">
        <v>41</v>
      </c>
      <c r="J2396" t="s">
        <v>42</v>
      </c>
      <c r="K2396">
        <v>2021</v>
      </c>
      <c r="L2396" t="s">
        <v>29</v>
      </c>
      <c r="M2396">
        <f t="shared" si="74"/>
        <v>1</v>
      </c>
      <c r="N2396" t="s">
        <v>112</v>
      </c>
      <c r="O2396" t="s">
        <v>30</v>
      </c>
      <c r="P2396">
        <v>58433</v>
      </c>
      <c r="Q2396" t="str">
        <f t="shared" si="75"/>
        <v>Base salary</v>
      </c>
      <c r="R2396">
        <v>3.93</v>
      </c>
      <c r="S2396" t="s">
        <v>44</v>
      </c>
      <c r="T2396" t="s">
        <v>102</v>
      </c>
      <c r="U2396" t="s">
        <v>85</v>
      </c>
      <c r="V2396">
        <v>7.7</v>
      </c>
    </row>
    <row r="2397" spans="1:22" x14ac:dyDescent="0.3">
      <c r="A2397" t="s">
        <v>2609</v>
      </c>
      <c r="B2397" t="s">
        <v>35</v>
      </c>
      <c r="C2397" t="s">
        <v>48</v>
      </c>
      <c r="D2397" t="s">
        <v>278</v>
      </c>
      <c r="E2397" t="s">
        <v>380</v>
      </c>
      <c r="F2397" t="s">
        <v>89</v>
      </c>
      <c r="G2397" t="s">
        <v>26</v>
      </c>
      <c r="H2397">
        <v>2020</v>
      </c>
      <c r="I2397" t="s">
        <v>41</v>
      </c>
      <c r="J2397" t="s">
        <v>42</v>
      </c>
      <c r="K2397">
        <v>2022</v>
      </c>
      <c r="L2397" t="s">
        <v>29</v>
      </c>
      <c r="M2397">
        <f t="shared" si="74"/>
        <v>1</v>
      </c>
      <c r="N2397" t="s">
        <v>48</v>
      </c>
      <c r="O2397" t="s">
        <v>154</v>
      </c>
      <c r="P2397">
        <v>105297</v>
      </c>
      <c r="Q2397" t="str">
        <f t="shared" si="75"/>
        <v>Standard salary</v>
      </c>
      <c r="R2397">
        <v>3.77</v>
      </c>
      <c r="S2397" t="s">
        <v>56</v>
      </c>
      <c r="T2397" t="s">
        <v>68</v>
      </c>
      <c r="U2397" t="s">
        <v>33</v>
      </c>
      <c r="V2397">
        <v>5.8</v>
      </c>
    </row>
    <row r="2398" spans="1:22" x14ac:dyDescent="0.3">
      <c r="A2398" t="s">
        <v>2610</v>
      </c>
      <c r="B2398" t="s">
        <v>70</v>
      </c>
      <c r="C2398" t="s">
        <v>112</v>
      </c>
      <c r="D2398" t="s">
        <v>119</v>
      </c>
      <c r="E2398" t="s">
        <v>120</v>
      </c>
      <c r="F2398" t="s">
        <v>25</v>
      </c>
      <c r="G2398" t="s">
        <v>40</v>
      </c>
      <c r="H2398">
        <v>2021</v>
      </c>
      <c r="I2398" t="s">
        <v>41</v>
      </c>
      <c r="J2398" t="s">
        <v>65</v>
      </c>
      <c r="K2398">
        <v>2022</v>
      </c>
      <c r="L2398" t="s">
        <v>54</v>
      </c>
      <c r="M2398">
        <f t="shared" si="74"/>
        <v>0</v>
      </c>
      <c r="N2398" t="s">
        <v>55</v>
      </c>
      <c r="O2398" t="s">
        <v>55</v>
      </c>
      <c r="P2398">
        <v>0</v>
      </c>
      <c r="Q2398" t="str">
        <f t="shared" si="75"/>
        <v>Base salary</v>
      </c>
      <c r="R2398">
        <v>2.6</v>
      </c>
      <c r="S2398" t="s">
        <v>80</v>
      </c>
      <c r="T2398" t="s">
        <v>45</v>
      </c>
      <c r="U2398" t="s">
        <v>85</v>
      </c>
      <c r="V2398">
        <v>7.9</v>
      </c>
    </row>
    <row r="2399" spans="1:22" x14ac:dyDescent="0.3">
      <c r="A2399" t="s">
        <v>2611</v>
      </c>
      <c r="B2399" t="s">
        <v>36</v>
      </c>
      <c r="C2399" t="s">
        <v>21</v>
      </c>
      <c r="D2399" t="s">
        <v>133</v>
      </c>
      <c r="E2399" t="s">
        <v>134</v>
      </c>
      <c r="F2399" t="s">
        <v>40</v>
      </c>
      <c r="G2399" t="s">
        <v>64</v>
      </c>
      <c r="H2399">
        <v>2022</v>
      </c>
      <c r="I2399" t="s">
        <v>41</v>
      </c>
      <c r="J2399" t="s">
        <v>74</v>
      </c>
      <c r="K2399">
        <v>2025</v>
      </c>
      <c r="L2399" t="s">
        <v>54</v>
      </c>
      <c r="M2399">
        <f t="shared" si="74"/>
        <v>0</v>
      </c>
      <c r="N2399" t="s">
        <v>55</v>
      </c>
      <c r="O2399" t="s">
        <v>55</v>
      </c>
      <c r="P2399">
        <v>0</v>
      </c>
      <c r="Q2399" t="str">
        <f t="shared" si="75"/>
        <v>Base salary</v>
      </c>
      <c r="R2399">
        <v>2.87</v>
      </c>
      <c r="S2399" t="s">
        <v>56</v>
      </c>
      <c r="T2399" t="s">
        <v>57</v>
      </c>
      <c r="U2399" t="s">
        <v>85</v>
      </c>
      <c r="V2399">
        <v>8.4</v>
      </c>
    </row>
    <row r="2400" spans="1:22" x14ac:dyDescent="0.3">
      <c r="A2400" t="s">
        <v>2612</v>
      </c>
      <c r="B2400" t="s">
        <v>60</v>
      </c>
      <c r="C2400" t="s">
        <v>94</v>
      </c>
      <c r="D2400" t="s">
        <v>109</v>
      </c>
      <c r="E2400" t="s">
        <v>414</v>
      </c>
      <c r="F2400" t="s">
        <v>84</v>
      </c>
      <c r="G2400" t="s">
        <v>52</v>
      </c>
      <c r="H2400">
        <v>2020</v>
      </c>
      <c r="I2400" t="s">
        <v>41</v>
      </c>
      <c r="J2400" t="s">
        <v>65</v>
      </c>
      <c r="K2400">
        <v>2021</v>
      </c>
      <c r="L2400" t="s">
        <v>54</v>
      </c>
      <c r="M2400">
        <f t="shared" si="74"/>
        <v>0</v>
      </c>
      <c r="N2400" t="s">
        <v>55</v>
      </c>
      <c r="O2400" t="s">
        <v>55</v>
      </c>
      <c r="P2400">
        <v>0</v>
      </c>
      <c r="Q2400" t="str">
        <f t="shared" si="75"/>
        <v>Base salary</v>
      </c>
      <c r="R2400">
        <v>3.63</v>
      </c>
      <c r="S2400" t="s">
        <v>56</v>
      </c>
      <c r="T2400" t="s">
        <v>57</v>
      </c>
      <c r="U2400" t="s">
        <v>46</v>
      </c>
      <c r="V2400">
        <v>8.6</v>
      </c>
    </row>
    <row r="2401" spans="1:22" x14ac:dyDescent="0.3">
      <c r="A2401" t="s">
        <v>2613</v>
      </c>
      <c r="B2401" t="s">
        <v>60</v>
      </c>
      <c r="C2401" t="s">
        <v>21</v>
      </c>
      <c r="D2401" t="s">
        <v>149</v>
      </c>
      <c r="E2401" t="s">
        <v>150</v>
      </c>
      <c r="F2401" t="s">
        <v>107</v>
      </c>
      <c r="G2401" t="s">
        <v>52</v>
      </c>
      <c r="H2401">
        <v>2020</v>
      </c>
      <c r="I2401" t="s">
        <v>41</v>
      </c>
      <c r="J2401" t="s">
        <v>53</v>
      </c>
      <c r="K2401">
        <v>2023</v>
      </c>
      <c r="L2401" t="s">
        <v>54</v>
      </c>
      <c r="M2401">
        <f t="shared" si="74"/>
        <v>0</v>
      </c>
      <c r="N2401" t="s">
        <v>55</v>
      </c>
      <c r="O2401" t="s">
        <v>55</v>
      </c>
      <c r="P2401">
        <v>0</v>
      </c>
      <c r="Q2401" t="str">
        <f t="shared" si="75"/>
        <v>Base salary</v>
      </c>
      <c r="R2401">
        <v>2.72</v>
      </c>
      <c r="S2401" t="s">
        <v>67</v>
      </c>
      <c r="T2401" t="s">
        <v>57</v>
      </c>
      <c r="U2401" t="s">
        <v>58</v>
      </c>
      <c r="V2401">
        <v>0</v>
      </c>
    </row>
    <row r="2402" spans="1:22" x14ac:dyDescent="0.3">
      <c r="A2402" t="s">
        <v>2614</v>
      </c>
      <c r="B2402" t="s">
        <v>22</v>
      </c>
      <c r="C2402" t="s">
        <v>35</v>
      </c>
      <c r="D2402" t="s">
        <v>127</v>
      </c>
      <c r="E2402" t="s">
        <v>128</v>
      </c>
      <c r="F2402" t="s">
        <v>145</v>
      </c>
      <c r="G2402" t="s">
        <v>40</v>
      </c>
      <c r="H2402">
        <v>2023</v>
      </c>
      <c r="I2402" t="s">
        <v>27</v>
      </c>
      <c r="J2402" t="s">
        <v>42</v>
      </c>
      <c r="K2402">
        <v>2026</v>
      </c>
      <c r="L2402" t="s">
        <v>29</v>
      </c>
      <c r="M2402">
        <f t="shared" si="74"/>
        <v>1</v>
      </c>
      <c r="N2402" t="s">
        <v>35</v>
      </c>
      <c r="O2402" t="s">
        <v>158</v>
      </c>
      <c r="P2402">
        <v>147215</v>
      </c>
      <c r="Q2402" t="str">
        <f t="shared" si="75"/>
        <v>High salary</v>
      </c>
      <c r="R2402">
        <v>3.55</v>
      </c>
      <c r="S2402" t="s">
        <v>80</v>
      </c>
      <c r="T2402" t="s">
        <v>45</v>
      </c>
      <c r="U2402" t="s">
        <v>46</v>
      </c>
      <c r="V2402">
        <v>5.9</v>
      </c>
    </row>
    <row r="2403" spans="1:22" x14ac:dyDescent="0.3">
      <c r="A2403" t="s">
        <v>2615</v>
      </c>
      <c r="B2403" t="s">
        <v>36</v>
      </c>
      <c r="C2403" t="s">
        <v>60</v>
      </c>
      <c r="D2403" t="s">
        <v>351</v>
      </c>
      <c r="E2403" t="s">
        <v>352</v>
      </c>
      <c r="F2403" t="s">
        <v>89</v>
      </c>
      <c r="G2403" t="s">
        <v>97</v>
      </c>
      <c r="H2403">
        <v>2023</v>
      </c>
      <c r="I2403" t="s">
        <v>41</v>
      </c>
      <c r="J2403" t="s">
        <v>42</v>
      </c>
      <c r="K2403">
        <v>2025</v>
      </c>
      <c r="L2403" t="s">
        <v>54</v>
      </c>
      <c r="M2403">
        <f t="shared" si="74"/>
        <v>0</v>
      </c>
      <c r="N2403" t="s">
        <v>55</v>
      </c>
      <c r="O2403" t="s">
        <v>55</v>
      </c>
      <c r="P2403">
        <v>0</v>
      </c>
      <c r="Q2403" t="str">
        <f t="shared" si="75"/>
        <v>Base salary</v>
      </c>
      <c r="R2403">
        <v>3.05</v>
      </c>
      <c r="S2403" t="s">
        <v>80</v>
      </c>
      <c r="T2403" t="s">
        <v>102</v>
      </c>
      <c r="U2403" t="s">
        <v>46</v>
      </c>
      <c r="V2403">
        <v>7.9</v>
      </c>
    </row>
    <row r="2404" spans="1:22" x14ac:dyDescent="0.3">
      <c r="A2404" t="s">
        <v>2616</v>
      </c>
      <c r="B2404" t="s">
        <v>48</v>
      </c>
      <c r="C2404" t="s">
        <v>70</v>
      </c>
      <c r="D2404" t="s">
        <v>77</v>
      </c>
      <c r="E2404" t="s">
        <v>78</v>
      </c>
      <c r="F2404" t="s">
        <v>89</v>
      </c>
      <c r="G2404" t="s">
        <v>40</v>
      </c>
      <c r="H2404">
        <v>2019</v>
      </c>
      <c r="I2404" t="s">
        <v>27</v>
      </c>
      <c r="J2404" t="s">
        <v>65</v>
      </c>
      <c r="K2404">
        <v>2021</v>
      </c>
      <c r="L2404" t="s">
        <v>54</v>
      </c>
      <c r="M2404">
        <f t="shared" si="74"/>
        <v>0</v>
      </c>
      <c r="N2404" t="s">
        <v>55</v>
      </c>
      <c r="O2404" t="s">
        <v>55</v>
      </c>
      <c r="P2404">
        <v>0</v>
      </c>
      <c r="Q2404" t="str">
        <f t="shared" si="75"/>
        <v>Base salary</v>
      </c>
      <c r="R2404">
        <v>2.93</v>
      </c>
      <c r="S2404" t="s">
        <v>31</v>
      </c>
      <c r="T2404" t="s">
        <v>57</v>
      </c>
      <c r="U2404" t="s">
        <v>46</v>
      </c>
      <c r="V2404">
        <v>8.8000000000000007</v>
      </c>
    </row>
    <row r="2405" spans="1:22" x14ac:dyDescent="0.3">
      <c r="A2405" t="s">
        <v>2617</v>
      </c>
      <c r="B2405" t="s">
        <v>35</v>
      </c>
      <c r="C2405" t="s">
        <v>36</v>
      </c>
      <c r="D2405" t="s">
        <v>250</v>
      </c>
      <c r="E2405" t="s">
        <v>251</v>
      </c>
      <c r="F2405" t="s">
        <v>25</v>
      </c>
      <c r="G2405" t="s">
        <v>64</v>
      </c>
      <c r="H2405">
        <v>2019</v>
      </c>
      <c r="I2405" t="s">
        <v>41</v>
      </c>
      <c r="J2405" t="s">
        <v>65</v>
      </c>
      <c r="K2405">
        <v>2020</v>
      </c>
      <c r="L2405" t="s">
        <v>54</v>
      </c>
      <c r="M2405">
        <f t="shared" si="74"/>
        <v>0</v>
      </c>
      <c r="N2405" t="s">
        <v>55</v>
      </c>
      <c r="O2405" t="s">
        <v>55</v>
      </c>
      <c r="P2405">
        <v>0</v>
      </c>
      <c r="Q2405" t="str">
        <f t="shared" si="75"/>
        <v>Base salary</v>
      </c>
      <c r="R2405">
        <v>3.28</v>
      </c>
      <c r="S2405" t="s">
        <v>44</v>
      </c>
      <c r="T2405" t="s">
        <v>102</v>
      </c>
      <c r="U2405" t="s">
        <v>85</v>
      </c>
      <c r="V2405">
        <v>7</v>
      </c>
    </row>
    <row r="2406" spans="1:22" x14ac:dyDescent="0.3">
      <c r="A2406" t="s">
        <v>2618</v>
      </c>
      <c r="B2406" t="s">
        <v>94</v>
      </c>
      <c r="C2406" t="s">
        <v>35</v>
      </c>
      <c r="D2406" t="s">
        <v>176</v>
      </c>
      <c r="E2406" t="s">
        <v>177</v>
      </c>
      <c r="F2406" t="s">
        <v>145</v>
      </c>
      <c r="G2406" t="s">
        <v>52</v>
      </c>
      <c r="H2406">
        <v>2022</v>
      </c>
      <c r="I2406" t="s">
        <v>41</v>
      </c>
      <c r="J2406" t="s">
        <v>42</v>
      </c>
      <c r="K2406">
        <v>2024</v>
      </c>
      <c r="L2406" t="s">
        <v>29</v>
      </c>
      <c r="M2406">
        <f t="shared" si="74"/>
        <v>1</v>
      </c>
      <c r="N2406" t="s">
        <v>35</v>
      </c>
      <c r="O2406" t="s">
        <v>158</v>
      </c>
      <c r="P2406">
        <v>147584</v>
      </c>
      <c r="Q2406" t="str">
        <f t="shared" si="75"/>
        <v>High salary</v>
      </c>
      <c r="R2406">
        <v>3.16</v>
      </c>
      <c r="S2406" t="s">
        <v>44</v>
      </c>
      <c r="T2406" t="s">
        <v>102</v>
      </c>
      <c r="U2406" t="s">
        <v>92</v>
      </c>
      <c r="V2406">
        <v>5.5</v>
      </c>
    </row>
    <row r="2407" spans="1:22" x14ac:dyDescent="0.3">
      <c r="A2407" t="s">
        <v>2619</v>
      </c>
      <c r="B2407" t="s">
        <v>35</v>
      </c>
      <c r="C2407" t="s">
        <v>21</v>
      </c>
      <c r="D2407" t="s">
        <v>133</v>
      </c>
      <c r="E2407" t="s">
        <v>134</v>
      </c>
      <c r="F2407" t="s">
        <v>131</v>
      </c>
      <c r="G2407" t="s">
        <v>167</v>
      </c>
      <c r="H2407">
        <v>2023</v>
      </c>
      <c r="I2407" t="s">
        <v>27</v>
      </c>
      <c r="J2407" t="s">
        <v>74</v>
      </c>
      <c r="K2407">
        <v>2025</v>
      </c>
      <c r="L2407" t="s">
        <v>29</v>
      </c>
      <c r="M2407">
        <f t="shared" si="74"/>
        <v>1</v>
      </c>
      <c r="N2407" t="s">
        <v>21</v>
      </c>
      <c r="O2407" t="s">
        <v>125</v>
      </c>
      <c r="P2407">
        <v>76433</v>
      </c>
      <c r="Q2407" t="str">
        <f t="shared" si="75"/>
        <v>Standard salary</v>
      </c>
      <c r="R2407">
        <v>2.8</v>
      </c>
      <c r="S2407" t="s">
        <v>67</v>
      </c>
      <c r="T2407" t="s">
        <v>102</v>
      </c>
      <c r="U2407" t="s">
        <v>46</v>
      </c>
      <c r="V2407">
        <v>8.6</v>
      </c>
    </row>
    <row r="2408" spans="1:22" x14ac:dyDescent="0.3">
      <c r="A2408" t="s">
        <v>2620</v>
      </c>
      <c r="B2408" t="s">
        <v>35</v>
      </c>
      <c r="C2408" t="s">
        <v>94</v>
      </c>
      <c r="D2408" t="s">
        <v>109</v>
      </c>
      <c r="E2408" t="s">
        <v>219</v>
      </c>
      <c r="F2408" t="s">
        <v>147</v>
      </c>
      <c r="G2408" t="s">
        <v>25</v>
      </c>
      <c r="H2408">
        <v>2020</v>
      </c>
      <c r="I2408" t="s">
        <v>27</v>
      </c>
      <c r="J2408" t="s">
        <v>42</v>
      </c>
      <c r="K2408">
        <v>2021</v>
      </c>
      <c r="L2408" t="s">
        <v>29</v>
      </c>
      <c r="M2408">
        <f t="shared" si="74"/>
        <v>1</v>
      </c>
      <c r="N2408" t="s">
        <v>94</v>
      </c>
      <c r="O2408" t="s">
        <v>66</v>
      </c>
      <c r="P2408">
        <v>78738</v>
      </c>
      <c r="Q2408" t="str">
        <f t="shared" si="75"/>
        <v>Standard salary</v>
      </c>
      <c r="R2408">
        <v>3.14</v>
      </c>
      <c r="S2408" t="s">
        <v>80</v>
      </c>
      <c r="T2408" t="s">
        <v>45</v>
      </c>
      <c r="U2408" t="s">
        <v>46</v>
      </c>
      <c r="V2408">
        <v>5.6</v>
      </c>
    </row>
    <row r="2409" spans="1:22" x14ac:dyDescent="0.3">
      <c r="A2409" t="s">
        <v>2621</v>
      </c>
      <c r="B2409" t="s">
        <v>70</v>
      </c>
      <c r="C2409" t="s">
        <v>22</v>
      </c>
      <c r="D2409" t="s">
        <v>231</v>
      </c>
      <c r="E2409" t="s">
        <v>232</v>
      </c>
      <c r="F2409" t="s">
        <v>63</v>
      </c>
      <c r="G2409" t="s">
        <v>26</v>
      </c>
      <c r="H2409">
        <v>2020</v>
      </c>
      <c r="I2409" t="s">
        <v>41</v>
      </c>
      <c r="J2409" t="s">
        <v>42</v>
      </c>
      <c r="K2409">
        <v>2021</v>
      </c>
      <c r="L2409" t="s">
        <v>29</v>
      </c>
      <c r="M2409">
        <f t="shared" si="74"/>
        <v>1</v>
      </c>
      <c r="N2409" t="s">
        <v>22</v>
      </c>
      <c r="O2409" t="s">
        <v>30</v>
      </c>
      <c r="P2409">
        <v>68407</v>
      </c>
      <c r="Q2409" t="str">
        <f t="shared" si="75"/>
        <v>Base salary</v>
      </c>
      <c r="R2409">
        <v>3.4</v>
      </c>
      <c r="S2409" t="s">
        <v>44</v>
      </c>
      <c r="T2409" t="s">
        <v>102</v>
      </c>
      <c r="U2409" t="s">
        <v>46</v>
      </c>
      <c r="V2409">
        <v>7.1</v>
      </c>
    </row>
    <row r="2410" spans="1:22" x14ac:dyDescent="0.3">
      <c r="A2410" t="s">
        <v>2622</v>
      </c>
      <c r="B2410" t="s">
        <v>35</v>
      </c>
      <c r="C2410" t="s">
        <v>94</v>
      </c>
      <c r="D2410" t="s">
        <v>180</v>
      </c>
      <c r="E2410" t="s">
        <v>181</v>
      </c>
      <c r="F2410" t="s">
        <v>145</v>
      </c>
      <c r="G2410" t="s">
        <v>25</v>
      </c>
      <c r="H2410">
        <v>2020</v>
      </c>
      <c r="I2410" t="s">
        <v>41</v>
      </c>
      <c r="J2410" t="s">
        <v>65</v>
      </c>
      <c r="K2410">
        <v>2022</v>
      </c>
      <c r="L2410" t="s">
        <v>54</v>
      </c>
      <c r="M2410">
        <f t="shared" si="74"/>
        <v>0</v>
      </c>
      <c r="N2410" t="s">
        <v>55</v>
      </c>
      <c r="O2410" t="s">
        <v>55</v>
      </c>
      <c r="P2410">
        <v>0</v>
      </c>
      <c r="Q2410" t="str">
        <f t="shared" si="75"/>
        <v>Base salary</v>
      </c>
      <c r="R2410">
        <v>3.09</v>
      </c>
      <c r="S2410" t="s">
        <v>80</v>
      </c>
      <c r="T2410" t="s">
        <v>32</v>
      </c>
      <c r="U2410" t="s">
        <v>46</v>
      </c>
      <c r="V2410">
        <v>7.9</v>
      </c>
    </row>
    <row r="2411" spans="1:22" x14ac:dyDescent="0.3">
      <c r="A2411" t="s">
        <v>2623</v>
      </c>
      <c r="B2411" t="s">
        <v>70</v>
      </c>
      <c r="C2411" t="s">
        <v>49</v>
      </c>
      <c r="D2411" t="s">
        <v>235</v>
      </c>
      <c r="E2411" t="s">
        <v>236</v>
      </c>
      <c r="F2411" t="s">
        <v>79</v>
      </c>
      <c r="G2411" t="s">
        <v>40</v>
      </c>
      <c r="H2411">
        <v>2021</v>
      </c>
      <c r="I2411" t="s">
        <v>27</v>
      </c>
      <c r="J2411" t="s">
        <v>42</v>
      </c>
      <c r="K2411">
        <v>2022</v>
      </c>
      <c r="L2411" t="s">
        <v>29</v>
      </c>
      <c r="M2411">
        <f t="shared" si="74"/>
        <v>1</v>
      </c>
      <c r="N2411" t="s">
        <v>49</v>
      </c>
      <c r="O2411" t="s">
        <v>30</v>
      </c>
      <c r="P2411">
        <v>40980</v>
      </c>
      <c r="Q2411" t="str">
        <f t="shared" si="75"/>
        <v>Base salary</v>
      </c>
      <c r="R2411">
        <v>3.46</v>
      </c>
      <c r="S2411" t="s">
        <v>31</v>
      </c>
      <c r="T2411" t="s">
        <v>45</v>
      </c>
      <c r="U2411" t="s">
        <v>58</v>
      </c>
      <c r="V2411">
        <v>0</v>
      </c>
    </row>
    <row r="2412" spans="1:22" x14ac:dyDescent="0.3">
      <c r="A2412" t="s">
        <v>2624</v>
      </c>
      <c r="B2412" t="s">
        <v>36</v>
      </c>
      <c r="C2412" t="s">
        <v>21</v>
      </c>
      <c r="D2412" t="s">
        <v>216</v>
      </c>
      <c r="E2412" t="s">
        <v>217</v>
      </c>
      <c r="F2412" t="s">
        <v>190</v>
      </c>
      <c r="G2412" t="s">
        <v>117</v>
      </c>
      <c r="H2412">
        <v>2022</v>
      </c>
      <c r="I2412" t="s">
        <v>27</v>
      </c>
      <c r="J2412" t="s">
        <v>74</v>
      </c>
      <c r="K2412">
        <v>2025</v>
      </c>
      <c r="L2412" t="s">
        <v>29</v>
      </c>
      <c r="M2412">
        <f t="shared" si="74"/>
        <v>1</v>
      </c>
      <c r="N2412" t="s">
        <v>21</v>
      </c>
      <c r="O2412" t="s">
        <v>258</v>
      </c>
      <c r="P2412">
        <v>121552</v>
      </c>
      <c r="Q2412" t="str">
        <f t="shared" si="75"/>
        <v>High salary</v>
      </c>
      <c r="R2412">
        <v>3.02</v>
      </c>
      <c r="S2412" t="s">
        <v>80</v>
      </c>
      <c r="T2412" t="s">
        <v>102</v>
      </c>
      <c r="U2412" t="s">
        <v>33</v>
      </c>
      <c r="V2412">
        <v>8.6999999999999993</v>
      </c>
    </row>
    <row r="2413" spans="1:22" x14ac:dyDescent="0.3">
      <c r="A2413" t="s">
        <v>2625</v>
      </c>
      <c r="B2413" t="s">
        <v>60</v>
      </c>
      <c r="C2413" t="s">
        <v>94</v>
      </c>
      <c r="D2413" t="s">
        <v>208</v>
      </c>
      <c r="E2413" t="s">
        <v>209</v>
      </c>
      <c r="F2413" t="s">
        <v>79</v>
      </c>
      <c r="G2413" t="s">
        <v>40</v>
      </c>
      <c r="H2413">
        <v>2021</v>
      </c>
      <c r="I2413" t="s">
        <v>41</v>
      </c>
      <c r="J2413" t="s">
        <v>65</v>
      </c>
      <c r="K2413">
        <v>2024</v>
      </c>
      <c r="L2413" t="s">
        <v>54</v>
      </c>
      <c r="M2413">
        <f t="shared" si="74"/>
        <v>0</v>
      </c>
      <c r="N2413" t="s">
        <v>55</v>
      </c>
      <c r="O2413" t="s">
        <v>55</v>
      </c>
      <c r="P2413">
        <v>0</v>
      </c>
      <c r="Q2413" t="str">
        <f t="shared" si="75"/>
        <v>Base salary</v>
      </c>
      <c r="R2413">
        <v>2.96</v>
      </c>
      <c r="S2413" t="s">
        <v>31</v>
      </c>
      <c r="T2413" t="s">
        <v>45</v>
      </c>
      <c r="U2413" t="s">
        <v>33</v>
      </c>
      <c r="V2413">
        <v>5.9</v>
      </c>
    </row>
    <row r="2414" spans="1:22" x14ac:dyDescent="0.3">
      <c r="A2414" t="s">
        <v>2626</v>
      </c>
      <c r="B2414" t="s">
        <v>36</v>
      </c>
      <c r="C2414" t="s">
        <v>21</v>
      </c>
      <c r="D2414" t="s">
        <v>133</v>
      </c>
      <c r="E2414" t="s">
        <v>134</v>
      </c>
      <c r="F2414" t="s">
        <v>96</v>
      </c>
      <c r="G2414" t="s">
        <v>25</v>
      </c>
      <c r="H2414">
        <v>2019</v>
      </c>
      <c r="I2414" t="s">
        <v>41</v>
      </c>
      <c r="J2414" t="s">
        <v>28</v>
      </c>
      <c r="K2414">
        <v>2020</v>
      </c>
      <c r="L2414" t="s">
        <v>29</v>
      </c>
      <c r="M2414">
        <f t="shared" si="74"/>
        <v>1</v>
      </c>
      <c r="N2414" t="s">
        <v>21</v>
      </c>
      <c r="O2414" t="s">
        <v>158</v>
      </c>
      <c r="P2414">
        <v>63028</v>
      </c>
      <c r="Q2414" t="str">
        <f t="shared" si="75"/>
        <v>Base salary</v>
      </c>
      <c r="R2414">
        <v>3</v>
      </c>
      <c r="S2414" t="s">
        <v>67</v>
      </c>
      <c r="T2414" t="s">
        <v>32</v>
      </c>
      <c r="U2414" t="s">
        <v>46</v>
      </c>
      <c r="V2414">
        <v>5.2</v>
      </c>
    </row>
    <row r="2415" spans="1:22" x14ac:dyDescent="0.3">
      <c r="A2415" t="s">
        <v>2627</v>
      </c>
      <c r="B2415" t="s">
        <v>60</v>
      </c>
      <c r="C2415" t="s">
        <v>49</v>
      </c>
      <c r="D2415" t="s">
        <v>50</v>
      </c>
      <c r="E2415" t="s">
        <v>51</v>
      </c>
      <c r="F2415" t="s">
        <v>63</v>
      </c>
      <c r="G2415" t="s">
        <v>52</v>
      </c>
      <c r="H2415">
        <v>2020</v>
      </c>
      <c r="I2415" t="s">
        <v>41</v>
      </c>
      <c r="J2415" t="s">
        <v>53</v>
      </c>
      <c r="K2415">
        <v>2021</v>
      </c>
      <c r="L2415" t="s">
        <v>29</v>
      </c>
      <c r="M2415">
        <f t="shared" si="74"/>
        <v>1</v>
      </c>
      <c r="N2415" t="s">
        <v>49</v>
      </c>
      <c r="O2415" t="s">
        <v>43</v>
      </c>
      <c r="P2415">
        <v>49522</v>
      </c>
      <c r="Q2415" t="str">
        <f t="shared" si="75"/>
        <v>Base salary</v>
      </c>
      <c r="R2415">
        <v>2.52</v>
      </c>
      <c r="S2415" t="s">
        <v>80</v>
      </c>
      <c r="T2415" t="s">
        <v>102</v>
      </c>
      <c r="U2415" t="s">
        <v>58</v>
      </c>
      <c r="V2415">
        <v>0</v>
      </c>
    </row>
    <row r="2416" spans="1:22" x14ac:dyDescent="0.3">
      <c r="A2416" t="s">
        <v>2628</v>
      </c>
      <c r="B2416" t="s">
        <v>70</v>
      </c>
      <c r="C2416" t="s">
        <v>94</v>
      </c>
      <c r="D2416" t="s">
        <v>180</v>
      </c>
      <c r="E2416" t="s">
        <v>181</v>
      </c>
      <c r="F2416" t="s">
        <v>63</v>
      </c>
      <c r="G2416" t="s">
        <v>167</v>
      </c>
      <c r="H2416">
        <v>2023</v>
      </c>
      <c r="I2416" t="s">
        <v>41</v>
      </c>
      <c r="J2416" t="s">
        <v>28</v>
      </c>
      <c r="K2416">
        <v>2026</v>
      </c>
      <c r="L2416" t="s">
        <v>29</v>
      </c>
      <c r="M2416">
        <f t="shared" si="74"/>
        <v>1</v>
      </c>
      <c r="N2416" t="s">
        <v>94</v>
      </c>
      <c r="O2416" t="s">
        <v>90</v>
      </c>
      <c r="P2416">
        <v>131822</v>
      </c>
      <c r="Q2416" t="str">
        <f t="shared" si="75"/>
        <v>High salary</v>
      </c>
      <c r="R2416">
        <v>3.41</v>
      </c>
      <c r="S2416" t="s">
        <v>31</v>
      </c>
      <c r="T2416" t="s">
        <v>45</v>
      </c>
      <c r="U2416" t="s">
        <v>58</v>
      </c>
      <c r="V2416">
        <v>0</v>
      </c>
    </row>
    <row r="2417" spans="1:22" x14ac:dyDescent="0.3">
      <c r="A2417" t="s">
        <v>2629</v>
      </c>
      <c r="B2417" t="s">
        <v>60</v>
      </c>
      <c r="C2417" t="s">
        <v>35</v>
      </c>
      <c r="D2417" t="s">
        <v>61</v>
      </c>
      <c r="E2417" t="s">
        <v>62</v>
      </c>
      <c r="F2417" t="s">
        <v>40</v>
      </c>
      <c r="G2417" t="s">
        <v>64</v>
      </c>
      <c r="H2417">
        <v>2021</v>
      </c>
      <c r="I2417" t="s">
        <v>41</v>
      </c>
      <c r="J2417" t="s">
        <v>65</v>
      </c>
      <c r="K2417">
        <v>2023</v>
      </c>
      <c r="L2417" t="s">
        <v>54</v>
      </c>
      <c r="M2417">
        <f t="shared" si="74"/>
        <v>0</v>
      </c>
      <c r="N2417" t="s">
        <v>55</v>
      </c>
      <c r="O2417" t="s">
        <v>55</v>
      </c>
      <c r="P2417">
        <v>0</v>
      </c>
      <c r="Q2417" t="str">
        <f t="shared" si="75"/>
        <v>Base salary</v>
      </c>
      <c r="R2417">
        <v>3.24</v>
      </c>
      <c r="S2417" t="s">
        <v>80</v>
      </c>
      <c r="T2417" t="s">
        <v>32</v>
      </c>
      <c r="U2417" t="s">
        <v>92</v>
      </c>
      <c r="V2417">
        <v>5.3</v>
      </c>
    </row>
    <row r="2418" spans="1:22" x14ac:dyDescent="0.3">
      <c r="A2418" t="s">
        <v>2630</v>
      </c>
      <c r="B2418" t="s">
        <v>112</v>
      </c>
      <c r="C2418" t="s">
        <v>21</v>
      </c>
      <c r="D2418" t="s">
        <v>133</v>
      </c>
      <c r="E2418" t="s">
        <v>134</v>
      </c>
      <c r="F2418" t="s">
        <v>147</v>
      </c>
      <c r="G2418" t="s">
        <v>52</v>
      </c>
      <c r="H2418">
        <v>2020</v>
      </c>
      <c r="I2418" t="s">
        <v>27</v>
      </c>
      <c r="J2418" t="s">
        <v>53</v>
      </c>
      <c r="K2418">
        <v>2022</v>
      </c>
      <c r="L2418" t="s">
        <v>54</v>
      </c>
      <c r="M2418">
        <f t="shared" si="74"/>
        <v>0</v>
      </c>
      <c r="N2418" t="s">
        <v>55</v>
      </c>
      <c r="O2418" t="s">
        <v>55</v>
      </c>
      <c r="P2418">
        <v>0</v>
      </c>
      <c r="Q2418" t="str">
        <f t="shared" si="75"/>
        <v>Base salary</v>
      </c>
      <c r="R2418">
        <v>3.71</v>
      </c>
      <c r="S2418" t="s">
        <v>80</v>
      </c>
      <c r="T2418" t="s">
        <v>45</v>
      </c>
      <c r="U2418" t="s">
        <v>85</v>
      </c>
      <c r="V2418">
        <v>8.5</v>
      </c>
    </row>
    <row r="2419" spans="1:22" x14ac:dyDescent="0.3">
      <c r="A2419" t="s">
        <v>2631</v>
      </c>
      <c r="B2419" t="s">
        <v>49</v>
      </c>
      <c r="C2419" t="s">
        <v>94</v>
      </c>
      <c r="D2419" t="s">
        <v>208</v>
      </c>
      <c r="E2419" t="s">
        <v>209</v>
      </c>
      <c r="F2419" t="s">
        <v>131</v>
      </c>
      <c r="G2419" t="s">
        <v>26</v>
      </c>
      <c r="H2419">
        <v>2022</v>
      </c>
      <c r="I2419" t="s">
        <v>41</v>
      </c>
      <c r="J2419" t="s">
        <v>74</v>
      </c>
      <c r="K2419">
        <v>2023</v>
      </c>
      <c r="L2419" t="s">
        <v>29</v>
      </c>
      <c r="M2419">
        <f t="shared" si="74"/>
        <v>1</v>
      </c>
      <c r="N2419" t="s">
        <v>94</v>
      </c>
      <c r="O2419" t="s">
        <v>258</v>
      </c>
      <c r="P2419">
        <v>100724</v>
      </c>
      <c r="Q2419" t="str">
        <f t="shared" si="75"/>
        <v>Standard salary</v>
      </c>
      <c r="R2419">
        <v>2.57</v>
      </c>
      <c r="S2419" t="s">
        <v>31</v>
      </c>
      <c r="T2419" t="s">
        <v>68</v>
      </c>
      <c r="U2419" t="s">
        <v>46</v>
      </c>
      <c r="V2419">
        <v>9</v>
      </c>
    </row>
    <row r="2420" spans="1:22" x14ac:dyDescent="0.3">
      <c r="A2420" t="s">
        <v>2632</v>
      </c>
      <c r="B2420" t="s">
        <v>22</v>
      </c>
      <c r="C2420" t="s">
        <v>36</v>
      </c>
      <c r="D2420" t="s">
        <v>250</v>
      </c>
      <c r="E2420" t="s">
        <v>251</v>
      </c>
      <c r="F2420" t="s">
        <v>63</v>
      </c>
      <c r="G2420" t="s">
        <v>26</v>
      </c>
      <c r="H2420">
        <v>2019</v>
      </c>
      <c r="I2420" t="s">
        <v>27</v>
      </c>
      <c r="J2420" t="s">
        <v>74</v>
      </c>
      <c r="K2420">
        <v>2020</v>
      </c>
      <c r="L2420" t="s">
        <v>29</v>
      </c>
      <c r="M2420">
        <f t="shared" si="74"/>
        <v>1</v>
      </c>
      <c r="N2420" t="s">
        <v>36</v>
      </c>
      <c r="O2420" t="s">
        <v>90</v>
      </c>
      <c r="P2420">
        <v>37918</v>
      </c>
      <c r="Q2420" t="str">
        <f t="shared" si="75"/>
        <v>Base salary</v>
      </c>
      <c r="R2420">
        <v>3.3</v>
      </c>
      <c r="S2420" t="s">
        <v>31</v>
      </c>
      <c r="T2420" t="s">
        <v>102</v>
      </c>
      <c r="U2420" t="s">
        <v>92</v>
      </c>
      <c r="V2420">
        <v>6.9</v>
      </c>
    </row>
    <row r="2421" spans="1:22" x14ac:dyDescent="0.3">
      <c r="A2421" t="s">
        <v>2633</v>
      </c>
      <c r="B2421" t="s">
        <v>70</v>
      </c>
      <c r="C2421" t="s">
        <v>60</v>
      </c>
      <c r="D2421" t="s">
        <v>104</v>
      </c>
      <c r="E2421" t="s">
        <v>105</v>
      </c>
      <c r="F2421" t="s">
        <v>63</v>
      </c>
      <c r="G2421" t="s">
        <v>26</v>
      </c>
      <c r="H2421">
        <v>2021</v>
      </c>
      <c r="I2421" t="s">
        <v>41</v>
      </c>
      <c r="J2421" t="s">
        <v>65</v>
      </c>
      <c r="K2421">
        <v>2024</v>
      </c>
      <c r="L2421" t="s">
        <v>54</v>
      </c>
      <c r="M2421">
        <f t="shared" si="74"/>
        <v>0</v>
      </c>
      <c r="N2421" t="s">
        <v>55</v>
      </c>
      <c r="O2421" t="s">
        <v>55</v>
      </c>
      <c r="P2421">
        <v>0</v>
      </c>
      <c r="Q2421" t="str">
        <f t="shared" si="75"/>
        <v>Base salary</v>
      </c>
      <c r="R2421">
        <v>2.88</v>
      </c>
      <c r="S2421" t="s">
        <v>44</v>
      </c>
      <c r="T2421" t="s">
        <v>102</v>
      </c>
      <c r="U2421" t="s">
        <v>46</v>
      </c>
      <c r="V2421">
        <v>8.9</v>
      </c>
    </row>
    <row r="2422" spans="1:22" x14ac:dyDescent="0.3">
      <c r="A2422" t="s">
        <v>2634</v>
      </c>
      <c r="B2422" t="s">
        <v>70</v>
      </c>
      <c r="C2422" t="s">
        <v>60</v>
      </c>
      <c r="D2422" t="s">
        <v>104</v>
      </c>
      <c r="E2422" t="s">
        <v>194</v>
      </c>
      <c r="F2422" t="s">
        <v>63</v>
      </c>
      <c r="G2422" t="s">
        <v>26</v>
      </c>
      <c r="H2422">
        <v>2022</v>
      </c>
      <c r="I2422" t="s">
        <v>27</v>
      </c>
      <c r="J2422" t="s">
        <v>28</v>
      </c>
      <c r="K2422">
        <v>2025</v>
      </c>
      <c r="L2422" t="s">
        <v>54</v>
      </c>
      <c r="M2422">
        <f t="shared" si="74"/>
        <v>0</v>
      </c>
      <c r="N2422" t="s">
        <v>55</v>
      </c>
      <c r="O2422" t="s">
        <v>55</v>
      </c>
      <c r="P2422">
        <v>0</v>
      </c>
      <c r="Q2422" t="str">
        <f t="shared" si="75"/>
        <v>Base salary</v>
      </c>
      <c r="R2422">
        <v>3.01</v>
      </c>
      <c r="S2422" t="s">
        <v>31</v>
      </c>
      <c r="T2422" t="s">
        <v>68</v>
      </c>
      <c r="U2422" t="s">
        <v>46</v>
      </c>
      <c r="V2422">
        <v>6.4</v>
      </c>
    </row>
    <row r="2423" spans="1:22" x14ac:dyDescent="0.3">
      <c r="A2423" t="s">
        <v>2635</v>
      </c>
      <c r="B2423" t="s">
        <v>36</v>
      </c>
      <c r="C2423" t="s">
        <v>60</v>
      </c>
      <c r="D2423" t="s">
        <v>173</v>
      </c>
      <c r="E2423" t="s">
        <v>275</v>
      </c>
      <c r="F2423" t="s">
        <v>131</v>
      </c>
      <c r="G2423" t="s">
        <v>97</v>
      </c>
      <c r="H2423">
        <v>2023</v>
      </c>
      <c r="I2423" t="s">
        <v>41</v>
      </c>
      <c r="J2423" t="s">
        <v>53</v>
      </c>
      <c r="K2423">
        <v>2024</v>
      </c>
      <c r="L2423" t="s">
        <v>54</v>
      </c>
      <c r="M2423">
        <f t="shared" si="74"/>
        <v>0</v>
      </c>
      <c r="N2423" t="s">
        <v>55</v>
      </c>
      <c r="O2423" t="s">
        <v>55</v>
      </c>
      <c r="P2423">
        <v>0</v>
      </c>
      <c r="Q2423" t="str">
        <f t="shared" si="75"/>
        <v>Base salary</v>
      </c>
      <c r="R2423">
        <v>3.43</v>
      </c>
      <c r="S2423" t="s">
        <v>44</v>
      </c>
      <c r="T2423" t="s">
        <v>45</v>
      </c>
      <c r="U2423" t="s">
        <v>33</v>
      </c>
      <c r="V2423">
        <v>6.9</v>
      </c>
    </row>
    <row r="2424" spans="1:22" x14ac:dyDescent="0.3">
      <c r="A2424" t="s">
        <v>2636</v>
      </c>
      <c r="B2424" t="s">
        <v>36</v>
      </c>
      <c r="C2424" t="s">
        <v>70</v>
      </c>
      <c r="D2424" t="s">
        <v>245</v>
      </c>
      <c r="E2424" t="s">
        <v>246</v>
      </c>
      <c r="F2424" t="s">
        <v>107</v>
      </c>
      <c r="G2424" t="s">
        <v>97</v>
      </c>
      <c r="H2424">
        <v>2020</v>
      </c>
      <c r="I2424" t="s">
        <v>41</v>
      </c>
      <c r="J2424" t="s">
        <v>28</v>
      </c>
      <c r="K2424">
        <v>2022</v>
      </c>
      <c r="L2424" t="s">
        <v>29</v>
      </c>
      <c r="M2424">
        <f t="shared" si="74"/>
        <v>1</v>
      </c>
      <c r="N2424" t="s">
        <v>70</v>
      </c>
      <c r="O2424" t="s">
        <v>121</v>
      </c>
      <c r="P2424">
        <v>118918</v>
      </c>
      <c r="Q2424" t="str">
        <f t="shared" si="75"/>
        <v>High salary</v>
      </c>
      <c r="R2424">
        <v>3.69</v>
      </c>
      <c r="S2424" t="s">
        <v>91</v>
      </c>
      <c r="T2424" t="s">
        <v>102</v>
      </c>
      <c r="U2424" t="s">
        <v>85</v>
      </c>
      <c r="V2424">
        <v>8.9</v>
      </c>
    </row>
    <row r="2425" spans="1:22" x14ac:dyDescent="0.3">
      <c r="A2425" t="s">
        <v>2637</v>
      </c>
      <c r="B2425" t="s">
        <v>70</v>
      </c>
      <c r="C2425" t="s">
        <v>35</v>
      </c>
      <c r="D2425" t="s">
        <v>127</v>
      </c>
      <c r="E2425" t="s">
        <v>156</v>
      </c>
      <c r="F2425" t="s">
        <v>147</v>
      </c>
      <c r="G2425" t="s">
        <v>40</v>
      </c>
      <c r="H2425">
        <v>2022</v>
      </c>
      <c r="I2425" t="s">
        <v>41</v>
      </c>
      <c r="J2425" t="s">
        <v>28</v>
      </c>
      <c r="K2425">
        <v>2023</v>
      </c>
      <c r="L2425" t="s">
        <v>29</v>
      </c>
      <c r="M2425">
        <f t="shared" si="74"/>
        <v>1</v>
      </c>
      <c r="N2425" t="s">
        <v>35</v>
      </c>
      <c r="O2425" t="s">
        <v>98</v>
      </c>
      <c r="P2425">
        <v>138455</v>
      </c>
      <c r="Q2425" t="str">
        <f t="shared" si="75"/>
        <v>High salary</v>
      </c>
      <c r="R2425">
        <v>2.79</v>
      </c>
      <c r="S2425" t="s">
        <v>31</v>
      </c>
      <c r="T2425" t="s">
        <v>102</v>
      </c>
      <c r="U2425" t="s">
        <v>85</v>
      </c>
      <c r="V2425">
        <v>8.5</v>
      </c>
    </row>
    <row r="2426" spans="1:22" x14ac:dyDescent="0.3">
      <c r="A2426" t="s">
        <v>2638</v>
      </c>
      <c r="B2426" t="s">
        <v>94</v>
      </c>
      <c r="C2426" t="s">
        <v>112</v>
      </c>
      <c r="D2426" t="s">
        <v>165</v>
      </c>
      <c r="E2426" t="s">
        <v>166</v>
      </c>
      <c r="F2426" t="s">
        <v>131</v>
      </c>
      <c r="G2426" t="s">
        <v>97</v>
      </c>
      <c r="H2426">
        <v>2023</v>
      </c>
      <c r="I2426" t="s">
        <v>41</v>
      </c>
      <c r="J2426" t="s">
        <v>65</v>
      </c>
      <c r="K2426">
        <v>2025</v>
      </c>
      <c r="L2426" t="s">
        <v>29</v>
      </c>
      <c r="M2426">
        <f t="shared" si="74"/>
        <v>1</v>
      </c>
      <c r="N2426" t="s">
        <v>112</v>
      </c>
      <c r="O2426" t="s">
        <v>90</v>
      </c>
      <c r="P2426">
        <v>93129</v>
      </c>
      <c r="Q2426" t="str">
        <f t="shared" si="75"/>
        <v>Standard salary</v>
      </c>
      <c r="R2426">
        <v>3.85</v>
      </c>
      <c r="S2426" t="s">
        <v>80</v>
      </c>
      <c r="T2426" t="s">
        <v>45</v>
      </c>
      <c r="U2426" t="s">
        <v>58</v>
      </c>
      <c r="V2426">
        <v>0</v>
      </c>
    </row>
    <row r="2427" spans="1:22" x14ac:dyDescent="0.3">
      <c r="A2427" t="s">
        <v>2639</v>
      </c>
      <c r="B2427" t="s">
        <v>36</v>
      </c>
      <c r="C2427" t="s">
        <v>22</v>
      </c>
      <c r="D2427" t="s">
        <v>23</v>
      </c>
      <c r="E2427" t="s">
        <v>95</v>
      </c>
      <c r="F2427" t="s">
        <v>147</v>
      </c>
      <c r="G2427" t="s">
        <v>52</v>
      </c>
      <c r="H2427">
        <v>2021</v>
      </c>
      <c r="I2427" t="s">
        <v>41</v>
      </c>
      <c r="J2427" t="s">
        <v>65</v>
      </c>
      <c r="K2427">
        <v>2022</v>
      </c>
      <c r="L2427" t="s">
        <v>29</v>
      </c>
      <c r="M2427">
        <f t="shared" si="74"/>
        <v>1</v>
      </c>
      <c r="N2427" t="s">
        <v>22</v>
      </c>
      <c r="O2427" t="s">
        <v>140</v>
      </c>
      <c r="P2427">
        <v>61991</v>
      </c>
      <c r="Q2427" t="str">
        <f t="shared" si="75"/>
        <v>Base salary</v>
      </c>
      <c r="R2427">
        <v>2.79</v>
      </c>
      <c r="S2427" t="s">
        <v>44</v>
      </c>
      <c r="T2427" t="s">
        <v>32</v>
      </c>
      <c r="U2427" t="s">
        <v>92</v>
      </c>
      <c r="V2427">
        <v>5.6</v>
      </c>
    </row>
    <row r="2428" spans="1:22" x14ac:dyDescent="0.3">
      <c r="A2428" t="s">
        <v>2640</v>
      </c>
      <c r="B2428" t="s">
        <v>70</v>
      </c>
      <c r="C2428" t="s">
        <v>22</v>
      </c>
      <c r="D2428" t="s">
        <v>23</v>
      </c>
      <c r="E2428" t="s">
        <v>24</v>
      </c>
      <c r="F2428" t="s">
        <v>40</v>
      </c>
      <c r="G2428" t="s">
        <v>52</v>
      </c>
      <c r="H2428">
        <v>2020</v>
      </c>
      <c r="I2428" t="s">
        <v>41</v>
      </c>
      <c r="J2428" t="s">
        <v>53</v>
      </c>
      <c r="K2428">
        <v>2021</v>
      </c>
      <c r="L2428" t="s">
        <v>54</v>
      </c>
      <c r="M2428">
        <f t="shared" si="74"/>
        <v>0</v>
      </c>
      <c r="N2428" t="s">
        <v>55</v>
      </c>
      <c r="O2428" t="s">
        <v>55</v>
      </c>
      <c r="P2428">
        <v>0</v>
      </c>
      <c r="Q2428" t="str">
        <f t="shared" si="75"/>
        <v>Base salary</v>
      </c>
      <c r="R2428">
        <v>2.99</v>
      </c>
      <c r="S2428" t="s">
        <v>80</v>
      </c>
      <c r="T2428" t="s">
        <v>45</v>
      </c>
      <c r="U2428" t="s">
        <v>92</v>
      </c>
      <c r="V2428">
        <v>5.8</v>
      </c>
    </row>
    <row r="2429" spans="1:22" x14ac:dyDescent="0.3">
      <c r="A2429" t="s">
        <v>2641</v>
      </c>
      <c r="B2429" t="s">
        <v>49</v>
      </c>
      <c r="C2429" t="s">
        <v>36</v>
      </c>
      <c r="D2429" t="s">
        <v>213</v>
      </c>
      <c r="E2429" t="s">
        <v>265</v>
      </c>
      <c r="F2429" t="s">
        <v>25</v>
      </c>
      <c r="G2429" t="s">
        <v>97</v>
      </c>
      <c r="H2429">
        <v>2022</v>
      </c>
      <c r="I2429" t="s">
        <v>41</v>
      </c>
      <c r="J2429" t="s">
        <v>53</v>
      </c>
      <c r="K2429">
        <v>2024</v>
      </c>
      <c r="L2429" t="s">
        <v>29</v>
      </c>
      <c r="M2429">
        <f t="shared" si="74"/>
        <v>1</v>
      </c>
      <c r="N2429" t="s">
        <v>36</v>
      </c>
      <c r="O2429" t="s">
        <v>98</v>
      </c>
      <c r="P2429">
        <v>58400</v>
      </c>
      <c r="Q2429" t="str">
        <f t="shared" si="75"/>
        <v>Base salary</v>
      </c>
      <c r="R2429">
        <v>3.17</v>
      </c>
      <c r="S2429" t="s">
        <v>31</v>
      </c>
      <c r="T2429" t="s">
        <v>32</v>
      </c>
      <c r="U2429" t="s">
        <v>46</v>
      </c>
      <c r="V2429">
        <v>5.8</v>
      </c>
    </row>
    <row r="2430" spans="1:22" x14ac:dyDescent="0.3">
      <c r="A2430" t="s">
        <v>2642</v>
      </c>
      <c r="B2430" t="s">
        <v>21</v>
      </c>
      <c r="C2430" t="s">
        <v>35</v>
      </c>
      <c r="D2430" t="s">
        <v>123</v>
      </c>
      <c r="E2430" t="s">
        <v>124</v>
      </c>
      <c r="F2430" t="s">
        <v>84</v>
      </c>
      <c r="G2430" t="s">
        <v>26</v>
      </c>
      <c r="H2430">
        <v>2020</v>
      </c>
      <c r="I2430" t="s">
        <v>41</v>
      </c>
      <c r="J2430" t="s">
        <v>65</v>
      </c>
      <c r="K2430">
        <v>2023</v>
      </c>
      <c r="L2430" t="s">
        <v>29</v>
      </c>
      <c r="M2430">
        <f t="shared" si="74"/>
        <v>1</v>
      </c>
      <c r="N2430" t="s">
        <v>35</v>
      </c>
      <c r="O2430" t="s">
        <v>140</v>
      </c>
      <c r="P2430">
        <v>58718</v>
      </c>
      <c r="Q2430" t="str">
        <f t="shared" si="75"/>
        <v>Base salary</v>
      </c>
      <c r="R2430">
        <v>3.82</v>
      </c>
      <c r="S2430" t="s">
        <v>31</v>
      </c>
      <c r="T2430" t="s">
        <v>57</v>
      </c>
      <c r="U2430" t="s">
        <v>85</v>
      </c>
      <c r="V2430">
        <v>7.7</v>
      </c>
    </row>
    <row r="2431" spans="1:22" x14ac:dyDescent="0.3">
      <c r="A2431" t="s">
        <v>2643</v>
      </c>
      <c r="B2431" t="s">
        <v>35</v>
      </c>
      <c r="C2431" t="s">
        <v>60</v>
      </c>
      <c r="D2431" t="s">
        <v>104</v>
      </c>
      <c r="E2431" t="s">
        <v>194</v>
      </c>
      <c r="F2431" t="s">
        <v>79</v>
      </c>
      <c r="G2431" t="s">
        <v>64</v>
      </c>
      <c r="H2431">
        <v>2021</v>
      </c>
      <c r="I2431" t="s">
        <v>27</v>
      </c>
      <c r="J2431" t="s">
        <v>65</v>
      </c>
      <c r="K2431">
        <v>2022</v>
      </c>
      <c r="L2431" t="s">
        <v>29</v>
      </c>
      <c r="M2431">
        <f t="shared" si="74"/>
        <v>1</v>
      </c>
      <c r="N2431" t="s">
        <v>60</v>
      </c>
      <c r="O2431" t="s">
        <v>121</v>
      </c>
      <c r="P2431">
        <v>59553</v>
      </c>
      <c r="Q2431" t="str">
        <f t="shared" si="75"/>
        <v>Base salary</v>
      </c>
      <c r="R2431">
        <v>3.04</v>
      </c>
      <c r="S2431" t="s">
        <v>67</v>
      </c>
      <c r="T2431" t="s">
        <v>102</v>
      </c>
      <c r="U2431" t="s">
        <v>58</v>
      </c>
      <c r="V2431">
        <v>0</v>
      </c>
    </row>
    <row r="2432" spans="1:22" x14ac:dyDescent="0.3">
      <c r="A2432" t="s">
        <v>2644</v>
      </c>
      <c r="B2432" t="s">
        <v>35</v>
      </c>
      <c r="C2432" t="s">
        <v>22</v>
      </c>
      <c r="D2432" t="s">
        <v>23</v>
      </c>
      <c r="E2432" t="s">
        <v>130</v>
      </c>
      <c r="F2432" t="s">
        <v>39</v>
      </c>
      <c r="G2432" t="s">
        <v>97</v>
      </c>
      <c r="H2432">
        <v>2021</v>
      </c>
      <c r="I2432" t="s">
        <v>41</v>
      </c>
      <c r="J2432" t="s">
        <v>74</v>
      </c>
      <c r="K2432">
        <v>2024</v>
      </c>
      <c r="L2432" t="s">
        <v>29</v>
      </c>
      <c r="M2432">
        <f t="shared" si="74"/>
        <v>1</v>
      </c>
      <c r="N2432" t="s">
        <v>22</v>
      </c>
      <c r="O2432" t="s">
        <v>43</v>
      </c>
      <c r="P2432">
        <v>30498</v>
      </c>
      <c r="Q2432" t="str">
        <f t="shared" si="75"/>
        <v>Base salary</v>
      </c>
      <c r="R2432">
        <v>3.05</v>
      </c>
      <c r="S2432" t="s">
        <v>91</v>
      </c>
      <c r="T2432" t="s">
        <v>102</v>
      </c>
      <c r="U2432" t="s">
        <v>58</v>
      </c>
      <c r="V2432">
        <v>0</v>
      </c>
    </row>
    <row r="2433" spans="1:22" x14ac:dyDescent="0.3">
      <c r="A2433" t="s">
        <v>2645</v>
      </c>
      <c r="B2433" t="s">
        <v>21</v>
      </c>
      <c r="C2433" t="s">
        <v>22</v>
      </c>
      <c r="D2433" t="s">
        <v>23</v>
      </c>
      <c r="E2433" t="s">
        <v>24</v>
      </c>
      <c r="F2433" t="s">
        <v>40</v>
      </c>
      <c r="G2433" t="s">
        <v>97</v>
      </c>
      <c r="H2433">
        <v>2019</v>
      </c>
      <c r="I2433" t="s">
        <v>27</v>
      </c>
      <c r="J2433" t="s">
        <v>53</v>
      </c>
      <c r="K2433">
        <v>2020</v>
      </c>
      <c r="L2433" t="s">
        <v>29</v>
      </c>
      <c r="M2433">
        <f t="shared" si="74"/>
        <v>1</v>
      </c>
      <c r="N2433" t="s">
        <v>22</v>
      </c>
      <c r="O2433" t="s">
        <v>98</v>
      </c>
      <c r="P2433">
        <v>149522</v>
      </c>
      <c r="Q2433" t="str">
        <f t="shared" si="75"/>
        <v>High salary</v>
      </c>
      <c r="R2433">
        <v>2.86</v>
      </c>
      <c r="S2433" t="s">
        <v>44</v>
      </c>
      <c r="T2433" t="s">
        <v>68</v>
      </c>
      <c r="U2433" t="s">
        <v>85</v>
      </c>
      <c r="V2433">
        <v>5</v>
      </c>
    </row>
    <row r="2434" spans="1:22" x14ac:dyDescent="0.3">
      <c r="A2434" t="s">
        <v>2646</v>
      </c>
      <c r="B2434" t="s">
        <v>36</v>
      </c>
      <c r="C2434" t="s">
        <v>112</v>
      </c>
      <c r="D2434" t="s">
        <v>113</v>
      </c>
      <c r="E2434" t="s">
        <v>240</v>
      </c>
      <c r="F2434" t="s">
        <v>89</v>
      </c>
      <c r="G2434" t="s">
        <v>117</v>
      </c>
      <c r="H2434">
        <v>2021</v>
      </c>
      <c r="I2434" t="s">
        <v>27</v>
      </c>
      <c r="J2434" t="s">
        <v>42</v>
      </c>
      <c r="K2434">
        <v>2022</v>
      </c>
      <c r="L2434" t="s">
        <v>54</v>
      </c>
      <c r="M2434">
        <f t="shared" si="74"/>
        <v>0</v>
      </c>
      <c r="N2434" t="s">
        <v>55</v>
      </c>
      <c r="O2434" t="s">
        <v>55</v>
      </c>
      <c r="P2434">
        <v>0</v>
      </c>
      <c r="Q2434" t="str">
        <f t="shared" si="75"/>
        <v>Base salary</v>
      </c>
      <c r="R2434">
        <v>3.73</v>
      </c>
      <c r="S2434" t="s">
        <v>91</v>
      </c>
      <c r="T2434" t="s">
        <v>102</v>
      </c>
      <c r="U2434" t="s">
        <v>46</v>
      </c>
      <c r="V2434">
        <v>6.9</v>
      </c>
    </row>
    <row r="2435" spans="1:22" x14ac:dyDescent="0.3">
      <c r="A2435" t="s">
        <v>2647</v>
      </c>
      <c r="B2435" t="s">
        <v>49</v>
      </c>
      <c r="C2435" t="s">
        <v>36</v>
      </c>
      <c r="D2435" t="s">
        <v>170</v>
      </c>
      <c r="E2435" t="s">
        <v>171</v>
      </c>
      <c r="F2435" t="s">
        <v>73</v>
      </c>
      <c r="G2435" t="s">
        <v>64</v>
      </c>
      <c r="H2435">
        <v>2022</v>
      </c>
      <c r="I2435" t="s">
        <v>41</v>
      </c>
      <c r="J2435" t="s">
        <v>74</v>
      </c>
      <c r="K2435">
        <v>2023</v>
      </c>
      <c r="L2435" t="s">
        <v>29</v>
      </c>
      <c r="M2435">
        <f t="shared" ref="M2435:M2498" si="76">IF(L2435="placed",1, 0)</f>
        <v>1</v>
      </c>
      <c r="N2435" t="s">
        <v>36</v>
      </c>
      <c r="O2435" t="s">
        <v>98</v>
      </c>
      <c r="P2435">
        <v>57450</v>
      </c>
      <c r="Q2435" t="str">
        <f t="shared" ref="Q2435:Q2498" si="77">_xlfn.IFS(P2435&lt;=70161,"Base salary",P2435&lt;=110047,"Standard salary",P2435&gt;110047,"High salary")</f>
        <v>Base salary</v>
      </c>
      <c r="R2435">
        <v>2.67</v>
      </c>
      <c r="S2435" t="s">
        <v>67</v>
      </c>
      <c r="T2435" t="s">
        <v>32</v>
      </c>
      <c r="U2435" t="s">
        <v>92</v>
      </c>
      <c r="V2435">
        <v>7.3</v>
      </c>
    </row>
    <row r="2436" spans="1:22" x14ac:dyDescent="0.3">
      <c r="A2436" t="s">
        <v>2648</v>
      </c>
      <c r="B2436" t="s">
        <v>94</v>
      </c>
      <c r="C2436" t="s">
        <v>35</v>
      </c>
      <c r="D2436" t="s">
        <v>127</v>
      </c>
      <c r="E2436" t="s">
        <v>206</v>
      </c>
      <c r="F2436" t="s">
        <v>107</v>
      </c>
      <c r="G2436" t="s">
        <v>97</v>
      </c>
      <c r="H2436">
        <v>2021</v>
      </c>
      <c r="I2436" t="s">
        <v>41</v>
      </c>
      <c r="J2436" t="s">
        <v>28</v>
      </c>
      <c r="K2436">
        <v>2024</v>
      </c>
      <c r="L2436" t="s">
        <v>29</v>
      </c>
      <c r="M2436">
        <f t="shared" si="76"/>
        <v>1</v>
      </c>
      <c r="N2436" t="s">
        <v>35</v>
      </c>
      <c r="O2436" t="s">
        <v>98</v>
      </c>
      <c r="P2436">
        <v>139776</v>
      </c>
      <c r="Q2436" t="str">
        <f t="shared" si="77"/>
        <v>High salary</v>
      </c>
      <c r="R2436">
        <v>3.74</v>
      </c>
      <c r="S2436" t="s">
        <v>91</v>
      </c>
      <c r="T2436" t="s">
        <v>32</v>
      </c>
      <c r="U2436" t="s">
        <v>92</v>
      </c>
      <c r="V2436">
        <v>7.3</v>
      </c>
    </row>
    <row r="2437" spans="1:22" x14ac:dyDescent="0.3">
      <c r="A2437" t="s">
        <v>2649</v>
      </c>
      <c r="B2437" t="s">
        <v>60</v>
      </c>
      <c r="C2437" t="s">
        <v>21</v>
      </c>
      <c r="D2437" t="s">
        <v>133</v>
      </c>
      <c r="E2437" t="s">
        <v>369</v>
      </c>
      <c r="F2437" t="s">
        <v>25</v>
      </c>
      <c r="G2437" t="s">
        <v>25</v>
      </c>
      <c r="H2437">
        <v>2020</v>
      </c>
      <c r="I2437" t="s">
        <v>27</v>
      </c>
      <c r="J2437" t="s">
        <v>74</v>
      </c>
      <c r="K2437">
        <v>2021</v>
      </c>
      <c r="L2437" t="s">
        <v>54</v>
      </c>
      <c r="M2437">
        <f t="shared" si="76"/>
        <v>0</v>
      </c>
      <c r="N2437" t="s">
        <v>55</v>
      </c>
      <c r="O2437" t="s">
        <v>55</v>
      </c>
      <c r="P2437">
        <v>0</v>
      </c>
      <c r="Q2437" t="str">
        <f t="shared" si="77"/>
        <v>Base salary</v>
      </c>
      <c r="R2437">
        <v>3.3</v>
      </c>
      <c r="S2437" t="s">
        <v>56</v>
      </c>
      <c r="T2437" t="s">
        <v>57</v>
      </c>
      <c r="U2437" t="s">
        <v>46</v>
      </c>
      <c r="V2437">
        <v>7.9</v>
      </c>
    </row>
    <row r="2438" spans="1:22" x14ac:dyDescent="0.3">
      <c r="A2438" t="s">
        <v>2650</v>
      </c>
      <c r="B2438" t="s">
        <v>112</v>
      </c>
      <c r="C2438" t="s">
        <v>94</v>
      </c>
      <c r="D2438" t="s">
        <v>187</v>
      </c>
      <c r="E2438" t="s">
        <v>188</v>
      </c>
      <c r="F2438" t="s">
        <v>145</v>
      </c>
      <c r="G2438" t="s">
        <v>167</v>
      </c>
      <c r="H2438">
        <v>2020</v>
      </c>
      <c r="I2438" t="s">
        <v>41</v>
      </c>
      <c r="J2438" t="s">
        <v>53</v>
      </c>
      <c r="K2438">
        <v>2022</v>
      </c>
      <c r="L2438" t="s">
        <v>29</v>
      </c>
      <c r="M2438">
        <f t="shared" si="76"/>
        <v>1</v>
      </c>
      <c r="N2438" t="s">
        <v>94</v>
      </c>
      <c r="O2438" t="s">
        <v>154</v>
      </c>
      <c r="P2438">
        <v>80990</v>
      </c>
      <c r="Q2438" t="str">
        <f t="shared" si="77"/>
        <v>Standard salary</v>
      </c>
      <c r="R2438">
        <v>3.78</v>
      </c>
      <c r="S2438" t="s">
        <v>44</v>
      </c>
      <c r="T2438" t="s">
        <v>57</v>
      </c>
      <c r="U2438" t="s">
        <v>85</v>
      </c>
      <c r="V2438">
        <v>7.2</v>
      </c>
    </row>
    <row r="2439" spans="1:22" x14ac:dyDescent="0.3">
      <c r="A2439" t="s">
        <v>2651</v>
      </c>
      <c r="B2439" t="s">
        <v>22</v>
      </c>
      <c r="C2439" t="s">
        <v>94</v>
      </c>
      <c r="D2439" t="s">
        <v>162</v>
      </c>
      <c r="E2439" t="s">
        <v>163</v>
      </c>
      <c r="F2439" t="s">
        <v>107</v>
      </c>
      <c r="G2439" t="s">
        <v>40</v>
      </c>
      <c r="H2439">
        <v>2022</v>
      </c>
      <c r="I2439" t="s">
        <v>27</v>
      </c>
      <c r="J2439" t="s">
        <v>65</v>
      </c>
      <c r="K2439">
        <v>2023</v>
      </c>
      <c r="L2439" t="s">
        <v>54</v>
      </c>
      <c r="M2439">
        <f t="shared" si="76"/>
        <v>0</v>
      </c>
      <c r="N2439" t="s">
        <v>55</v>
      </c>
      <c r="O2439" t="s">
        <v>55</v>
      </c>
      <c r="P2439">
        <v>0</v>
      </c>
      <c r="Q2439" t="str">
        <f t="shared" si="77"/>
        <v>Base salary</v>
      </c>
      <c r="R2439">
        <v>3.98</v>
      </c>
      <c r="S2439" t="s">
        <v>56</v>
      </c>
      <c r="T2439" t="s">
        <v>45</v>
      </c>
      <c r="U2439" t="s">
        <v>46</v>
      </c>
      <c r="V2439">
        <v>8.4</v>
      </c>
    </row>
    <row r="2440" spans="1:22" x14ac:dyDescent="0.3">
      <c r="A2440" t="s">
        <v>2652</v>
      </c>
      <c r="B2440" t="s">
        <v>21</v>
      </c>
      <c r="C2440" t="s">
        <v>70</v>
      </c>
      <c r="D2440" t="s">
        <v>138</v>
      </c>
      <c r="E2440" t="s">
        <v>285</v>
      </c>
      <c r="F2440" t="s">
        <v>190</v>
      </c>
      <c r="G2440" t="s">
        <v>40</v>
      </c>
      <c r="H2440">
        <v>2019</v>
      </c>
      <c r="I2440" t="s">
        <v>27</v>
      </c>
      <c r="J2440" t="s">
        <v>74</v>
      </c>
      <c r="K2440">
        <v>2020</v>
      </c>
      <c r="L2440" t="s">
        <v>54</v>
      </c>
      <c r="M2440">
        <f t="shared" si="76"/>
        <v>0</v>
      </c>
      <c r="N2440" t="s">
        <v>55</v>
      </c>
      <c r="O2440" t="s">
        <v>55</v>
      </c>
      <c r="P2440">
        <v>0</v>
      </c>
      <c r="Q2440" t="str">
        <f t="shared" si="77"/>
        <v>Base salary</v>
      </c>
      <c r="R2440">
        <v>3.82</v>
      </c>
      <c r="S2440" t="s">
        <v>91</v>
      </c>
      <c r="T2440" t="s">
        <v>45</v>
      </c>
      <c r="U2440" t="s">
        <v>92</v>
      </c>
      <c r="V2440">
        <v>6.6</v>
      </c>
    </row>
    <row r="2441" spans="1:22" x14ac:dyDescent="0.3">
      <c r="A2441" t="s">
        <v>2653</v>
      </c>
      <c r="B2441" t="s">
        <v>70</v>
      </c>
      <c r="C2441" t="s">
        <v>22</v>
      </c>
      <c r="D2441" t="s">
        <v>23</v>
      </c>
      <c r="E2441" t="s">
        <v>95</v>
      </c>
      <c r="F2441" t="s">
        <v>96</v>
      </c>
      <c r="G2441" t="s">
        <v>167</v>
      </c>
      <c r="H2441">
        <v>2022</v>
      </c>
      <c r="I2441" t="s">
        <v>41</v>
      </c>
      <c r="J2441" t="s">
        <v>42</v>
      </c>
      <c r="K2441">
        <v>2023</v>
      </c>
      <c r="L2441" t="s">
        <v>54</v>
      </c>
      <c r="M2441">
        <f t="shared" si="76"/>
        <v>0</v>
      </c>
      <c r="N2441" t="s">
        <v>55</v>
      </c>
      <c r="O2441" t="s">
        <v>55</v>
      </c>
      <c r="P2441">
        <v>0</v>
      </c>
      <c r="Q2441" t="str">
        <f t="shared" si="77"/>
        <v>Base salary</v>
      </c>
      <c r="R2441">
        <v>3.17</v>
      </c>
      <c r="S2441" t="s">
        <v>56</v>
      </c>
      <c r="T2441" t="s">
        <v>68</v>
      </c>
      <c r="U2441" t="s">
        <v>92</v>
      </c>
      <c r="V2441">
        <v>8.9</v>
      </c>
    </row>
    <row r="2442" spans="1:22" x14ac:dyDescent="0.3">
      <c r="A2442" t="s">
        <v>2654</v>
      </c>
      <c r="B2442" t="s">
        <v>94</v>
      </c>
      <c r="C2442" t="s">
        <v>70</v>
      </c>
      <c r="D2442" t="s">
        <v>395</v>
      </c>
      <c r="E2442" t="s">
        <v>396</v>
      </c>
      <c r="F2442" t="s">
        <v>63</v>
      </c>
      <c r="G2442" t="s">
        <v>167</v>
      </c>
      <c r="H2442">
        <v>2022</v>
      </c>
      <c r="I2442" t="s">
        <v>41</v>
      </c>
      <c r="J2442" t="s">
        <v>28</v>
      </c>
      <c r="K2442">
        <v>2024</v>
      </c>
      <c r="L2442" t="s">
        <v>54</v>
      </c>
      <c r="M2442">
        <f t="shared" si="76"/>
        <v>0</v>
      </c>
      <c r="N2442" t="s">
        <v>55</v>
      </c>
      <c r="O2442" t="s">
        <v>55</v>
      </c>
      <c r="P2442">
        <v>0</v>
      </c>
      <c r="Q2442" t="str">
        <f t="shared" si="77"/>
        <v>Base salary</v>
      </c>
      <c r="R2442">
        <v>3.44</v>
      </c>
      <c r="S2442" t="s">
        <v>44</v>
      </c>
      <c r="T2442" t="s">
        <v>32</v>
      </c>
      <c r="U2442" t="s">
        <v>46</v>
      </c>
      <c r="V2442">
        <v>8.6999999999999993</v>
      </c>
    </row>
    <row r="2443" spans="1:22" x14ac:dyDescent="0.3">
      <c r="A2443" t="s">
        <v>2655</v>
      </c>
      <c r="B2443" t="s">
        <v>49</v>
      </c>
      <c r="C2443" t="s">
        <v>70</v>
      </c>
      <c r="D2443" t="s">
        <v>77</v>
      </c>
      <c r="E2443" t="s">
        <v>78</v>
      </c>
      <c r="F2443" t="s">
        <v>84</v>
      </c>
      <c r="G2443" t="s">
        <v>97</v>
      </c>
      <c r="H2443">
        <v>2023</v>
      </c>
      <c r="I2443" t="s">
        <v>41</v>
      </c>
      <c r="J2443" t="s">
        <v>74</v>
      </c>
      <c r="K2443">
        <v>2026</v>
      </c>
      <c r="L2443" t="s">
        <v>54</v>
      </c>
      <c r="M2443">
        <f t="shared" si="76"/>
        <v>0</v>
      </c>
      <c r="N2443" t="s">
        <v>55</v>
      </c>
      <c r="O2443" t="s">
        <v>55</v>
      </c>
      <c r="P2443">
        <v>0</v>
      </c>
      <c r="Q2443" t="str">
        <f t="shared" si="77"/>
        <v>Base salary</v>
      </c>
      <c r="R2443">
        <v>3.19</v>
      </c>
      <c r="S2443" t="s">
        <v>31</v>
      </c>
      <c r="T2443" t="s">
        <v>57</v>
      </c>
      <c r="U2443" t="s">
        <v>46</v>
      </c>
      <c r="V2443">
        <v>6.5</v>
      </c>
    </row>
    <row r="2444" spans="1:22" x14ac:dyDescent="0.3">
      <c r="A2444" t="s">
        <v>2656</v>
      </c>
      <c r="B2444" t="s">
        <v>94</v>
      </c>
      <c r="C2444" t="s">
        <v>49</v>
      </c>
      <c r="D2444" t="s">
        <v>338</v>
      </c>
      <c r="E2444" t="s">
        <v>339</v>
      </c>
      <c r="F2444" t="s">
        <v>89</v>
      </c>
      <c r="G2444" t="s">
        <v>167</v>
      </c>
      <c r="H2444">
        <v>2019</v>
      </c>
      <c r="I2444" t="s">
        <v>41</v>
      </c>
      <c r="J2444" t="s">
        <v>42</v>
      </c>
      <c r="K2444">
        <v>2022</v>
      </c>
      <c r="L2444" t="s">
        <v>29</v>
      </c>
      <c r="M2444">
        <f t="shared" si="76"/>
        <v>1</v>
      </c>
      <c r="N2444" t="s">
        <v>49</v>
      </c>
      <c r="O2444" t="s">
        <v>43</v>
      </c>
      <c r="P2444">
        <v>77324</v>
      </c>
      <c r="Q2444" t="str">
        <f t="shared" si="77"/>
        <v>Standard salary</v>
      </c>
      <c r="R2444">
        <v>3.24</v>
      </c>
      <c r="S2444" t="s">
        <v>44</v>
      </c>
      <c r="T2444" t="s">
        <v>68</v>
      </c>
      <c r="U2444" t="s">
        <v>46</v>
      </c>
      <c r="V2444">
        <v>7.9</v>
      </c>
    </row>
    <row r="2445" spans="1:22" x14ac:dyDescent="0.3">
      <c r="A2445" t="s">
        <v>2657</v>
      </c>
      <c r="B2445" t="s">
        <v>48</v>
      </c>
      <c r="C2445" t="s">
        <v>35</v>
      </c>
      <c r="D2445" t="s">
        <v>82</v>
      </c>
      <c r="E2445" t="s">
        <v>83</v>
      </c>
      <c r="F2445" t="s">
        <v>39</v>
      </c>
      <c r="G2445" t="s">
        <v>64</v>
      </c>
      <c r="H2445">
        <v>2021</v>
      </c>
      <c r="I2445" t="s">
        <v>41</v>
      </c>
      <c r="J2445" t="s">
        <v>42</v>
      </c>
      <c r="K2445">
        <v>2024</v>
      </c>
      <c r="L2445" t="s">
        <v>29</v>
      </c>
      <c r="M2445">
        <f t="shared" si="76"/>
        <v>1</v>
      </c>
      <c r="N2445" t="s">
        <v>35</v>
      </c>
      <c r="O2445" t="s">
        <v>43</v>
      </c>
      <c r="P2445">
        <v>87307</v>
      </c>
      <c r="Q2445" t="str">
        <f t="shared" si="77"/>
        <v>Standard salary</v>
      </c>
      <c r="R2445">
        <v>2.78</v>
      </c>
      <c r="S2445" t="s">
        <v>44</v>
      </c>
      <c r="T2445" t="s">
        <v>68</v>
      </c>
      <c r="U2445" t="s">
        <v>33</v>
      </c>
      <c r="V2445">
        <v>5.4</v>
      </c>
    </row>
    <row r="2446" spans="1:22" x14ac:dyDescent="0.3">
      <c r="A2446" t="s">
        <v>2658</v>
      </c>
      <c r="B2446" t="s">
        <v>36</v>
      </c>
      <c r="C2446" t="s">
        <v>112</v>
      </c>
      <c r="D2446" t="s">
        <v>199</v>
      </c>
      <c r="E2446" t="s">
        <v>200</v>
      </c>
      <c r="F2446" t="s">
        <v>107</v>
      </c>
      <c r="G2446" t="s">
        <v>117</v>
      </c>
      <c r="H2446">
        <v>2021</v>
      </c>
      <c r="I2446" t="s">
        <v>27</v>
      </c>
      <c r="J2446" t="s">
        <v>65</v>
      </c>
      <c r="K2446">
        <v>2023</v>
      </c>
      <c r="L2446" t="s">
        <v>29</v>
      </c>
      <c r="M2446">
        <f t="shared" si="76"/>
        <v>1</v>
      </c>
      <c r="N2446" t="s">
        <v>112</v>
      </c>
      <c r="O2446" t="s">
        <v>30</v>
      </c>
      <c r="P2446">
        <v>117212</v>
      </c>
      <c r="Q2446" t="str">
        <f t="shared" si="77"/>
        <v>High salary</v>
      </c>
      <c r="R2446">
        <v>3.41</v>
      </c>
      <c r="S2446" t="s">
        <v>91</v>
      </c>
      <c r="T2446" t="s">
        <v>68</v>
      </c>
      <c r="U2446" t="s">
        <v>92</v>
      </c>
      <c r="V2446">
        <v>8</v>
      </c>
    </row>
    <row r="2447" spans="1:22" x14ac:dyDescent="0.3">
      <c r="A2447" t="s">
        <v>2659</v>
      </c>
      <c r="B2447" t="s">
        <v>22</v>
      </c>
      <c r="C2447" t="s">
        <v>49</v>
      </c>
      <c r="D2447" t="s">
        <v>338</v>
      </c>
      <c r="E2447" t="s">
        <v>339</v>
      </c>
      <c r="F2447" t="s">
        <v>63</v>
      </c>
      <c r="G2447" t="s">
        <v>52</v>
      </c>
      <c r="H2447">
        <v>2021</v>
      </c>
      <c r="I2447" t="s">
        <v>41</v>
      </c>
      <c r="J2447" t="s">
        <v>74</v>
      </c>
      <c r="K2447">
        <v>2022</v>
      </c>
      <c r="L2447" t="s">
        <v>29</v>
      </c>
      <c r="M2447">
        <f t="shared" si="76"/>
        <v>1</v>
      </c>
      <c r="N2447" t="s">
        <v>49</v>
      </c>
      <c r="O2447" t="s">
        <v>43</v>
      </c>
      <c r="P2447">
        <v>70562</v>
      </c>
      <c r="Q2447" t="str">
        <f t="shared" si="77"/>
        <v>Standard salary</v>
      </c>
      <c r="R2447">
        <v>3.89</v>
      </c>
      <c r="S2447" t="s">
        <v>44</v>
      </c>
      <c r="T2447" t="s">
        <v>32</v>
      </c>
      <c r="U2447" t="s">
        <v>46</v>
      </c>
      <c r="V2447">
        <v>5.2</v>
      </c>
    </row>
    <row r="2448" spans="1:22" x14ac:dyDescent="0.3">
      <c r="A2448" t="s">
        <v>2660</v>
      </c>
      <c r="B2448" t="s">
        <v>48</v>
      </c>
      <c r="C2448" t="s">
        <v>22</v>
      </c>
      <c r="D2448" t="s">
        <v>23</v>
      </c>
      <c r="E2448" t="s">
        <v>24</v>
      </c>
      <c r="F2448" t="s">
        <v>190</v>
      </c>
      <c r="G2448" t="s">
        <v>26</v>
      </c>
      <c r="H2448">
        <v>2019</v>
      </c>
      <c r="I2448" t="s">
        <v>41</v>
      </c>
      <c r="J2448" t="s">
        <v>28</v>
      </c>
      <c r="K2448">
        <v>2022</v>
      </c>
      <c r="L2448" t="s">
        <v>54</v>
      </c>
      <c r="M2448">
        <f t="shared" si="76"/>
        <v>0</v>
      </c>
      <c r="N2448" t="s">
        <v>55</v>
      </c>
      <c r="O2448" t="s">
        <v>55</v>
      </c>
      <c r="P2448">
        <v>0</v>
      </c>
      <c r="Q2448" t="str">
        <f t="shared" si="77"/>
        <v>Base salary</v>
      </c>
      <c r="R2448">
        <v>3.08</v>
      </c>
      <c r="S2448" t="s">
        <v>31</v>
      </c>
      <c r="T2448" t="s">
        <v>32</v>
      </c>
      <c r="U2448" t="s">
        <v>85</v>
      </c>
      <c r="V2448">
        <v>8.5</v>
      </c>
    </row>
    <row r="2449" spans="1:22" x14ac:dyDescent="0.3">
      <c r="A2449" t="s">
        <v>2661</v>
      </c>
      <c r="B2449" t="s">
        <v>21</v>
      </c>
      <c r="C2449" t="s">
        <v>94</v>
      </c>
      <c r="D2449" t="s">
        <v>100</v>
      </c>
      <c r="E2449" t="s">
        <v>101</v>
      </c>
      <c r="F2449" t="s">
        <v>89</v>
      </c>
      <c r="G2449" t="s">
        <v>26</v>
      </c>
      <c r="H2449">
        <v>2019</v>
      </c>
      <c r="I2449" t="s">
        <v>41</v>
      </c>
      <c r="J2449" t="s">
        <v>28</v>
      </c>
      <c r="K2449">
        <v>2021</v>
      </c>
      <c r="L2449" t="s">
        <v>54</v>
      </c>
      <c r="M2449">
        <f t="shared" si="76"/>
        <v>0</v>
      </c>
      <c r="N2449" t="s">
        <v>55</v>
      </c>
      <c r="O2449" t="s">
        <v>55</v>
      </c>
      <c r="P2449">
        <v>0</v>
      </c>
      <c r="Q2449" t="str">
        <f t="shared" si="77"/>
        <v>Base salary</v>
      </c>
      <c r="R2449">
        <v>3.57</v>
      </c>
      <c r="S2449" t="s">
        <v>67</v>
      </c>
      <c r="T2449" t="s">
        <v>45</v>
      </c>
      <c r="U2449" t="s">
        <v>85</v>
      </c>
      <c r="V2449">
        <v>7.9</v>
      </c>
    </row>
    <row r="2450" spans="1:22" x14ac:dyDescent="0.3">
      <c r="A2450" t="s">
        <v>2662</v>
      </c>
      <c r="B2450" t="s">
        <v>112</v>
      </c>
      <c r="C2450" t="s">
        <v>49</v>
      </c>
      <c r="D2450" t="s">
        <v>50</v>
      </c>
      <c r="E2450" t="s">
        <v>51</v>
      </c>
      <c r="F2450" t="s">
        <v>145</v>
      </c>
      <c r="G2450" t="s">
        <v>26</v>
      </c>
      <c r="H2450">
        <v>2022</v>
      </c>
      <c r="I2450" t="s">
        <v>41</v>
      </c>
      <c r="J2450" t="s">
        <v>74</v>
      </c>
      <c r="K2450">
        <v>2024</v>
      </c>
      <c r="L2450" t="s">
        <v>54</v>
      </c>
      <c r="M2450">
        <f t="shared" si="76"/>
        <v>0</v>
      </c>
      <c r="N2450" t="s">
        <v>55</v>
      </c>
      <c r="O2450" t="s">
        <v>55</v>
      </c>
      <c r="P2450">
        <v>0</v>
      </c>
      <c r="Q2450" t="str">
        <f t="shared" si="77"/>
        <v>Base salary</v>
      </c>
      <c r="R2450">
        <v>3.06</v>
      </c>
      <c r="S2450" t="s">
        <v>67</v>
      </c>
      <c r="T2450" t="s">
        <v>57</v>
      </c>
      <c r="U2450" t="s">
        <v>58</v>
      </c>
      <c r="V2450">
        <v>0</v>
      </c>
    </row>
    <row r="2451" spans="1:22" x14ac:dyDescent="0.3">
      <c r="A2451" t="s">
        <v>2663</v>
      </c>
      <c r="B2451" t="s">
        <v>48</v>
      </c>
      <c r="C2451" t="s">
        <v>60</v>
      </c>
      <c r="D2451" t="s">
        <v>173</v>
      </c>
      <c r="E2451" t="s">
        <v>174</v>
      </c>
      <c r="F2451" t="s">
        <v>117</v>
      </c>
      <c r="G2451" t="s">
        <v>25</v>
      </c>
      <c r="H2451">
        <v>2021</v>
      </c>
      <c r="I2451" t="s">
        <v>27</v>
      </c>
      <c r="J2451" t="s">
        <v>53</v>
      </c>
      <c r="K2451">
        <v>2024</v>
      </c>
      <c r="L2451" t="s">
        <v>54</v>
      </c>
      <c r="M2451">
        <f t="shared" si="76"/>
        <v>0</v>
      </c>
      <c r="N2451" t="s">
        <v>55</v>
      </c>
      <c r="O2451" t="s">
        <v>55</v>
      </c>
      <c r="P2451">
        <v>0</v>
      </c>
      <c r="Q2451" t="str">
        <f t="shared" si="77"/>
        <v>Base salary</v>
      </c>
      <c r="R2451">
        <v>3.32</v>
      </c>
      <c r="S2451" t="s">
        <v>91</v>
      </c>
      <c r="T2451" t="s">
        <v>32</v>
      </c>
      <c r="U2451" t="s">
        <v>85</v>
      </c>
      <c r="V2451">
        <v>5.5</v>
      </c>
    </row>
    <row r="2452" spans="1:22" x14ac:dyDescent="0.3">
      <c r="A2452" t="s">
        <v>2664</v>
      </c>
      <c r="B2452" t="s">
        <v>112</v>
      </c>
      <c r="C2452" t="s">
        <v>94</v>
      </c>
      <c r="D2452" t="s">
        <v>100</v>
      </c>
      <c r="E2452" t="s">
        <v>101</v>
      </c>
      <c r="F2452" t="s">
        <v>40</v>
      </c>
      <c r="G2452" t="s">
        <v>64</v>
      </c>
      <c r="H2452">
        <v>2022</v>
      </c>
      <c r="I2452" t="s">
        <v>27</v>
      </c>
      <c r="J2452" t="s">
        <v>65</v>
      </c>
      <c r="K2452">
        <v>2023</v>
      </c>
      <c r="L2452" t="s">
        <v>54</v>
      </c>
      <c r="M2452">
        <f t="shared" si="76"/>
        <v>0</v>
      </c>
      <c r="N2452" t="s">
        <v>55</v>
      </c>
      <c r="O2452" t="s">
        <v>55</v>
      </c>
      <c r="P2452">
        <v>0</v>
      </c>
      <c r="Q2452" t="str">
        <f t="shared" si="77"/>
        <v>Base salary</v>
      </c>
      <c r="R2452">
        <v>3.58</v>
      </c>
      <c r="S2452" t="s">
        <v>31</v>
      </c>
      <c r="T2452" t="s">
        <v>57</v>
      </c>
      <c r="U2452" t="s">
        <v>92</v>
      </c>
      <c r="V2452">
        <v>6.9</v>
      </c>
    </row>
    <row r="2453" spans="1:22" x14ac:dyDescent="0.3">
      <c r="A2453" t="s">
        <v>2665</v>
      </c>
      <c r="B2453" t="s">
        <v>94</v>
      </c>
      <c r="C2453" t="s">
        <v>36</v>
      </c>
      <c r="D2453" t="s">
        <v>71</v>
      </c>
      <c r="E2453" t="s">
        <v>72</v>
      </c>
      <c r="F2453" t="s">
        <v>63</v>
      </c>
      <c r="G2453" t="s">
        <v>97</v>
      </c>
      <c r="H2453">
        <v>2023</v>
      </c>
      <c r="I2453" t="s">
        <v>27</v>
      </c>
      <c r="J2453" t="s">
        <v>65</v>
      </c>
      <c r="K2453">
        <v>2025</v>
      </c>
      <c r="L2453" t="s">
        <v>54</v>
      </c>
      <c r="M2453">
        <f t="shared" si="76"/>
        <v>0</v>
      </c>
      <c r="N2453" t="s">
        <v>55</v>
      </c>
      <c r="O2453" t="s">
        <v>55</v>
      </c>
      <c r="P2453">
        <v>0</v>
      </c>
      <c r="Q2453" t="str">
        <f t="shared" si="77"/>
        <v>Base salary</v>
      </c>
      <c r="R2453">
        <v>3.37</v>
      </c>
      <c r="S2453" t="s">
        <v>80</v>
      </c>
      <c r="T2453" t="s">
        <v>32</v>
      </c>
      <c r="U2453" t="s">
        <v>85</v>
      </c>
      <c r="V2453">
        <v>5.4</v>
      </c>
    </row>
    <row r="2454" spans="1:22" x14ac:dyDescent="0.3">
      <c r="A2454" t="s">
        <v>2666</v>
      </c>
      <c r="B2454" t="s">
        <v>70</v>
      </c>
      <c r="C2454" t="s">
        <v>36</v>
      </c>
      <c r="D2454" t="s">
        <v>213</v>
      </c>
      <c r="E2454" t="s">
        <v>265</v>
      </c>
      <c r="F2454" t="s">
        <v>117</v>
      </c>
      <c r="G2454" t="s">
        <v>97</v>
      </c>
      <c r="H2454">
        <v>2021</v>
      </c>
      <c r="I2454" t="s">
        <v>41</v>
      </c>
      <c r="J2454" t="s">
        <v>74</v>
      </c>
      <c r="K2454">
        <v>2022</v>
      </c>
      <c r="L2454" t="s">
        <v>29</v>
      </c>
      <c r="M2454">
        <f t="shared" si="76"/>
        <v>1</v>
      </c>
      <c r="N2454" t="s">
        <v>36</v>
      </c>
      <c r="O2454" t="s">
        <v>140</v>
      </c>
      <c r="P2454">
        <v>35387</v>
      </c>
      <c r="Q2454" t="str">
        <f t="shared" si="77"/>
        <v>Base salary</v>
      </c>
      <c r="R2454">
        <v>2.62</v>
      </c>
      <c r="S2454" t="s">
        <v>31</v>
      </c>
      <c r="T2454" t="s">
        <v>102</v>
      </c>
      <c r="U2454" t="s">
        <v>58</v>
      </c>
      <c r="V2454">
        <v>0</v>
      </c>
    </row>
    <row r="2455" spans="1:22" x14ac:dyDescent="0.3">
      <c r="A2455" t="s">
        <v>2667</v>
      </c>
      <c r="B2455" t="s">
        <v>22</v>
      </c>
      <c r="C2455" t="s">
        <v>94</v>
      </c>
      <c r="D2455" t="s">
        <v>100</v>
      </c>
      <c r="E2455" t="s">
        <v>101</v>
      </c>
      <c r="F2455" t="s">
        <v>145</v>
      </c>
      <c r="G2455" t="s">
        <v>40</v>
      </c>
      <c r="H2455">
        <v>2023</v>
      </c>
      <c r="I2455" t="s">
        <v>27</v>
      </c>
      <c r="J2455" t="s">
        <v>65</v>
      </c>
      <c r="K2455">
        <v>2026</v>
      </c>
      <c r="L2455" t="s">
        <v>29</v>
      </c>
      <c r="M2455">
        <f t="shared" si="76"/>
        <v>1</v>
      </c>
      <c r="N2455" t="s">
        <v>94</v>
      </c>
      <c r="O2455" t="s">
        <v>154</v>
      </c>
      <c r="P2455">
        <v>90534</v>
      </c>
      <c r="Q2455" t="str">
        <f t="shared" si="77"/>
        <v>Standard salary</v>
      </c>
      <c r="R2455">
        <v>2.5299999999999998</v>
      </c>
      <c r="S2455" t="s">
        <v>80</v>
      </c>
      <c r="T2455" t="s">
        <v>45</v>
      </c>
      <c r="U2455" t="s">
        <v>33</v>
      </c>
      <c r="V2455">
        <v>5.6</v>
      </c>
    </row>
    <row r="2456" spans="1:22" x14ac:dyDescent="0.3">
      <c r="A2456" t="s">
        <v>2668</v>
      </c>
      <c r="B2456" t="s">
        <v>21</v>
      </c>
      <c r="C2456" t="s">
        <v>35</v>
      </c>
      <c r="D2456" t="s">
        <v>127</v>
      </c>
      <c r="E2456" t="s">
        <v>206</v>
      </c>
      <c r="F2456" t="s">
        <v>63</v>
      </c>
      <c r="G2456" t="s">
        <v>97</v>
      </c>
      <c r="H2456">
        <v>2023</v>
      </c>
      <c r="I2456" t="s">
        <v>41</v>
      </c>
      <c r="J2456" t="s">
        <v>53</v>
      </c>
      <c r="K2456">
        <v>2025</v>
      </c>
      <c r="L2456" t="s">
        <v>54</v>
      </c>
      <c r="M2456">
        <f t="shared" si="76"/>
        <v>0</v>
      </c>
      <c r="N2456" t="s">
        <v>55</v>
      </c>
      <c r="O2456" t="s">
        <v>55</v>
      </c>
      <c r="P2456">
        <v>0</v>
      </c>
      <c r="Q2456" t="str">
        <f t="shared" si="77"/>
        <v>Base salary</v>
      </c>
      <c r="R2456">
        <v>3.2</v>
      </c>
      <c r="S2456" t="s">
        <v>91</v>
      </c>
      <c r="T2456" t="s">
        <v>45</v>
      </c>
      <c r="U2456" t="s">
        <v>58</v>
      </c>
      <c r="V2456">
        <v>0</v>
      </c>
    </row>
    <row r="2457" spans="1:22" x14ac:dyDescent="0.3">
      <c r="A2457" t="s">
        <v>2669</v>
      </c>
      <c r="B2457" t="s">
        <v>112</v>
      </c>
      <c r="C2457" t="s">
        <v>48</v>
      </c>
      <c r="D2457" t="s">
        <v>278</v>
      </c>
      <c r="E2457" t="s">
        <v>279</v>
      </c>
      <c r="F2457" t="s">
        <v>84</v>
      </c>
      <c r="G2457" t="s">
        <v>26</v>
      </c>
      <c r="H2457">
        <v>2023</v>
      </c>
      <c r="I2457" t="s">
        <v>27</v>
      </c>
      <c r="J2457" t="s">
        <v>42</v>
      </c>
      <c r="K2457">
        <v>2024</v>
      </c>
      <c r="L2457" t="s">
        <v>29</v>
      </c>
      <c r="M2457">
        <f t="shared" si="76"/>
        <v>1</v>
      </c>
      <c r="N2457" t="s">
        <v>48</v>
      </c>
      <c r="O2457" t="s">
        <v>66</v>
      </c>
      <c r="P2457">
        <v>97237</v>
      </c>
      <c r="Q2457" t="str">
        <f t="shared" si="77"/>
        <v>Standard salary</v>
      </c>
      <c r="R2457">
        <v>3.19</v>
      </c>
      <c r="S2457" t="s">
        <v>80</v>
      </c>
      <c r="T2457" t="s">
        <v>68</v>
      </c>
      <c r="U2457" t="s">
        <v>92</v>
      </c>
      <c r="V2457">
        <v>6</v>
      </c>
    </row>
    <row r="2458" spans="1:22" x14ac:dyDescent="0.3">
      <c r="A2458" t="s">
        <v>2670</v>
      </c>
      <c r="B2458" t="s">
        <v>21</v>
      </c>
      <c r="C2458" t="s">
        <v>36</v>
      </c>
      <c r="D2458" t="s">
        <v>71</v>
      </c>
      <c r="E2458" t="s">
        <v>72</v>
      </c>
      <c r="F2458" t="s">
        <v>39</v>
      </c>
      <c r="G2458" t="s">
        <v>64</v>
      </c>
      <c r="H2458">
        <v>2021</v>
      </c>
      <c r="I2458" t="s">
        <v>41</v>
      </c>
      <c r="J2458" t="s">
        <v>65</v>
      </c>
      <c r="K2458">
        <v>2022</v>
      </c>
      <c r="L2458" t="s">
        <v>29</v>
      </c>
      <c r="M2458">
        <f t="shared" si="76"/>
        <v>1</v>
      </c>
      <c r="N2458" t="s">
        <v>36</v>
      </c>
      <c r="O2458" t="s">
        <v>154</v>
      </c>
      <c r="P2458">
        <v>80559</v>
      </c>
      <c r="Q2458" t="str">
        <f t="shared" si="77"/>
        <v>Standard salary</v>
      </c>
      <c r="R2458">
        <v>2.59</v>
      </c>
      <c r="S2458" t="s">
        <v>31</v>
      </c>
      <c r="T2458" t="s">
        <v>68</v>
      </c>
      <c r="U2458" t="s">
        <v>85</v>
      </c>
      <c r="V2458">
        <v>6.3</v>
      </c>
    </row>
    <row r="2459" spans="1:22" x14ac:dyDescent="0.3">
      <c r="A2459" t="s">
        <v>2671</v>
      </c>
      <c r="B2459" t="s">
        <v>49</v>
      </c>
      <c r="C2459" t="s">
        <v>48</v>
      </c>
      <c r="D2459" t="s">
        <v>278</v>
      </c>
      <c r="E2459" t="s">
        <v>380</v>
      </c>
      <c r="F2459" t="s">
        <v>190</v>
      </c>
      <c r="G2459" t="s">
        <v>64</v>
      </c>
      <c r="H2459">
        <v>2020</v>
      </c>
      <c r="I2459" t="s">
        <v>27</v>
      </c>
      <c r="J2459" t="s">
        <v>28</v>
      </c>
      <c r="K2459">
        <v>2021</v>
      </c>
      <c r="L2459" t="s">
        <v>54</v>
      </c>
      <c r="M2459">
        <f t="shared" si="76"/>
        <v>0</v>
      </c>
      <c r="N2459" t="s">
        <v>55</v>
      </c>
      <c r="O2459" t="s">
        <v>55</v>
      </c>
      <c r="P2459">
        <v>0</v>
      </c>
      <c r="Q2459" t="str">
        <f t="shared" si="77"/>
        <v>Base salary</v>
      </c>
      <c r="R2459">
        <v>3.32</v>
      </c>
      <c r="S2459" t="s">
        <v>31</v>
      </c>
      <c r="T2459" t="s">
        <v>68</v>
      </c>
      <c r="U2459" t="s">
        <v>33</v>
      </c>
      <c r="V2459">
        <v>5.7</v>
      </c>
    </row>
    <row r="2460" spans="1:22" x14ac:dyDescent="0.3">
      <c r="A2460" t="s">
        <v>2672</v>
      </c>
      <c r="B2460" t="s">
        <v>49</v>
      </c>
      <c r="C2460" t="s">
        <v>70</v>
      </c>
      <c r="D2460" t="s">
        <v>282</v>
      </c>
      <c r="E2460" t="s">
        <v>283</v>
      </c>
      <c r="F2460" t="s">
        <v>39</v>
      </c>
      <c r="G2460" t="s">
        <v>40</v>
      </c>
      <c r="H2460">
        <v>2022</v>
      </c>
      <c r="I2460" t="s">
        <v>41</v>
      </c>
      <c r="J2460" t="s">
        <v>53</v>
      </c>
      <c r="K2460">
        <v>2023</v>
      </c>
      <c r="L2460" t="s">
        <v>54</v>
      </c>
      <c r="M2460">
        <f t="shared" si="76"/>
        <v>0</v>
      </c>
      <c r="N2460" t="s">
        <v>55</v>
      </c>
      <c r="O2460" t="s">
        <v>55</v>
      </c>
      <c r="P2460">
        <v>0</v>
      </c>
      <c r="Q2460" t="str">
        <f t="shared" si="77"/>
        <v>Base salary</v>
      </c>
      <c r="R2460">
        <v>3.57</v>
      </c>
      <c r="S2460" t="s">
        <v>80</v>
      </c>
      <c r="T2460" t="s">
        <v>68</v>
      </c>
      <c r="U2460" t="s">
        <v>33</v>
      </c>
      <c r="V2460">
        <v>5.6</v>
      </c>
    </row>
    <row r="2461" spans="1:22" x14ac:dyDescent="0.3">
      <c r="A2461" t="s">
        <v>2673</v>
      </c>
      <c r="B2461" t="s">
        <v>48</v>
      </c>
      <c r="C2461" t="s">
        <v>36</v>
      </c>
      <c r="D2461" t="s">
        <v>170</v>
      </c>
      <c r="E2461" t="s">
        <v>171</v>
      </c>
      <c r="F2461" t="s">
        <v>73</v>
      </c>
      <c r="G2461" t="s">
        <v>117</v>
      </c>
      <c r="H2461">
        <v>2022</v>
      </c>
      <c r="I2461" t="s">
        <v>27</v>
      </c>
      <c r="J2461" t="s">
        <v>42</v>
      </c>
      <c r="K2461">
        <v>2024</v>
      </c>
      <c r="L2461" t="s">
        <v>29</v>
      </c>
      <c r="M2461">
        <f t="shared" si="76"/>
        <v>1</v>
      </c>
      <c r="N2461" t="s">
        <v>36</v>
      </c>
      <c r="O2461" t="s">
        <v>121</v>
      </c>
      <c r="P2461">
        <v>64481</v>
      </c>
      <c r="Q2461" t="str">
        <f t="shared" si="77"/>
        <v>Base salary</v>
      </c>
      <c r="R2461">
        <v>3.87</v>
      </c>
      <c r="S2461" t="s">
        <v>91</v>
      </c>
      <c r="T2461" t="s">
        <v>57</v>
      </c>
      <c r="U2461" t="s">
        <v>58</v>
      </c>
      <c r="V2461">
        <v>0</v>
      </c>
    </row>
    <row r="2462" spans="1:22" x14ac:dyDescent="0.3">
      <c r="A2462" t="s">
        <v>2674</v>
      </c>
      <c r="B2462" t="s">
        <v>60</v>
      </c>
      <c r="C2462" t="s">
        <v>49</v>
      </c>
      <c r="D2462" t="s">
        <v>127</v>
      </c>
      <c r="E2462" t="s">
        <v>229</v>
      </c>
      <c r="F2462" t="s">
        <v>63</v>
      </c>
      <c r="G2462" t="s">
        <v>52</v>
      </c>
      <c r="H2462">
        <v>2021</v>
      </c>
      <c r="I2462" t="s">
        <v>41</v>
      </c>
      <c r="J2462" t="s">
        <v>65</v>
      </c>
      <c r="K2462">
        <v>2022</v>
      </c>
      <c r="L2462" t="s">
        <v>54</v>
      </c>
      <c r="M2462">
        <f t="shared" si="76"/>
        <v>0</v>
      </c>
      <c r="N2462" t="s">
        <v>55</v>
      </c>
      <c r="O2462" t="s">
        <v>55</v>
      </c>
      <c r="P2462">
        <v>0</v>
      </c>
      <c r="Q2462" t="str">
        <f t="shared" si="77"/>
        <v>Base salary</v>
      </c>
      <c r="R2462">
        <v>2.93</v>
      </c>
      <c r="S2462" t="s">
        <v>80</v>
      </c>
      <c r="T2462" t="s">
        <v>102</v>
      </c>
      <c r="U2462" t="s">
        <v>46</v>
      </c>
      <c r="V2462">
        <v>7.3</v>
      </c>
    </row>
    <row r="2463" spans="1:22" x14ac:dyDescent="0.3">
      <c r="A2463" t="s">
        <v>2675</v>
      </c>
      <c r="B2463" t="s">
        <v>22</v>
      </c>
      <c r="C2463" t="s">
        <v>94</v>
      </c>
      <c r="D2463" t="s">
        <v>208</v>
      </c>
      <c r="E2463" t="s">
        <v>209</v>
      </c>
      <c r="F2463" t="s">
        <v>96</v>
      </c>
      <c r="G2463" t="s">
        <v>167</v>
      </c>
      <c r="H2463">
        <v>2019</v>
      </c>
      <c r="I2463" t="s">
        <v>27</v>
      </c>
      <c r="J2463" t="s">
        <v>74</v>
      </c>
      <c r="K2463">
        <v>2022</v>
      </c>
      <c r="L2463" t="s">
        <v>29</v>
      </c>
      <c r="M2463">
        <f t="shared" si="76"/>
        <v>1</v>
      </c>
      <c r="N2463" t="s">
        <v>94</v>
      </c>
      <c r="O2463" t="s">
        <v>185</v>
      </c>
      <c r="P2463">
        <v>40028</v>
      </c>
      <c r="Q2463" t="str">
        <f t="shared" si="77"/>
        <v>Base salary</v>
      </c>
      <c r="R2463">
        <v>3.85</v>
      </c>
      <c r="S2463" t="s">
        <v>56</v>
      </c>
      <c r="T2463" t="s">
        <v>102</v>
      </c>
      <c r="U2463" t="s">
        <v>46</v>
      </c>
      <c r="V2463">
        <v>7.2</v>
      </c>
    </row>
    <row r="2464" spans="1:22" x14ac:dyDescent="0.3">
      <c r="A2464" t="s">
        <v>2676</v>
      </c>
      <c r="B2464" t="s">
        <v>35</v>
      </c>
      <c r="C2464" t="s">
        <v>70</v>
      </c>
      <c r="D2464" t="s">
        <v>77</v>
      </c>
      <c r="E2464" t="s">
        <v>78</v>
      </c>
      <c r="F2464" t="s">
        <v>39</v>
      </c>
      <c r="G2464" t="s">
        <v>40</v>
      </c>
      <c r="H2464">
        <v>2022</v>
      </c>
      <c r="I2464" t="s">
        <v>27</v>
      </c>
      <c r="J2464" t="s">
        <v>65</v>
      </c>
      <c r="K2464">
        <v>2025</v>
      </c>
      <c r="L2464" t="s">
        <v>54</v>
      </c>
      <c r="M2464">
        <f t="shared" si="76"/>
        <v>0</v>
      </c>
      <c r="N2464" t="s">
        <v>55</v>
      </c>
      <c r="O2464" t="s">
        <v>55</v>
      </c>
      <c r="P2464">
        <v>0</v>
      </c>
      <c r="Q2464" t="str">
        <f t="shared" si="77"/>
        <v>Base salary</v>
      </c>
      <c r="R2464">
        <v>3.54</v>
      </c>
      <c r="S2464" t="s">
        <v>67</v>
      </c>
      <c r="T2464" t="s">
        <v>45</v>
      </c>
      <c r="U2464" t="s">
        <v>46</v>
      </c>
      <c r="V2464">
        <v>5.0999999999999996</v>
      </c>
    </row>
    <row r="2465" spans="1:22" x14ac:dyDescent="0.3">
      <c r="A2465" t="s">
        <v>2677</v>
      </c>
      <c r="B2465" t="s">
        <v>21</v>
      </c>
      <c r="C2465" t="s">
        <v>60</v>
      </c>
      <c r="D2465" t="s">
        <v>104</v>
      </c>
      <c r="E2465" t="s">
        <v>192</v>
      </c>
      <c r="F2465" t="s">
        <v>40</v>
      </c>
      <c r="G2465" t="s">
        <v>167</v>
      </c>
      <c r="H2465">
        <v>2023</v>
      </c>
      <c r="I2465" t="s">
        <v>27</v>
      </c>
      <c r="J2465" t="s">
        <v>28</v>
      </c>
      <c r="K2465">
        <v>2026</v>
      </c>
      <c r="L2465" t="s">
        <v>54</v>
      </c>
      <c r="M2465">
        <f t="shared" si="76"/>
        <v>0</v>
      </c>
      <c r="N2465" t="s">
        <v>55</v>
      </c>
      <c r="O2465" t="s">
        <v>55</v>
      </c>
      <c r="P2465">
        <v>0</v>
      </c>
      <c r="Q2465" t="str">
        <f t="shared" si="77"/>
        <v>Base salary</v>
      </c>
      <c r="R2465">
        <v>2.82</v>
      </c>
      <c r="S2465" t="s">
        <v>80</v>
      </c>
      <c r="T2465" t="s">
        <v>102</v>
      </c>
      <c r="U2465" t="s">
        <v>92</v>
      </c>
      <c r="V2465">
        <v>7.3</v>
      </c>
    </row>
    <row r="2466" spans="1:22" x14ac:dyDescent="0.3">
      <c r="A2466" t="s">
        <v>2678</v>
      </c>
      <c r="B2466" t="s">
        <v>35</v>
      </c>
      <c r="C2466" t="s">
        <v>112</v>
      </c>
      <c r="D2466" t="s">
        <v>165</v>
      </c>
      <c r="E2466" t="s">
        <v>166</v>
      </c>
      <c r="F2466" t="s">
        <v>190</v>
      </c>
      <c r="G2466" t="s">
        <v>167</v>
      </c>
      <c r="H2466">
        <v>2020</v>
      </c>
      <c r="I2466" t="s">
        <v>27</v>
      </c>
      <c r="J2466" t="s">
        <v>28</v>
      </c>
      <c r="K2466">
        <v>2023</v>
      </c>
      <c r="L2466" t="s">
        <v>54</v>
      </c>
      <c r="M2466">
        <f t="shared" si="76"/>
        <v>0</v>
      </c>
      <c r="N2466" t="s">
        <v>55</v>
      </c>
      <c r="O2466" t="s">
        <v>55</v>
      </c>
      <c r="P2466">
        <v>0</v>
      </c>
      <c r="Q2466" t="str">
        <f t="shared" si="77"/>
        <v>Base salary</v>
      </c>
      <c r="R2466">
        <v>3.07</v>
      </c>
      <c r="S2466" t="s">
        <v>67</v>
      </c>
      <c r="T2466" t="s">
        <v>45</v>
      </c>
      <c r="U2466" t="s">
        <v>85</v>
      </c>
      <c r="V2466">
        <v>6.2</v>
      </c>
    </row>
    <row r="2467" spans="1:22" x14ac:dyDescent="0.3">
      <c r="A2467" t="s">
        <v>2679</v>
      </c>
      <c r="B2467" t="s">
        <v>94</v>
      </c>
      <c r="C2467" t="s">
        <v>70</v>
      </c>
      <c r="D2467" t="s">
        <v>395</v>
      </c>
      <c r="E2467" t="s">
        <v>396</v>
      </c>
      <c r="F2467" t="s">
        <v>107</v>
      </c>
      <c r="G2467" t="s">
        <v>64</v>
      </c>
      <c r="H2467">
        <v>2021</v>
      </c>
      <c r="I2467" t="s">
        <v>41</v>
      </c>
      <c r="J2467" t="s">
        <v>28</v>
      </c>
      <c r="K2467">
        <v>2024</v>
      </c>
      <c r="L2467" t="s">
        <v>54</v>
      </c>
      <c r="M2467">
        <f t="shared" si="76"/>
        <v>0</v>
      </c>
      <c r="N2467" t="s">
        <v>55</v>
      </c>
      <c r="O2467" t="s">
        <v>55</v>
      </c>
      <c r="P2467">
        <v>0</v>
      </c>
      <c r="Q2467" t="str">
        <f t="shared" si="77"/>
        <v>Base salary</v>
      </c>
      <c r="R2467">
        <v>2.65</v>
      </c>
      <c r="S2467" t="s">
        <v>56</v>
      </c>
      <c r="T2467" t="s">
        <v>68</v>
      </c>
      <c r="U2467" t="s">
        <v>46</v>
      </c>
      <c r="V2467">
        <v>5.9</v>
      </c>
    </row>
    <row r="2468" spans="1:22" x14ac:dyDescent="0.3">
      <c r="A2468" t="s">
        <v>2680</v>
      </c>
      <c r="B2468" t="s">
        <v>70</v>
      </c>
      <c r="C2468" t="s">
        <v>49</v>
      </c>
      <c r="D2468" t="s">
        <v>50</v>
      </c>
      <c r="E2468" t="s">
        <v>136</v>
      </c>
      <c r="F2468" t="s">
        <v>39</v>
      </c>
      <c r="G2468" t="s">
        <v>117</v>
      </c>
      <c r="H2468">
        <v>2023</v>
      </c>
      <c r="I2468" t="s">
        <v>41</v>
      </c>
      <c r="J2468" t="s">
        <v>53</v>
      </c>
      <c r="K2468">
        <v>2026</v>
      </c>
      <c r="L2468" t="s">
        <v>54</v>
      </c>
      <c r="M2468">
        <f t="shared" si="76"/>
        <v>0</v>
      </c>
      <c r="N2468" t="s">
        <v>55</v>
      </c>
      <c r="O2468" t="s">
        <v>55</v>
      </c>
      <c r="P2468">
        <v>0</v>
      </c>
      <c r="Q2468" t="str">
        <f t="shared" si="77"/>
        <v>Base salary</v>
      </c>
      <c r="R2468">
        <v>3.37</v>
      </c>
      <c r="S2468" t="s">
        <v>67</v>
      </c>
      <c r="T2468" t="s">
        <v>32</v>
      </c>
      <c r="U2468" t="s">
        <v>85</v>
      </c>
      <c r="V2468">
        <v>8.3000000000000007</v>
      </c>
    </row>
    <row r="2469" spans="1:22" x14ac:dyDescent="0.3">
      <c r="A2469" t="s">
        <v>2681</v>
      </c>
      <c r="B2469" t="s">
        <v>35</v>
      </c>
      <c r="C2469" t="s">
        <v>70</v>
      </c>
      <c r="D2469" t="s">
        <v>77</v>
      </c>
      <c r="E2469" t="s">
        <v>78</v>
      </c>
      <c r="F2469" t="s">
        <v>131</v>
      </c>
      <c r="G2469" t="s">
        <v>97</v>
      </c>
      <c r="H2469">
        <v>2022</v>
      </c>
      <c r="I2469" t="s">
        <v>27</v>
      </c>
      <c r="J2469" t="s">
        <v>42</v>
      </c>
      <c r="K2469">
        <v>2025</v>
      </c>
      <c r="L2469" t="s">
        <v>54</v>
      </c>
      <c r="M2469">
        <f t="shared" si="76"/>
        <v>0</v>
      </c>
      <c r="N2469" t="s">
        <v>55</v>
      </c>
      <c r="O2469" t="s">
        <v>55</v>
      </c>
      <c r="P2469">
        <v>0</v>
      </c>
      <c r="Q2469" t="str">
        <f t="shared" si="77"/>
        <v>Base salary</v>
      </c>
      <c r="R2469">
        <v>2.5499999999999998</v>
      </c>
      <c r="S2469" t="s">
        <v>31</v>
      </c>
      <c r="T2469" t="s">
        <v>57</v>
      </c>
      <c r="U2469" t="s">
        <v>85</v>
      </c>
      <c r="V2469">
        <v>5.7</v>
      </c>
    </row>
    <row r="2470" spans="1:22" x14ac:dyDescent="0.3">
      <c r="A2470" t="s">
        <v>2682</v>
      </c>
      <c r="B2470" t="s">
        <v>60</v>
      </c>
      <c r="C2470" t="s">
        <v>49</v>
      </c>
      <c r="D2470" t="s">
        <v>235</v>
      </c>
      <c r="E2470" t="s">
        <v>236</v>
      </c>
      <c r="F2470" t="s">
        <v>73</v>
      </c>
      <c r="G2470" t="s">
        <v>26</v>
      </c>
      <c r="H2470">
        <v>2022</v>
      </c>
      <c r="I2470" t="s">
        <v>41</v>
      </c>
      <c r="J2470" t="s">
        <v>74</v>
      </c>
      <c r="K2470">
        <v>2024</v>
      </c>
      <c r="L2470" t="s">
        <v>29</v>
      </c>
      <c r="M2470">
        <f t="shared" si="76"/>
        <v>1</v>
      </c>
      <c r="N2470" t="s">
        <v>49</v>
      </c>
      <c r="O2470" t="s">
        <v>154</v>
      </c>
      <c r="P2470">
        <v>102505</v>
      </c>
      <c r="Q2470" t="str">
        <f t="shared" si="77"/>
        <v>Standard salary</v>
      </c>
      <c r="R2470">
        <v>3.32</v>
      </c>
      <c r="S2470" t="s">
        <v>67</v>
      </c>
      <c r="T2470" t="s">
        <v>57</v>
      </c>
      <c r="U2470" t="s">
        <v>92</v>
      </c>
      <c r="V2470">
        <v>8.4</v>
      </c>
    </row>
    <row r="2471" spans="1:22" x14ac:dyDescent="0.3">
      <c r="A2471" t="s">
        <v>2683</v>
      </c>
      <c r="B2471" t="s">
        <v>22</v>
      </c>
      <c r="C2471" t="s">
        <v>36</v>
      </c>
      <c r="D2471" t="s">
        <v>250</v>
      </c>
      <c r="E2471" t="s">
        <v>251</v>
      </c>
      <c r="F2471" t="s">
        <v>107</v>
      </c>
      <c r="G2471" t="s">
        <v>26</v>
      </c>
      <c r="H2471">
        <v>2020</v>
      </c>
      <c r="I2471" t="s">
        <v>27</v>
      </c>
      <c r="J2471" t="s">
        <v>42</v>
      </c>
      <c r="K2471">
        <v>2022</v>
      </c>
      <c r="L2471" t="s">
        <v>54</v>
      </c>
      <c r="M2471">
        <f t="shared" si="76"/>
        <v>0</v>
      </c>
      <c r="N2471" t="s">
        <v>55</v>
      </c>
      <c r="O2471" t="s">
        <v>55</v>
      </c>
      <c r="P2471">
        <v>0</v>
      </c>
      <c r="Q2471" t="str">
        <f t="shared" si="77"/>
        <v>Base salary</v>
      </c>
      <c r="R2471">
        <v>3.42</v>
      </c>
      <c r="S2471" t="s">
        <v>80</v>
      </c>
      <c r="T2471" t="s">
        <v>45</v>
      </c>
      <c r="U2471" t="s">
        <v>85</v>
      </c>
      <c r="V2471">
        <v>5.9</v>
      </c>
    </row>
    <row r="2472" spans="1:22" x14ac:dyDescent="0.3">
      <c r="A2472" t="s">
        <v>2684</v>
      </c>
      <c r="B2472" t="s">
        <v>70</v>
      </c>
      <c r="C2472" t="s">
        <v>112</v>
      </c>
      <c r="D2472" t="s">
        <v>119</v>
      </c>
      <c r="E2472" t="s">
        <v>120</v>
      </c>
      <c r="F2472" t="s">
        <v>145</v>
      </c>
      <c r="G2472" t="s">
        <v>26</v>
      </c>
      <c r="H2472">
        <v>2023</v>
      </c>
      <c r="I2472" t="s">
        <v>27</v>
      </c>
      <c r="J2472" t="s">
        <v>53</v>
      </c>
      <c r="K2472">
        <v>2026</v>
      </c>
      <c r="L2472" t="s">
        <v>29</v>
      </c>
      <c r="M2472">
        <f t="shared" si="76"/>
        <v>1</v>
      </c>
      <c r="N2472" t="s">
        <v>112</v>
      </c>
      <c r="O2472" t="s">
        <v>154</v>
      </c>
      <c r="P2472">
        <v>44053</v>
      </c>
      <c r="Q2472" t="str">
        <f t="shared" si="77"/>
        <v>Base salary</v>
      </c>
      <c r="R2472">
        <v>3.34</v>
      </c>
      <c r="S2472" t="s">
        <v>31</v>
      </c>
      <c r="T2472" t="s">
        <v>57</v>
      </c>
      <c r="U2472" t="s">
        <v>92</v>
      </c>
      <c r="V2472">
        <v>6.1</v>
      </c>
    </row>
    <row r="2473" spans="1:22" x14ac:dyDescent="0.3">
      <c r="A2473" t="s">
        <v>2685</v>
      </c>
      <c r="B2473" t="s">
        <v>94</v>
      </c>
      <c r="C2473" t="s">
        <v>35</v>
      </c>
      <c r="D2473" t="s">
        <v>61</v>
      </c>
      <c r="E2473" t="s">
        <v>62</v>
      </c>
      <c r="F2473" t="s">
        <v>190</v>
      </c>
      <c r="G2473" t="s">
        <v>167</v>
      </c>
      <c r="H2473">
        <v>2022</v>
      </c>
      <c r="I2473" t="s">
        <v>41</v>
      </c>
      <c r="J2473" t="s">
        <v>74</v>
      </c>
      <c r="K2473">
        <v>2023</v>
      </c>
      <c r="L2473" t="s">
        <v>29</v>
      </c>
      <c r="M2473">
        <f t="shared" si="76"/>
        <v>1</v>
      </c>
      <c r="N2473" t="s">
        <v>35</v>
      </c>
      <c r="O2473" t="s">
        <v>185</v>
      </c>
      <c r="P2473">
        <v>103122</v>
      </c>
      <c r="Q2473" t="str">
        <f t="shared" si="77"/>
        <v>Standard salary</v>
      </c>
      <c r="R2473">
        <v>3.6</v>
      </c>
      <c r="S2473" t="s">
        <v>80</v>
      </c>
      <c r="T2473" t="s">
        <v>45</v>
      </c>
      <c r="U2473" t="s">
        <v>85</v>
      </c>
      <c r="V2473">
        <v>8.6999999999999993</v>
      </c>
    </row>
    <row r="2474" spans="1:22" x14ac:dyDescent="0.3">
      <c r="A2474" t="s">
        <v>2686</v>
      </c>
      <c r="B2474" t="s">
        <v>94</v>
      </c>
      <c r="C2474" t="s">
        <v>21</v>
      </c>
      <c r="D2474" t="s">
        <v>133</v>
      </c>
      <c r="E2474" t="s">
        <v>134</v>
      </c>
      <c r="F2474" t="s">
        <v>147</v>
      </c>
      <c r="G2474" t="s">
        <v>97</v>
      </c>
      <c r="H2474">
        <v>2022</v>
      </c>
      <c r="I2474" t="s">
        <v>41</v>
      </c>
      <c r="J2474" t="s">
        <v>42</v>
      </c>
      <c r="K2474">
        <v>2023</v>
      </c>
      <c r="L2474" t="s">
        <v>54</v>
      </c>
      <c r="M2474">
        <f t="shared" si="76"/>
        <v>0</v>
      </c>
      <c r="N2474" t="s">
        <v>55</v>
      </c>
      <c r="O2474" t="s">
        <v>55</v>
      </c>
      <c r="P2474">
        <v>0</v>
      </c>
      <c r="Q2474" t="str">
        <f t="shared" si="77"/>
        <v>Base salary</v>
      </c>
      <c r="R2474">
        <v>3.01</v>
      </c>
      <c r="S2474" t="s">
        <v>91</v>
      </c>
      <c r="T2474" t="s">
        <v>102</v>
      </c>
      <c r="U2474" t="s">
        <v>92</v>
      </c>
      <c r="V2474">
        <v>8.6999999999999993</v>
      </c>
    </row>
    <row r="2475" spans="1:22" x14ac:dyDescent="0.3">
      <c r="A2475" t="s">
        <v>2687</v>
      </c>
      <c r="B2475" t="s">
        <v>22</v>
      </c>
      <c r="C2475" t="s">
        <v>48</v>
      </c>
      <c r="D2475" t="s">
        <v>183</v>
      </c>
      <c r="E2475" t="s">
        <v>184</v>
      </c>
      <c r="F2475" t="s">
        <v>89</v>
      </c>
      <c r="G2475" t="s">
        <v>40</v>
      </c>
      <c r="H2475">
        <v>2020</v>
      </c>
      <c r="I2475" t="s">
        <v>41</v>
      </c>
      <c r="J2475" t="s">
        <v>42</v>
      </c>
      <c r="K2475">
        <v>2022</v>
      </c>
      <c r="L2475" t="s">
        <v>29</v>
      </c>
      <c r="M2475">
        <f t="shared" si="76"/>
        <v>1</v>
      </c>
      <c r="N2475" t="s">
        <v>48</v>
      </c>
      <c r="O2475" t="s">
        <v>185</v>
      </c>
      <c r="P2475">
        <v>66037</v>
      </c>
      <c r="Q2475" t="str">
        <f t="shared" si="77"/>
        <v>Base salary</v>
      </c>
      <c r="R2475">
        <v>2.86</v>
      </c>
      <c r="S2475" t="s">
        <v>31</v>
      </c>
      <c r="T2475" t="s">
        <v>68</v>
      </c>
      <c r="U2475" t="s">
        <v>85</v>
      </c>
      <c r="V2475">
        <v>8.6999999999999993</v>
      </c>
    </row>
    <row r="2476" spans="1:22" x14ac:dyDescent="0.3">
      <c r="A2476" t="s">
        <v>2688</v>
      </c>
      <c r="B2476" t="s">
        <v>22</v>
      </c>
      <c r="C2476" t="s">
        <v>112</v>
      </c>
      <c r="D2476" t="s">
        <v>165</v>
      </c>
      <c r="E2476" t="s">
        <v>166</v>
      </c>
      <c r="F2476" t="s">
        <v>145</v>
      </c>
      <c r="G2476" t="s">
        <v>97</v>
      </c>
      <c r="H2476">
        <v>2022</v>
      </c>
      <c r="I2476" t="s">
        <v>27</v>
      </c>
      <c r="J2476" t="s">
        <v>28</v>
      </c>
      <c r="K2476">
        <v>2024</v>
      </c>
      <c r="L2476" t="s">
        <v>54</v>
      </c>
      <c r="M2476">
        <f t="shared" si="76"/>
        <v>0</v>
      </c>
      <c r="N2476" t="s">
        <v>55</v>
      </c>
      <c r="O2476" t="s">
        <v>55</v>
      </c>
      <c r="P2476">
        <v>0</v>
      </c>
      <c r="Q2476" t="str">
        <f t="shared" si="77"/>
        <v>Base salary</v>
      </c>
      <c r="R2476">
        <v>2.65</v>
      </c>
      <c r="S2476" t="s">
        <v>91</v>
      </c>
      <c r="T2476" t="s">
        <v>45</v>
      </c>
      <c r="U2476" t="s">
        <v>46</v>
      </c>
      <c r="V2476">
        <v>7.5</v>
      </c>
    </row>
    <row r="2477" spans="1:22" x14ac:dyDescent="0.3">
      <c r="A2477" t="s">
        <v>2689</v>
      </c>
      <c r="B2477" t="s">
        <v>21</v>
      </c>
      <c r="C2477" t="s">
        <v>112</v>
      </c>
      <c r="D2477" t="s">
        <v>199</v>
      </c>
      <c r="E2477" t="s">
        <v>291</v>
      </c>
      <c r="F2477" t="s">
        <v>25</v>
      </c>
      <c r="G2477" t="s">
        <v>117</v>
      </c>
      <c r="H2477">
        <v>2022</v>
      </c>
      <c r="I2477" t="s">
        <v>27</v>
      </c>
      <c r="J2477" t="s">
        <v>42</v>
      </c>
      <c r="K2477">
        <v>2023</v>
      </c>
      <c r="L2477" t="s">
        <v>54</v>
      </c>
      <c r="M2477">
        <f t="shared" si="76"/>
        <v>0</v>
      </c>
      <c r="N2477" t="s">
        <v>55</v>
      </c>
      <c r="O2477" t="s">
        <v>55</v>
      </c>
      <c r="P2477">
        <v>0</v>
      </c>
      <c r="Q2477" t="str">
        <f t="shared" si="77"/>
        <v>Base salary</v>
      </c>
      <c r="R2477">
        <v>3.27</v>
      </c>
      <c r="S2477" t="s">
        <v>80</v>
      </c>
      <c r="T2477" t="s">
        <v>68</v>
      </c>
      <c r="U2477" t="s">
        <v>58</v>
      </c>
      <c r="V2477">
        <v>0</v>
      </c>
    </row>
    <row r="2478" spans="1:22" x14ac:dyDescent="0.3">
      <c r="A2478" t="s">
        <v>2690</v>
      </c>
      <c r="B2478" t="s">
        <v>36</v>
      </c>
      <c r="C2478" t="s">
        <v>112</v>
      </c>
      <c r="D2478" t="s">
        <v>119</v>
      </c>
      <c r="E2478" t="s">
        <v>120</v>
      </c>
      <c r="F2478" t="s">
        <v>89</v>
      </c>
      <c r="G2478" t="s">
        <v>64</v>
      </c>
      <c r="H2478">
        <v>2023</v>
      </c>
      <c r="I2478" t="s">
        <v>41</v>
      </c>
      <c r="J2478" t="s">
        <v>65</v>
      </c>
      <c r="K2478">
        <v>2025</v>
      </c>
      <c r="L2478" t="s">
        <v>29</v>
      </c>
      <c r="M2478">
        <f t="shared" si="76"/>
        <v>1</v>
      </c>
      <c r="N2478" t="s">
        <v>112</v>
      </c>
      <c r="O2478" t="s">
        <v>66</v>
      </c>
      <c r="P2478">
        <v>101360</v>
      </c>
      <c r="Q2478" t="str">
        <f t="shared" si="77"/>
        <v>Standard salary</v>
      </c>
      <c r="R2478">
        <v>3.9</v>
      </c>
      <c r="S2478" t="s">
        <v>80</v>
      </c>
      <c r="T2478" t="s">
        <v>102</v>
      </c>
      <c r="U2478" t="s">
        <v>33</v>
      </c>
      <c r="V2478">
        <v>8</v>
      </c>
    </row>
    <row r="2479" spans="1:22" x14ac:dyDescent="0.3">
      <c r="A2479" t="s">
        <v>2691</v>
      </c>
      <c r="B2479" t="s">
        <v>70</v>
      </c>
      <c r="C2479" t="s">
        <v>22</v>
      </c>
      <c r="D2479" t="s">
        <v>231</v>
      </c>
      <c r="E2479" t="s">
        <v>232</v>
      </c>
      <c r="F2479" t="s">
        <v>131</v>
      </c>
      <c r="G2479" t="s">
        <v>25</v>
      </c>
      <c r="H2479">
        <v>2021</v>
      </c>
      <c r="I2479" t="s">
        <v>41</v>
      </c>
      <c r="J2479" t="s">
        <v>74</v>
      </c>
      <c r="K2479">
        <v>2022</v>
      </c>
      <c r="L2479" t="s">
        <v>54</v>
      </c>
      <c r="M2479">
        <f t="shared" si="76"/>
        <v>0</v>
      </c>
      <c r="N2479" t="s">
        <v>55</v>
      </c>
      <c r="O2479" t="s">
        <v>55</v>
      </c>
      <c r="P2479">
        <v>0</v>
      </c>
      <c r="Q2479" t="str">
        <f t="shared" si="77"/>
        <v>Base salary</v>
      </c>
      <c r="R2479">
        <v>2.59</v>
      </c>
      <c r="S2479" t="s">
        <v>80</v>
      </c>
      <c r="T2479" t="s">
        <v>32</v>
      </c>
      <c r="U2479" t="s">
        <v>85</v>
      </c>
      <c r="V2479">
        <v>8.9</v>
      </c>
    </row>
    <row r="2480" spans="1:22" x14ac:dyDescent="0.3">
      <c r="A2480" t="s">
        <v>2692</v>
      </c>
      <c r="B2480" t="s">
        <v>112</v>
      </c>
      <c r="C2480" t="s">
        <v>21</v>
      </c>
      <c r="D2480" t="s">
        <v>143</v>
      </c>
      <c r="E2480" t="s">
        <v>144</v>
      </c>
      <c r="F2480" t="s">
        <v>89</v>
      </c>
      <c r="G2480" t="s">
        <v>52</v>
      </c>
      <c r="H2480">
        <v>2020</v>
      </c>
      <c r="I2480" t="s">
        <v>41</v>
      </c>
      <c r="J2480" t="s">
        <v>28</v>
      </c>
      <c r="K2480">
        <v>2022</v>
      </c>
      <c r="L2480" t="s">
        <v>29</v>
      </c>
      <c r="M2480">
        <f t="shared" si="76"/>
        <v>1</v>
      </c>
      <c r="N2480" t="s">
        <v>21</v>
      </c>
      <c r="O2480" t="s">
        <v>90</v>
      </c>
      <c r="P2480">
        <v>91850</v>
      </c>
      <c r="Q2480" t="str">
        <f t="shared" si="77"/>
        <v>Standard salary</v>
      </c>
      <c r="R2480">
        <v>3.02</v>
      </c>
      <c r="S2480" t="s">
        <v>91</v>
      </c>
      <c r="T2480" t="s">
        <v>102</v>
      </c>
      <c r="U2480" t="s">
        <v>58</v>
      </c>
      <c r="V2480">
        <v>0</v>
      </c>
    </row>
    <row r="2481" spans="1:22" x14ac:dyDescent="0.3">
      <c r="A2481" t="s">
        <v>2693</v>
      </c>
      <c r="B2481" t="s">
        <v>48</v>
      </c>
      <c r="C2481" t="s">
        <v>22</v>
      </c>
      <c r="D2481" t="s">
        <v>23</v>
      </c>
      <c r="E2481" t="s">
        <v>24</v>
      </c>
      <c r="F2481" t="s">
        <v>190</v>
      </c>
      <c r="G2481" t="s">
        <v>25</v>
      </c>
      <c r="H2481">
        <v>2023</v>
      </c>
      <c r="I2481" t="s">
        <v>27</v>
      </c>
      <c r="J2481" t="s">
        <v>53</v>
      </c>
      <c r="K2481">
        <v>2024</v>
      </c>
      <c r="L2481" t="s">
        <v>54</v>
      </c>
      <c r="M2481">
        <f t="shared" si="76"/>
        <v>0</v>
      </c>
      <c r="N2481" t="s">
        <v>55</v>
      </c>
      <c r="O2481" t="s">
        <v>55</v>
      </c>
      <c r="P2481">
        <v>0</v>
      </c>
      <c r="Q2481" t="str">
        <f t="shared" si="77"/>
        <v>Base salary</v>
      </c>
      <c r="R2481">
        <v>2.94</v>
      </c>
      <c r="S2481" t="s">
        <v>91</v>
      </c>
      <c r="T2481" t="s">
        <v>45</v>
      </c>
      <c r="U2481" t="s">
        <v>46</v>
      </c>
      <c r="V2481">
        <v>8.6999999999999993</v>
      </c>
    </row>
    <row r="2482" spans="1:22" x14ac:dyDescent="0.3">
      <c r="A2482" t="s">
        <v>2694</v>
      </c>
      <c r="B2482" t="s">
        <v>112</v>
      </c>
      <c r="C2482" t="s">
        <v>21</v>
      </c>
      <c r="D2482" t="s">
        <v>149</v>
      </c>
      <c r="E2482" t="s">
        <v>150</v>
      </c>
      <c r="F2482" t="s">
        <v>147</v>
      </c>
      <c r="G2482" t="s">
        <v>97</v>
      </c>
      <c r="H2482">
        <v>2021</v>
      </c>
      <c r="I2482" t="s">
        <v>41</v>
      </c>
      <c r="J2482" t="s">
        <v>42</v>
      </c>
      <c r="K2482">
        <v>2023</v>
      </c>
      <c r="L2482" t="s">
        <v>54</v>
      </c>
      <c r="M2482">
        <f t="shared" si="76"/>
        <v>0</v>
      </c>
      <c r="N2482" t="s">
        <v>55</v>
      </c>
      <c r="O2482" t="s">
        <v>55</v>
      </c>
      <c r="P2482">
        <v>0</v>
      </c>
      <c r="Q2482" t="str">
        <f t="shared" si="77"/>
        <v>Base salary</v>
      </c>
      <c r="R2482">
        <v>3.72</v>
      </c>
      <c r="S2482" t="s">
        <v>56</v>
      </c>
      <c r="T2482" t="s">
        <v>102</v>
      </c>
      <c r="U2482" t="s">
        <v>33</v>
      </c>
      <c r="V2482">
        <v>8.9</v>
      </c>
    </row>
    <row r="2483" spans="1:22" x14ac:dyDescent="0.3">
      <c r="A2483" t="s">
        <v>2695</v>
      </c>
      <c r="B2483" t="s">
        <v>94</v>
      </c>
      <c r="C2483" t="s">
        <v>60</v>
      </c>
      <c r="D2483" t="s">
        <v>173</v>
      </c>
      <c r="E2483" t="s">
        <v>275</v>
      </c>
      <c r="F2483" t="s">
        <v>96</v>
      </c>
      <c r="G2483" t="s">
        <v>52</v>
      </c>
      <c r="H2483">
        <v>2019</v>
      </c>
      <c r="I2483" t="s">
        <v>27</v>
      </c>
      <c r="J2483" t="s">
        <v>28</v>
      </c>
      <c r="K2483">
        <v>2020</v>
      </c>
      <c r="L2483" t="s">
        <v>29</v>
      </c>
      <c r="M2483">
        <f t="shared" si="76"/>
        <v>1</v>
      </c>
      <c r="N2483" t="s">
        <v>60</v>
      </c>
      <c r="O2483" t="s">
        <v>258</v>
      </c>
      <c r="P2483">
        <v>76857</v>
      </c>
      <c r="Q2483" t="str">
        <f t="shared" si="77"/>
        <v>Standard salary</v>
      </c>
      <c r="R2483">
        <v>3.25</v>
      </c>
      <c r="S2483" t="s">
        <v>56</v>
      </c>
      <c r="T2483" t="s">
        <v>102</v>
      </c>
      <c r="U2483" t="s">
        <v>46</v>
      </c>
      <c r="V2483">
        <v>5.2</v>
      </c>
    </row>
    <row r="2484" spans="1:22" x14ac:dyDescent="0.3">
      <c r="A2484" t="s">
        <v>2696</v>
      </c>
      <c r="B2484" t="s">
        <v>21</v>
      </c>
      <c r="C2484" t="s">
        <v>36</v>
      </c>
      <c r="D2484" t="s">
        <v>170</v>
      </c>
      <c r="E2484" t="s">
        <v>171</v>
      </c>
      <c r="F2484" t="s">
        <v>84</v>
      </c>
      <c r="G2484" t="s">
        <v>25</v>
      </c>
      <c r="H2484">
        <v>2023</v>
      </c>
      <c r="I2484" t="s">
        <v>41</v>
      </c>
      <c r="J2484" t="s">
        <v>65</v>
      </c>
      <c r="K2484">
        <v>2024</v>
      </c>
      <c r="L2484" t="s">
        <v>54</v>
      </c>
      <c r="M2484">
        <f t="shared" si="76"/>
        <v>0</v>
      </c>
      <c r="N2484" t="s">
        <v>55</v>
      </c>
      <c r="O2484" t="s">
        <v>55</v>
      </c>
      <c r="P2484">
        <v>0</v>
      </c>
      <c r="Q2484" t="str">
        <f t="shared" si="77"/>
        <v>Base salary</v>
      </c>
      <c r="R2484">
        <v>2.82</v>
      </c>
      <c r="S2484" t="s">
        <v>44</v>
      </c>
      <c r="T2484" t="s">
        <v>102</v>
      </c>
      <c r="U2484" t="s">
        <v>92</v>
      </c>
      <c r="V2484">
        <v>5.3</v>
      </c>
    </row>
    <row r="2485" spans="1:22" x14ac:dyDescent="0.3">
      <c r="A2485" t="s">
        <v>2697</v>
      </c>
      <c r="B2485" t="s">
        <v>49</v>
      </c>
      <c r="C2485" t="s">
        <v>36</v>
      </c>
      <c r="D2485" t="s">
        <v>250</v>
      </c>
      <c r="E2485" t="s">
        <v>251</v>
      </c>
      <c r="F2485" t="s">
        <v>25</v>
      </c>
      <c r="G2485" t="s">
        <v>167</v>
      </c>
      <c r="H2485">
        <v>2023</v>
      </c>
      <c r="I2485" t="s">
        <v>27</v>
      </c>
      <c r="J2485" t="s">
        <v>53</v>
      </c>
      <c r="K2485">
        <v>2024</v>
      </c>
      <c r="L2485" t="s">
        <v>29</v>
      </c>
      <c r="M2485">
        <f t="shared" si="76"/>
        <v>1</v>
      </c>
      <c r="N2485" t="s">
        <v>36</v>
      </c>
      <c r="O2485" t="s">
        <v>43</v>
      </c>
      <c r="P2485">
        <v>81482</v>
      </c>
      <c r="Q2485" t="str">
        <f t="shared" si="77"/>
        <v>Standard salary</v>
      </c>
      <c r="R2485">
        <v>2.96</v>
      </c>
      <c r="S2485" t="s">
        <v>80</v>
      </c>
      <c r="T2485" t="s">
        <v>45</v>
      </c>
      <c r="U2485" t="s">
        <v>33</v>
      </c>
      <c r="V2485">
        <v>6.2</v>
      </c>
    </row>
    <row r="2486" spans="1:22" x14ac:dyDescent="0.3">
      <c r="A2486" t="s">
        <v>2698</v>
      </c>
      <c r="B2486" t="s">
        <v>60</v>
      </c>
      <c r="C2486" t="s">
        <v>112</v>
      </c>
      <c r="D2486" t="s">
        <v>199</v>
      </c>
      <c r="E2486" t="s">
        <v>200</v>
      </c>
      <c r="F2486" t="s">
        <v>63</v>
      </c>
      <c r="G2486" t="s">
        <v>26</v>
      </c>
      <c r="H2486">
        <v>2022</v>
      </c>
      <c r="I2486" t="s">
        <v>41</v>
      </c>
      <c r="J2486" t="s">
        <v>53</v>
      </c>
      <c r="K2486">
        <v>2023</v>
      </c>
      <c r="L2486" t="s">
        <v>54</v>
      </c>
      <c r="M2486">
        <f t="shared" si="76"/>
        <v>0</v>
      </c>
      <c r="N2486" t="s">
        <v>55</v>
      </c>
      <c r="O2486" t="s">
        <v>55</v>
      </c>
      <c r="P2486">
        <v>0</v>
      </c>
      <c r="Q2486" t="str">
        <f t="shared" si="77"/>
        <v>Base salary</v>
      </c>
      <c r="R2486">
        <v>3.13</v>
      </c>
      <c r="S2486" t="s">
        <v>31</v>
      </c>
      <c r="T2486" t="s">
        <v>102</v>
      </c>
      <c r="U2486" t="s">
        <v>46</v>
      </c>
      <c r="V2486">
        <v>6</v>
      </c>
    </row>
    <row r="2487" spans="1:22" x14ac:dyDescent="0.3">
      <c r="A2487" t="s">
        <v>2699</v>
      </c>
      <c r="B2487" t="s">
        <v>112</v>
      </c>
      <c r="C2487" t="s">
        <v>70</v>
      </c>
      <c r="D2487" t="s">
        <v>301</v>
      </c>
      <c r="E2487" t="s">
        <v>302</v>
      </c>
      <c r="F2487" t="s">
        <v>107</v>
      </c>
      <c r="G2487" t="s">
        <v>52</v>
      </c>
      <c r="H2487">
        <v>2023</v>
      </c>
      <c r="I2487" t="s">
        <v>27</v>
      </c>
      <c r="J2487" t="s">
        <v>28</v>
      </c>
      <c r="K2487">
        <v>2024</v>
      </c>
      <c r="L2487" t="s">
        <v>54</v>
      </c>
      <c r="M2487">
        <f t="shared" si="76"/>
        <v>0</v>
      </c>
      <c r="N2487" t="s">
        <v>55</v>
      </c>
      <c r="O2487" t="s">
        <v>55</v>
      </c>
      <c r="P2487">
        <v>0</v>
      </c>
      <c r="Q2487" t="str">
        <f t="shared" si="77"/>
        <v>Base salary</v>
      </c>
      <c r="R2487">
        <v>2.52</v>
      </c>
      <c r="S2487" t="s">
        <v>80</v>
      </c>
      <c r="T2487" t="s">
        <v>45</v>
      </c>
      <c r="U2487" t="s">
        <v>46</v>
      </c>
      <c r="V2487">
        <v>5.6</v>
      </c>
    </row>
    <row r="2488" spans="1:22" x14ac:dyDescent="0.3">
      <c r="A2488" t="s">
        <v>2700</v>
      </c>
      <c r="B2488" t="s">
        <v>35</v>
      </c>
      <c r="C2488" t="s">
        <v>112</v>
      </c>
      <c r="D2488" t="s">
        <v>113</v>
      </c>
      <c r="E2488" t="s">
        <v>240</v>
      </c>
      <c r="F2488" t="s">
        <v>131</v>
      </c>
      <c r="G2488" t="s">
        <v>117</v>
      </c>
      <c r="H2488">
        <v>2023</v>
      </c>
      <c r="I2488" t="s">
        <v>27</v>
      </c>
      <c r="J2488" t="s">
        <v>42</v>
      </c>
      <c r="K2488">
        <v>2024</v>
      </c>
      <c r="L2488" t="s">
        <v>54</v>
      </c>
      <c r="M2488">
        <f t="shared" si="76"/>
        <v>0</v>
      </c>
      <c r="N2488" t="s">
        <v>55</v>
      </c>
      <c r="O2488" t="s">
        <v>55</v>
      </c>
      <c r="P2488">
        <v>0</v>
      </c>
      <c r="Q2488" t="str">
        <f t="shared" si="77"/>
        <v>Base salary</v>
      </c>
      <c r="R2488">
        <v>3.09</v>
      </c>
      <c r="S2488" t="s">
        <v>67</v>
      </c>
      <c r="T2488" t="s">
        <v>32</v>
      </c>
      <c r="U2488" t="s">
        <v>33</v>
      </c>
      <c r="V2488">
        <v>5</v>
      </c>
    </row>
    <row r="2489" spans="1:22" x14ac:dyDescent="0.3">
      <c r="A2489" t="s">
        <v>2701</v>
      </c>
      <c r="B2489" t="s">
        <v>94</v>
      </c>
      <c r="C2489" t="s">
        <v>70</v>
      </c>
      <c r="D2489" t="s">
        <v>395</v>
      </c>
      <c r="E2489" t="s">
        <v>396</v>
      </c>
      <c r="F2489" t="s">
        <v>89</v>
      </c>
      <c r="G2489" t="s">
        <v>52</v>
      </c>
      <c r="H2489">
        <v>2019</v>
      </c>
      <c r="I2489" t="s">
        <v>27</v>
      </c>
      <c r="J2489" t="s">
        <v>28</v>
      </c>
      <c r="K2489">
        <v>2020</v>
      </c>
      <c r="L2489" t="s">
        <v>29</v>
      </c>
      <c r="M2489">
        <f t="shared" si="76"/>
        <v>1</v>
      </c>
      <c r="N2489" t="s">
        <v>70</v>
      </c>
      <c r="O2489" t="s">
        <v>140</v>
      </c>
      <c r="P2489">
        <v>108906</v>
      </c>
      <c r="Q2489" t="str">
        <f t="shared" si="77"/>
        <v>Standard salary</v>
      </c>
      <c r="R2489">
        <v>3.31</v>
      </c>
      <c r="S2489" t="s">
        <v>67</v>
      </c>
      <c r="T2489" t="s">
        <v>68</v>
      </c>
      <c r="U2489" t="s">
        <v>33</v>
      </c>
      <c r="V2489">
        <v>6.5</v>
      </c>
    </row>
    <row r="2490" spans="1:22" x14ac:dyDescent="0.3">
      <c r="A2490" t="s">
        <v>2702</v>
      </c>
      <c r="B2490" t="s">
        <v>35</v>
      </c>
      <c r="C2490" t="s">
        <v>49</v>
      </c>
      <c r="D2490" t="s">
        <v>50</v>
      </c>
      <c r="E2490" t="s">
        <v>136</v>
      </c>
      <c r="F2490" t="s">
        <v>40</v>
      </c>
      <c r="G2490" t="s">
        <v>167</v>
      </c>
      <c r="H2490">
        <v>2023</v>
      </c>
      <c r="I2490" t="s">
        <v>41</v>
      </c>
      <c r="J2490" t="s">
        <v>28</v>
      </c>
      <c r="K2490">
        <v>2025</v>
      </c>
      <c r="L2490" t="s">
        <v>29</v>
      </c>
      <c r="M2490">
        <f t="shared" si="76"/>
        <v>1</v>
      </c>
      <c r="N2490" t="s">
        <v>49</v>
      </c>
      <c r="O2490" t="s">
        <v>258</v>
      </c>
      <c r="P2490">
        <v>45379</v>
      </c>
      <c r="Q2490" t="str">
        <f t="shared" si="77"/>
        <v>Base salary</v>
      </c>
      <c r="R2490">
        <v>2.66</v>
      </c>
      <c r="S2490" t="s">
        <v>56</v>
      </c>
      <c r="T2490" t="s">
        <v>32</v>
      </c>
      <c r="U2490" t="s">
        <v>46</v>
      </c>
      <c r="V2490">
        <v>6.2</v>
      </c>
    </row>
    <row r="2491" spans="1:22" x14ac:dyDescent="0.3">
      <c r="A2491" t="s">
        <v>2703</v>
      </c>
      <c r="B2491" t="s">
        <v>49</v>
      </c>
      <c r="C2491" t="s">
        <v>60</v>
      </c>
      <c r="D2491" t="s">
        <v>173</v>
      </c>
      <c r="E2491" t="s">
        <v>275</v>
      </c>
      <c r="F2491" t="s">
        <v>84</v>
      </c>
      <c r="G2491" t="s">
        <v>64</v>
      </c>
      <c r="H2491">
        <v>2019</v>
      </c>
      <c r="I2491" t="s">
        <v>27</v>
      </c>
      <c r="J2491" t="s">
        <v>42</v>
      </c>
      <c r="K2491">
        <v>2022</v>
      </c>
      <c r="L2491" t="s">
        <v>29</v>
      </c>
      <c r="M2491">
        <f t="shared" si="76"/>
        <v>1</v>
      </c>
      <c r="N2491" t="s">
        <v>60</v>
      </c>
      <c r="O2491" t="s">
        <v>185</v>
      </c>
      <c r="P2491">
        <v>138714</v>
      </c>
      <c r="Q2491" t="str">
        <f t="shared" si="77"/>
        <v>High salary</v>
      </c>
      <c r="R2491">
        <v>3.17</v>
      </c>
      <c r="S2491" t="s">
        <v>56</v>
      </c>
      <c r="T2491" t="s">
        <v>32</v>
      </c>
      <c r="U2491" t="s">
        <v>92</v>
      </c>
      <c r="V2491">
        <v>8.6</v>
      </c>
    </row>
    <row r="2492" spans="1:22" x14ac:dyDescent="0.3">
      <c r="A2492" t="s">
        <v>2704</v>
      </c>
      <c r="B2492" t="s">
        <v>48</v>
      </c>
      <c r="C2492" t="s">
        <v>94</v>
      </c>
      <c r="D2492" t="s">
        <v>109</v>
      </c>
      <c r="E2492" t="s">
        <v>110</v>
      </c>
      <c r="F2492" t="s">
        <v>107</v>
      </c>
      <c r="G2492" t="s">
        <v>167</v>
      </c>
      <c r="H2492">
        <v>2023</v>
      </c>
      <c r="I2492" t="s">
        <v>27</v>
      </c>
      <c r="J2492" t="s">
        <v>74</v>
      </c>
      <c r="K2492">
        <v>2026</v>
      </c>
      <c r="L2492" t="s">
        <v>54</v>
      </c>
      <c r="M2492">
        <f t="shared" si="76"/>
        <v>0</v>
      </c>
      <c r="N2492" t="s">
        <v>55</v>
      </c>
      <c r="O2492" t="s">
        <v>55</v>
      </c>
      <c r="P2492">
        <v>0</v>
      </c>
      <c r="Q2492" t="str">
        <f t="shared" si="77"/>
        <v>Base salary</v>
      </c>
      <c r="R2492">
        <v>3.65</v>
      </c>
      <c r="S2492" t="s">
        <v>31</v>
      </c>
      <c r="T2492" t="s">
        <v>45</v>
      </c>
      <c r="U2492" t="s">
        <v>85</v>
      </c>
      <c r="V2492">
        <v>6.6</v>
      </c>
    </row>
    <row r="2493" spans="1:22" x14ac:dyDescent="0.3">
      <c r="A2493" t="s">
        <v>2705</v>
      </c>
      <c r="B2493" t="s">
        <v>112</v>
      </c>
      <c r="C2493" t="s">
        <v>35</v>
      </c>
      <c r="D2493" t="s">
        <v>87</v>
      </c>
      <c r="E2493" t="s">
        <v>88</v>
      </c>
      <c r="F2493" t="s">
        <v>96</v>
      </c>
      <c r="G2493" t="s">
        <v>64</v>
      </c>
      <c r="H2493">
        <v>2020</v>
      </c>
      <c r="I2493" t="s">
        <v>27</v>
      </c>
      <c r="J2493" t="s">
        <v>65</v>
      </c>
      <c r="K2493">
        <v>2023</v>
      </c>
      <c r="L2493" t="s">
        <v>29</v>
      </c>
      <c r="M2493">
        <f t="shared" si="76"/>
        <v>1</v>
      </c>
      <c r="N2493" t="s">
        <v>35</v>
      </c>
      <c r="O2493" t="s">
        <v>90</v>
      </c>
      <c r="P2493">
        <v>60371</v>
      </c>
      <c r="Q2493" t="str">
        <f t="shared" si="77"/>
        <v>Base salary</v>
      </c>
      <c r="R2493">
        <v>3.24</v>
      </c>
      <c r="S2493" t="s">
        <v>67</v>
      </c>
      <c r="T2493" t="s">
        <v>32</v>
      </c>
      <c r="U2493" t="s">
        <v>85</v>
      </c>
      <c r="V2493">
        <v>8.6999999999999993</v>
      </c>
    </row>
    <row r="2494" spans="1:22" x14ac:dyDescent="0.3">
      <c r="A2494" t="s">
        <v>2706</v>
      </c>
      <c r="B2494" t="s">
        <v>22</v>
      </c>
      <c r="C2494" t="s">
        <v>36</v>
      </c>
      <c r="D2494" t="s">
        <v>170</v>
      </c>
      <c r="E2494" t="s">
        <v>171</v>
      </c>
      <c r="F2494" t="s">
        <v>190</v>
      </c>
      <c r="G2494" t="s">
        <v>25</v>
      </c>
      <c r="H2494">
        <v>2023</v>
      </c>
      <c r="I2494" t="s">
        <v>27</v>
      </c>
      <c r="J2494" t="s">
        <v>42</v>
      </c>
      <c r="K2494">
        <v>2026</v>
      </c>
      <c r="L2494" t="s">
        <v>29</v>
      </c>
      <c r="M2494">
        <f t="shared" si="76"/>
        <v>1</v>
      </c>
      <c r="N2494" t="s">
        <v>36</v>
      </c>
      <c r="O2494" t="s">
        <v>185</v>
      </c>
      <c r="P2494">
        <v>102103</v>
      </c>
      <c r="Q2494" t="str">
        <f t="shared" si="77"/>
        <v>Standard salary</v>
      </c>
      <c r="R2494">
        <v>3.72</v>
      </c>
      <c r="S2494" t="s">
        <v>56</v>
      </c>
      <c r="T2494" t="s">
        <v>45</v>
      </c>
      <c r="U2494" t="s">
        <v>58</v>
      </c>
      <c r="V2494">
        <v>0</v>
      </c>
    </row>
    <row r="2495" spans="1:22" x14ac:dyDescent="0.3">
      <c r="A2495" t="s">
        <v>2707</v>
      </c>
      <c r="B2495" t="s">
        <v>112</v>
      </c>
      <c r="C2495" t="s">
        <v>60</v>
      </c>
      <c r="D2495" t="s">
        <v>351</v>
      </c>
      <c r="E2495" t="s">
        <v>352</v>
      </c>
      <c r="F2495" t="s">
        <v>63</v>
      </c>
      <c r="G2495" t="s">
        <v>97</v>
      </c>
      <c r="H2495">
        <v>2023</v>
      </c>
      <c r="I2495" t="s">
        <v>41</v>
      </c>
      <c r="J2495" t="s">
        <v>74</v>
      </c>
      <c r="K2495">
        <v>2026</v>
      </c>
      <c r="L2495" t="s">
        <v>54</v>
      </c>
      <c r="M2495">
        <f t="shared" si="76"/>
        <v>0</v>
      </c>
      <c r="N2495" t="s">
        <v>55</v>
      </c>
      <c r="O2495" t="s">
        <v>55</v>
      </c>
      <c r="P2495">
        <v>0</v>
      </c>
      <c r="Q2495" t="str">
        <f t="shared" si="77"/>
        <v>Base salary</v>
      </c>
      <c r="R2495">
        <v>3.5</v>
      </c>
      <c r="S2495" t="s">
        <v>91</v>
      </c>
      <c r="T2495" t="s">
        <v>57</v>
      </c>
      <c r="U2495" t="s">
        <v>92</v>
      </c>
      <c r="V2495">
        <v>5.5</v>
      </c>
    </row>
    <row r="2496" spans="1:22" x14ac:dyDescent="0.3">
      <c r="A2496" t="s">
        <v>2708</v>
      </c>
      <c r="B2496" t="s">
        <v>22</v>
      </c>
      <c r="C2496" t="s">
        <v>94</v>
      </c>
      <c r="D2496" t="s">
        <v>109</v>
      </c>
      <c r="E2496" t="s">
        <v>219</v>
      </c>
      <c r="F2496" t="s">
        <v>147</v>
      </c>
      <c r="G2496" t="s">
        <v>97</v>
      </c>
      <c r="H2496">
        <v>2022</v>
      </c>
      <c r="I2496" t="s">
        <v>41</v>
      </c>
      <c r="J2496" t="s">
        <v>28</v>
      </c>
      <c r="K2496">
        <v>2025</v>
      </c>
      <c r="L2496" t="s">
        <v>54</v>
      </c>
      <c r="M2496">
        <f t="shared" si="76"/>
        <v>0</v>
      </c>
      <c r="N2496" t="s">
        <v>55</v>
      </c>
      <c r="O2496" t="s">
        <v>55</v>
      </c>
      <c r="P2496">
        <v>0</v>
      </c>
      <c r="Q2496" t="str">
        <f t="shared" si="77"/>
        <v>Base salary</v>
      </c>
      <c r="R2496">
        <v>3.09</v>
      </c>
      <c r="S2496" t="s">
        <v>91</v>
      </c>
      <c r="T2496" t="s">
        <v>45</v>
      </c>
      <c r="U2496" t="s">
        <v>85</v>
      </c>
      <c r="V2496">
        <v>6.1</v>
      </c>
    </row>
    <row r="2497" spans="1:22" x14ac:dyDescent="0.3">
      <c r="A2497" t="s">
        <v>2709</v>
      </c>
      <c r="B2497" t="s">
        <v>60</v>
      </c>
      <c r="C2497" t="s">
        <v>70</v>
      </c>
      <c r="D2497" t="s">
        <v>282</v>
      </c>
      <c r="E2497" t="s">
        <v>283</v>
      </c>
      <c r="F2497" t="s">
        <v>89</v>
      </c>
      <c r="G2497" t="s">
        <v>117</v>
      </c>
      <c r="H2497">
        <v>2020</v>
      </c>
      <c r="I2497" t="s">
        <v>27</v>
      </c>
      <c r="J2497" t="s">
        <v>42</v>
      </c>
      <c r="K2497">
        <v>2023</v>
      </c>
      <c r="L2497" t="s">
        <v>54</v>
      </c>
      <c r="M2497">
        <f t="shared" si="76"/>
        <v>0</v>
      </c>
      <c r="N2497" t="s">
        <v>55</v>
      </c>
      <c r="O2497" t="s">
        <v>55</v>
      </c>
      <c r="P2497">
        <v>0</v>
      </c>
      <c r="Q2497" t="str">
        <f t="shared" si="77"/>
        <v>Base salary</v>
      </c>
      <c r="R2497">
        <v>3.38</v>
      </c>
      <c r="S2497" t="s">
        <v>44</v>
      </c>
      <c r="T2497" t="s">
        <v>45</v>
      </c>
      <c r="U2497" t="s">
        <v>92</v>
      </c>
      <c r="V2497">
        <v>6.7</v>
      </c>
    </row>
    <row r="2498" spans="1:22" x14ac:dyDescent="0.3">
      <c r="A2498" t="s">
        <v>2710</v>
      </c>
      <c r="B2498" t="s">
        <v>70</v>
      </c>
      <c r="C2498" t="s">
        <v>60</v>
      </c>
      <c r="D2498" t="s">
        <v>173</v>
      </c>
      <c r="E2498" t="s">
        <v>275</v>
      </c>
      <c r="F2498" t="s">
        <v>39</v>
      </c>
      <c r="G2498" t="s">
        <v>26</v>
      </c>
      <c r="H2498">
        <v>2022</v>
      </c>
      <c r="I2498" t="s">
        <v>27</v>
      </c>
      <c r="J2498" t="s">
        <v>65</v>
      </c>
      <c r="K2498">
        <v>2024</v>
      </c>
      <c r="L2498" t="s">
        <v>29</v>
      </c>
      <c r="M2498">
        <f t="shared" si="76"/>
        <v>1</v>
      </c>
      <c r="N2498" t="s">
        <v>60</v>
      </c>
      <c r="O2498" t="s">
        <v>185</v>
      </c>
      <c r="P2498">
        <v>106167</v>
      </c>
      <c r="Q2498" t="str">
        <f t="shared" si="77"/>
        <v>Standard salary</v>
      </c>
      <c r="R2498">
        <v>3.92</v>
      </c>
      <c r="S2498" t="s">
        <v>31</v>
      </c>
      <c r="T2498" t="s">
        <v>68</v>
      </c>
      <c r="U2498" t="s">
        <v>85</v>
      </c>
      <c r="V2498">
        <v>7.5</v>
      </c>
    </row>
    <row r="2499" spans="1:22" x14ac:dyDescent="0.3">
      <c r="A2499" t="s">
        <v>2711</v>
      </c>
      <c r="B2499" t="s">
        <v>49</v>
      </c>
      <c r="C2499" t="s">
        <v>70</v>
      </c>
      <c r="D2499" t="s">
        <v>138</v>
      </c>
      <c r="E2499" t="s">
        <v>285</v>
      </c>
      <c r="F2499" t="s">
        <v>89</v>
      </c>
      <c r="G2499" t="s">
        <v>117</v>
      </c>
      <c r="H2499">
        <v>2019</v>
      </c>
      <c r="I2499" t="s">
        <v>27</v>
      </c>
      <c r="J2499" t="s">
        <v>42</v>
      </c>
      <c r="K2499">
        <v>2020</v>
      </c>
      <c r="L2499" t="s">
        <v>54</v>
      </c>
      <c r="M2499">
        <f t="shared" ref="M2499:M2562" si="78">IF(L2499="placed",1, 0)</f>
        <v>0</v>
      </c>
      <c r="N2499" t="s">
        <v>55</v>
      </c>
      <c r="O2499" t="s">
        <v>55</v>
      </c>
      <c r="P2499">
        <v>0</v>
      </c>
      <c r="Q2499" t="str">
        <f t="shared" ref="Q2499:Q2562" si="79">_xlfn.IFS(P2499&lt;=70161,"Base salary",P2499&lt;=110047,"Standard salary",P2499&gt;110047,"High salary")</f>
        <v>Base salary</v>
      </c>
      <c r="R2499">
        <v>3.83</v>
      </c>
      <c r="S2499" t="s">
        <v>67</v>
      </c>
      <c r="T2499" t="s">
        <v>32</v>
      </c>
      <c r="U2499" t="s">
        <v>33</v>
      </c>
      <c r="V2499">
        <v>7.8</v>
      </c>
    </row>
    <row r="2500" spans="1:22" x14ac:dyDescent="0.3">
      <c r="A2500" t="s">
        <v>2712</v>
      </c>
      <c r="B2500" t="s">
        <v>35</v>
      </c>
      <c r="C2500" t="s">
        <v>21</v>
      </c>
      <c r="D2500" t="s">
        <v>221</v>
      </c>
      <c r="E2500" t="s">
        <v>222</v>
      </c>
      <c r="F2500" t="s">
        <v>145</v>
      </c>
      <c r="G2500" t="s">
        <v>167</v>
      </c>
      <c r="H2500">
        <v>2022</v>
      </c>
      <c r="I2500" t="s">
        <v>41</v>
      </c>
      <c r="J2500" t="s">
        <v>65</v>
      </c>
      <c r="K2500">
        <v>2024</v>
      </c>
      <c r="L2500" t="s">
        <v>54</v>
      </c>
      <c r="M2500">
        <f t="shared" si="78"/>
        <v>0</v>
      </c>
      <c r="N2500" t="s">
        <v>55</v>
      </c>
      <c r="O2500" t="s">
        <v>55</v>
      </c>
      <c r="P2500">
        <v>0</v>
      </c>
      <c r="Q2500" t="str">
        <f t="shared" si="79"/>
        <v>Base salary</v>
      </c>
      <c r="R2500">
        <v>3.55</v>
      </c>
      <c r="S2500" t="s">
        <v>56</v>
      </c>
      <c r="T2500" t="s">
        <v>102</v>
      </c>
      <c r="U2500" t="s">
        <v>33</v>
      </c>
      <c r="V2500">
        <v>7.4</v>
      </c>
    </row>
    <row r="2501" spans="1:22" x14ac:dyDescent="0.3">
      <c r="A2501" t="s">
        <v>2713</v>
      </c>
      <c r="B2501" t="s">
        <v>48</v>
      </c>
      <c r="C2501" t="s">
        <v>22</v>
      </c>
      <c r="D2501" t="s">
        <v>23</v>
      </c>
      <c r="E2501" t="s">
        <v>130</v>
      </c>
      <c r="F2501" t="s">
        <v>147</v>
      </c>
      <c r="G2501" t="s">
        <v>52</v>
      </c>
      <c r="H2501">
        <v>2021</v>
      </c>
      <c r="I2501" t="s">
        <v>27</v>
      </c>
      <c r="J2501" t="s">
        <v>28</v>
      </c>
      <c r="K2501">
        <v>2022</v>
      </c>
      <c r="L2501" t="s">
        <v>54</v>
      </c>
      <c r="M2501">
        <f t="shared" si="78"/>
        <v>0</v>
      </c>
      <c r="N2501" t="s">
        <v>55</v>
      </c>
      <c r="O2501" t="s">
        <v>55</v>
      </c>
      <c r="P2501">
        <v>0</v>
      </c>
      <c r="Q2501" t="str">
        <f t="shared" si="79"/>
        <v>Base salary</v>
      </c>
      <c r="R2501">
        <v>3.47</v>
      </c>
      <c r="S2501" t="s">
        <v>67</v>
      </c>
      <c r="T2501" t="s">
        <v>32</v>
      </c>
      <c r="U2501" t="s">
        <v>85</v>
      </c>
      <c r="V2501">
        <v>7.2</v>
      </c>
    </row>
    <row r="2502" spans="1:22" x14ac:dyDescent="0.3">
      <c r="A2502" t="s">
        <v>2714</v>
      </c>
      <c r="B2502" t="s">
        <v>60</v>
      </c>
      <c r="C2502" t="s">
        <v>49</v>
      </c>
      <c r="D2502" t="s">
        <v>260</v>
      </c>
      <c r="E2502" t="s">
        <v>261</v>
      </c>
      <c r="F2502" t="s">
        <v>73</v>
      </c>
      <c r="G2502" t="s">
        <v>26</v>
      </c>
      <c r="H2502">
        <v>2023</v>
      </c>
      <c r="I2502" t="s">
        <v>41</v>
      </c>
      <c r="J2502" t="s">
        <v>28</v>
      </c>
      <c r="K2502">
        <v>2025</v>
      </c>
      <c r="L2502" t="s">
        <v>29</v>
      </c>
      <c r="M2502">
        <f t="shared" si="78"/>
        <v>1</v>
      </c>
      <c r="N2502" t="s">
        <v>49</v>
      </c>
      <c r="O2502" t="s">
        <v>30</v>
      </c>
      <c r="P2502">
        <v>59717</v>
      </c>
      <c r="Q2502" t="str">
        <f t="shared" si="79"/>
        <v>Base salary</v>
      </c>
      <c r="R2502">
        <v>3.45</v>
      </c>
      <c r="S2502" t="s">
        <v>80</v>
      </c>
      <c r="T2502" t="s">
        <v>102</v>
      </c>
      <c r="U2502" t="s">
        <v>46</v>
      </c>
      <c r="V2502">
        <v>7.8</v>
      </c>
    </row>
    <row r="2503" spans="1:22" x14ac:dyDescent="0.3">
      <c r="A2503" t="s">
        <v>2715</v>
      </c>
      <c r="B2503" t="s">
        <v>35</v>
      </c>
      <c r="C2503" t="s">
        <v>60</v>
      </c>
      <c r="D2503" t="s">
        <v>173</v>
      </c>
      <c r="E2503" t="s">
        <v>275</v>
      </c>
      <c r="F2503" t="s">
        <v>40</v>
      </c>
      <c r="G2503" t="s">
        <v>40</v>
      </c>
      <c r="H2503">
        <v>2022</v>
      </c>
      <c r="I2503" t="s">
        <v>27</v>
      </c>
      <c r="J2503" t="s">
        <v>53</v>
      </c>
      <c r="K2503">
        <v>2025</v>
      </c>
      <c r="L2503" t="s">
        <v>29</v>
      </c>
      <c r="M2503">
        <f t="shared" si="78"/>
        <v>1</v>
      </c>
      <c r="N2503" t="s">
        <v>60</v>
      </c>
      <c r="O2503" t="s">
        <v>75</v>
      </c>
      <c r="P2503">
        <v>105856</v>
      </c>
      <c r="Q2503" t="str">
        <f t="shared" si="79"/>
        <v>Standard salary</v>
      </c>
      <c r="R2503">
        <v>3.68</v>
      </c>
      <c r="S2503" t="s">
        <v>56</v>
      </c>
      <c r="T2503" t="s">
        <v>32</v>
      </c>
      <c r="U2503" t="s">
        <v>92</v>
      </c>
      <c r="V2503">
        <v>7.2</v>
      </c>
    </row>
    <row r="2504" spans="1:22" x14ac:dyDescent="0.3">
      <c r="A2504" t="s">
        <v>2716</v>
      </c>
      <c r="B2504" t="s">
        <v>22</v>
      </c>
      <c r="C2504" t="s">
        <v>35</v>
      </c>
      <c r="D2504" t="s">
        <v>176</v>
      </c>
      <c r="E2504" t="s">
        <v>177</v>
      </c>
      <c r="F2504" t="s">
        <v>147</v>
      </c>
      <c r="G2504" t="s">
        <v>117</v>
      </c>
      <c r="H2504">
        <v>2021</v>
      </c>
      <c r="I2504" t="s">
        <v>41</v>
      </c>
      <c r="J2504" t="s">
        <v>74</v>
      </c>
      <c r="K2504">
        <v>2022</v>
      </c>
      <c r="L2504" t="s">
        <v>29</v>
      </c>
      <c r="M2504">
        <f t="shared" si="78"/>
        <v>1</v>
      </c>
      <c r="N2504" t="s">
        <v>35</v>
      </c>
      <c r="O2504" t="s">
        <v>43</v>
      </c>
      <c r="P2504">
        <v>120915</v>
      </c>
      <c r="Q2504" t="str">
        <f t="shared" si="79"/>
        <v>High salary</v>
      </c>
      <c r="R2504">
        <v>3.43</v>
      </c>
      <c r="S2504" t="s">
        <v>31</v>
      </c>
      <c r="T2504" t="s">
        <v>57</v>
      </c>
      <c r="U2504" t="s">
        <v>85</v>
      </c>
      <c r="V2504">
        <v>6.7</v>
      </c>
    </row>
    <row r="2505" spans="1:22" x14ac:dyDescent="0.3">
      <c r="A2505" t="s">
        <v>2717</v>
      </c>
      <c r="B2505" t="s">
        <v>49</v>
      </c>
      <c r="C2505" t="s">
        <v>112</v>
      </c>
      <c r="D2505" t="s">
        <v>119</v>
      </c>
      <c r="E2505" t="s">
        <v>197</v>
      </c>
      <c r="F2505" t="s">
        <v>96</v>
      </c>
      <c r="G2505" t="s">
        <v>26</v>
      </c>
      <c r="H2505">
        <v>2023</v>
      </c>
      <c r="I2505" t="s">
        <v>27</v>
      </c>
      <c r="J2505" t="s">
        <v>74</v>
      </c>
      <c r="K2505">
        <v>2026</v>
      </c>
      <c r="L2505" t="s">
        <v>29</v>
      </c>
      <c r="M2505">
        <f t="shared" si="78"/>
        <v>1</v>
      </c>
      <c r="N2505" t="s">
        <v>112</v>
      </c>
      <c r="O2505" t="s">
        <v>90</v>
      </c>
      <c r="P2505">
        <v>78277</v>
      </c>
      <c r="Q2505" t="str">
        <f t="shared" si="79"/>
        <v>Standard salary</v>
      </c>
      <c r="R2505">
        <v>3.58</v>
      </c>
      <c r="S2505" t="s">
        <v>31</v>
      </c>
      <c r="T2505" t="s">
        <v>32</v>
      </c>
      <c r="U2505" t="s">
        <v>85</v>
      </c>
      <c r="V2505">
        <v>7.6</v>
      </c>
    </row>
    <row r="2506" spans="1:22" x14ac:dyDescent="0.3">
      <c r="A2506" t="s">
        <v>2718</v>
      </c>
      <c r="B2506" t="s">
        <v>36</v>
      </c>
      <c r="C2506" t="s">
        <v>49</v>
      </c>
      <c r="D2506" t="s">
        <v>50</v>
      </c>
      <c r="E2506" t="s">
        <v>136</v>
      </c>
      <c r="F2506" t="s">
        <v>79</v>
      </c>
      <c r="G2506" t="s">
        <v>167</v>
      </c>
      <c r="H2506">
        <v>2020</v>
      </c>
      <c r="I2506" t="s">
        <v>27</v>
      </c>
      <c r="J2506" t="s">
        <v>74</v>
      </c>
      <c r="K2506">
        <v>2023</v>
      </c>
      <c r="L2506" t="s">
        <v>54</v>
      </c>
      <c r="M2506">
        <f t="shared" si="78"/>
        <v>0</v>
      </c>
      <c r="N2506" t="s">
        <v>55</v>
      </c>
      <c r="O2506" t="s">
        <v>55</v>
      </c>
      <c r="P2506">
        <v>0</v>
      </c>
      <c r="Q2506" t="str">
        <f t="shared" si="79"/>
        <v>Base salary</v>
      </c>
      <c r="R2506">
        <v>2.73</v>
      </c>
      <c r="S2506" t="s">
        <v>31</v>
      </c>
      <c r="T2506" t="s">
        <v>102</v>
      </c>
      <c r="U2506" t="s">
        <v>85</v>
      </c>
      <c r="V2506">
        <v>7.3</v>
      </c>
    </row>
    <row r="2507" spans="1:22" x14ac:dyDescent="0.3">
      <c r="A2507" t="s">
        <v>2719</v>
      </c>
      <c r="B2507" t="s">
        <v>49</v>
      </c>
      <c r="C2507" t="s">
        <v>48</v>
      </c>
      <c r="D2507" t="s">
        <v>278</v>
      </c>
      <c r="E2507" t="s">
        <v>279</v>
      </c>
      <c r="F2507" t="s">
        <v>73</v>
      </c>
      <c r="G2507" t="s">
        <v>25</v>
      </c>
      <c r="H2507">
        <v>2021</v>
      </c>
      <c r="I2507" t="s">
        <v>27</v>
      </c>
      <c r="J2507" t="s">
        <v>65</v>
      </c>
      <c r="K2507">
        <v>2024</v>
      </c>
      <c r="L2507" t="s">
        <v>29</v>
      </c>
      <c r="M2507">
        <f t="shared" si="78"/>
        <v>1</v>
      </c>
      <c r="N2507" t="s">
        <v>48</v>
      </c>
      <c r="O2507" t="s">
        <v>66</v>
      </c>
      <c r="P2507">
        <v>122795</v>
      </c>
      <c r="Q2507" t="str">
        <f t="shared" si="79"/>
        <v>High salary</v>
      </c>
      <c r="R2507">
        <v>3.32</v>
      </c>
      <c r="S2507" t="s">
        <v>67</v>
      </c>
      <c r="T2507" t="s">
        <v>102</v>
      </c>
      <c r="U2507" t="s">
        <v>46</v>
      </c>
      <c r="V2507">
        <v>5.8</v>
      </c>
    </row>
    <row r="2508" spans="1:22" x14ac:dyDescent="0.3">
      <c r="A2508" t="s">
        <v>2720</v>
      </c>
      <c r="B2508" t="s">
        <v>112</v>
      </c>
      <c r="C2508" t="s">
        <v>60</v>
      </c>
      <c r="D2508" t="s">
        <v>104</v>
      </c>
      <c r="E2508" t="s">
        <v>192</v>
      </c>
      <c r="F2508" t="s">
        <v>63</v>
      </c>
      <c r="G2508" t="s">
        <v>40</v>
      </c>
      <c r="H2508">
        <v>2022</v>
      </c>
      <c r="I2508" t="s">
        <v>27</v>
      </c>
      <c r="J2508" t="s">
        <v>65</v>
      </c>
      <c r="K2508">
        <v>2024</v>
      </c>
      <c r="L2508" t="s">
        <v>54</v>
      </c>
      <c r="M2508">
        <f t="shared" si="78"/>
        <v>0</v>
      </c>
      <c r="N2508" t="s">
        <v>55</v>
      </c>
      <c r="O2508" t="s">
        <v>55</v>
      </c>
      <c r="P2508">
        <v>0</v>
      </c>
      <c r="Q2508" t="str">
        <f t="shared" si="79"/>
        <v>Base salary</v>
      </c>
      <c r="R2508">
        <v>3.06</v>
      </c>
      <c r="S2508" t="s">
        <v>31</v>
      </c>
      <c r="T2508" t="s">
        <v>57</v>
      </c>
      <c r="U2508" t="s">
        <v>85</v>
      </c>
      <c r="V2508">
        <v>6.5</v>
      </c>
    </row>
    <row r="2509" spans="1:22" x14ac:dyDescent="0.3">
      <c r="A2509" t="s">
        <v>2721</v>
      </c>
      <c r="B2509" t="s">
        <v>36</v>
      </c>
      <c r="C2509" t="s">
        <v>22</v>
      </c>
      <c r="D2509" t="s">
        <v>203</v>
      </c>
      <c r="E2509" t="s">
        <v>204</v>
      </c>
      <c r="F2509" t="s">
        <v>63</v>
      </c>
      <c r="G2509" t="s">
        <v>117</v>
      </c>
      <c r="H2509">
        <v>2022</v>
      </c>
      <c r="I2509" t="s">
        <v>27</v>
      </c>
      <c r="J2509" t="s">
        <v>74</v>
      </c>
      <c r="K2509">
        <v>2025</v>
      </c>
      <c r="L2509" t="s">
        <v>54</v>
      </c>
      <c r="M2509">
        <f t="shared" si="78"/>
        <v>0</v>
      </c>
      <c r="N2509" t="s">
        <v>55</v>
      </c>
      <c r="O2509" t="s">
        <v>55</v>
      </c>
      <c r="P2509">
        <v>0</v>
      </c>
      <c r="Q2509" t="str">
        <f t="shared" si="79"/>
        <v>Base salary</v>
      </c>
      <c r="R2509">
        <v>2.94</v>
      </c>
      <c r="S2509" t="s">
        <v>31</v>
      </c>
      <c r="T2509" t="s">
        <v>102</v>
      </c>
      <c r="U2509" t="s">
        <v>92</v>
      </c>
      <c r="V2509">
        <v>6.9</v>
      </c>
    </row>
    <row r="2510" spans="1:22" x14ac:dyDescent="0.3">
      <c r="A2510" t="s">
        <v>2722</v>
      </c>
      <c r="B2510" t="s">
        <v>36</v>
      </c>
      <c r="C2510" t="s">
        <v>94</v>
      </c>
      <c r="D2510" t="s">
        <v>100</v>
      </c>
      <c r="E2510" t="s">
        <v>101</v>
      </c>
      <c r="F2510" t="s">
        <v>73</v>
      </c>
      <c r="G2510" t="s">
        <v>52</v>
      </c>
      <c r="H2510">
        <v>2021</v>
      </c>
      <c r="I2510" t="s">
        <v>27</v>
      </c>
      <c r="J2510" t="s">
        <v>42</v>
      </c>
      <c r="K2510">
        <v>2022</v>
      </c>
      <c r="L2510" t="s">
        <v>54</v>
      </c>
      <c r="M2510">
        <f t="shared" si="78"/>
        <v>0</v>
      </c>
      <c r="N2510" t="s">
        <v>55</v>
      </c>
      <c r="O2510" t="s">
        <v>55</v>
      </c>
      <c r="P2510">
        <v>0</v>
      </c>
      <c r="Q2510" t="str">
        <f t="shared" si="79"/>
        <v>Base salary</v>
      </c>
      <c r="R2510">
        <v>3.82</v>
      </c>
      <c r="S2510" t="s">
        <v>31</v>
      </c>
      <c r="T2510" t="s">
        <v>102</v>
      </c>
      <c r="U2510" t="s">
        <v>92</v>
      </c>
      <c r="V2510">
        <v>6.7</v>
      </c>
    </row>
    <row r="2511" spans="1:22" x14ac:dyDescent="0.3">
      <c r="A2511" t="s">
        <v>2723</v>
      </c>
      <c r="B2511" t="s">
        <v>49</v>
      </c>
      <c r="C2511" t="s">
        <v>35</v>
      </c>
      <c r="D2511" t="s">
        <v>123</v>
      </c>
      <c r="E2511" t="s">
        <v>124</v>
      </c>
      <c r="F2511" t="s">
        <v>40</v>
      </c>
      <c r="G2511" t="s">
        <v>64</v>
      </c>
      <c r="H2511">
        <v>2021</v>
      </c>
      <c r="I2511" t="s">
        <v>41</v>
      </c>
      <c r="J2511" t="s">
        <v>65</v>
      </c>
      <c r="K2511">
        <v>2023</v>
      </c>
      <c r="L2511" t="s">
        <v>29</v>
      </c>
      <c r="M2511">
        <f t="shared" si="78"/>
        <v>1</v>
      </c>
      <c r="N2511" t="s">
        <v>35</v>
      </c>
      <c r="O2511" t="s">
        <v>90</v>
      </c>
      <c r="P2511">
        <v>134347</v>
      </c>
      <c r="Q2511" t="str">
        <f t="shared" si="79"/>
        <v>High salary</v>
      </c>
      <c r="R2511">
        <v>3.75</v>
      </c>
      <c r="S2511" t="s">
        <v>91</v>
      </c>
      <c r="T2511" t="s">
        <v>68</v>
      </c>
      <c r="U2511" t="s">
        <v>46</v>
      </c>
      <c r="V2511">
        <v>6.8</v>
      </c>
    </row>
    <row r="2512" spans="1:22" x14ac:dyDescent="0.3">
      <c r="A2512" t="s">
        <v>2724</v>
      </c>
      <c r="B2512" t="s">
        <v>22</v>
      </c>
      <c r="C2512" t="s">
        <v>49</v>
      </c>
      <c r="D2512" t="s">
        <v>242</v>
      </c>
      <c r="E2512" t="s">
        <v>243</v>
      </c>
      <c r="F2512" t="s">
        <v>25</v>
      </c>
      <c r="G2512" t="s">
        <v>52</v>
      </c>
      <c r="H2512">
        <v>2021</v>
      </c>
      <c r="I2512" t="s">
        <v>27</v>
      </c>
      <c r="J2512" t="s">
        <v>65</v>
      </c>
      <c r="K2512">
        <v>2023</v>
      </c>
      <c r="L2512" t="s">
        <v>29</v>
      </c>
      <c r="M2512">
        <f t="shared" si="78"/>
        <v>1</v>
      </c>
      <c r="N2512" t="s">
        <v>49</v>
      </c>
      <c r="O2512" t="s">
        <v>98</v>
      </c>
      <c r="P2512">
        <v>95395</v>
      </c>
      <c r="Q2512" t="str">
        <f t="shared" si="79"/>
        <v>Standard salary</v>
      </c>
      <c r="R2512">
        <v>2.52</v>
      </c>
      <c r="S2512" t="s">
        <v>44</v>
      </c>
      <c r="T2512" t="s">
        <v>45</v>
      </c>
      <c r="U2512" t="s">
        <v>33</v>
      </c>
      <c r="V2512">
        <v>5.2</v>
      </c>
    </row>
    <row r="2513" spans="1:22" x14ac:dyDescent="0.3">
      <c r="A2513" t="s">
        <v>2725</v>
      </c>
      <c r="B2513" t="s">
        <v>94</v>
      </c>
      <c r="C2513" t="s">
        <v>36</v>
      </c>
      <c r="D2513" t="s">
        <v>170</v>
      </c>
      <c r="E2513" t="s">
        <v>336</v>
      </c>
      <c r="F2513" t="s">
        <v>107</v>
      </c>
      <c r="G2513" t="s">
        <v>40</v>
      </c>
      <c r="H2513">
        <v>2022</v>
      </c>
      <c r="I2513" t="s">
        <v>41</v>
      </c>
      <c r="J2513" t="s">
        <v>74</v>
      </c>
      <c r="K2513">
        <v>2025</v>
      </c>
      <c r="L2513" t="s">
        <v>54</v>
      </c>
      <c r="M2513">
        <f t="shared" si="78"/>
        <v>0</v>
      </c>
      <c r="N2513" t="s">
        <v>55</v>
      </c>
      <c r="O2513" t="s">
        <v>55</v>
      </c>
      <c r="P2513">
        <v>0</v>
      </c>
      <c r="Q2513" t="str">
        <f t="shared" si="79"/>
        <v>Base salary</v>
      </c>
      <c r="R2513">
        <v>3.08</v>
      </c>
      <c r="S2513" t="s">
        <v>67</v>
      </c>
      <c r="T2513" t="s">
        <v>68</v>
      </c>
      <c r="U2513" t="s">
        <v>92</v>
      </c>
      <c r="V2513">
        <v>6.2</v>
      </c>
    </row>
    <row r="2514" spans="1:22" x14ac:dyDescent="0.3">
      <c r="A2514" t="s">
        <v>2726</v>
      </c>
      <c r="B2514" t="s">
        <v>49</v>
      </c>
      <c r="C2514" t="s">
        <v>35</v>
      </c>
      <c r="D2514" t="s">
        <v>61</v>
      </c>
      <c r="E2514" t="s">
        <v>62</v>
      </c>
      <c r="F2514" t="s">
        <v>89</v>
      </c>
      <c r="G2514" t="s">
        <v>52</v>
      </c>
      <c r="H2514">
        <v>2022</v>
      </c>
      <c r="I2514" t="s">
        <v>27</v>
      </c>
      <c r="J2514" t="s">
        <v>42</v>
      </c>
      <c r="K2514">
        <v>2024</v>
      </c>
      <c r="L2514" t="s">
        <v>29</v>
      </c>
      <c r="M2514">
        <f t="shared" si="78"/>
        <v>1</v>
      </c>
      <c r="N2514" t="s">
        <v>35</v>
      </c>
      <c r="O2514" t="s">
        <v>43</v>
      </c>
      <c r="P2514">
        <v>138294</v>
      </c>
      <c r="Q2514" t="str">
        <f t="shared" si="79"/>
        <v>High salary</v>
      </c>
      <c r="R2514">
        <v>3.33</v>
      </c>
      <c r="S2514" t="s">
        <v>91</v>
      </c>
      <c r="T2514" t="s">
        <v>68</v>
      </c>
      <c r="U2514" t="s">
        <v>92</v>
      </c>
      <c r="V2514">
        <v>8</v>
      </c>
    </row>
    <row r="2515" spans="1:22" x14ac:dyDescent="0.3">
      <c r="A2515" t="s">
        <v>2727</v>
      </c>
      <c r="B2515" t="s">
        <v>22</v>
      </c>
      <c r="C2515" t="s">
        <v>60</v>
      </c>
      <c r="D2515" t="s">
        <v>104</v>
      </c>
      <c r="E2515" t="s">
        <v>192</v>
      </c>
      <c r="F2515" t="s">
        <v>131</v>
      </c>
      <c r="G2515" t="s">
        <v>97</v>
      </c>
      <c r="H2515">
        <v>2022</v>
      </c>
      <c r="I2515" t="s">
        <v>41</v>
      </c>
      <c r="J2515" t="s">
        <v>42</v>
      </c>
      <c r="K2515">
        <v>2023</v>
      </c>
      <c r="L2515" t="s">
        <v>54</v>
      </c>
      <c r="M2515">
        <f t="shared" si="78"/>
        <v>0</v>
      </c>
      <c r="N2515" t="s">
        <v>55</v>
      </c>
      <c r="O2515" t="s">
        <v>55</v>
      </c>
      <c r="P2515">
        <v>0</v>
      </c>
      <c r="Q2515" t="str">
        <f t="shared" si="79"/>
        <v>Base salary</v>
      </c>
      <c r="R2515">
        <v>2.98</v>
      </c>
      <c r="S2515" t="s">
        <v>91</v>
      </c>
      <c r="T2515" t="s">
        <v>68</v>
      </c>
      <c r="U2515" t="s">
        <v>85</v>
      </c>
      <c r="V2515">
        <v>6.6</v>
      </c>
    </row>
    <row r="2516" spans="1:22" x14ac:dyDescent="0.3">
      <c r="A2516" t="s">
        <v>2728</v>
      </c>
      <c r="B2516" t="s">
        <v>94</v>
      </c>
      <c r="C2516" t="s">
        <v>48</v>
      </c>
      <c r="D2516" t="s">
        <v>183</v>
      </c>
      <c r="E2516" t="s">
        <v>184</v>
      </c>
      <c r="F2516" t="s">
        <v>89</v>
      </c>
      <c r="G2516" t="s">
        <v>97</v>
      </c>
      <c r="H2516">
        <v>2023</v>
      </c>
      <c r="I2516" t="s">
        <v>27</v>
      </c>
      <c r="J2516" t="s">
        <v>42</v>
      </c>
      <c r="K2516">
        <v>2026</v>
      </c>
      <c r="L2516" t="s">
        <v>29</v>
      </c>
      <c r="M2516">
        <f t="shared" si="78"/>
        <v>1</v>
      </c>
      <c r="N2516" t="s">
        <v>48</v>
      </c>
      <c r="O2516" t="s">
        <v>154</v>
      </c>
      <c r="P2516">
        <v>101852</v>
      </c>
      <c r="Q2516" t="str">
        <f t="shared" si="79"/>
        <v>Standard salary</v>
      </c>
      <c r="R2516">
        <v>2.77</v>
      </c>
      <c r="S2516" t="s">
        <v>31</v>
      </c>
      <c r="T2516" t="s">
        <v>68</v>
      </c>
      <c r="U2516" t="s">
        <v>85</v>
      </c>
      <c r="V2516">
        <v>5.2</v>
      </c>
    </row>
    <row r="2517" spans="1:22" x14ac:dyDescent="0.3">
      <c r="A2517" t="s">
        <v>2729</v>
      </c>
      <c r="B2517" t="s">
        <v>48</v>
      </c>
      <c r="C2517" t="s">
        <v>112</v>
      </c>
      <c r="D2517" t="s">
        <v>199</v>
      </c>
      <c r="E2517" t="s">
        <v>291</v>
      </c>
      <c r="F2517" t="s">
        <v>96</v>
      </c>
      <c r="G2517" t="s">
        <v>117</v>
      </c>
      <c r="H2517">
        <v>2023</v>
      </c>
      <c r="I2517" t="s">
        <v>27</v>
      </c>
      <c r="J2517" t="s">
        <v>28</v>
      </c>
      <c r="K2517">
        <v>2024</v>
      </c>
      <c r="L2517" t="s">
        <v>29</v>
      </c>
      <c r="M2517">
        <f t="shared" si="78"/>
        <v>1</v>
      </c>
      <c r="N2517" t="s">
        <v>112</v>
      </c>
      <c r="O2517" t="s">
        <v>30</v>
      </c>
      <c r="P2517">
        <v>40467</v>
      </c>
      <c r="Q2517" t="str">
        <f t="shared" si="79"/>
        <v>Base salary</v>
      </c>
      <c r="R2517">
        <v>3.45</v>
      </c>
      <c r="S2517" t="s">
        <v>56</v>
      </c>
      <c r="T2517" t="s">
        <v>32</v>
      </c>
      <c r="U2517" t="s">
        <v>58</v>
      </c>
      <c r="V2517">
        <v>0</v>
      </c>
    </row>
    <row r="2518" spans="1:22" x14ac:dyDescent="0.3">
      <c r="A2518" t="s">
        <v>2730</v>
      </c>
      <c r="B2518" t="s">
        <v>36</v>
      </c>
      <c r="C2518" t="s">
        <v>35</v>
      </c>
      <c r="D2518" t="s">
        <v>61</v>
      </c>
      <c r="E2518" t="s">
        <v>62</v>
      </c>
      <c r="F2518" t="s">
        <v>147</v>
      </c>
      <c r="G2518" t="s">
        <v>26</v>
      </c>
      <c r="H2518">
        <v>2021</v>
      </c>
      <c r="I2518" t="s">
        <v>41</v>
      </c>
      <c r="J2518" t="s">
        <v>28</v>
      </c>
      <c r="K2518">
        <v>2022</v>
      </c>
      <c r="L2518" t="s">
        <v>29</v>
      </c>
      <c r="M2518">
        <f t="shared" si="78"/>
        <v>1</v>
      </c>
      <c r="N2518" t="s">
        <v>35</v>
      </c>
      <c r="O2518" t="s">
        <v>90</v>
      </c>
      <c r="P2518">
        <v>120827</v>
      </c>
      <c r="Q2518" t="str">
        <f t="shared" si="79"/>
        <v>High salary</v>
      </c>
      <c r="R2518">
        <v>3.56</v>
      </c>
      <c r="S2518" t="s">
        <v>31</v>
      </c>
      <c r="T2518" t="s">
        <v>32</v>
      </c>
      <c r="U2518" t="s">
        <v>85</v>
      </c>
      <c r="V2518">
        <v>5.8</v>
      </c>
    </row>
    <row r="2519" spans="1:22" x14ac:dyDescent="0.3">
      <c r="A2519" t="s">
        <v>2731</v>
      </c>
      <c r="B2519" t="s">
        <v>48</v>
      </c>
      <c r="C2519" t="s">
        <v>35</v>
      </c>
      <c r="D2519" t="s">
        <v>82</v>
      </c>
      <c r="E2519" t="s">
        <v>83</v>
      </c>
      <c r="F2519" t="s">
        <v>145</v>
      </c>
      <c r="G2519" t="s">
        <v>52</v>
      </c>
      <c r="H2519">
        <v>2020</v>
      </c>
      <c r="I2519" t="s">
        <v>27</v>
      </c>
      <c r="J2519" t="s">
        <v>53</v>
      </c>
      <c r="K2519">
        <v>2023</v>
      </c>
      <c r="L2519" t="s">
        <v>29</v>
      </c>
      <c r="M2519">
        <f t="shared" si="78"/>
        <v>1</v>
      </c>
      <c r="N2519" t="s">
        <v>35</v>
      </c>
      <c r="O2519" t="s">
        <v>258</v>
      </c>
      <c r="P2519">
        <v>124627</v>
      </c>
      <c r="Q2519" t="str">
        <f t="shared" si="79"/>
        <v>High salary</v>
      </c>
      <c r="R2519">
        <v>3.72</v>
      </c>
      <c r="S2519" t="s">
        <v>56</v>
      </c>
      <c r="T2519" t="s">
        <v>45</v>
      </c>
      <c r="U2519" t="s">
        <v>85</v>
      </c>
      <c r="V2519">
        <v>5.8</v>
      </c>
    </row>
    <row r="2520" spans="1:22" x14ac:dyDescent="0.3">
      <c r="A2520" t="s">
        <v>2732</v>
      </c>
      <c r="B2520" t="s">
        <v>22</v>
      </c>
      <c r="C2520" t="s">
        <v>35</v>
      </c>
      <c r="D2520" t="s">
        <v>82</v>
      </c>
      <c r="E2520" t="s">
        <v>83</v>
      </c>
      <c r="F2520" t="s">
        <v>84</v>
      </c>
      <c r="G2520" t="s">
        <v>25</v>
      </c>
      <c r="H2520">
        <v>2022</v>
      </c>
      <c r="I2520" t="s">
        <v>27</v>
      </c>
      <c r="J2520" t="s">
        <v>65</v>
      </c>
      <c r="K2520">
        <v>2023</v>
      </c>
      <c r="L2520" t="s">
        <v>29</v>
      </c>
      <c r="M2520">
        <f t="shared" si="78"/>
        <v>1</v>
      </c>
      <c r="N2520" t="s">
        <v>35</v>
      </c>
      <c r="O2520" t="s">
        <v>98</v>
      </c>
      <c r="P2520">
        <v>118484</v>
      </c>
      <c r="Q2520" t="str">
        <f t="shared" si="79"/>
        <v>High salary</v>
      </c>
      <c r="R2520">
        <v>3.16</v>
      </c>
      <c r="S2520" t="s">
        <v>31</v>
      </c>
      <c r="T2520" t="s">
        <v>45</v>
      </c>
      <c r="U2520" t="s">
        <v>85</v>
      </c>
      <c r="V2520">
        <v>6.1</v>
      </c>
    </row>
    <row r="2521" spans="1:22" x14ac:dyDescent="0.3">
      <c r="A2521" t="s">
        <v>2733</v>
      </c>
      <c r="B2521" t="s">
        <v>49</v>
      </c>
      <c r="C2521" t="s">
        <v>70</v>
      </c>
      <c r="D2521" t="s">
        <v>77</v>
      </c>
      <c r="E2521" t="s">
        <v>78</v>
      </c>
      <c r="F2521" t="s">
        <v>107</v>
      </c>
      <c r="G2521" t="s">
        <v>97</v>
      </c>
      <c r="H2521">
        <v>2021</v>
      </c>
      <c r="I2521" t="s">
        <v>27</v>
      </c>
      <c r="J2521" t="s">
        <v>28</v>
      </c>
      <c r="K2521">
        <v>2024</v>
      </c>
      <c r="L2521" t="s">
        <v>54</v>
      </c>
      <c r="M2521">
        <f t="shared" si="78"/>
        <v>0</v>
      </c>
      <c r="N2521" t="s">
        <v>55</v>
      </c>
      <c r="O2521" t="s">
        <v>55</v>
      </c>
      <c r="P2521">
        <v>0</v>
      </c>
      <c r="Q2521" t="str">
        <f t="shared" si="79"/>
        <v>Base salary</v>
      </c>
      <c r="R2521">
        <v>3.68</v>
      </c>
      <c r="S2521" t="s">
        <v>67</v>
      </c>
      <c r="T2521" t="s">
        <v>68</v>
      </c>
      <c r="U2521" t="s">
        <v>92</v>
      </c>
      <c r="V2521">
        <v>8.8000000000000007</v>
      </c>
    </row>
    <row r="2522" spans="1:22" x14ac:dyDescent="0.3">
      <c r="A2522" t="s">
        <v>2734</v>
      </c>
      <c r="B2522" t="s">
        <v>60</v>
      </c>
      <c r="C2522" t="s">
        <v>94</v>
      </c>
      <c r="D2522" t="s">
        <v>180</v>
      </c>
      <c r="E2522" t="s">
        <v>181</v>
      </c>
      <c r="F2522" t="s">
        <v>131</v>
      </c>
      <c r="G2522" t="s">
        <v>64</v>
      </c>
      <c r="H2522">
        <v>2023</v>
      </c>
      <c r="I2522" t="s">
        <v>27</v>
      </c>
      <c r="J2522" t="s">
        <v>74</v>
      </c>
      <c r="K2522">
        <v>2026</v>
      </c>
      <c r="L2522" t="s">
        <v>29</v>
      </c>
      <c r="M2522">
        <f t="shared" si="78"/>
        <v>1</v>
      </c>
      <c r="N2522" t="s">
        <v>94</v>
      </c>
      <c r="O2522" t="s">
        <v>30</v>
      </c>
      <c r="P2522">
        <v>33310</v>
      </c>
      <c r="Q2522" t="str">
        <f t="shared" si="79"/>
        <v>Base salary</v>
      </c>
      <c r="R2522">
        <v>3.65</v>
      </c>
      <c r="S2522" t="s">
        <v>67</v>
      </c>
      <c r="T2522" t="s">
        <v>57</v>
      </c>
      <c r="U2522" t="s">
        <v>46</v>
      </c>
      <c r="V2522">
        <v>6.5</v>
      </c>
    </row>
    <row r="2523" spans="1:22" x14ac:dyDescent="0.3">
      <c r="A2523" t="s">
        <v>2735</v>
      </c>
      <c r="B2523" t="s">
        <v>36</v>
      </c>
      <c r="C2523" t="s">
        <v>94</v>
      </c>
      <c r="D2523" t="s">
        <v>109</v>
      </c>
      <c r="E2523" t="s">
        <v>414</v>
      </c>
      <c r="F2523" t="s">
        <v>147</v>
      </c>
      <c r="G2523" t="s">
        <v>167</v>
      </c>
      <c r="H2523">
        <v>2023</v>
      </c>
      <c r="I2523" t="s">
        <v>27</v>
      </c>
      <c r="J2523" t="s">
        <v>65</v>
      </c>
      <c r="K2523">
        <v>2025</v>
      </c>
      <c r="L2523" t="s">
        <v>54</v>
      </c>
      <c r="M2523">
        <f t="shared" si="78"/>
        <v>0</v>
      </c>
      <c r="N2523" t="s">
        <v>55</v>
      </c>
      <c r="O2523" t="s">
        <v>55</v>
      </c>
      <c r="P2523">
        <v>0</v>
      </c>
      <c r="Q2523" t="str">
        <f t="shared" si="79"/>
        <v>Base salary</v>
      </c>
      <c r="R2523">
        <v>2.95</v>
      </c>
      <c r="S2523" t="s">
        <v>67</v>
      </c>
      <c r="T2523" t="s">
        <v>102</v>
      </c>
      <c r="U2523" t="s">
        <v>58</v>
      </c>
      <c r="V2523">
        <v>0</v>
      </c>
    </row>
    <row r="2524" spans="1:22" x14ac:dyDescent="0.3">
      <c r="A2524" t="s">
        <v>2736</v>
      </c>
      <c r="B2524" t="s">
        <v>48</v>
      </c>
      <c r="C2524" t="s">
        <v>36</v>
      </c>
      <c r="D2524" t="s">
        <v>170</v>
      </c>
      <c r="E2524" t="s">
        <v>171</v>
      </c>
      <c r="F2524" t="s">
        <v>190</v>
      </c>
      <c r="G2524" t="s">
        <v>26</v>
      </c>
      <c r="H2524">
        <v>2021</v>
      </c>
      <c r="I2524" t="s">
        <v>41</v>
      </c>
      <c r="J2524" t="s">
        <v>53</v>
      </c>
      <c r="K2524">
        <v>2024</v>
      </c>
      <c r="L2524" t="s">
        <v>29</v>
      </c>
      <c r="M2524">
        <f t="shared" si="78"/>
        <v>1</v>
      </c>
      <c r="N2524" t="s">
        <v>36</v>
      </c>
      <c r="O2524" t="s">
        <v>30</v>
      </c>
      <c r="P2524">
        <v>91897</v>
      </c>
      <c r="Q2524" t="str">
        <f t="shared" si="79"/>
        <v>Standard salary</v>
      </c>
      <c r="R2524">
        <v>2.67</v>
      </c>
      <c r="S2524" t="s">
        <v>31</v>
      </c>
      <c r="T2524" t="s">
        <v>45</v>
      </c>
      <c r="U2524" t="s">
        <v>58</v>
      </c>
      <c r="V2524">
        <v>0</v>
      </c>
    </row>
    <row r="2525" spans="1:22" x14ac:dyDescent="0.3">
      <c r="A2525" t="s">
        <v>2737</v>
      </c>
      <c r="B2525" t="s">
        <v>21</v>
      </c>
      <c r="C2525" t="s">
        <v>35</v>
      </c>
      <c r="D2525" t="s">
        <v>127</v>
      </c>
      <c r="E2525" t="s">
        <v>206</v>
      </c>
      <c r="F2525" t="s">
        <v>63</v>
      </c>
      <c r="G2525" t="s">
        <v>26</v>
      </c>
      <c r="H2525">
        <v>2020</v>
      </c>
      <c r="I2525" t="s">
        <v>41</v>
      </c>
      <c r="J2525" t="s">
        <v>74</v>
      </c>
      <c r="K2525">
        <v>2021</v>
      </c>
      <c r="L2525" t="s">
        <v>54</v>
      </c>
      <c r="M2525">
        <f t="shared" si="78"/>
        <v>0</v>
      </c>
      <c r="N2525" t="s">
        <v>55</v>
      </c>
      <c r="O2525" t="s">
        <v>55</v>
      </c>
      <c r="P2525">
        <v>0</v>
      </c>
      <c r="Q2525" t="str">
        <f t="shared" si="79"/>
        <v>Base salary</v>
      </c>
      <c r="R2525">
        <v>2.83</v>
      </c>
      <c r="S2525" t="s">
        <v>67</v>
      </c>
      <c r="T2525" t="s">
        <v>57</v>
      </c>
      <c r="U2525" t="s">
        <v>58</v>
      </c>
      <c r="V2525">
        <v>0</v>
      </c>
    </row>
    <row r="2526" spans="1:22" x14ac:dyDescent="0.3">
      <c r="A2526" t="s">
        <v>2738</v>
      </c>
      <c r="B2526" t="s">
        <v>22</v>
      </c>
      <c r="C2526" t="s">
        <v>94</v>
      </c>
      <c r="D2526" t="s">
        <v>109</v>
      </c>
      <c r="E2526" t="s">
        <v>219</v>
      </c>
      <c r="F2526" t="s">
        <v>145</v>
      </c>
      <c r="G2526" t="s">
        <v>40</v>
      </c>
      <c r="H2526">
        <v>2020</v>
      </c>
      <c r="I2526" t="s">
        <v>27</v>
      </c>
      <c r="J2526" t="s">
        <v>42</v>
      </c>
      <c r="K2526">
        <v>2021</v>
      </c>
      <c r="L2526" t="s">
        <v>54</v>
      </c>
      <c r="M2526">
        <f t="shared" si="78"/>
        <v>0</v>
      </c>
      <c r="N2526" t="s">
        <v>55</v>
      </c>
      <c r="O2526" t="s">
        <v>55</v>
      </c>
      <c r="P2526">
        <v>0</v>
      </c>
      <c r="Q2526" t="str">
        <f t="shared" si="79"/>
        <v>Base salary</v>
      </c>
      <c r="R2526">
        <v>2.7</v>
      </c>
      <c r="S2526" t="s">
        <v>31</v>
      </c>
      <c r="T2526" t="s">
        <v>68</v>
      </c>
      <c r="U2526" t="s">
        <v>85</v>
      </c>
      <c r="V2526">
        <v>8.6999999999999993</v>
      </c>
    </row>
    <row r="2527" spans="1:22" x14ac:dyDescent="0.3">
      <c r="A2527" t="s">
        <v>2739</v>
      </c>
      <c r="B2527" t="s">
        <v>70</v>
      </c>
      <c r="C2527" t="s">
        <v>22</v>
      </c>
      <c r="D2527" t="s">
        <v>23</v>
      </c>
      <c r="E2527" t="s">
        <v>24</v>
      </c>
      <c r="F2527" t="s">
        <v>25</v>
      </c>
      <c r="G2527" t="s">
        <v>25</v>
      </c>
      <c r="H2527">
        <v>2021</v>
      </c>
      <c r="I2527" t="s">
        <v>27</v>
      </c>
      <c r="J2527" t="s">
        <v>65</v>
      </c>
      <c r="K2527">
        <v>2022</v>
      </c>
      <c r="L2527" t="s">
        <v>29</v>
      </c>
      <c r="M2527">
        <f t="shared" si="78"/>
        <v>1</v>
      </c>
      <c r="N2527" t="s">
        <v>22</v>
      </c>
      <c r="O2527" t="s">
        <v>43</v>
      </c>
      <c r="P2527">
        <v>136424</v>
      </c>
      <c r="Q2527" t="str">
        <f t="shared" si="79"/>
        <v>High salary</v>
      </c>
      <c r="R2527">
        <v>3.99</v>
      </c>
      <c r="S2527" t="s">
        <v>91</v>
      </c>
      <c r="T2527" t="s">
        <v>57</v>
      </c>
      <c r="U2527" t="s">
        <v>33</v>
      </c>
      <c r="V2527">
        <v>6.9</v>
      </c>
    </row>
    <row r="2528" spans="1:22" x14ac:dyDescent="0.3">
      <c r="A2528" t="s">
        <v>2740</v>
      </c>
      <c r="B2528" t="s">
        <v>48</v>
      </c>
      <c r="C2528" t="s">
        <v>94</v>
      </c>
      <c r="D2528" t="s">
        <v>187</v>
      </c>
      <c r="E2528" t="s">
        <v>188</v>
      </c>
      <c r="F2528" t="s">
        <v>63</v>
      </c>
      <c r="G2528" t="s">
        <v>25</v>
      </c>
      <c r="H2528">
        <v>2020</v>
      </c>
      <c r="I2528" t="s">
        <v>41</v>
      </c>
      <c r="J2528" t="s">
        <v>53</v>
      </c>
      <c r="K2528">
        <v>2023</v>
      </c>
      <c r="L2528" t="s">
        <v>54</v>
      </c>
      <c r="M2528">
        <f t="shared" si="78"/>
        <v>0</v>
      </c>
      <c r="N2528" t="s">
        <v>55</v>
      </c>
      <c r="O2528" t="s">
        <v>55</v>
      </c>
      <c r="P2528">
        <v>0</v>
      </c>
      <c r="Q2528" t="str">
        <f t="shared" si="79"/>
        <v>Base salary</v>
      </c>
      <c r="R2528">
        <v>2.88</v>
      </c>
      <c r="S2528" t="s">
        <v>56</v>
      </c>
      <c r="T2528" t="s">
        <v>102</v>
      </c>
      <c r="U2528" t="s">
        <v>85</v>
      </c>
      <c r="V2528">
        <v>7.9</v>
      </c>
    </row>
    <row r="2529" spans="1:22" x14ac:dyDescent="0.3">
      <c r="A2529" t="s">
        <v>2741</v>
      </c>
      <c r="B2529" t="s">
        <v>35</v>
      </c>
      <c r="C2529" t="s">
        <v>70</v>
      </c>
      <c r="D2529" t="s">
        <v>245</v>
      </c>
      <c r="E2529" t="s">
        <v>246</v>
      </c>
      <c r="F2529" t="s">
        <v>147</v>
      </c>
      <c r="G2529" t="s">
        <v>52</v>
      </c>
      <c r="H2529">
        <v>2022</v>
      </c>
      <c r="I2529" t="s">
        <v>27</v>
      </c>
      <c r="J2529" t="s">
        <v>65</v>
      </c>
      <c r="K2529">
        <v>2025</v>
      </c>
      <c r="L2529" t="s">
        <v>29</v>
      </c>
      <c r="M2529">
        <f t="shared" si="78"/>
        <v>1</v>
      </c>
      <c r="N2529" t="s">
        <v>70</v>
      </c>
      <c r="O2529" t="s">
        <v>66</v>
      </c>
      <c r="P2529">
        <v>126869</v>
      </c>
      <c r="Q2529" t="str">
        <f t="shared" si="79"/>
        <v>High salary</v>
      </c>
      <c r="R2529">
        <v>3.81</v>
      </c>
      <c r="S2529" t="s">
        <v>91</v>
      </c>
      <c r="T2529" t="s">
        <v>68</v>
      </c>
      <c r="U2529" t="s">
        <v>85</v>
      </c>
      <c r="V2529">
        <v>7.9</v>
      </c>
    </row>
    <row r="2530" spans="1:22" x14ac:dyDescent="0.3">
      <c r="A2530" t="s">
        <v>2742</v>
      </c>
      <c r="B2530" t="s">
        <v>49</v>
      </c>
      <c r="C2530" t="s">
        <v>94</v>
      </c>
      <c r="D2530" t="s">
        <v>180</v>
      </c>
      <c r="E2530" t="s">
        <v>181</v>
      </c>
      <c r="F2530" t="s">
        <v>79</v>
      </c>
      <c r="G2530" t="s">
        <v>26</v>
      </c>
      <c r="H2530">
        <v>2023</v>
      </c>
      <c r="I2530" t="s">
        <v>27</v>
      </c>
      <c r="J2530" t="s">
        <v>74</v>
      </c>
      <c r="K2530">
        <v>2025</v>
      </c>
      <c r="L2530" t="s">
        <v>29</v>
      </c>
      <c r="M2530">
        <f t="shared" si="78"/>
        <v>1</v>
      </c>
      <c r="N2530" t="s">
        <v>94</v>
      </c>
      <c r="O2530" t="s">
        <v>90</v>
      </c>
      <c r="P2530">
        <v>40246</v>
      </c>
      <c r="Q2530" t="str">
        <f t="shared" si="79"/>
        <v>Base salary</v>
      </c>
      <c r="R2530">
        <v>3.11</v>
      </c>
      <c r="S2530" t="s">
        <v>91</v>
      </c>
      <c r="T2530" t="s">
        <v>102</v>
      </c>
      <c r="U2530" t="s">
        <v>85</v>
      </c>
      <c r="V2530">
        <v>7.2</v>
      </c>
    </row>
    <row r="2531" spans="1:22" x14ac:dyDescent="0.3">
      <c r="A2531" t="s">
        <v>2743</v>
      </c>
      <c r="B2531" t="s">
        <v>48</v>
      </c>
      <c r="C2531" t="s">
        <v>36</v>
      </c>
      <c r="D2531" t="s">
        <v>37</v>
      </c>
      <c r="E2531" t="s">
        <v>38</v>
      </c>
      <c r="F2531" t="s">
        <v>89</v>
      </c>
      <c r="G2531" t="s">
        <v>117</v>
      </c>
      <c r="H2531">
        <v>2020</v>
      </c>
      <c r="I2531" t="s">
        <v>27</v>
      </c>
      <c r="J2531" t="s">
        <v>53</v>
      </c>
      <c r="K2531">
        <v>2021</v>
      </c>
      <c r="L2531" t="s">
        <v>54</v>
      </c>
      <c r="M2531">
        <f t="shared" si="78"/>
        <v>0</v>
      </c>
      <c r="N2531" t="s">
        <v>55</v>
      </c>
      <c r="O2531" t="s">
        <v>55</v>
      </c>
      <c r="P2531">
        <v>0</v>
      </c>
      <c r="Q2531" t="str">
        <f t="shared" si="79"/>
        <v>Base salary</v>
      </c>
      <c r="R2531">
        <v>3.93</v>
      </c>
      <c r="S2531" t="s">
        <v>91</v>
      </c>
      <c r="T2531" t="s">
        <v>102</v>
      </c>
      <c r="U2531" t="s">
        <v>92</v>
      </c>
      <c r="V2531">
        <v>6.7</v>
      </c>
    </row>
    <row r="2532" spans="1:22" x14ac:dyDescent="0.3">
      <c r="A2532" t="s">
        <v>2744</v>
      </c>
      <c r="B2532" t="s">
        <v>49</v>
      </c>
      <c r="C2532" t="s">
        <v>94</v>
      </c>
      <c r="D2532" t="s">
        <v>208</v>
      </c>
      <c r="E2532" t="s">
        <v>209</v>
      </c>
      <c r="F2532" t="s">
        <v>84</v>
      </c>
      <c r="G2532" t="s">
        <v>64</v>
      </c>
      <c r="H2532">
        <v>2023</v>
      </c>
      <c r="I2532" t="s">
        <v>27</v>
      </c>
      <c r="J2532" t="s">
        <v>28</v>
      </c>
      <c r="K2532">
        <v>2025</v>
      </c>
      <c r="L2532" t="s">
        <v>54</v>
      </c>
      <c r="M2532">
        <f t="shared" si="78"/>
        <v>0</v>
      </c>
      <c r="N2532" t="s">
        <v>55</v>
      </c>
      <c r="O2532" t="s">
        <v>55</v>
      </c>
      <c r="P2532">
        <v>0</v>
      </c>
      <c r="Q2532" t="str">
        <f t="shared" si="79"/>
        <v>Base salary</v>
      </c>
      <c r="R2532">
        <v>3.96</v>
      </c>
      <c r="S2532" t="s">
        <v>80</v>
      </c>
      <c r="T2532" t="s">
        <v>45</v>
      </c>
      <c r="U2532" t="s">
        <v>46</v>
      </c>
      <c r="V2532">
        <v>7.6</v>
      </c>
    </row>
    <row r="2533" spans="1:22" x14ac:dyDescent="0.3">
      <c r="A2533" t="s">
        <v>2745</v>
      </c>
      <c r="B2533" t="s">
        <v>36</v>
      </c>
      <c r="C2533" t="s">
        <v>35</v>
      </c>
      <c r="D2533" t="s">
        <v>123</v>
      </c>
      <c r="E2533" t="s">
        <v>124</v>
      </c>
      <c r="F2533" t="s">
        <v>25</v>
      </c>
      <c r="G2533" t="s">
        <v>25</v>
      </c>
      <c r="H2533">
        <v>2019</v>
      </c>
      <c r="I2533" t="s">
        <v>27</v>
      </c>
      <c r="J2533" t="s">
        <v>42</v>
      </c>
      <c r="K2533">
        <v>2022</v>
      </c>
      <c r="L2533" t="s">
        <v>29</v>
      </c>
      <c r="M2533">
        <f t="shared" si="78"/>
        <v>1</v>
      </c>
      <c r="N2533" t="s">
        <v>35</v>
      </c>
      <c r="O2533" t="s">
        <v>98</v>
      </c>
      <c r="P2533">
        <v>53421</v>
      </c>
      <c r="Q2533" t="str">
        <f t="shared" si="79"/>
        <v>Base salary</v>
      </c>
      <c r="R2533">
        <v>3.58</v>
      </c>
      <c r="S2533" t="s">
        <v>44</v>
      </c>
      <c r="T2533" t="s">
        <v>102</v>
      </c>
      <c r="U2533" t="s">
        <v>33</v>
      </c>
      <c r="V2533">
        <v>6.5</v>
      </c>
    </row>
    <row r="2534" spans="1:22" x14ac:dyDescent="0.3">
      <c r="A2534" t="s">
        <v>2746</v>
      </c>
      <c r="B2534" t="s">
        <v>48</v>
      </c>
      <c r="C2534" t="s">
        <v>21</v>
      </c>
      <c r="D2534" t="s">
        <v>221</v>
      </c>
      <c r="E2534" t="s">
        <v>222</v>
      </c>
      <c r="F2534" t="s">
        <v>147</v>
      </c>
      <c r="G2534" t="s">
        <v>64</v>
      </c>
      <c r="H2534">
        <v>2019</v>
      </c>
      <c r="I2534" t="s">
        <v>27</v>
      </c>
      <c r="J2534" t="s">
        <v>53</v>
      </c>
      <c r="K2534">
        <v>2022</v>
      </c>
      <c r="L2534" t="s">
        <v>54</v>
      </c>
      <c r="M2534">
        <f t="shared" si="78"/>
        <v>0</v>
      </c>
      <c r="N2534" t="s">
        <v>55</v>
      </c>
      <c r="O2534" t="s">
        <v>55</v>
      </c>
      <c r="P2534">
        <v>0</v>
      </c>
      <c r="Q2534" t="str">
        <f t="shared" si="79"/>
        <v>Base salary</v>
      </c>
      <c r="R2534">
        <v>3.32</v>
      </c>
      <c r="S2534" t="s">
        <v>56</v>
      </c>
      <c r="T2534" t="s">
        <v>57</v>
      </c>
      <c r="U2534" t="s">
        <v>92</v>
      </c>
      <c r="V2534">
        <v>8</v>
      </c>
    </row>
    <row r="2535" spans="1:22" x14ac:dyDescent="0.3">
      <c r="A2535" t="s">
        <v>2747</v>
      </c>
      <c r="B2535" t="s">
        <v>35</v>
      </c>
      <c r="C2535" t="s">
        <v>22</v>
      </c>
      <c r="D2535" t="s">
        <v>23</v>
      </c>
      <c r="E2535" t="s">
        <v>24</v>
      </c>
      <c r="F2535" t="s">
        <v>63</v>
      </c>
      <c r="G2535" t="s">
        <v>40</v>
      </c>
      <c r="H2535">
        <v>2022</v>
      </c>
      <c r="I2535" t="s">
        <v>27</v>
      </c>
      <c r="J2535" t="s">
        <v>53</v>
      </c>
      <c r="K2535">
        <v>2023</v>
      </c>
      <c r="L2535" t="s">
        <v>29</v>
      </c>
      <c r="M2535">
        <f t="shared" si="78"/>
        <v>1</v>
      </c>
      <c r="N2535" t="s">
        <v>22</v>
      </c>
      <c r="O2535" t="s">
        <v>185</v>
      </c>
      <c r="P2535">
        <v>39612</v>
      </c>
      <c r="Q2535" t="str">
        <f t="shared" si="79"/>
        <v>Base salary</v>
      </c>
      <c r="R2535">
        <v>3.3</v>
      </c>
      <c r="S2535" t="s">
        <v>44</v>
      </c>
      <c r="T2535" t="s">
        <v>45</v>
      </c>
      <c r="U2535" t="s">
        <v>58</v>
      </c>
      <c r="V2535">
        <v>0</v>
      </c>
    </row>
    <row r="2536" spans="1:22" x14ac:dyDescent="0.3">
      <c r="A2536" t="s">
        <v>2748</v>
      </c>
      <c r="B2536" t="s">
        <v>60</v>
      </c>
      <c r="C2536" t="s">
        <v>70</v>
      </c>
      <c r="D2536" t="s">
        <v>138</v>
      </c>
      <c r="E2536" t="s">
        <v>285</v>
      </c>
      <c r="F2536" t="s">
        <v>131</v>
      </c>
      <c r="G2536" t="s">
        <v>97</v>
      </c>
      <c r="H2536">
        <v>2019</v>
      </c>
      <c r="I2536" t="s">
        <v>41</v>
      </c>
      <c r="J2536" t="s">
        <v>28</v>
      </c>
      <c r="K2536">
        <v>2021</v>
      </c>
      <c r="L2536" t="s">
        <v>29</v>
      </c>
      <c r="M2536">
        <f t="shared" si="78"/>
        <v>1</v>
      </c>
      <c r="N2536" t="s">
        <v>70</v>
      </c>
      <c r="O2536" t="s">
        <v>140</v>
      </c>
      <c r="P2536">
        <v>126363</v>
      </c>
      <c r="Q2536" t="str">
        <f t="shared" si="79"/>
        <v>High salary</v>
      </c>
      <c r="R2536">
        <v>2.89</v>
      </c>
      <c r="S2536" t="s">
        <v>80</v>
      </c>
      <c r="T2536" t="s">
        <v>45</v>
      </c>
      <c r="U2536" t="s">
        <v>85</v>
      </c>
      <c r="V2536">
        <v>8.8000000000000007</v>
      </c>
    </row>
    <row r="2537" spans="1:22" x14ac:dyDescent="0.3">
      <c r="A2537" t="s">
        <v>2749</v>
      </c>
      <c r="B2537" t="s">
        <v>21</v>
      </c>
      <c r="C2537" t="s">
        <v>70</v>
      </c>
      <c r="D2537" t="s">
        <v>395</v>
      </c>
      <c r="E2537" t="s">
        <v>396</v>
      </c>
      <c r="F2537" t="s">
        <v>96</v>
      </c>
      <c r="G2537" t="s">
        <v>52</v>
      </c>
      <c r="H2537">
        <v>2019</v>
      </c>
      <c r="I2537" t="s">
        <v>41</v>
      </c>
      <c r="J2537" t="s">
        <v>74</v>
      </c>
      <c r="K2537">
        <v>2021</v>
      </c>
      <c r="L2537" t="s">
        <v>54</v>
      </c>
      <c r="M2537">
        <f t="shared" si="78"/>
        <v>0</v>
      </c>
      <c r="N2537" t="s">
        <v>55</v>
      </c>
      <c r="O2537" t="s">
        <v>55</v>
      </c>
      <c r="P2537">
        <v>0</v>
      </c>
      <c r="Q2537" t="str">
        <f t="shared" si="79"/>
        <v>Base salary</v>
      </c>
      <c r="R2537">
        <v>3.49</v>
      </c>
      <c r="S2537" t="s">
        <v>56</v>
      </c>
      <c r="T2537" t="s">
        <v>68</v>
      </c>
      <c r="U2537" t="s">
        <v>85</v>
      </c>
      <c r="V2537">
        <v>5.8</v>
      </c>
    </row>
    <row r="2538" spans="1:22" x14ac:dyDescent="0.3">
      <c r="A2538" t="s">
        <v>2750</v>
      </c>
      <c r="B2538" t="s">
        <v>22</v>
      </c>
      <c r="C2538" t="s">
        <v>21</v>
      </c>
      <c r="D2538" t="s">
        <v>133</v>
      </c>
      <c r="E2538" t="s">
        <v>369</v>
      </c>
      <c r="F2538" t="s">
        <v>39</v>
      </c>
      <c r="G2538" t="s">
        <v>64</v>
      </c>
      <c r="H2538">
        <v>2023</v>
      </c>
      <c r="I2538" t="s">
        <v>27</v>
      </c>
      <c r="J2538" t="s">
        <v>42</v>
      </c>
      <c r="K2538">
        <v>2026</v>
      </c>
      <c r="L2538" t="s">
        <v>29</v>
      </c>
      <c r="M2538">
        <f t="shared" si="78"/>
        <v>1</v>
      </c>
      <c r="N2538" t="s">
        <v>21</v>
      </c>
      <c r="O2538" t="s">
        <v>185</v>
      </c>
      <c r="P2538">
        <v>142080</v>
      </c>
      <c r="Q2538" t="str">
        <f t="shared" si="79"/>
        <v>High salary</v>
      </c>
      <c r="R2538">
        <v>3.63</v>
      </c>
      <c r="S2538" t="s">
        <v>80</v>
      </c>
      <c r="T2538" t="s">
        <v>57</v>
      </c>
      <c r="U2538" t="s">
        <v>92</v>
      </c>
      <c r="V2538">
        <v>6.4</v>
      </c>
    </row>
    <row r="2539" spans="1:22" x14ac:dyDescent="0.3">
      <c r="A2539" t="s">
        <v>2751</v>
      </c>
      <c r="B2539" t="s">
        <v>94</v>
      </c>
      <c r="C2539" t="s">
        <v>35</v>
      </c>
      <c r="D2539" t="s">
        <v>61</v>
      </c>
      <c r="E2539" t="s">
        <v>62</v>
      </c>
      <c r="F2539" t="s">
        <v>131</v>
      </c>
      <c r="G2539" t="s">
        <v>52</v>
      </c>
      <c r="H2539">
        <v>2019</v>
      </c>
      <c r="I2539" t="s">
        <v>41</v>
      </c>
      <c r="J2539" t="s">
        <v>74</v>
      </c>
      <c r="K2539">
        <v>2022</v>
      </c>
      <c r="L2539" t="s">
        <v>29</v>
      </c>
      <c r="M2539">
        <f t="shared" si="78"/>
        <v>1</v>
      </c>
      <c r="N2539" t="s">
        <v>35</v>
      </c>
      <c r="O2539" t="s">
        <v>125</v>
      </c>
      <c r="P2539">
        <v>88090</v>
      </c>
      <c r="Q2539" t="str">
        <f t="shared" si="79"/>
        <v>Standard salary</v>
      </c>
      <c r="R2539">
        <v>2.84</v>
      </c>
      <c r="S2539" t="s">
        <v>91</v>
      </c>
      <c r="T2539" t="s">
        <v>32</v>
      </c>
      <c r="U2539" t="s">
        <v>46</v>
      </c>
      <c r="V2539">
        <v>7</v>
      </c>
    </row>
    <row r="2540" spans="1:22" x14ac:dyDescent="0.3">
      <c r="A2540" t="s">
        <v>2752</v>
      </c>
      <c r="B2540" t="s">
        <v>35</v>
      </c>
      <c r="C2540" t="s">
        <v>49</v>
      </c>
      <c r="D2540" t="s">
        <v>127</v>
      </c>
      <c r="E2540" t="s">
        <v>229</v>
      </c>
      <c r="F2540" t="s">
        <v>25</v>
      </c>
      <c r="G2540" t="s">
        <v>97</v>
      </c>
      <c r="H2540">
        <v>2021</v>
      </c>
      <c r="I2540" t="s">
        <v>41</v>
      </c>
      <c r="J2540" t="s">
        <v>42</v>
      </c>
      <c r="K2540">
        <v>2023</v>
      </c>
      <c r="L2540" t="s">
        <v>54</v>
      </c>
      <c r="M2540">
        <f t="shared" si="78"/>
        <v>0</v>
      </c>
      <c r="N2540" t="s">
        <v>55</v>
      </c>
      <c r="O2540" t="s">
        <v>55</v>
      </c>
      <c r="P2540">
        <v>0</v>
      </c>
      <c r="Q2540" t="str">
        <f t="shared" si="79"/>
        <v>Base salary</v>
      </c>
      <c r="R2540">
        <v>3.07</v>
      </c>
      <c r="S2540" t="s">
        <v>44</v>
      </c>
      <c r="T2540" t="s">
        <v>102</v>
      </c>
      <c r="U2540" t="s">
        <v>85</v>
      </c>
      <c r="V2540">
        <v>7.6</v>
      </c>
    </row>
    <row r="2541" spans="1:22" x14ac:dyDescent="0.3">
      <c r="A2541" t="s">
        <v>2753</v>
      </c>
      <c r="B2541" t="s">
        <v>112</v>
      </c>
      <c r="C2541" t="s">
        <v>21</v>
      </c>
      <c r="D2541" t="s">
        <v>143</v>
      </c>
      <c r="E2541" t="s">
        <v>144</v>
      </c>
      <c r="F2541" t="s">
        <v>79</v>
      </c>
      <c r="G2541" t="s">
        <v>167</v>
      </c>
      <c r="H2541">
        <v>2019</v>
      </c>
      <c r="I2541" t="s">
        <v>27</v>
      </c>
      <c r="J2541" t="s">
        <v>53</v>
      </c>
      <c r="K2541">
        <v>2021</v>
      </c>
      <c r="L2541" t="s">
        <v>54</v>
      </c>
      <c r="M2541">
        <f t="shared" si="78"/>
        <v>0</v>
      </c>
      <c r="N2541" t="s">
        <v>55</v>
      </c>
      <c r="O2541" t="s">
        <v>55</v>
      </c>
      <c r="P2541">
        <v>0</v>
      </c>
      <c r="Q2541" t="str">
        <f t="shared" si="79"/>
        <v>Base salary</v>
      </c>
      <c r="R2541">
        <v>3.08</v>
      </c>
      <c r="S2541" t="s">
        <v>67</v>
      </c>
      <c r="T2541" t="s">
        <v>32</v>
      </c>
      <c r="U2541" t="s">
        <v>58</v>
      </c>
      <c r="V2541">
        <v>0</v>
      </c>
    </row>
    <row r="2542" spans="1:22" x14ac:dyDescent="0.3">
      <c r="A2542" t="s">
        <v>2754</v>
      </c>
      <c r="B2542" t="s">
        <v>49</v>
      </c>
      <c r="C2542" t="s">
        <v>36</v>
      </c>
      <c r="D2542" t="s">
        <v>213</v>
      </c>
      <c r="E2542" t="s">
        <v>265</v>
      </c>
      <c r="F2542" t="s">
        <v>147</v>
      </c>
      <c r="G2542" t="s">
        <v>26</v>
      </c>
      <c r="H2542">
        <v>2020</v>
      </c>
      <c r="I2542" t="s">
        <v>41</v>
      </c>
      <c r="J2542" t="s">
        <v>28</v>
      </c>
      <c r="K2542">
        <v>2021</v>
      </c>
      <c r="L2542" t="s">
        <v>29</v>
      </c>
      <c r="M2542">
        <f t="shared" si="78"/>
        <v>1</v>
      </c>
      <c r="N2542" t="s">
        <v>36</v>
      </c>
      <c r="O2542" t="s">
        <v>30</v>
      </c>
      <c r="P2542">
        <v>60575</v>
      </c>
      <c r="Q2542" t="str">
        <f t="shared" si="79"/>
        <v>Base salary</v>
      </c>
      <c r="R2542">
        <v>3.31</v>
      </c>
      <c r="S2542" t="s">
        <v>56</v>
      </c>
      <c r="T2542" t="s">
        <v>32</v>
      </c>
      <c r="U2542" t="s">
        <v>46</v>
      </c>
      <c r="V2542">
        <v>8.8000000000000007</v>
      </c>
    </row>
    <row r="2543" spans="1:22" x14ac:dyDescent="0.3">
      <c r="A2543" t="s">
        <v>2755</v>
      </c>
      <c r="B2543" t="s">
        <v>22</v>
      </c>
      <c r="C2543" t="s">
        <v>70</v>
      </c>
      <c r="D2543" t="s">
        <v>282</v>
      </c>
      <c r="E2543" t="s">
        <v>283</v>
      </c>
      <c r="F2543" t="s">
        <v>190</v>
      </c>
      <c r="G2543" t="s">
        <v>117</v>
      </c>
      <c r="H2543">
        <v>2023</v>
      </c>
      <c r="I2543" t="s">
        <v>27</v>
      </c>
      <c r="J2543" t="s">
        <v>74</v>
      </c>
      <c r="K2543">
        <v>2026</v>
      </c>
      <c r="L2543" t="s">
        <v>54</v>
      </c>
      <c r="M2543">
        <f t="shared" si="78"/>
        <v>0</v>
      </c>
      <c r="N2543" t="s">
        <v>55</v>
      </c>
      <c r="O2543" t="s">
        <v>55</v>
      </c>
      <c r="P2543">
        <v>0</v>
      </c>
      <c r="Q2543" t="str">
        <f t="shared" si="79"/>
        <v>Base salary</v>
      </c>
      <c r="R2543">
        <v>3.07</v>
      </c>
      <c r="S2543" t="s">
        <v>56</v>
      </c>
      <c r="T2543" t="s">
        <v>45</v>
      </c>
      <c r="U2543" t="s">
        <v>33</v>
      </c>
      <c r="V2543">
        <v>8.6999999999999993</v>
      </c>
    </row>
    <row r="2544" spans="1:22" x14ac:dyDescent="0.3">
      <c r="A2544" t="s">
        <v>2756</v>
      </c>
      <c r="B2544" t="s">
        <v>36</v>
      </c>
      <c r="C2544" t="s">
        <v>112</v>
      </c>
      <c r="D2544" t="s">
        <v>288</v>
      </c>
      <c r="E2544" t="s">
        <v>289</v>
      </c>
      <c r="F2544" t="s">
        <v>190</v>
      </c>
      <c r="G2544" t="s">
        <v>52</v>
      </c>
      <c r="H2544">
        <v>2022</v>
      </c>
      <c r="I2544" t="s">
        <v>41</v>
      </c>
      <c r="J2544" t="s">
        <v>74</v>
      </c>
      <c r="K2544">
        <v>2023</v>
      </c>
      <c r="L2544" t="s">
        <v>29</v>
      </c>
      <c r="M2544">
        <f t="shared" si="78"/>
        <v>1</v>
      </c>
      <c r="N2544" t="s">
        <v>112</v>
      </c>
      <c r="O2544" t="s">
        <v>98</v>
      </c>
      <c r="P2544">
        <v>109272</v>
      </c>
      <c r="Q2544" t="str">
        <f t="shared" si="79"/>
        <v>Standard salary</v>
      </c>
      <c r="R2544">
        <v>3.04</v>
      </c>
      <c r="S2544" t="s">
        <v>80</v>
      </c>
      <c r="T2544" t="s">
        <v>45</v>
      </c>
      <c r="U2544" t="s">
        <v>33</v>
      </c>
      <c r="V2544">
        <v>5.6</v>
      </c>
    </row>
    <row r="2545" spans="1:22" x14ac:dyDescent="0.3">
      <c r="A2545" t="s">
        <v>2757</v>
      </c>
      <c r="B2545" t="s">
        <v>36</v>
      </c>
      <c r="C2545" t="s">
        <v>49</v>
      </c>
      <c r="D2545" t="s">
        <v>50</v>
      </c>
      <c r="E2545" t="s">
        <v>51</v>
      </c>
      <c r="F2545" t="s">
        <v>39</v>
      </c>
      <c r="G2545" t="s">
        <v>97</v>
      </c>
      <c r="H2545">
        <v>2023</v>
      </c>
      <c r="I2545" t="s">
        <v>41</v>
      </c>
      <c r="J2545" t="s">
        <v>28</v>
      </c>
      <c r="K2545">
        <v>2026</v>
      </c>
      <c r="L2545" t="s">
        <v>54</v>
      </c>
      <c r="M2545">
        <f t="shared" si="78"/>
        <v>0</v>
      </c>
      <c r="N2545" t="s">
        <v>55</v>
      </c>
      <c r="O2545" t="s">
        <v>55</v>
      </c>
      <c r="P2545">
        <v>0</v>
      </c>
      <c r="Q2545" t="str">
        <f t="shared" si="79"/>
        <v>Base salary</v>
      </c>
      <c r="R2545">
        <v>3.79</v>
      </c>
      <c r="S2545" t="s">
        <v>80</v>
      </c>
      <c r="T2545" t="s">
        <v>32</v>
      </c>
      <c r="U2545" t="s">
        <v>33</v>
      </c>
      <c r="V2545">
        <v>8.6</v>
      </c>
    </row>
    <row r="2546" spans="1:22" x14ac:dyDescent="0.3">
      <c r="A2546" t="s">
        <v>2758</v>
      </c>
      <c r="B2546" t="s">
        <v>94</v>
      </c>
      <c r="C2546" t="s">
        <v>36</v>
      </c>
      <c r="D2546" t="s">
        <v>213</v>
      </c>
      <c r="E2546" t="s">
        <v>265</v>
      </c>
      <c r="F2546" t="s">
        <v>63</v>
      </c>
      <c r="G2546" t="s">
        <v>64</v>
      </c>
      <c r="H2546">
        <v>2021</v>
      </c>
      <c r="I2546" t="s">
        <v>27</v>
      </c>
      <c r="J2546" t="s">
        <v>53</v>
      </c>
      <c r="K2546">
        <v>2023</v>
      </c>
      <c r="L2546" t="s">
        <v>54</v>
      </c>
      <c r="M2546">
        <f t="shared" si="78"/>
        <v>0</v>
      </c>
      <c r="N2546" t="s">
        <v>55</v>
      </c>
      <c r="O2546" t="s">
        <v>55</v>
      </c>
      <c r="P2546">
        <v>0</v>
      </c>
      <c r="Q2546" t="str">
        <f t="shared" si="79"/>
        <v>Base salary</v>
      </c>
      <c r="R2546">
        <v>2.85</v>
      </c>
      <c r="S2546" t="s">
        <v>31</v>
      </c>
      <c r="T2546" t="s">
        <v>68</v>
      </c>
      <c r="U2546" t="s">
        <v>33</v>
      </c>
      <c r="V2546">
        <v>6.6</v>
      </c>
    </row>
    <row r="2547" spans="1:22" x14ac:dyDescent="0.3">
      <c r="A2547" t="s">
        <v>2759</v>
      </c>
      <c r="B2547" t="s">
        <v>112</v>
      </c>
      <c r="C2547" t="s">
        <v>22</v>
      </c>
      <c r="D2547" t="s">
        <v>231</v>
      </c>
      <c r="E2547" t="s">
        <v>232</v>
      </c>
      <c r="F2547" t="s">
        <v>190</v>
      </c>
      <c r="G2547" t="s">
        <v>64</v>
      </c>
      <c r="H2547">
        <v>2022</v>
      </c>
      <c r="I2547" t="s">
        <v>41</v>
      </c>
      <c r="J2547" t="s">
        <v>74</v>
      </c>
      <c r="K2547">
        <v>2025</v>
      </c>
      <c r="L2547" t="s">
        <v>29</v>
      </c>
      <c r="M2547">
        <f t="shared" si="78"/>
        <v>1</v>
      </c>
      <c r="N2547" t="s">
        <v>22</v>
      </c>
      <c r="O2547" t="s">
        <v>158</v>
      </c>
      <c r="P2547">
        <v>132249</v>
      </c>
      <c r="Q2547" t="str">
        <f t="shared" si="79"/>
        <v>High salary</v>
      </c>
      <c r="R2547">
        <v>2.95</v>
      </c>
      <c r="S2547" t="s">
        <v>56</v>
      </c>
      <c r="T2547" t="s">
        <v>68</v>
      </c>
      <c r="U2547" t="s">
        <v>92</v>
      </c>
      <c r="V2547">
        <v>7.5</v>
      </c>
    </row>
    <row r="2548" spans="1:22" x14ac:dyDescent="0.3">
      <c r="A2548" t="s">
        <v>2760</v>
      </c>
      <c r="B2548" t="s">
        <v>49</v>
      </c>
      <c r="C2548" t="s">
        <v>70</v>
      </c>
      <c r="D2548" t="s">
        <v>395</v>
      </c>
      <c r="E2548" t="s">
        <v>396</v>
      </c>
      <c r="F2548" t="s">
        <v>107</v>
      </c>
      <c r="G2548" t="s">
        <v>97</v>
      </c>
      <c r="H2548">
        <v>2023</v>
      </c>
      <c r="I2548" t="s">
        <v>41</v>
      </c>
      <c r="J2548" t="s">
        <v>65</v>
      </c>
      <c r="K2548">
        <v>2026</v>
      </c>
      <c r="L2548" t="s">
        <v>29</v>
      </c>
      <c r="M2548">
        <f t="shared" si="78"/>
        <v>1</v>
      </c>
      <c r="N2548" t="s">
        <v>70</v>
      </c>
      <c r="O2548" t="s">
        <v>90</v>
      </c>
      <c r="P2548">
        <v>45105</v>
      </c>
      <c r="Q2548" t="str">
        <f t="shared" si="79"/>
        <v>Base salary</v>
      </c>
      <c r="R2548">
        <v>3.86</v>
      </c>
      <c r="S2548" t="s">
        <v>44</v>
      </c>
      <c r="T2548" t="s">
        <v>68</v>
      </c>
      <c r="U2548" t="s">
        <v>92</v>
      </c>
      <c r="V2548">
        <v>6.4</v>
      </c>
    </row>
    <row r="2549" spans="1:22" x14ac:dyDescent="0.3">
      <c r="A2549" t="s">
        <v>2761</v>
      </c>
      <c r="B2549" t="s">
        <v>48</v>
      </c>
      <c r="C2549" t="s">
        <v>94</v>
      </c>
      <c r="D2549" t="s">
        <v>162</v>
      </c>
      <c r="E2549" t="s">
        <v>163</v>
      </c>
      <c r="F2549" t="s">
        <v>39</v>
      </c>
      <c r="G2549" t="s">
        <v>64</v>
      </c>
      <c r="H2549">
        <v>2022</v>
      </c>
      <c r="I2549" t="s">
        <v>41</v>
      </c>
      <c r="J2549" t="s">
        <v>28</v>
      </c>
      <c r="K2549">
        <v>2024</v>
      </c>
      <c r="L2549" t="s">
        <v>54</v>
      </c>
      <c r="M2549">
        <f t="shared" si="78"/>
        <v>0</v>
      </c>
      <c r="N2549" t="s">
        <v>55</v>
      </c>
      <c r="O2549" t="s">
        <v>55</v>
      </c>
      <c r="P2549">
        <v>0</v>
      </c>
      <c r="Q2549" t="str">
        <f t="shared" si="79"/>
        <v>Base salary</v>
      </c>
      <c r="R2549">
        <v>3.5</v>
      </c>
      <c r="S2549" t="s">
        <v>56</v>
      </c>
      <c r="T2549" t="s">
        <v>32</v>
      </c>
      <c r="U2549" t="s">
        <v>46</v>
      </c>
      <c r="V2549">
        <v>5.5</v>
      </c>
    </row>
    <row r="2550" spans="1:22" x14ac:dyDescent="0.3">
      <c r="A2550" t="s">
        <v>2762</v>
      </c>
      <c r="B2550" t="s">
        <v>35</v>
      </c>
      <c r="C2550" t="s">
        <v>60</v>
      </c>
      <c r="D2550" t="s">
        <v>351</v>
      </c>
      <c r="E2550" t="s">
        <v>352</v>
      </c>
      <c r="F2550" t="s">
        <v>79</v>
      </c>
      <c r="G2550" t="s">
        <v>52</v>
      </c>
      <c r="H2550">
        <v>2019</v>
      </c>
      <c r="I2550" t="s">
        <v>41</v>
      </c>
      <c r="J2550" t="s">
        <v>42</v>
      </c>
      <c r="K2550">
        <v>2021</v>
      </c>
      <c r="L2550" t="s">
        <v>29</v>
      </c>
      <c r="M2550">
        <f t="shared" si="78"/>
        <v>1</v>
      </c>
      <c r="N2550" t="s">
        <v>60</v>
      </c>
      <c r="O2550" t="s">
        <v>121</v>
      </c>
      <c r="P2550">
        <v>128109</v>
      </c>
      <c r="Q2550" t="str">
        <f t="shared" si="79"/>
        <v>High salary</v>
      </c>
      <c r="R2550">
        <v>2.96</v>
      </c>
      <c r="S2550" t="s">
        <v>31</v>
      </c>
      <c r="T2550" t="s">
        <v>102</v>
      </c>
      <c r="U2550" t="s">
        <v>58</v>
      </c>
      <c r="V2550">
        <v>0</v>
      </c>
    </row>
    <row r="2551" spans="1:22" x14ac:dyDescent="0.3">
      <c r="A2551" t="s">
        <v>2763</v>
      </c>
      <c r="B2551" t="s">
        <v>35</v>
      </c>
      <c r="C2551" t="s">
        <v>60</v>
      </c>
      <c r="D2551" t="s">
        <v>351</v>
      </c>
      <c r="E2551" t="s">
        <v>352</v>
      </c>
      <c r="F2551" t="s">
        <v>79</v>
      </c>
      <c r="G2551" t="s">
        <v>52</v>
      </c>
      <c r="H2551">
        <v>2022</v>
      </c>
      <c r="I2551" t="s">
        <v>41</v>
      </c>
      <c r="J2551" t="s">
        <v>74</v>
      </c>
      <c r="K2551">
        <v>2025</v>
      </c>
      <c r="L2551" t="s">
        <v>54</v>
      </c>
      <c r="M2551">
        <f t="shared" si="78"/>
        <v>0</v>
      </c>
      <c r="N2551" t="s">
        <v>55</v>
      </c>
      <c r="O2551" t="s">
        <v>55</v>
      </c>
      <c r="P2551">
        <v>0</v>
      </c>
      <c r="Q2551" t="str">
        <f t="shared" si="79"/>
        <v>Base salary</v>
      </c>
      <c r="R2551">
        <v>3.12</v>
      </c>
      <c r="S2551" t="s">
        <v>91</v>
      </c>
      <c r="T2551" t="s">
        <v>57</v>
      </c>
      <c r="U2551" t="s">
        <v>46</v>
      </c>
      <c r="V2551">
        <v>6.6</v>
      </c>
    </row>
    <row r="2552" spans="1:22" x14ac:dyDescent="0.3">
      <c r="A2552" t="s">
        <v>2764</v>
      </c>
      <c r="B2552" t="s">
        <v>21</v>
      </c>
      <c r="C2552" t="s">
        <v>35</v>
      </c>
      <c r="D2552" t="s">
        <v>176</v>
      </c>
      <c r="E2552" t="s">
        <v>177</v>
      </c>
      <c r="F2552" t="s">
        <v>39</v>
      </c>
      <c r="G2552" t="s">
        <v>64</v>
      </c>
      <c r="H2552">
        <v>2019</v>
      </c>
      <c r="I2552" t="s">
        <v>27</v>
      </c>
      <c r="J2552" t="s">
        <v>65</v>
      </c>
      <c r="K2552">
        <v>2020</v>
      </c>
      <c r="L2552" t="s">
        <v>29</v>
      </c>
      <c r="M2552">
        <f t="shared" si="78"/>
        <v>1</v>
      </c>
      <c r="N2552" t="s">
        <v>35</v>
      </c>
      <c r="O2552" t="s">
        <v>121</v>
      </c>
      <c r="P2552">
        <v>48051</v>
      </c>
      <c r="Q2552" t="str">
        <f t="shared" si="79"/>
        <v>Base salary</v>
      </c>
      <c r="R2552">
        <v>2.73</v>
      </c>
      <c r="S2552" t="s">
        <v>31</v>
      </c>
      <c r="T2552" t="s">
        <v>68</v>
      </c>
      <c r="U2552" t="s">
        <v>85</v>
      </c>
      <c r="V2552">
        <v>5.7</v>
      </c>
    </row>
    <row r="2553" spans="1:22" x14ac:dyDescent="0.3">
      <c r="A2553" t="s">
        <v>2765</v>
      </c>
      <c r="B2553" t="s">
        <v>112</v>
      </c>
      <c r="C2553" t="s">
        <v>49</v>
      </c>
      <c r="D2553" t="s">
        <v>127</v>
      </c>
      <c r="E2553" t="s">
        <v>229</v>
      </c>
      <c r="F2553" t="s">
        <v>84</v>
      </c>
      <c r="G2553" t="s">
        <v>64</v>
      </c>
      <c r="H2553">
        <v>2021</v>
      </c>
      <c r="I2553" t="s">
        <v>41</v>
      </c>
      <c r="J2553" t="s">
        <v>42</v>
      </c>
      <c r="K2553">
        <v>2024</v>
      </c>
      <c r="L2553" t="s">
        <v>54</v>
      </c>
      <c r="M2553">
        <f t="shared" si="78"/>
        <v>0</v>
      </c>
      <c r="N2553" t="s">
        <v>55</v>
      </c>
      <c r="O2553" t="s">
        <v>55</v>
      </c>
      <c r="P2553">
        <v>0</v>
      </c>
      <c r="Q2553" t="str">
        <f t="shared" si="79"/>
        <v>Base salary</v>
      </c>
      <c r="R2553">
        <v>3.74</v>
      </c>
      <c r="S2553" t="s">
        <v>80</v>
      </c>
      <c r="T2553" t="s">
        <v>102</v>
      </c>
      <c r="U2553" t="s">
        <v>85</v>
      </c>
      <c r="V2553">
        <v>9</v>
      </c>
    </row>
    <row r="2554" spans="1:22" x14ac:dyDescent="0.3">
      <c r="A2554" t="s">
        <v>2766</v>
      </c>
      <c r="B2554" t="s">
        <v>112</v>
      </c>
      <c r="C2554" t="s">
        <v>36</v>
      </c>
      <c r="D2554" t="s">
        <v>37</v>
      </c>
      <c r="E2554" t="s">
        <v>38</v>
      </c>
      <c r="F2554" t="s">
        <v>145</v>
      </c>
      <c r="G2554" t="s">
        <v>40</v>
      </c>
      <c r="H2554">
        <v>2022</v>
      </c>
      <c r="I2554" t="s">
        <v>41</v>
      </c>
      <c r="J2554" t="s">
        <v>65</v>
      </c>
      <c r="K2554">
        <v>2024</v>
      </c>
      <c r="L2554" t="s">
        <v>54</v>
      </c>
      <c r="M2554">
        <f t="shared" si="78"/>
        <v>0</v>
      </c>
      <c r="N2554" t="s">
        <v>55</v>
      </c>
      <c r="O2554" t="s">
        <v>55</v>
      </c>
      <c r="P2554">
        <v>0</v>
      </c>
      <c r="Q2554" t="str">
        <f t="shared" si="79"/>
        <v>Base salary</v>
      </c>
      <c r="R2554">
        <v>3.95</v>
      </c>
      <c r="S2554" t="s">
        <v>67</v>
      </c>
      <c r="T2554" t="s">
        <v>102</v>
      </c>
      <c r="U2554" t="s">
        <v>46</v>
      </c>
      <c r="V2554">
        <v>5.5</v>
      </c>
    </row>
    <row r="2555" spans="1:22" x14ac:dyDescent="0.3">
      <c r="A2555" t="s">
        <v>2767</v>
      </c>
      <c r="B2555" t="s">
        <v>36</v>
      </c>
      <c r="C2555" t="s">
        <v>22</v>
      </c>
      <c r="D2555" t="s">
        <v>23</v>
      </c>
      <c r="E2555" t="s">
        <v>130</v>
      </c>
      <c r="F2555" t="s">
        <v>190</v>
      </c>
      <c r="G2555" t="s">
        <v>167</v>
      </c>
      <c r="H2555">
        <v>2019</v>
      </c>
      <c r="I2555" t="s">
        <v>27</v>
      </c>
      <c r="J2555" t="s">
        <v>28</v>
      </c>
      <c r="K2555">
        <v>2022</v>
      </c>
      <c r="L2555" t="s">
        <v>54</v>
      </c>
      <c r="M2555">
        <f t="shared" si="78"/>
        <v>0</v>
      </c>
      <c r="N2555" t="s">
        <v>55</v>
      </c>
      <c r="O2555" t="s">
        <v>55</v>
      </c>
      <c r="P2555">
        <v>0</v>
      </c>
      <c r="Q2555" t="str">
        <f t="shared" si="79"/>
        <v>Base salary</v>
      </c>
      <c r="R2555">
        <v>2.9</v>
      </c>
      <c r="S2555" t="s">
        <v>44</v>
      </c>
      <c r="T2555" t="s">
        <v>57</v>
      </c>
      <c r="U2555" t="s">
        <v>92</v>
      </c>
      <c r="V2555">
        <v>7.5</v>
      </c>
    </row>
    <row r="2556" spans="1:22" x14ac:dyDescent="0.3">
      <c r="A2556" t="s">
        <v>2768</v>
      </c>
      <c r="B2556" t="s">
        <v>35</v>
      </c>
      <c r="C2556" t="s">
        <v>48</v>
      </c>
      <c r="D2556" t="s">
        <v>152</v>
      </c>
      <c r="E2556" t="s">
        <v>153</v>
      </c>
      <c r="F2556" t="s">
        <v>96</v>
      </c>
      <c r="G2556" t="s">
        <v>97</v>
      </c>
      <c r="H2556">
        <v>2019</v>
      </c>
      <c r="I2556" t="s">
        <v>41</v>
      </c>
      <c r="J2556" t="s">
        <v>65</v>
      </c>
      <c r="K2556">
        <v>2022</v>
      </c>
      <c r="L2556" t="s">
        <v>29</v>
      </c>
      <c r="M2556">
        <f t="shared" si="78"/>
        <v>1</v>
      </c>
      <c r="N2556" t="s">
        <v>48</v>
      </c>
      <c r="O2556" t="s">
        <v>158</v>
      </c>
      <c r="P2556">
        <v>33511</v>
      </c>
      <c r="Q2556" t="str">
        <f t="shared" si="79"/>
        <v>Base salary</v>
      </c>
      <c r="R2556">
        <v>3.43</v>
      </c>
      <c r="S2556" t="s">
        <v>80</v>
      </c>
      <c r="T2556" t="s">
        <v>32</v>
      </c>
      <c r="U2556" t="s">
        <v>33</v>
      </c>
      <c r="V2556">
        <v>8.3000000000000007</v>
      </c>
    </row>
    <row r="2557" spans="1:22" x14ac:dyDescent="0.3">
      <c r="A2557" t="s">
        <v>2769</v>
      </c>
      <c r="B2557" t="s">
        <v>22</v>
      </c>
      <c r="C2557" t="s">
        <v>36</v>
      </c>
      <c r="D2557" t="s">
        <v>37</v>
      </c>
      <c r="E2557" t="s">
        <v>38</v>
      </c>
      <c r="F2557" t="s">
        <v>147</v>
      </c>
      <c r="G2557" t="s">
        <v>117</v>
      </c>
      <c r="H2557">
        <v>2021</v>
      </c>
      <c r="I2557" t="s">
        <v>41</v>
      </c>
      <c r="J2557" t="s">
        <v>74</v>
      </c>
      <c r="K2557">
        <v>2023</v>
      </c>
      <c r="L2557" t="s">
        <v>54</v>
      </c>
      <c r="M2557">
        <f t="shared" si="78"/>
        <v>0</v>
      </c>
      <c r="N2557" t="s">
        <v>55</v>
      </c>
      <c r="O2557" t="s">
        <v>55</v>
      </c>
      <c r="P2557">
        <v>0</v>
      </c>
      <c r="Q2557" t="str">
        <f t="shared" si="79"/>
        <v>Base salary</v>
      </c>
      <c r="R2557">
        <v>3</v>
      </c>
      <c r="S2557" t="s">
        <v>67</v>
      </c>
      <c r="T2557" t="s">
        <v>102</v>
      </c>
      <c r="U2557" t="s">
        <v>85</v>
      </c>
      <c r="V2557">
        <v>5.2</v>
      </c>
    </row>
    <row r="2558" spans="1:22" x14ac:dyDescent="0.3">
      <c r="A2558" t="s">
        <v>2770</v>
      </c>
      <c r="B2558" t="s">
        <v>112</v>
      </c>
      <c r="C2558" t="s">
        <v>94</v>
      </c>
      <c r="D2558" t="s">
        <v>162</v>
      </c>
      <c r="E2558" t="s">
        <v>163</v>
      </c>
      <c r="F2558" t="s">
        <v>63</v>
      </c>
      <c r="G2558" t="s">
        <v>64</v>
      </c>
      <c r="H2558">
        <v>2021</v>
      </c>
      <c r="I2558" t="s">
        <v>27</v>
      </c>
      <c r="J2558" t="s">
        <v>42</v>
      </c>
      <c r="K2558">
        <v>2022</v>
      </c>
      <c r="L2558" t="s">
        <v>29</v>
      </c>
      <c r="M2558">
        <f t="shared" si="78"/>
        <v>1</v>
      </c>
      <c r="N2558" t="s">
        <v>94</v>
      </c>
      <c r="O2558" t="s">
        <v>98</v>
      </c>
      <c r="P2558">
        <v>106386</v>
      </c>
      <c r="Q2558" t="str">
        <f t="shared" si="79"/>
        <v>Standard salary</v>
      </c>
      <c r="R2558">
        <v>2.87</v>
      </c>
      <c r="S2558" t="s">
        <v>91</v>
      </c>
      <c r="T2558" t="s">
        <v>45</v>
      </c>
      <c r="U2558" t="s">
        <v>92</v>
      </c>
      <c r="V2558">
        <v>8.9</v>
      </c>
    </row>
    <row r="2559" spans="1:22" x14ac:dyDescent="0.3">
      <c r="A2559" t="s">
        <v>2771</v>
      </c>
      <c r="B2559" t="s">
        <v>112</v>
      </c>
      <c r="C2559" t="s">
        <v>49</v>
      </c>
      <c r="D2559" t="s">
        <v>459</v>
      </c>
      <c r="E2559" t="s">
        <v>460</v>
      </c>
      <c r="F2559" t="s">
        <v>107</v>
      </c>
      <c r="G2559" t="s">
        <v>167</v>
      </c>
      <c r="H2559">
        <v>2022</v>
      </c>
      <c r="I2559" t="s">
        <v>27</v>
      </c>
      <c r="J2559" t="s">
        <v>53</v>
      </c>
      <c r="K2559">
        <v>2025</v>
      </c>
      <c r="L2559" t="s">
        <v>29</v>
      </c>
      <c r="M2559">
        <f t="shared" si="78"/>
        <v>1</v>
      </c>
      <c r="N2559" t="s">
        <v>49</v>
      </c>
      <c r="O2559" t="s">
        <v>75</v>
      </c>
      <c r="P2559">
        <v>50948</v>
      </c>
      <c r="Q2559" t="str">
        <f t="shared" si="79"/>
        <v>Base salary</v>
      </c>
      <c r="R2559">
        <v>3.89</v>
      </c>
      <c r="S2559" t="s">
        <v>67</v>
      </c>
      <c r="T2559" t="s">
        <v>32</v>
      </c>
      <c r="U2559" t="s">
        <v>33</v>
      </c>
      <c r="V2559">
        <v>5.6</v>
      </c>
    </row>
    <row r="2560" spans="1:22" x14ac:dyDescent="0.3">
      <c r="A2560" t="s">
        <v>2772</v>
      </c>
      <c r="B2560" t="s">
        <v>94</v>
      </c>
      <c r="C2560" t="s">
        <v>36</v>
      </c>
      <c r="D2560" t="s">
        <v>213</v>
      </c>
      <c r="E2560" t="s">
        <v>214</v>
      </c>
      <c r="F2560" t="s">
        <v>79</v>
      </c>
      <c r="G2560" t="s">
        <v>52</v>
      </c>
      <c r="H2560">
        <v>2020</v>
      </c>
      <c r="I2560" t="s">
        <v>27</v>
      </c>
      <c r="J2560" t="s">
        <v>42</v>
      </c>
      <c r="K2560">
        <v>2023</v>
      </c>
      <c r="L2560" t="s">
        <v>54</v>
      </c>
      <c r="M2560">
        <f t="shared" si="78"/>
        <v>0</v>
      </c>
      <c r="N2560" t="s">
        <v>55</v>
      </c>
      <c r="O2560" t="s">
        <v>55</v>
      </c>
      <c r="P2560">
        <v>0</v>
      </c>
      <c r="Q2560" t="str">
        <f t="shared" si="79"/>
        <v>Base salary</v>
      </c>
      <c r="R2560">
        <v>3.25</v>
      </c>
      <c r="S2560" t="s">
        <v>56</v>
      </c>
      <c r="T2560" t="s">
        <v>102</v>
      </c>
      <c r="U2560" t="s">
        <v>46</v>
      </c>
      <c r="V2560">
        <v>7</v>
      </c>
    </row>
    <row r="2561" spans="1:22" x14ac:dyDescent="0.3">
      <c r="A2561" t="s">
        <v>2773</v>
      </c>
      <c r="B2561" t="s">
        <v>35</v>
      </c>
      <c r="C2561" t="s">
        <v>36</v>
      </c>
      <c r="D2561" t="s">
        <v>37</v>
      </c>
      <c r="E2561" t="s">
        <v>38</v>
      </c>
      <c r="F2561" t="s">
        <v>107</v>
      </c>
      <c r="G2561" t="s">
        <v>64</v>
      </c>
      <c r="H2561">
        <v>2022</v>
      </c>
      <c r="I2561" t="s">
        <v>41</v>
      </c>
      <c r="J2561" t="s">
        <v>42</v>
      </c>
      <c r="K2561">
        <v>2023</v>
      </c>
      <c r="L2561" t="s">
        <v>29</v>
      </c>
      <c r="M2561">
        <f t="shared" si="78"/>
        <v>1</v>
      </c>
      <c r="N2561" t="s">
        <v>36</v>
      </c>
      <c r="O2561" t="s">
        <v>125</v>
      </c>
      <c r="P2561">
        <v>59562</v>
      </c>
      <c r="Q2561" t="str">
        <f t="shared" si="79"/>
        <v>Base salary</v>
      </c>
      <c r="R2561">
        <v>2.85</v>
      </c>
      <c r="S2561" t="s">
        <v>56</v>
      </c>
      <c r="T2561" t="s">
        <v>45</v>
      </c>
      <c r="U2561" t="s">
        <v>46</v>
      </c>
      <c r="V2561">
        <v>7.9</v>
      </c>
    </row>
    <row r="2562" spans="1:22" x14ac:dyDescent="0.3">
      <c r="A2562" t="s">
        <v>2774</v>
      </c>
      <c r="B2562" t="s">
        <v>48</v>
      </c>
      <c r="C2562" t="s">
        <v>49</v>
      </c>
      <c r="D2562" t="s">
        <v>50</v>
      </c>
      <c r="E2562" t="s">
        <v>136</v>
      </c>
      <c r="F2562" t="s">
        <v>147</v>
      </c>
      <c r="G2562" t="s">
        <v>52</v>
      </c>
      <c r="H2562">
        <v>2019</v>
      </c>
      <c r="I2562" t="s">
        <v>41</v>
      </c>
      <c r="J2562" t="s">
        <v>65</v>
      </c>
      <c r="K2562">
        <v>2020</v>
      </c>
      <c r="L2562" t="s">
        <v>29</v>
      </c>
      <c r="M2562">
        <f t="shared" si="78"/>
        <v>1</v>
      </c>
      <c r="N2562" t="s">
        <v>49</v>
      </c>
      <c r="O2562" t="s">
        <v>140</v>
      </c>
      <c r="P2562">
        <v>34812</v>
      </c>
      <c r="Q2562" t="str">
        <f t="shared" si="79"/>
        <v>Base salary</v>
      </c>
      <c r="R2562">
        <v>2.72</v>
      </c>
      <c r="S2562" t="s">
        <v>91</v>
      </c>
      <c r="T2562" t="s">
        <v>57</v>
      </c>
      <c r="U2562" t="s">
        <v>33</v>
      </c>
      <c r="V2562">
        <v>5.6</v>
      </c>
    </row>
    <row r="2563" spans="1:22" x14ac:dyDescent="0.3">
      <c r="A2563" t="s">
        <v>2775</v>
      </c>
      <c r="B2563" t="s">
        <v>60</v>
      </c>
      <c r="C2563" t="s">
        <v>36</v>
      </c>
      <c r="D2563" t="s">
        <v>170</v>
      </c>
      <c r="E2563" t="s">
        <v>336</v>
      </c>
      <c r="F2563" t="s">
        <v>147</v>
      </c>
      <c r="G2563" t="s">
        <v>97</v>
      </c>
      <c r="H2563">
        <v>2023</v>
      </c>
      <c r="I2563" t="s">
        <v>41</v>
      </c>
      <c r="J2563" t="s">
        <v>74</v>
      </c>
      <c r="K2563">
        <v>2025</v>
      </c>
      <c r="L2563" t="s">
        <v>29</v>
      </c>
      <c r="M2563">
        <f t="shared" ref="M2563:M2626" si="80">IF(L2563="placed",1, 0)</f>
        <v>1</v>
      </c>
      <c r="N2563" t="s">
        <v>36</v>
      </c>
      <c r="O2563" t="s">
        <v>258</v>
      </c>
      <c r="P2563">
        <v>53546</v>
      </c>
      <c r="Q2563" t="str">
        <f t="shared" ref="Q2563:Q2626" si="81">_xlfn.IFS(P2563&lt;=70161,"Base salary",P2563&lt;=110047,"Standard salary",P2563&gt;110047,"High salary")</f>
        <v>Base salary</v>
      </c>
      <c r="R2563">
        <v>2.72</v>
      </c>
      <c r="S2563" t="s">
        <v>31</v>
      </c>
      <c r="T2563" t="s">
        <v>68</v>
      </c>
      <c r="U2563" t="s">
        <v>46</v>
      </c>
      <c r="V2563">
        <v>5.2</v>
      </c>
    </row>
    <row r="2564" spans="1:22" x14ac:dyDescent="0.3">
      <c r="A2564" t="s">
        <v>2776</v>
      </c>
      <c r="B2564" t="s">
        <v>36</v>
      </c>
      <c r="C2564" t="s">
        <v>22</v>
      </c>
      <c r="D2564" t="s">
        <v>256</v>
      </c>
      <c r="E2564" t="s">
        <v>257</v>
      </c>
      <c r="F2564" t="s">
        <v>39</v>
      </c>
      <c r="G2564" t="s">
        <v>64</v>
      </c>
      <c r="H2564">
        <v>2022</v>
      </c>
      <c r="I2564" t="s">
        <v>27</v>
      </c>
      <c r="J2564" t="s">
        <v>42</v>
      </c>
      <c r="K2564">
        <v>2023</v>
      </c>
      <c r="L2564" t="s">
        <v>29</v>
      </c>
      <c r="M2564">
        <f t="shared" si="80"/>
        <v>1</v>
      </c>
      <c r="N2564" t="s">
        <v>22</v>
      </c>
      <c r="O2564" t="s">
        <v>66</v>
      </c>
      <c r="P2564">
        <v>38059</v>
      </c>
      <c r="Q2564" t="str">
        <f t="shared" si="81"/>
        <v>Base salary</v>
      </c>
      <c r="R2564">
        <v>2.6</v>
      </c>
      <c r="S2564" t="s">
        <v>44</v>
      </c>
      <c r="T2564" t="s">
        <v>68</v>
      </c>
      <c r="U2564" t="s">
        <v>58</v>
      </c>
      <c r="V2564">
        <v>0</v>
      </c>
    </row>
    <row r="2565" spans="1:22" x14ac:dyDescent="0.3">
      <c r="A2565" t="s">
        <v>2777</v>
      </c>
      <c r="B2565" t="s">
        <v>36</v>
      </c>
      <c r="C2565" t="s">
        <v>21</v>
      </c>
      <c r="D2565" t="s">
        <v>216</v>
      </c>
      <c r="E2565" t="s">
        <v>217</v>
      </c>
      <c r="F2565" t="s">
        <v>145</v>
      </c>
      <c r="G2565" t="s">
        <v>64</v>
      </c>
      <c r="H2565">
        <v>2021</v>
      </c>
      <c r="I2565" t="s">
        <v>27</v>
      </c>
      <c r="J2565" t="s">
        <v>74</v>
      </c>
      <c r="K2565">
        <v>2023</v>
      </c>
      <c r="L2565" t="s">
        <v>29</v>
      </c>
      <c r="M2565">
        <f t="shared" si="80"/>
        <v>1</v>
      </c>
      <c r="N2565" t="s">
        <v>21</v>
      </c>
      <c r="O2565" t="s">
        <v>75</v>
      </c>
      <c r="P2565">
        <v>47627</v>
      </c>
      <c r="Q2565" t="str">
        <f t="shared" si="81"/>
        <v>Base salary</v>
      </c>
      <c r="R2565">
        <v>3.95</v>
      </c>
      <c r="S2565" t="s">
        <v>67</v>
      </c>
      <c r="T2565" t="s">
        <v>32</v>
      </c>
      <c r="U2565" t="s">
        <v>46</v>
      </c>
      <c r="V2565">
        <v>6.1</v>
      </c>
    </row>
    <row r="2566" spans="1:22" x14ac:dyDescent="0.3">
      <c r="A2566" t="s">
        <v>2778</v>
      </c>
      <c r="B2566" t="s">
        <v>22</v>
      </c>
      <c r="C2566" t="s">
        <v>70</v>
      </c>
      <c r="D2566" t="s">
        <v>245</v>
      </c>
      <c r="E2566" t="s">
        <v>246</v>
      </c>
      <c r="F2566" t="s">
        <v>73</v>
      </c>
      <c r="G2566" t="s">
        <v>97</v>
      </c>
      <c r="H2566">
        <v>2022</v>
      </c>
      <c r="I2566" t="s">
        <v>41</v>
      </c>
      <c r="J2566" t="s">
        <v>53</v>
      </c>
      <c r="K2566">
        <v>2023</v>
      </c>
      <c r="L2566" t="s">
        <v>54</v>
      </c>
      <c r="M2566">
        <f t="shared" si="80"/>
        <v>0</v>
      </c>
      <c r="N2566" t="s">
        <v>55</v>
      </c>
      <c r="O2566" t="s">
        <v>55</v>
      </c>
      <c r="P2566">
        <v>0</v>
      </c>
      <c r="Q2566" t="str">
        <f t="shared" si="81"/>
        <v>Base salary</v>
      </c>
      <c r="R2566">
        <v>3.56</v>
      </c>
      <c r="S2566" t="s">
        <v>31</v>
      </c>
      <c r="T2566" t="s">
        <v>32</v>
      </c>
      <c r="U2566" t="s">
        <v>33</v>
      </c>
      <c r="V2566">
        <v>5.4</v>
      </c>
    </row>
    <row r="2567" spans="1:22" x14ac:dyDescent="0.3">
      <c r="A2567" t="s">
        <v>2779</v>
      </c>
      <c r="B2567" t="s">
        <v>21</v>
      </c>
      <c r="C2567" t="s">
        <v>36</v>
      </c>
      <c r="D2567" t="s">
        <v>71</v>
      </c>
      <c r="E2567" t="s">
        <v>72</v>
      </c>
      <c r="F2567" t="s">
        <v>84</v>
      </c>
      <c r="G2567" t="s">
        <v>26</v>
      </c>
      <c r="H2567">
        <v>2019</v>
      </c>
      <c r="I2567" t="s">
        <v>41</v>
      </c>
      <c r="J2567" t="s">
        <v>65</v>
      </c>
      <c r="K2567">
        <v>2020</v>
      </c>
      <c r="L2567" t="s">
        <v>54</v>
      </c>
      <c r="M2567">
        <f t="shared" si="80"/>
        <v>0</v>
      </c>
      <c r="N2567" t="s">
        <v>55</v>
      </c>
      <c r="O2567" t="s">
        <v>55</v>
      </c>
      <c r="P2567">
        <v>0</v>
      </c>
      <c r="Q2567" t="str">
        <f t="shared" si="81"/>
        <v>Base salary</v>
      </c>
      <c r="R2567">
        <v>3.03</v>
      </c>
      <c r="S2567" t="s">
        <v>56</v>
      </c>
      <c r="T2567" t="s">
        <v>32</v>
      </c>
      <c r="U2567" t="s">
        <v>58</v>
      </c>
      <c r="V2567">
        <v>0</v>
      </c>
    </row>
    <row r="2568" spans="1:22" x14ac:dyDescent="0.3">
      <c r="A2568" t="s">
        <v>2780</v>
      </c>
      <c r="B2568" t="s">
        <v>70</v>
      </c>
      <c r="C2568" t="s">
        <v>60</v>
      </c>
      <c r="D2568" t="s">
        <v>104</v>
      </c>
      <c r="E2568" t="s">
        <v>194</v>
      </c>
      <c r="F2568" t="s">
        <v>190</v>
      </c>
      <c r="G2568" t="s">
        <v>97</v>
      </c>
      <c r="H2568">
        <v>2022</v>
      </c>
      <c r="I2568" t="s">
        <v>27</v>
      </c>
      <c r="J2568" t="s">
        <v>53</v>
      </c>
      <c r="K2568">
        <v>2025</v>
      </c>
      <c r="L2568" t="s">
        <v>54</v>
      </c>
      <c r="M2568">
        <f t="shared" si="80"/>
        <v>0</v>
      </c>
      <c r="N2568" t="s">
        <v>55</v>
      </c>
      <c r="O2568" t="s">
        <v>55</v>
      </c>
      <c r="P2568">
        <v>0</v>
      </c>
      <c r="Q2568" t="str">
        <f t="shared" si="81"/>
        <v>Base salary</v>
      </c>
      <c r="R2568">
        <v>2.67</v>
      </c>
      <c r="S2568" t="s">
        <v>56</v>
      </c>
      <c r="T2568" t="s">
        <v>68</v>
      </c>
      <c r="U2568" t="s">
        <v>58</v>
      </c>
      <c r="V2568">
        <v>0</v>
      </c>
    </row>
    <row r="2569" spans="1:22" x14ac:dyDescent="0.3">
      <c r="A2569" t="s">
        <v>2781</v>
      </c>
      <c r="B2569" t="s">
        <v>36</v>
      </c>
      <c r="C2569" t="s">
        <v>21</v>
      </c>
      <c r="D2569" t="s">
        <v>225</v>
      </c>
      <c r="E2569" t="s">
        <v>226</v>
      </c>
      <c r="F2569" t="s">
        <v>145</v>
      </c>
      <c r="G2569" t="s">
        <v>64</v>
      </c>
      <c r="H2569">
        <v>2023</v>
      </c>
      <c r="I2569" t="s">
        <v>27</v>
      </c>
      <c r="J2569" t="s">
        <v>74</v>
      </c>
      <c r="K2569">
        <v>2025</v>
      </c>
      <c r="L2569" t="s">
        <v>29</v>
      </c>
      <c r="M2569">
        <f t="shared" si="80"/>
        <v>1</v>
      </c>
      <c r="N2569" t="s">
        <v>21</v>
      </c>
      <c r="O2569" t="s">
        <v>43</v>
      </c>
      <c r="P2569">
        <v>78891</v>
      </c>
      <c r="Q2569" t="str">
        <f t="shared" si="81"/>
        <v>Standard salary</v>
      </c>
      <c r="R2569">
        <v>2.94</v>
      </c>
      <c r="S2569" t="s">
        <v>56</v>
      </c>
      <c r="T2569" t="s">
        <v>57</v>
      </c>
      <c r="U2569" t="s">
        <v>46</v>
      </c>
      <c r="V2569">
        <v>7.1</v>
      </c>
    </row>
    <row r="2570" spans="1:22" x14ac:dyDescent="0.3">
      <c r="A2570" t="s">
        <v>2782</v>
      </c>
      <c r="B2570" t="s">
        <v>60</v>
      </c>
      <c r="C2570" t="s">
        <v>36</v>
      </c>
      <c r="D2570" t="s">
        <v>37</v>
      </c>
      <c r="E2570" t="s">
        <v>38</v>
      </c>
      <c r="F2570" t="s">
        <v>40</v>
      </c>
      <c r="G2570" t="s">
        <v>25</v>
      </c>
      <c r="H2570">
        <v>2021</v>
      </c>
      <c r="I2570" t="s">
        <v>41</v>
      </c>
      <c r="J2570" t="s">
        <v>65</v>
      </c>
      <c r="K2570">
        <v>2023</v>
      </c>
      <c r="L2570" t="s">
        <v>54</v>
      </c>
      <c r="M2570">
        <f t="shared" si="80"/>
        <v>0</v>
      </c>
      <c r="N2570" t="s">
        <v>55</v>
      </c>
      <c r="O2570" t="s">
        <v>55</v>
      </c>
      <c r="P2570">
        <v>0</v>
      </c>
      <c r="Q2570" t="str">
        <f t="shared" si="81"/>
        <v>Base salary</v>
      </c>
      <c r="R2570">
        <v>3.6</v>
      </c>
      <c r="S2570" t="s">
        <v>31</v>
      </c>
      <c r="T2570" t="s">
        <v>57</v>
      </c>
      <c r="U2570" t="s">
        <v>46</v>
      </c>
      <c r="V2570">
        <v>8.5</v>
      </c>
    </row>
    <row r="2571" spans="1:22" x14ac:dyDescent="0.3">
      <c r="A2571" t="s">
        <v>2783</v>
      </c>
      <c r="B2571" t="s">
        <v>35</v>
      </c>
      <c r="C2571" t="s">
        <v>21</v>
      </c>
      <c r="D2571" t="s">
        <v>133</v>
      </c>
      <c r="E2571" t="s">
        <v>369</v>
      </c>
      <c r="F2571" t="s">
        <v>96</v>
      </c>
      <c r="G2571" t="s">
        <v>167</v>
      </c>
      <c r="H2571">
        <v>2022</v>
      </c>
      <c r="I2571" t="s">
        <v>41</v>
      </c>
      <c r="J2571" t="s">
        <v>28</v>
      </c>
      <c r="K2571">
        <v>2025</v>
      </c>
      <c r="L2571" t="s">
        <v>29</v>
      </c>
      <c r="M2571">
        <f t="shared" si="80"/>
        <v>1</v>
      </c>
      <c r="N2571" t="s">
        <v>21</v>
      </c>
      <c r="O2571" t="s">
        <v>75</v>
      </c>
      <c r="P2571">
        <v>48908</v>
      </c>
      <c r="Q2571" t="str">
        <f t="shared" si="81"/>
        <v>Base salary</v>
      </c>
      <c r="R2571">
        <v>3.26</v>
      </c>
      <c r="S2571" t="s">
        <v>31</v>
      </c>
      <c r="T2571" t="s">
        <v>57</v>
      </c>
      <c r="U2571" t="s">
        <v>92</v>
      </c>
      <c r="V2571">
        <v>8.9</v>
      </c>
    </row>
    <row r="2572" spans="1:22" x14ac:dyDescent="0.3">
      <c r="A2572" t="s">
        <v>2784</v>
      </c>
      <c r="B2572" t="s">
        <v>49</v>
      </c>
      <c r="C2572" t="s">
        <v>21</v>
      </c>
      <c r="D2572" t="s">
        <v>133</v>
      </c>
      <c r="E2572" t="s">
        <v>369</v>
      </c>
      <c r="F2572" t="s">
        <v>40</v>
      </c>
      <c r="G2572" t="s">
        <v>25</v>
      </c>
      <c r="H2572">
        <v>2020</v>
      </c>
      <c r="I2572" t="s">
        <v>41</v>
      </c>
      <c r="J2572" t="s">
        <v>65</v>
      </c>
      <c r="K2572">
        <v>2022</v>
      </c>
      <c r="L2572" t="s">
        <v>29</v>
      </c>
      <c r="M2572">
        <f t="shared" si="80"/>
        <v>1</v>
      </c>
      <c r="N2572" t="s">
        <v>21</v>
      </c>
      <c r="O2572" t="s">
        <v>158</v>
      </c>
      <c r="P2572">
        <v>80721</v>
      </c>
      <c r="Q2572" t="str">
        <f t="shared" si="81"/>
        <v>Standard salary</v>
      </c>
      <c r="R2572">
        <v>3.61</v>
      </c>
      <c r="S2572" t="s">
        <v>91</v>
      </c>
      <c r="T2572" t="s">
        <v>32</v>
      </c>
      <c r="U2572" t="s">
        <v>46</v>
      </c>
      <c r="V2572">
        <v>8.5</v>
      </c>
    </row>
    <row r="2573" spans="1:22" x14ac:dyDescent="0.3">
      <c r="A2573" t="s">
        <v>2785</v>
      </c>
      <c r="B2573" t="s">
        <v>70</v>
      </c>
      <c r="C2573" t="s">
        <v>60</v>
      </c>
      <c r="D2573" t="s">
        <v>104</v>
      </c>
      <c r="E2573" t="s">
        <v>116</v>
      </c>
      <c r="F2573" t="s">
        <v>25</v>
      </c>
      <c r="G2573" t="s">
        <v>97</v>
      </c>
      <c r="H2573">
        <v>2019</v>
      </c>
      <c r="I2573" t="s">
        <v>27</v>
      </c>
      <c r="J2573" t="s">
        <v>65</v>
      </c>
      <c r="K2573">
        <v>2020</v>
      </c>
      <c r="L2573" t="s">
        <v>54</v>
      </c>
      <c r="M2573">
        <f t="shared" si="80"/>
        <v>0</v>
      </c>
      <c r="N2573" t="s">
        <v>55</v>
      </c>
      <c r="O2573" t="s">
        <v>55</v>
      </c>
      <c r="P2573">
        <v>0</v>
      </c>
      <c r="Q2573" t="str">
        <f t="shared" si="81"/>
        <v>Base salary</v>
      </c>
      <c r="R2573">
        <v>3.4</v>
      </c>
      <c r="S2573" t="s">
        <v>80</v>
      </c>
      <c r="T2573" t="s">
        <v>45</v>
      </c>
      <c r="U2573" t="s">
        <v>46</v>
      </c>
      <c r="V2573">
        <v>5.9</v>
      </c>
    </row>
    <row r="2574" spans="1:22" x14ac:dyDescent="0.3">
      <c r="A2574" t="s">
        <v>2786</v>
      </c>
      <c r="B2574" t="s">
        <v>49</v>
      </c>
      <c r="C2574" t="s">
        <v>112</v>
      </c>
      <c r="D2574" t="s">
        <v>113</v>
      </c>
      <c r="E2574" t="s">
        <v>114</v>
      </c>
      <c r="F2574" t="s">
        <v>145</v>
      </c>
      <c r="G2574" t="s">
        <v>117</v>
      </c>
      <c r="H2574">
        <v>2022</v>
      </c>
      <c r="I2574" t="s">
        <v>41</v>
      </c>
      <c r="J2574" t="s">
        <v>74</v>
      </c>
      <c r="K2574">
        <v>2024</v>
      </c>
      <c r="L2574" t="s">
        <v>54</v>
      </c>
      <c r="M2574">
        <f t="shared" si="80"/>
        <v>0</v>
      </c>
      <c r="N2574" t="s">
        <v>55</v>
      </c>
      <c r="O2574" t="s">
        <v>55</v>
      </c>
      <c r="P2574">
        <v>0</v>
      </c>
      <c r="Q2574" t="str">
        <f t="shared" si="81"/>
        <v>Base salary</v>
      </c>
      <c r="R2574">
        <v>3.76</v>
      </c>
      <c r="S2574" t="s">
        <v>31</v>
      </c>
      <c r="T2574" t="s">
        <v>32</v>
      </c>
      <c r="U2574" t="s">
        <v>92</v>
      </c>
      <c r="V2574">
        <v>7.2</v>
      </c>
    </row>
    <row r="2575" spans="1:22" x14ac:dyDescent="0.3">
      <c r="A2575" t="s">
        <v>2787</v>
      </c>
      <c r="B2575" t="s">
        <v>21</v>
      </c>
      <c r="C2575" t="s">
        <v>112</v>
      </c>
      <c r="D2575" t="s">
        <v>199</v>
      </c>
      <c r="E2575" t="s">
        <v>200</v>
      </c>
      <c r="F2575" t="s">
        <v>84</v>
      </c>
      <c r="G2575" t="s">
        <v>117</v>
      </c>
      <c r="H2575">
        <v>2022</v>
      </c>
      <c r="I2575" t="s">
        <v>27</v>
      </c>
      <c r="J2575" t="s">
        <v>28</v>
      </c>
      <c r="K2575">
        <v>2023</v>
      </c>
      <c r="L2575" t="s">
        <v>54</v>
      </c>
      <c r="M2575">
        <f t="shared" si="80"/>
        <v>0</v>
      </c>
      <c r="N2575" t="s">
        <v>55</v>
      </c>
      <c r="O2575" t="s">
        <v>55</v>
      </c>
      <c r="P2575">
        <v>0</v>
      </c>
      <c r="Q2575" t="str">
        <f t="shared" si="81"/>
        <v>Base salary</v>
      </c>
      <c r="R2575">
        <v>3.35</v>
      </c>
      <c r="S2575" t="s">
        <v>91</v>
      </c>
      <c r="T2575" t="s">
        <v>68</v>
      </c>
      <c r="U2575" t="s">
        <v>92</v>
      </c>
      <c r="V2575">
        <v>6.7</v>
      </c>
    </row>
    <row r="2576" spans="1:22" x14ac:dyDescent="0.3">
      <c r="A2576" t="s">
        <v>2788</v>
      </c>
      <c r="B2576" t="s">
        <v>112</v>
      </c>
      <c r="C2576" t="s">
        <v>94</v>
      </c>
      <c r="D2576" t="s">
        <v>187</v>
      </c>
      <c r="E2576" t="s">
        <v>188</v>
      </c>
      <c r="F2576" t="s">
        <v>84</v>
      </c>
      <c r="G2576" t="s">
        <v>97</v>
      </c>
      <c r="H2576">
        <v>2022</v>
      </c>
      <c r="I2576" t="s">
        <v>41</v>
      </c>
      <c r="J2576" t="s">
        <v>65</v>
      </c>
      <c r="K2576">
        <v>2025</v>
      </c>
      <c r="L2576" t="s">
        <v>29</v>
      </c>
      <c r="M2576">
        <f t="shared" si="80"/>
        <v>1</v>
      </c>
      <c r="N2576" t="s">
        <v>94</v>
      </c>
      <c r="O2576" t="s">
        <v>66</v>
      </c>
      <c r="P2576">
        <v>93967</v>
      </c>
      <c r="Q2576" t="str">
        <f t="shared" si="81"/>
        <v>Standard salary</v>
      </c>
      <c r="R2576">
        <v>3.43</v>
      </c>
      <c r="S2576" t="s">
        <v>44</v>
      </c>
      <c r="T2576" t="s">
        <v>102</v>
      </c>
      <c r="U2576" t="s">
        <v>33</v>
      </c>
      <c r="V2576">
        <v>8.6</v>
      </c>
    </row>
    <row r="2577" spans="1:22" x14ac:dyDescent="0.3">
      <c r="A2577" t="s">
        <v>2789</v>
      </c>
      <c r="B2577" t="s">
        <v>22</v>
      </c>
      <c r="C2577" t="s">
        <v>48</v>
      </c>
      <c r="D2577" t="s">
        <v>324</v>
      </c>
      <c r="E2577" t="s">
        <v>325</v>
      </c>
      <c r="F2577" t="s">
        <v>40</v>
      </c>
      <c r="G2577" t="s">
        <v>167</v>
      </c>
      <c r="H2577">
        <v>2020</v>
      </c>
      <c r="I2577" t="s">
        <v>41</v>
      </c>
      <c r="J2577" t="s">
        <v>74</v>
      </c>
      <c r="K2577">
        <v>2023</v>
      </c>
      <c r="L2577" t="s">
        <v>29</v>
      </c>
      <c r="M2577">
        <f t="shared" si="80"/>
        <v>1</v>
      </c>
      <c r="N2577" t="s">
        <v>48</v>
      </c>
      <c r="O2577" t="s">
        <v>98</v>
      </c>
      <c r="P2577">
        <v>83751</v>
      </c>
      <c r="Q2577" t="str">
        <f t="shared" si="81"/>
        <v>Standard salary</v>
      </c>
      <c r="R2577">
        <v>2.97</v>
      </c>
      <c r="S2577" t="s">
        <v>56</v>
      </c>
      <c r="T2577" t="s">
        <v>45</v>
      </c>
      <c r="U2577" t="s">
        <v>85</v>
      </c>
      <c r="V2577">
        <v>8.8000000000000007</v>
      </c>
    </row>
    <row r="2578" spans="1:22" x14ac:dyDescent="0.3">
      <c r="A2578" t="s">
        <v>2790</v>
      </c>
      <c r="B2578" t="s">
        <v>35</v>
      </c>
      <c r="C2578" t="s">
        <v>70</v>
      </c>
      <c r="D2578" t="s">
        <v>395</v>
      </c>
      <c r="E2578" t="s">
        <v>396</v>
      </c>
      <c r="F2578" t="s">
        <v>117</v>
      </c>
      <c r="G2578" t="s">
        <v>26</v>
      </c>
      <c r="H2578">
        <v>2021</v>
      </c>
      <c r="I2578" t="s">
        <v>41</v>
      </c>
      <c r="J2578" t="s">
        <v>74</v>
      </c>
      <c r="K2578">
        <v>2023</v>
      </c>
      <c r="L2578" t="s">
        <v>54</v>
      </c>
      <c r="M2578">
        <f t="shared" si="80"/>
        <v>0</v>
      </c>
      <c r="N2578" t="s">
        <v>55</v>
      </c>
      <c r="O2578" t="s">
        <v>55</v>
      </c>
      <c r="P2578">
        <v>0</v>
      </c>
      <c r="Q2578" t="str">
        <f t="shared" si="81"/>
        <v>Base salary</v>
      </c>
      <c r="R2578">
        <v>3.35</v>
      </c>
      <c r="S2578" t="s">
        <v>91</v>
      </c>
      <c r="T2578" t="s">
        <v>57</v>
      </c>
      <c r="U2578" t="s">
        <v>33</v>
      </c>
      <c r="V2578">
        <v>8.1</v>
      </c>
    </row>
    <row r="2579" spans="1:22" x14ac:dyDescent="0.3">
      <c r="A2579" t="s">
        <v>2791</v>
      </c>
      <c r="B2579" t="s">
        <v>49</v>
      </c>
      <c r="C2579" t="s">
        <v>94</v>
      </c>
      <c r="D2579" t="s">
        <v>187</v>
      </c>
      <c r="E2579" t="s">
        <v>188</v>
      </c>
      <c r="F2579" t="s">
        <v>39</v>
      </c>
      <c r="G2579" t="s">
        <v>26</v>
      </c>
      <c r="H2579">
        <v>2022</v>
      </c>
      <c r="I2579" t="s">
        <v>41</v>
      </c>
      <c r="J2579" t="s">
        <v>74</v>
      </c>
      <c r="K2579">
        <v>2025</v>
      </c>
      <c r="L2579" t="s">
        <v>29</v>
      </c>
      <c r="M2579">
        <f t="shared" si="80"/>
        <v>1</v>
      </c>
      <c r="N2579" t="s">
        <v>94</v>
      </c>
      <c r="O2579" t="s">
        <v>125</v>
      </c>
      <c r="P2579">
        <v>143851</v>
      </c>
      <c r="Q2579" t="str">
        <f t="shared" si="81"/>
        <v>High salary</v>
      </c>
      <c r="R2579">
        <v>3.34</v>
      </c>
      <c r="S2579" t="s">
        <v>80</v>
      </c>
      <c r="T2579" t="s">
        <v>102</v>
      </c>
      <c r="U2579" t="s">
        <v>33</v>
      </c>
      <c r="V2579">
        <v>6.2</v>
      </c>
    </row>
    <row r="2580" spans="1:22" x14ac:dyDescent="0.3">
      <c r="A2580" t="s">
        <v>2792</v>
      </c>
      <c r="B2580" t="s">
        <v>48</v>
      </c>
      <c r="C2580" t="s">
        <v>112</v>
      </c>
      <c r="D2580" t="s">
        <v>119</v>
      </c>
      <c r="E2580" t="s">
        <v>120</v>
      </c>
      <c r="F2580" t="s">
        <v>40</v>
      </c>
      <c r="G2580" t="s">
        <v>117</v>
      </c>
      <c r="H2580">
        <v>2020</v>
      </c>
      <c r="I2580" t="s">
        <v>41</v>
      </c>
      <c r="J2580" t="s">
        <v>53</v>
      </c>
      <c r="K2580">
        <v>2023</v>
      </c>
      <c r="L2580" t="s">
        <v>29</v>
      </c>
      <c r="M2580">
        <f t="shared" si="80"/>
        <v>1</v>
      </c>
      <c r="N2580" t="s">
        <v>112</v>
      </c>
      <c r="O2580" t="s">
        <v>75</v>
      </c>
      <c r="P2580">
        <v>96857</v>
      </c>
      <c r="Q2580" t="str">
        <f t="shared" si="81"/>
        <v>Standard salary</v>
      </c>
      <c r="R2580">
        <v>3.66</v>
      </c>
      <c r="S2580" t="s">
        <v>91</v>
      </c>
      <c r="T2580" t="s">
        <v>45</v>
      </c>
      <c r="U2580" t="s">
        <v>46</v>
      </c>
      <c r="V2580">
        <v>6.4</v>
      </c>
    </row>
    <row r="2581" spans="1:22" x14ac:dyDescent="0.3">
      <c r="A2581" t="s">
        <v>2793</v>
      </c>
      <c r="B2581" t="s">
        <v>21</v>
      </c>
      <c r="C2581" t="s">
        <v>36</v>
      </c>
      <c r="D2581" t="s">
        <v>213</v>
      </c>
      <c r="E2581" t="s">
        <v>214</v>
      </c>
      <c r="F2581" t="s">
        <v>96</v>
      </c>
      <c r="G2581" t="s">
        <v>52</v>
      </c>
      <c r="H2581">
        <v>2021</v>
      </c>
      <c r="I2581" t="s">
        <v>27</v>
      </c>
      <c r="J2581" t="s">
        <v>28</v>
      </c>
      <c r="K2581">
        <v>2022</v>
      </c>
      <c r="L2581" t="s">
        <v>29</v>
      </c>
      <c r="M2581">
        <f t="shared" si="80"/>
        <v>1</v>
      </c>
      <c r="N2581" t="s">
        <v>36</v>
      </c>
      <c r="O2581" t="s">
        <v>43</v>
      </c>
      <c r="P2581">
        <v>126519</v>
      </c>
      <c r="Q2581" t="str">
        <f t="shared" si="81"/>
        <v>High salary</v>
      </c>
      <c r="R2581">
        <v>3.49</v>
      </c>
      <c r="S2581" t="s">
        <v>56</v>
      </c>
      <c r="T2581" t="s">
        <v>102</v>
      </c>
      <c r="U2581" t="s">
        <v>85</v>
      </c>
      <c r="V2581">
        <v>7.2</v>
      </c>
    </row>
    <row r="2582" spans="1:22" x14ac:dyDescent="0.3">
      <c r="A2582" t="s">
        <v>2794</v>
      </c>
      <c r="B2582" t="s">
        <v>48</v>
      </c>
      <c r="C2582" t="s">
        <v>112</v>
      </c>
      <c r="D2582" t="s">
        <v>119</v>
      </c>
      <c r="E2582" t="s">
        <v>197</v>
      </c>
      <c r="F2582" t="s">
        <v>39</v>
      </c>
      <c r="G2582" t="s">
        <v>52</v>
      </c>
      <c r="H2582">
        <v>2022</v>
      </c>
      <c r="I2582" t="s">
        <v>27</v>
      </c>
      <c r="J2582" t="s">
        <v>53</v>
      </c>
      <c r="K2582">
        <v>2025</v>
      </c>
      <c r="L2582" t="s">
        <v>54</v>
      </c>
      <c r="M2582">
        <f t="shared" si="80"/>
        <v>0</v>
      </c>
      <c r="N2582" t="s">
        <v>55</v>
      </c>
      <c r="O2582" t="s">
        <v>55</v>
      </c>
      <c r="P2582">
        <v>0</v>
      </c>
      <c r="Q2582" t="str">
        <f t="shared" si="81"/>
        <v>Base salary</v>
      </c>
      <c r="R2582">
        <v>3.72</v>
      </c>
      <c r="S2582" t="s">
        <v>31</v>
      </c>
      <c r="T2582" t="s">
        <v>32</v>
      </c>
      <c r="U2582" t="s">
        <v>46</v>
      </c>
      <c r="V2582">
        <v>5.0999999999999996</v>
      </c>
    </row>
    <row r="2583" spans="1:22" x14ac:dyDescent="0.3">
      <c r="A2583" t="s">
        <v>2795</v>
      </c>
      <c r="B2583" t="s">
        <v>36</v>
      </c>
      <c r="C2583" t="s">
        <v>35</v>
      </c>
      <c r="D2583" t="s">
        <v>127</v>
      </c>
      <c r="E2583" t="s">
        <v>128</v>
      </c>
      <c r="F2583" t="s">
        <v>190</v>
      </c>
      <c r="G2583" t="s">
        <v>64</v>
      </c>
      <c r="H2583">
        <v>2020</v>
      </c>
      <c r="I2583" t="s">
        <v>27</v>
      </c>
      <c r="J2583" t="s">
        <v>74</v>
      </c>
      <c r="K2583">
        <v>2022</v>
      </c>
      <c r="L2583" t="s">
        <v>54</v>
      </c>
      <c r="M2583">
        <f t="shared" si="80"/>
        <v>0</v>
      </c>
      <c r="N2583" t="s">
        <v>55</v>
      </c>
      <c r="O2583" t="s">
        <v>55</v>
      </c>
      <c r="P2583">
        <v>0</v>
      </c>
      <c r="Q2583" t="str">
        <f t="shared" si="81"/>
        <v>Base salary</v>
      </c>
      <c r="R2583">
        <v>2.62</v>
      </c>
      <c r="S2583" t="s">
        <v>44</v>
      </c>
      <c r="T2583" t="s">
        <v>32</v>
      </c>
      <c r="U2583" t="s">
        <v>92</v>
      </c>
      <c r="V2583">
        <v>7.5</v>
      </c>
    </row>
    <row r="2584" spans="1:22" x14ac:dyDescent="0.3">
      <c r="A2584" t="s">
        <v>2796</v>
      </c>
      <c r="B2584" t="s">
        <v>49</v>
      </c>
      <c r="C2584" t="s">
        <v>48</v>
      </c>
      <c r="D2584" t="s">
        <v>152</v>
      </c>
      <c r="E2584" t="s">
        <v>153</v>
      </c>
      <c r="F2584" t="s">
        <v>73</v>
      </c>
      <c r="G2584" t="s">
        <v>25</v>
      </c>
      <c r="H2584">
        <v>2021</v>
      </c>
      <c r="I2584" t="s">
        <v>27</v>
      </c>
      <c r="J2584" t="s">
        <v>65</v>
      </c>
      <c r="K2584">
        <v>2023</v>
      </c>
      <c r="L2584" t="s">
        <v>29</v>
      </c>
      <c r="M2584">
        <f t="shared" si="80"/>
        <v>1</v>
      </c>
      <c r="N2584" t="s">
        <v>48</v>
      </c>
      <c r="O2584" t="s">
        <v>140</v>
      </c>
      <c r="P2584">
        <v>136092</v>
      </c>
      <c r="Q2584" t="str">
        <f t="shared" si="81"/>
        <v>High salary</v>
      </c>
      <c r="R2584">
        <v>3.44</v>
      </c>
      <c r="S2584" t="s">
        <v>31</v>
      </c>
      <c r="T2584" t="s">
        <v>68</v>
      </c>
      <c r="U2584" t="s">
        <v>46</v>
      </c>
      <c r="V2584">
        <v>7</v>
      </c>
    </row>
    <row r="2585" spans="1:22" x14ac:dyDescent="0.3">
      <c r="A2585" t="s">
        <v>2797</v>
      </c>
      <c r="B2585" t="s">
        <v>48</v>
      </c>
      <c r="C2585" t="s">
        <v>35</v>
      </c>
      <c r="D2585" t="s">
        <v>176</v>
      </c>
      <c r="E2585" t="s">
        <v>177</v>
      </c>
      <c r="F2585" t="s">
        <v>131</v>
      </c>
      <c r="G2585" t="s">
        <v>97</v>
      </c>
      <c r="H2585">
        <v>2020</v>
      </c>
      <c r="I2585" t="s">
        <v>27</v>
      </c>
      <c r="J2585" t="s">
        <v>74</v>
      </c>
      <c r="K2585">
        <v>2022</v>
      </c>
      <c r="L2585" t="s">
        <v>54</v>
      </c>
      <c r="M2585">
        <f t="shared" si="80"/>
        <v>0</v>
      </c>
      <c r="N2585" t="s">
        <v>55</v>
      </c>
      <c r="O2585" t="s">
        <v>55</v>
      </c>
      <c r="P2585">
        <v>0</v>
      </c>
      <c r="Q2585" t="str">
        <f t="shared" si="81"/>
        <v>Base salary</v>
      </c>
      <c r="R2585">
        <v>3.92</v>
      </c>
      <c r="S2585" t="s">
        <v>56</v>
      </c>
      <c r="T2585" t="s">
        <v>45</v>
      </c>
      <c r="U2585" t="s">
        <v>85</v>
      </c>
      <c r="V2585">
        <v>8.6999999999999993</v>
      </c>
    </row>
    <row r="2586" spans="1:22" x14ac:dyDescent="0.3">
      <c r="A2586" t="s">
        <v>2798</v>
      </c>
      <c r="B2586" t="s">
        <v>21</v>
      </c>
      <c r="C2586" t="s">
        <v>35</v>
      </c>
      <c r="D2586" t="s">
        <v>176</v>
      </c>
      <c r="E2586" t="s">
        <v>177</v>
      </c>
      <c r="F2586" t="s">
        <v>40</v>
      </c>
      <c r="G2586" t="s">
        <v>64</v>
      </c>
      <c r="H2586">
        <v>2019</v>
      </c>
      <c r="I2586" t="s">
        <v>27</v>
      </c>
      <c r="J2586" t="s">
        <v>28</v>
      </c>
      <c r="K2586">
        <v>2022</v>
      </c>
      <c r="L2586" t="s">
        <v>29</v>
      </c>
      <c r="M2586">
        <f t="shared" si="80"/>
        <v>1</v>
      </c>
      <c r="N2586" t="s">
        <v>35</v>
      </c>
      <c r="O2586" t="s">
        <v>258</v>
      </c>
      <c r="P2586">
        <v>73029</v>
      </c>
      <c r="Q2586" t="str">
        <f t="shared" si="81"/>
        <v>Standard salary</v>
      </c>
      <c r="R2586">
        <v>3.69</v>
      </c>
      <c r="S2586" t="s">
        <v>67</v>
      </c>
      <c r="T2586" t="s">
        <v>57</v>
      </c>
      <c r="U2586" t="s">
        <v>85</v>
      </c>
      <c r="V2586">
        <v>8</v>
      </c>
    </row>
    <row r="2587" spans="1:22" x14ac:dyDescent="0.3">
      <c r="A2587" t="s">
        <v>2799</v>
      </c>
      <c r="B2587" t="s">
        <v>70</v>
      </c>
      <c r="C2587" t="s">
        <v>21</v>
      </c>
      <c r="D2587" t="s">
        <v>133</v>
      </c>
      <c r="E2587" t="s">
        <v>134</v>
      </c>
      <c r="F2587" t="s">
        <v>25</v>
      </c>
      <c r="G2587" t="s">
        <v>64</v>
      </c>
      <c r="H2587">
        <v>2019</v>
      </c>
      <c r="I2587" t="s">
        <v>41</v>
      </c>
      <c r="J2587" t="s">
        <v>42</v>
      </c>
      <c r="K2587">
        <v>2021</v>
      </c>
      <c r="L2587" t="s">
        <v>29</v>
      </c>
      <c r="M2587">
        <f t="shared" si="80"/>
        <v>1</v>
      </c>
      <c r="N2587" t="s">
        <v>21</v>
      </c>
      <c r="O2587" t="s">
        <v>66</v>
      </c>
      <c r="P2587">
        <v>32301</v>
      </c>
      <c r="Q2587" t="str">
        <f t="shared" si="81"/>
        <v>Base salary</v>
      </c>
      <c r="R2587">
        <v>2.63</v>
      </c>
      <c r="S2587" t="s">
        <v>67</v>
      </c>
      <c r="T2587" t="s">
        <v>102</v>
      </c>
      <c r="U2587" t="s">
        <v>33</v>
      </c>
      <c r="V2587">
        <v>6.6</v>
      </c>
    </row>
    <row r="2588" spans="1:22" x14ac:dyDescent="0.3">
      <c r="A2588" t="s">
        <v>2800</v>
      </c>
      <c r="B2588" t="s">
        <v>22</v>
      </c>
      <c r="C2588" t="s">
        <v>49</v>
      </c>
      <c r="D2588" t="s">
        <v>459</v>
      </c>
      <c r="E2588" t="s">
        <v>460</v>
      </c>
      <c r="F2588" t="s">
        <v>39</v>
      </c>
      <c r="G2588" t="s">
        <v>167</v>
      </c>
      <c r="H2588">
        <v>2019</v>
      </c>
      <c r="I2588" t="s">
        <v>27</v>
      </c>
      <c r="J2588" t="s">
        <v>42</v>
      </c>
      <c r="K2588">
        <v>2020</v>
      </c>
      <c r="L2588" t="s">
        <v>29</v>
      </c>
      <c r="M2588">
        <f t="shared" si="80"/>
        <v>1</v>
      </c>
      <c r="N2588" t="s">
        <v>49</v>
      </c>
      <c r="O2588" t="s">
        <v>121</v>
      </c>
      <c r="P2588">
        <v>118454</v>
      </c>
      <c r="Q2588" t="str">
        <f t="shared" si="81"/>
        <v>High salary</v>
      </c>
      <c r="R2588">
        <v>3.76</v>
      </c>
      <c r="S2588" t="s">
        <v>44</v>
      </c>
      <c r="T2588" t="s">
        <v>45</v>
      </c>
      <c r="U2588" t="s">
        <v>85</v>
      </c>
      <c r="V2588">
        <v>8.6999999999999993</v>
      </c>
    </row>
    <row r="2589" spans="1:22" x14ac:dyDescent="0.3">
      <c r="A2589" t="s">
        <v>2801</v>
      </c>
      <c r="B2589" t="s">
        <v>60</v>
      </c>
      <c r="C2589" t="s">
        <v>35</v>
      </c>
      <c r="D2589" t="s">
        <v>127</v>
      </c>
      <c r="E2589" t="s">
        <v>206</v>
      </c>
      <c r="F2589" t="s">
        <v>107</v>
      </c>
      <c r="G2589" t="s">
        <v>167</v>
      </c>
      <c r="H2589">
        <v>2023</v>
      </c>
      <c r="I2589" t="s">
        <v>41</v>
      </c>
      <c r="J2589" t="s">
        <v>28</v>
      </c>
      <c r="K2589">
        <v>2025</v>
      </c>
      <c r="L2589" t="s">
        <v>54</v>
      </c>
      <c r="M2589">
        <f t="shared" si="80"/>
        <v>0</v>
      </c>
      <c r="N2589" t="s">
        <v>55</v>
      </c>
      <c r="O2589" t="s">
        <v>55</v>
      </c>
      <c r="P2589">
        <v>0</v>
      </c>
      <c r="Q2589" t="str">
        <f t="shared" si="81"/>
        <v>Base salary</v>
      </c>
      <c r="R2589">
        <v>3.46</v>
      </c>
      <c r="S2589" t="s">
        <v>44</v>
      </c>
      <c r="T2589" t="s">
        <v>102</v>
      </c>
      <c r="U2589" t="s">
        <v>92</v>
      </c>
      <c r="V2589">
        <v>6.9</v>
      </c>
    </row>
    <row r="2590" spans="1:22" x14ac:dyDescent="0.3">
      <c r="A2590" t="s">
        <v>2802</v>
      </c>
      <c r="B2590" t="s">
        <v>36</v>
      </c>
      <c r="C2590" t="s">
        <v>21</v>
      </c>
      <c r="D2590" t="s">
        <v>225</v>
      </c>
      <c r="E2590" t="s">
        <v>226</v>
      </c>
      <c r="F2590" t="s">
        <v>39</v>
      </c>
      <c r="G2590" t="s">
        <v>97</v>
      </c>
      <c r="H2590">
        <v>2021</v>
      </c>
      <c r="I2590" t="s">
        <v>27</v>
      </c>
      <c r="J2590" t="s">
        <v>65</v>
      </c>
      <c r="K2590">
        <v>2023</v>
      </c>
      <c r="L2590" t="s">
        <v>54</v>
      </c>
      <c r="M2590">
        <f t="shared" si="80"/>
        <v>0</v>
      </c>
      <c r="N2590" t="s">
        <v>55</v>
      </c>
      <c r="O2590" t="s">
        <v>55</v>
      </c>
      <c r="P2590">
        <v>0</v>
      </c>
      <c r="Q2590" t="str">
        <f t="shared" si="81"/>
        <v>Base salary</v>
      </c>
      <c r="R2590">
        <v>3.85</v>
      </c>
      <c r="S2590" t="s">
        <v>31</v>
      </c>
      <c r="T2590" t="s">
        <v>68</v>
      </c>
      <c r="U2590" t="s">
        <v>85</v>
      </c>
      <c r="V2590">
        <v>5.3</v>
      </c>
    </row>
    <row r="2591" spans="1:22" x14ac:dyDescent="0.3">
      <c r="A2591" t="s">
        <v>2803</v>
      </c>
      <c r="B2591" t="s">
        <v>94</v>
      </c>
      <c r="C2591" t="s">
        <v>21</v>
      </c>
      <c r="D2591" t="s">
        <v>221</v>
      </c>
      <c r="E2591" t="s">
        <v>222</v>
      </c>
      <c r="F2591" t="s">
        <v>63</v>
      </c>
      <c r="G2591" t="s">
        <v>64</v>
      </c>
      <c r="H2591">
        <v>2023</v>
      </c>
      <c r="I2591" t="s">
        <v>41</v>
      </c>
      <c r="J2591" t="s">
        <v>74</v>
      </c>
      <c r="K2591">
        <v>2025</v>
      </c>
      <c r="L2591" t="s">
        <v>29</v>
      </c>
      <c r="M2591">
        <f t="shared" si="80"/>
        <v>1</v>
      </c>
      <c r="N2591" t="s">
        <v>21</v>
      </c>
      <c r="O2591" t="s">
        <v>75</v>
      </c>
      <c r="P2591">
        <v>90547</v>
      </c>
      <c r="Q2591" t="str">
        <f t="shared" si="81"/>
        <v>Standard salary</v>
      </c>
      <c r="R2591">
        <v>4</v>
      </c>
      <c r="S2591" t="s">
        <v>31</v>
      </c>
      <c r="T2591" t="s">
        <v>32</v>
      </c>
      <c r="U2591" t="s">
        <v>46</v>
      </c>
      <c r="V2591">
        <v>6.6</v>
      </c>
    </row>
    <row r="2592" spans="1:22" x14ac:dyDescent="0.3">
      <c r="A2592" t="s">
        <v>2804</v>
      </c>
      <c r="B2592" t="s">
        <v>35</v>
      </c>
      <c r="C2592" t="s">
        <v>70</v>
      </c>
      <c r="D2592" t="s">
        <v>245</v>
      </c>
      <c r="E2592" t="s">
        <v>246</v>
      </c>
      <c r="F2592" t="s">
        <v>63</v>
      </c>
      <c r="G2592" t="s">
        <v>117</v>
      </c>
      <c r="H2592">
        <v>2021</v>
      </c>
      <c r="I2592" t="s">
        <v>41</v>
      </c>
      <c r="J2592" t="s">
        <v>28</v>
      </c>
      <c r="K2592">
        <v>2022</v>
      </c>
      <c r="L2592" t="s">
        <v>29</v>
      </c>
      <c r="M2592">
        <f t="shared" si="80"/>
        <v>1</v>
      </c>
      <c r="N2592" t="s">
        <v>70</v>
      </c>
      <c r="O2592" t="s">
        <v>125</v>
      </c>
      <c r="P2592">
        <v>69347</v>
      </c>
      <c r="Q2592" t="str">
        <f t="shared" si="81"/>
        <v>Base salary</v>
      </c>
      <c r="R2592">
        <v>3.44</v>
      </c>
      <c r="S2592" t="s">
        <v>80</v>
      </c>
      <c r="T2592" t="s">
        <v>45</v>
      </c>
      <c r="U2592" t="s">
        <v>33</v>
      </c>
      <c r="V2592">
        <v>8.6</v>
      </c>
    </row>
    <row r="2593" spans="1:22" x14ac:dyDescent="0.3">
      <c r="A2593" t="s">
        <v>2805</v>
      </c>
      <c r="B2593" t="s">
        <v>22</v>
      </c>
      <c r="C2593" t="s">
        <v>48</v>
      </c>
      <c r="D2593" t="s">
        <v>278</v>
      </c>
      <c r="E2593" t="s">
        <v>380</v>
      </c>
      <c r="F2593" t="s">
        <v>25</v>
      </c>
      <c r="G2593" t="s">
        <v>167</v>
      </c>
      <c r="H2593">
        <v>2021</v>
      </c>
      <c r="I2593" t="s">
        <v>27</v>
      </c>
      <c r="J2593" t="s">
        <v>65</v>
      </c>
      <c r="K2593">
        <v>2022</v>
      </c>
      <c r="L2593" t="s">
        <v>29</v>
      </c>
      <c r="M2593">
        <f t="shared" si="80"/>
        <v>1</v>
      </c>
      <c r="N2593" t="s">
        <v>48</v>
      </c>
      <c r="O2593" t="s">
        <v>154</v>
      </c>
      <c r="P2593">
        <v>138136</v>
      </c>
      <c r="Q2593" t="str">
        <f t="shared" si="81"/>
        <v>High salary</v>
      </c>
      <c r="R2593">
        <v>2.62</v>
      </c>
      <c r="S2593" t="s">
        <v>80</v>
      </c>
      <c r="T2593" t="s">
        <v>57</v>
      </c>
      <c r="U2593" t="s">
        <v>58</v>
      </c>
      <c r="V2593">
        <v>0</v>
      </c>
    </row>
    <row r="2594" spans="1:22" x14ac:dyDescent="0.3">
      <c r="A2594" t="s">
        <v>2806</v>
      </c>
      <c r="B2594" t="s">
        <v>35</v>
      </c>
      <c r="C2594" t="s">
        <v>36</v>
      </c>
      <c r="D2594" t="s">
        <v>250</v>
      </c>
      <c r="E2594" t="s">
        <v>251</v>
      </c>
      <c r="F2594" t="s">
        <v>40</v>
      </c>
      <c r="G2594" t="s">
        <v>64</v>
      </c>
      <c r="H2594">
        <v>2023</v>
      </c>
      <c r="I2594" t="s">
        <v>27</v>
      </c>
      <c r="J2594" t="s">
        <v>65</v>
      </c>
      <c r="K2594">
        <v>2026</v>
      </c>
      <c r="L2594" t="s">
        <v>54</v>
      </c>
      <c r="M2594">
        <f t="shared" si="80"/>
        <v>0</v>
      </c>
      <c r="N2594" t="s">
        <v>55</v>
      </c>
      <c r="O2594" t="s">
        <v>55</v>
      </c>
      <c r="P2594">
        <v>0</v>
      </c>
      <c r="Q2594" t="str">
        <f t="shared" si="81"/>
        <v>Base salary</v>
      </c>
      <c r="R2594">
        <v>2.56</v>
      </c>
      <c r="S2594" t="s">
        <v>31</v>
      </c>
      <c r="T2594" t="s">
        <v>32</v>
      </c>
      <c r="U2594" t="s">
        <v>92</v>
      </c>
      <c r="V2594">
        <v>7</v>
      </c>
    </row>
    <row r="2595" spans="1:22" x14ac:dyDescent="0.3">
      <c r="A2595" t="s">
        <v>2807</v>
      </c>
      <c r="B2595" t="s">
        <v>70</v>
      </c>
      <c r="C2595" t="s">
        <v>35</v>
      </c>
      <c r="D2595" t="s">
        <v>123</v>
      </c>
      <c r="E2595" t="s">
        <v>124</v>
      </c>
      <c r="F2595" t="s">
        <v>131</v>
      </c>
      <c r="G2595" t="s">
        <v>25</v>
      </c>
      <c r="H2595">
        <v>2020</v>
      </c>
      <c r="I2595" t="s">
        <v>27</v>
      </c>
      <c r="J2595" t="s">
        <v>74</v>
      </c>
      <c r="K2595">
        <v>2023</v>
      </c>
      <c r="L2595" t="s">
        <v>54</v>
      </c>
      <c r="M2595">
        <f t="shared" si="80"/>
        <v>0</v>
      </c>
      <c r="N2595" t="s">
        <v>55</v>
      </c>
      <c r="O2595" t="s">
        <v>55</v>
      </c>
      <c r="P2595">
        <v>0</v>
      </c>
      <c r="Q2595" t="str">
        <f t="shared" si="81"/>
        <v>Base salary</v>
      </c>
      <c r="R2595">
        <v>3.44</v>
      </c>
      <c r="S2595" t="s">
        <v>56</v>
      </c>
      <c r="T2595" t="s">
        <v>68</v>
      </c>
      <c r="U2595" t="s">
        <v>85</v>
      </c>
      <c r="V2595">
        <v>5.0999999999999996</v>
      </c>
    </row>
    <row r="2596" spans="1:22" x14ac:dyDescent="0.3">
      <c r="A2596" t="s">
        <v>2808</v>
      </c>
      <c r="B2596" t="s">
        <v>22</v>
      </c>
      <c r="C2596" t="s">
        <v>60</v>
      </c>
      <c r="D2596" t="s">
        <v>104</v>
      </c>
      <c r="E2596" t="s">
        <v>105</v>
      </c>
      <c r="F2596" t="s">
        <v>40</v>
      </c>
      <c r="G2596" t="s">
        <v>25</v>
      </c>
      <c r="H2596">
        <v>2019</v>
      </c>
      <c r="I2596" t="s">
        <v>41</v>
      </c>
      <c r="J2596" t="s">
        <v>42</v>
      </c>
      <c r="K2596">
        <v>2020</v>
      </c>
      <c r="L2596" t="s">
        <v>29</v>
      </c>
      <c r="M2596">
        <f t="shared" si="80"/>
        <v>1</v>
      </c>
      <c r="N2596" t="s">
        <v>60</v>
      </c>
      <c r="O2596" t="s">
        <v>30</v>
      </c>
      <c r="P2596">
        <v>132197</v>
      </c>
      <c r="Q2596" t="str">
        <f t="shared" si="81"/>
        <v>High salary</v>
      </c>
      <c r="R2596">
        <v>2.79</v>
      </c>
      <c r="S2596" t="s">
        <v>80</v>
      </c>
      <c r="T2596" t="s">
        <v>32</v>
      </c>
      <c r="U2596" t="s">
        <v>33</v>
      </c>
      <c r="V2596">
        <v>7.4</v>
      </c>
    </row>
    <row r="2597" spans="1:22" x14ac:dyDescent="0.3">
      <c r="A2597" t="s">
        <v>2809</v>
      </c>
      <c r="B2597" t="s">
        <v>36</v>
      </c>
      <c r="C2597" t="s">
        <v>60</v>
      </c>
      <c r="D2597" t="s">
        <v>351</v>
      </c>
      <c r="E2597" t="s">
        <v>352</v>
      </c>
      <c r="F2597" t="s">
        <v>84</v>
      </c>
      <c r="G2597" t="s">
        <v>26</v>
      </c>
      <c r="H2597">
        <v>2019</v>
      </c>
      <c r="I2597" t="s">
        <v>27</v>
      </c>
      <c r="J2597" t="s">
        <v>42</v>
      </c>
      <c r="K2597">
        <v>2020</v>
      </c>
      <c r="L2597" t="s">
        <v>29</v>
      </c>
      <c r="M2597">
        <f t="shared" si="80"/>
        <v>1</v>
      </c>
      <c r="N2597" t="s">
        <v>60</v>
      </c>
      <c r="O2597" t="s">
        <v>43</v>
      </c>
      <c r="P2597">
        <v>70823</v>
      </c>
      <c r="Q2597" t="str">
        <f t="shared" si="81"/>
        <v>Standard salary</v>
      </c>
      <c r="R2597">
        <v>2.62</v>
      </c>
      <c r="S2597" t="s">
        <v>91</v>
      </c>
      <c r="T2597" t="s">
        <v>102</v>
      </c>
      <c r="U2597" t="s">
        <v>33</v>
      </c>
      <c r="V2597">
        <v>8.8000000000000007</v>
      </c>
    </row>
    <row r="2598" spans="1:22" x14ac:dyDescent="0.3">
      <c r="A2598" t="s">
        <v>2810</v>
      </c>
      <c r="B2598" t="s">
        <v>22</v>
      </c>
      <c r="C2598" t="s">
        <v>48</v>
      </c>
      <c r="D2598" t="s">
        <v>183</v>
      </c>
      <c r="E2598" t="s">
        <v>184</v>
      </c>
      <c r="F2598" t="s">
        <v>84</v>
      </c>
      <c r="G2598" t="s">
        <v>167</v>
      </c>
      <c r="H2598">
        <v>2022</v>
      </c>
      <c r="I2598" t="s">
        <v>27</v>
      </c>
      <c r="J2598" t="s">
        <v>65</v>
      </c>
      <c r="K2598">
        <v>2024</v>
      </c>
      <c r="L2598" t="s">
        <v>29</v>
      </c>
      <c r="M2598">
        <f t="shared" si="80"/>
        <v>1</v>
      </c>
      <c r="N2598" t="s">
        <v>48</v>
      </c>
      <c r="O2598" t="s">
        <v>66</v>
      </c>
      <c r="P2598">
        <v>68265</v>
      </c>
      <c r="Q2598" t="str">
        <f t="shared" si="81"/>
        <v>Base salary</v>
      </c>
      <c r="R2598">
        <v>3.08</v>
      </c>
      <c r="S2598" t="s">
        <v>80</v>
      </c>
      <c r="T2598" t="s">
        <v>45</v>
      </c>
      <c r="U2598" t="s">
        <v>85</v>
      </c>
      <c r="V2598">
        <v>5.2</v>
      </c>
    </row>
    <row r="2599" spans="1:22" x14ac:dyDescent="0.3">
      <c r="A2599" t="s">
        <v>2811</v>
      </c>
      <c r="B2599" t="s">
        <v>49</v>
      </c>
      <c r="C2599" t="s">
        <v>36</v>
      </c>
      <c r="D2599" t="s">
        <v>170</v>
      </c>
      <c r="E2599" t="s">
        <v>171</v>
      </c>
      <c r="F2599" t="s">
        <v>131</v>
      </c>
      <c r="G2599" t="s">
        <v>97</v>
      </c>
      <c r="H2599">
        <v>2019</v>
      </c>
      <c r="I2599" t="s">
        <v>27</v>
      </c>
      <c r="J2599" t="s">
        <v>65</v>
      </c>
      <c r="K2599">
        <v>2021</v>
      </c>
      <c r="L2599" t="s">
        <v>54</v>
      </c>
      <c r="M2599">
        <f t="shared" si="80"/>
        <v>0</v>
      </c>
      <c r="N2599" t="s">
        <v>55</v>
      </c>
      <c r="O2599" t="s">
        <v>55</v>
      </c>
      <c r="P2599">
        <v>0</v>
      </c>
      <c r="Q2599" t="str">
        <f t="shared" si="81"/>
        <v>Base salary</v>
      </c>
      <c r="R2599">
        <v>3.34</v>
      </c>
      <c r="S2599" t="s">
        <v>67</v>
      </c>
      <c r="T2599" t="s">
        <v>32</v>
      </c>
      <c r="U2599" t="s">
        <v>33</v>
      </c>
      <c r="V2599">
        <v>7.8</v>
      </c>
    </row>
    <row r="2600" spans="1:22" x14ac:dyDescent="0.3">
      <c r="A2600" t="s">
        <v>2812</v>
      </c>
      <c r="B2600" t="s">
        <v>35</v>
      </c>
      <c r="C2600" t="s">
        <v>22</v>
      </c>
      <c r="D2600" t="s">
        <v>23</v>
      </c>
      <c r="E2600" t="s">
        <v>298</v>
      </c>
      <c r="F2600" t="s">
        <v>145</v>
      </c>
      <c r="G2600" t="s">
        <v>40</v>
      </c>
      <c r="H2600">
        <v>2020</v>
      </c>
      <c r="I2600" t="s">
        <v>41</v>
      </c>
      <c r="J2600" t="s">
        <v>74</v>
      </c>
      <c r="K2600">
        <v>2021</v>
      </c>
      <c r="L2600" t="s">
        <v>29</v>
      </c>
      <c r="M2600">
        <f t="shared" si="80"/>
        <v>1</v>
      </c>
      <c r="N2600" t="s">
        <v>22</v>
      </c>
      <c r="O2600" t="s">
        <v>98</v>
      </c>
      <c r="P2600">
        <v>86303</v>
      </c>
      <c r="Q2600" t="str">
        <f t="shared" si="81"/>
        <v>Standard salary</v>
      </c>
      <c r="R2600">
        <v>3.88</v>
      </c>
      <c r="S2600" t="s">
        <v>91</v>
      </c>
      <c r="T2600" t="s">
        <v>102</v>
      </c>
      <c r="U2600" t="s">
        <v>33</v>
      </c>
      <c r="V2600">
        <v>8.3000000000000007</v>
      </c>
    </row>
    <row r="2601" spans="1:22" x14ac:dyDescent="0.3">
      <c r="A2601" t="s">
        <v>2813</v>
      </c>
      <c r="B2601" t="s">
        <v>70</v>
      </c>
      <c r="C2601" t="s">
        <v>35</v>
      </c>
      <c r="D2601" t="s">
        <v>82</v>
      </c>
      <c r="E2601" t="s">
        <v>83</v>
      </c>
      <c r="F2601" t="s">
        <v>96</v>
      </c>
      <c r="G2601" t="s">
        <v>25</v>
      </c>
      <c r="H2601">
        <v>2020</v>
      </c>
      <c r="I2601" t="s">
        <v>27</v>
      </c>
      <c r="J2601" t="s">
        <v>42</v>
      </c>
      <c r="K2601">
        <v>2023</v>
      </c>
      <c r="L2601" t="s">
        <v>54</v>
      </c>
      <c r="M2601">
        <f t="shared" si="80"/>
        <v>0</v>
      </c>
      <c r="N2601" t="s">
        <v>55</v>
      </c>
      <c r="O2601" t="s">
        <v>55</v>
      </c>
      <c r="P2601">
        <v>0</v>
      </c>
      <c r="Q2601" t="str">
        <f t="shared" si="81"/>
        <v>Base salary</v>
      </c>
      <c r="R2601">
        <v>3.9</v>
      </c>
      <c r="S2601" t="s">
        <v>67</v>
      </c>
      <c r="T2601" t="s">
        <v>57</v>
      </c>
      <c r="U2601" t="s">
        <v>46</v>
      </c>
      <c r="V2601">
        <v>5.9</v>
      </c>
    </row>
    <row r="2602" spans="1:22" x14ac:dyDescent="0.3">
      <c r="A2602" t="s">
        <v>2814</v>
      </c>
      <c r="B2602" t="s">
        <v>49</v>
      </c>
      <c r="C2602" t="s">
        <v>60</v>
      </c>
      <c r="D2602" t="s">
        <v>104</v>
      </c>
      <c r="E2602" t="s">
        <v>192</v>
      </c>
      <c r="F2602" t="s">
        <v>107</v>
      </c>
      <c r="G2602" t="s">
        <v>64</v>
      </c>
      <c r="H2602">
        <v>2023</v>
      </c>
      <c r="I2602" t="s">
        <v>41</v>
      </c>
      <c r="J2602" t="s">
        <v>74</v>
      </c>
      <c r="K2602">
        <v>2025</v>
      </c>
      <c r="L2602" t="s">
        <v>54</v>
      </c>
      <c r="M2602">
        <f t="shared" si="80"/>
        <v>0</v>
      </c>
      <c r="N2602" t="s">
        <v>55</v>
      </c>
      <c r="O2602" t="s">
        <v>55</v>
      </c>
      <c r="P2602">
        <v>0</v>
      </c>
      <c r="Q2602" t="str">
        <f t="shared" si="81"/>
        <v>Base salary</v>
      </c>
      <c r="R2602">
        <v>2.7</v>
      </c>
      <c r="S2602" t="s">
        <v>67</v>
      </c>
      <c r="T2602" t="s">
        <v>45</v>
      </c>
      <c r="U2602" t="s">
        <v>46</v>
      </c>
      <c r="V2602">
        <v>5.3</v>
      </c>
    </row>
    <row r="2603" spans="1:22" x14ac:dyDescent="0.3">
      <c r="A2603" t="s">
        <v>2815</v>
      </c>
      <c r="B2603" t="s">
        <v>94</v>
      </c>
      <c r="C2603" t="s">
        <v>36</v>
      </c>
      <c r="D2603" t="s">
        <v>213</v>
      </c>
      <c r="E2603" t="s">
        <v>214</v>
      </c>
      <c r="F2603" t="s">
        <v>96</v>
      </c>
      <c r="G2603" t="s">
        <v>97</v>
      </c>
      <c r="H2603">
        <v>2019</v>
      </c>
      <c r="I2603" t="s">
        <v>27</v>
      </c>
      <c r="J2603" t="s">
        <v>53</v>
      </c>
      <c r="K2603">
        <v>2020</v>
      </c>
      <c r="L2603" t="s">
        <v>54</v>
      </c>
      <c r="M2603">
        <f t="shared" si="80"/>
        <v>0</v>
      </c>
      <c r="N2603" t="s">
        <v>55</v>
      </c>
      <c r="O2603" t="s">
        <v>55</v>
      </c>
      <c r="P2603">
        <v>0</v>
      </c>
      <c r="Q2603" t="str">
        <f t="shared" si="81"/>
        <v>Base salary</v>
      </c>
      <c r="R2603">
        <v>3.97</v>
      </c>
      <c r="S2603" t="s">
        <v>91</v>
      </c>
      <c r="T2603" t="s">
        <v>57</v>
      </c>
      <c r="U2603" t="s">
        <v>92</v>
      </c>
      <c r="V2603">
        <v>8.6999999999999993</v>
      </c>
    </row>
    <row r="2604" spans="1:22" x14ac:dyDescent="0.3">
      <c r="A2604" t="s">
        <v>2816</v>
      </c>
      <c r="B2604" t="s">
        <v>22</v>
      </c>
      <c r="C2604" t="s">
        <v>94</v>
      </c>
      <c r="D2604" t="s">
        <v>187</v>
      </c>
      <c r="E2604" t="s">
        <v>188</v>
      </c>
      <c r="F2604" t="s">
        <v>79</v>
      </c>
      <c r="G2604" t="s">
        <v>26</v>
      </c>
      <c r="H2604">
        <v>2022</v>
      </c>
      <c r="I2604" t="s">
        <v>41</v>
      </c>
      <c r="J2604" t="s">
        <v>53</v>
      </c>
      <c r="K2604">
        <v>2024</v>
      </c>
      <c r="L2604" t="s">
        <v>29</v>
      </c>
      <c r="M2604">
        <f t="shared" si="80"/>
        <v>1</v>
      </c>
      <c r="N2604" t="s">
        <v>94</v>
      </c>
      <c r="O2604" t="s">
        <v>185</v>
      </c>
      <c r="P2604">
        <v>135308</v>
      </c>
      <c r="Q2604" t="str">
        <f t="shared" si="81"/>
        <v>High salary</v>
      </c>
      <c r="R2604">
        <v>3.29</v>
      </c>
      <c r="S2604" t="s">
        <v>67</v>
      </c>
      <c r="T2604" t="s">
        <v>68</v>
      </c>
      <c r="U2604" t="s">
        <v>92</v>
      </c>
      <c r="V2604">
        <v>7.2</v>
      </c>
    </row>
    <row r="2605" spans="1:22" x14ac:dyDescent="0.3">
      <c r="A2605" t="s">
        <v>2817</v>
      </c>
      <c r="B2605" t="s">
        <v>36</v>
      </c>
      <c r="C2605" t="s">
        <v>22</v>
      </c>
      <c r="D2605" t="s">
        <v>23</v>
      </c>
      <c r="E2605" t="s">
        <v>298</v>
      </c>
      <c r="F2605" t="s">
        <v>147</v>
      </c>
      <c r="G2605" t="s">
        <v>117</v>
      </c>
      <c r="H2605">
        <v>2023</v>
      </c>
      <c r="I2605" t="s">
        <v>41</v>
      </c>
      <c r="J2605" t="s">
        <v>65</v>
      </c>
      <c r="K2605">
        <v>2026</v>
      </c>
      <c r="L2605" t="s">
        <v>29</v>
      </c>
      <c r="M2605">
        <f t="shared" si="80"/>
        <v>1</v>
      </c>
      <c r="N2605" t="s">
        <v>22</v>
      </c>
      <c r="O2605" t="s">
        <v>90</v>
      </c>
      <c r="P2605">
        <v>79997</v>
      </c>
      <c r="Q2605" t="str">
        <f t="shared" si="81"/>
        <v>Standard salary</v>
      </c>
      <c r="R2605">
        <v>3.76</v>
      </c>
      <c r="S2605" t="s">
        <v>56</v>
      </c>
      <c r="T2605" t="s">
        <v>68</v>
      </c>
      <c r="U2605" t="s">
        <v>85</v>
      </c>
      <c r="V2605">
        <v>8.4</v>
      </c>
    </row>
    <row r="2606" spans="1:22" x14ac:dyDescent="0.3">
      <c r="A2606" t="s">
        <v>2818</v>
      </c>
      <c r="B2606" t="s">
        <v>49</v>
      </c>
      <c r="C2606" t="s">
        <v>112</v>
      </c>
      <c r="D2606" t="s">
        <v>113</v>
      </c>
      <c r="E2606" t="s">
        <v>114</v>
      </c>
      <c r="F2606" t="s">
        <v>131</v>
      </c>
      <c r="G2606" t="s">
        <v>25</v>
      </c>
      <c r="H2606">
        <v>2020</v>
      </c>
      <c r="I2606" t="s">
        <v>41</v>
      </c>
      <c r="J2606" t="s">
        <v>65</v>
      </c>
      <c r="K2606">
        <v>2021</v>
      </c>
      <c r="L2606" t="s">
        <v>54</v>
      </c>
      <c r="M2606">
        <f t="shared" si="80"/>
        <v>0</v>
      </c>
      <c r="N2606" t="s">
        <v>55</v>
      </c>
      <c r="O2606" t="s">
        <v>55</v>
      </c>
      <c r="P2606">
        <v>0</v>
      </c>
      <c r="Q2606" t="str">
        <f t="shared" si="81"/>
        <v>Base salary</v>
      </c>
      <c r="R2606">
        <v>3.92</v>
      </c>
      <c r="S2606" t="s">
        <v>80</v>
      </c>
      <c r="T2606" t="s">
        <v>32</v>
      </c>
      <c r="U2606" t="s">
        <v>46</v>
      </c>
      <c r="V2606">
        <v>6.9</v>
      </c>
    </row>
    <row r="2607" spans="1:22" x14ac:dyDescent="0.3">
      <c r="A2607" t="s">
        <v>2819</v>
      </c>
      <c r="B2607" t="s">
        <v>60</v>
      </c>
      <c r="C2607" t="s">
        <v>36</v>
      </c>
      <c r="D2607" t="s">
        <v>37</v>
      </c>
      <c r="E2607" t="s">
        <v>38</v>
      </c>
      <c r="F2607" t="s">
        <v>25</v>
      </c>
      <c r="G2607" t="s">
        <v>97</v>
      </c>
      <c r="H2607">
        <v>2022</v>
      </c>
      <c r="I2607" t="s">
        <v>41</v>
      </c>
      <c r="J2607" t="s">
        <v>74</v>
      </c>
      <c r="K2607">
        <v>2024</v>
      </c>
      <c r="L2607" t="s">
        <v>29</v>
      </c>
      <c r="M2607">
        <f t="shared" si="80"/>
        <v>1</v>
      </c>
      <c r="N2607" t="s">
        <v>36</v>
      </c>
      <c r="O2607" t="s">
        <v>258</v>
      </c>
      <c r="P2607">
        <v>114322</v>
      </c>
      <c r="Q2607" t="str">
        <f t="shared" si="81"/>
        <v>High salary</v>
      </c>
      <c r="R2607">
        <v>2.77</v>
      </c>
      <c r="S2607" t="s">
        <v>44</v>
      </c>
      <c r="T2607" t="s">
        <v>57</v>
      </c>
      <c r="U2607" t="s">
        <v>92</v>
      </c>
      <c r="V2607">
        <v>8.3000000000000007</v>
      </c>
    </row>
    <row r="2608" spans="1:22" x14ac:dyDescent="0.3">
      <c r="A2608" t="s">
        <v>2820</v>
      </c>
      <c r="B2608" t="s">
        <v>70</v>
      </c>
      <c r="C2608" t="s">
        <v>48</v>
      </c>
      <c r="D2608" t="s">
        <v>152</v>
      </c>
      <c r="E2608" t="s">
        <v>153</v>
      </c>
      <c r="F2608" t="s">
        <v>145</v>
      </c>
      <c r="G2608" t="s">
        <v>25</v>
      </c>
      <c r="H2608">
        <v>2019</v>
      </c>
      <c r="I2608" t="s">
        <v>41</v>
      </c>
      <c r="J2608" t="s">
        <v>42</v>
      </c>
      <c r="K2608">
        <v>2021</v>
      </c>
      <c r="L2608" t="s">
        <v>29</v>
      </c>
      <c r="M2608">
        <f t="shared" si="80"/>
        <v>1</v>
      </c>
      <c r="N2608" t="s">
        <v>48</v>
      </c>
      <c r="O2608" t="s">
        <v>90</v>
      </c>
      <c r="P2608">
        <v>69759</v>
      </c>
      <c r="Q2608" t="str">
        <f t="shared" si="81"/>
        <v>Base salary</v>
      </c>
      <c r="R2608">
        <v>3.63</v>
      </c>
      <c r="S2608" t="s">
        <v>80</v>
      </c>
      <c r="T2608" t="s">
        <v>68</v>
      </c>
      <c r="U2608" t="s">
        <v>58</v>
      </c>
      <c r="V2608">
        <v>0</v>
      </c>
    </row>
    <row r="2609" spans="1:22" x14ac:dyDescent="0.3">
      <c r="A2609" t="s">
        <v>2821</v>
      </c>
      <c r="B2609" t="s">
        <v>21</v>
      </c>
      <c r="C2609" t="s">
        <v>22</v>
      </c>
      <c r="D2609" t="s">
        <v>203</v>
      </c>
      <c r="E2609" t="s">
        <v>204</v>
      </c>
      <c r="F2609" t="s">
        <v>79</v>
      </c>
      <c r="G2609" t="s">
        <v>52</v>
      </c>
      <c r="H2609">
        <v>2022</v>
      </c>
      <c r="I2609" t="s">
        <v>27</v>
      </c>
      <c r="J2609" t="s">
        <v>53</v>
      </c>
      <c r="K2609">
        <v>2025</v>
      </c>
      <c r="L2609" t="s">
        <v>29</v>
      </c>
      <c r="M2609">
        <f t="shared" si="80"/>
        <v>1</v>
      </c>
      <c r="N2609" t="s">
        <v>22</v>
      </c>
      <c r="O2609" t="s">
        <v>75</v>
      </c>
      <c r="P2609">
        <v>82815</v>
      </c>
      <c r="Q2609" t="str">
        <f t="shared" si="81"/>
        <v>Standard salary</v>
      </c>
      <c r="R2609">
        <v>3.6</v>
      </c>
      <c r="S2609" t="s">
        <v>56</v>
      </c>
      <c r="T2609" t="s">
        <v>68</v>
      </c>
      <c r="U2609" t="s">
        <v>92</v>
      </c>
      <c r="V2609">
        <v>7.7</v>
      </c>
    </row>
    <row r="2610" spans="1:22" x14ac:dyDescent="0.3">
      <c r="A2610" t="s">
        <v>2822</v>
      </c>
      <c r="B2610" t="s">
        <v>112</v>
      </c>
      <c r="C2610" t="s">
        <v>60</v>
      </c>
      <c r="D2610" t="s">
        <v>351</v>
      </c>
      <c r="E2610" t="s">
        <v>352</v>
      </c>
      <c r="F2610" t="s">
        <v>89</v>
      </c>
      <c r="G2610" t="s">
        <v>167</v>
      </c>
      <c r="H2610">
        <v>2022</v>
      </c>
      <c r="I2610" t="s">
        <v>41</v>
      </c>
      <c r="J2610" t="s">
        <v>28</v>
      </c>
      <c r="K2610">
        <v>2025</v>
      </c>
      <c r="L2610" t="s">
        <v>29</v>
      </c>
      <c r="M2610">
        <f t="shared" si="80"/>
        <v>1</v>
      </c>
      <c r="N2610" t="s">
        <v>60</v>
      </c>
      <c r="O2610" t="s">
        <v>140</v>
      </c>
      <c r="P2610">
        <v>45933</v>
      </c>
      <c r="Q2610" t="str">
        <f t="shared" si="81"/>
        <v>Base salary</v>
      </c>
      <c r="R2610">
        <v>3.84</v>
      </c>
      <c r="S2610" t="s">
        <v>67</v>
      </c>
      <c r="T2610" t="s">
        <v>68</v>
      </c>
      <c r="U2610" t="s">
        <v>85</v>
      </c>
      <c r="V2610">
        <v>7.6</v>
      </c>
    </row>
    <row r="2611" spans="1:22" x14ac:dyDescent="0.3">
      <c r="A2611" t="s">
        <v>2823</v>
      </c>
      <c r="B2611" t="s">
        <v>60</v>
      </c>
      <c r="C2611" t="s">
        <v>112</v>
      </c>
      <c r="D2611" t="s">
        <v>288</v>
      </c>
      <c r="E2611" t="s">
        <v>289</v>
      </c>
      <c r="F2611" t="s">
        <v>145</v>
      </c>
      <c r="G2611" t="s">
        <v>167</v>
      </c>
      <c r="H2611">
        <v>2020</v>
      </c>
      <c r="I2611" t="s">
        <v>41</v>
      </c>
      <c r="J2611" t="s">
        <v>53</v>
      </c>
      <c r="K2611">
        <v>2023</v>
      </c>
      <c r="L2611" t="s">
        <v>29</v>
      </c>
      <c r="M2611">
        <f t="shared" si="80"/>
        <v>1</v>
      </c>
      <c r="N2611" t="s">
        <v>112</v>
      </c>
      <c r="O2611" t="s">
        <v>90</v>
      </c>
      <c r="P2611">
        <v>38451</v>
      </c>
      <c r="Q2611" t="str">
        <f t="shared" si="81"/>
        <v>Base salary</v>
      </c>
      <c r="R2611">
        <v>2.63</v>
      </c>
      <c r="S2611" t="s">
        <v>56</v>
      </c>
      <c r="T2611" t="s">
        <v>32</v>
      </c>
      <c r="U2611" t="s">
        <v>46</v>
      </c>
      <c r="V2611">
        <v>8.4</v>
      </c>
    </row>
    <row r="2612" spans="1:22" x14ac:dyDescent="0.3">
      <c r="A2612" t="s">
        <v>2824</v>
      </c>
      <c r="B2612" t="s">
        <v>49</v>
      </c>
      <c r="C2612" t="s">
        <v>22</v>
      </c>
      <c r="D2612" t="s">
        <v>23</v>
      </c>
      <c r="E2612" t="s">
        <v>24</v>
      </c>
      <c r="F2612" t="s">
        <v>190</v>
      </c>
      <c r="G2612" t="s">
        <v>25</v>
      </c>
      <c r="H2612">
        <v>2022</v>
      </c>
      <c r="I2612" t="s">
        <v>41</v>
      </c>
      <c r="J2612" t="s">
        <v>42</v>
      </c>
      <c r="K2612">
        <v>2023</v>
      </c>
      <c r="L2612" t="s">
        <v>29</v>
      </c>
      <c r="M2612">
        <f t="shared" si="80"/>
        <v>1</v>
      </c>
      <c r="N2612" t="s">
        <v>22</v>
      </c>
      <c r="O2612" t="s">
        <v>90</v>
      </c>
      <c r="P2612">
        <v>49935</v>
      </c>
      <c r="Q2612" t="str">
        <f t="shared" si="81"/>
        <v>Base salary</v>
      </c>
      <c r="R2612">
        <v>3.56</v>
      </c>
      <c r="S2612" t="s">
        <v>31</v>
      </c>
      <c r="T2612" t="s">
        <v>102</v>
      </c>
      <c r="U2612" t="s">
        <v>85</v>
      </c>
      <c r="V2612">
        <v>7.5</v>
      </c>
    </row>
    <row r="2613" spans="1:22" x14ac:dyDescent="0.3">
      <c r="A2613" t="s">
        <v>2825</v>
      </c>
      <c r="B2613" t="s">
        <v>35</v>
      </c>
      <c r="C2613" t="s">
        <v>49</v>
      </c>
      <c r="D2613" t="s">
        <v>235</v>
      </c>
      <c r="E2613" t="s">
        <v>236</v>
      </c>
      <c r="F2613" t="s">
        <v>79</v>
      </c>
      <c r="G2613" t="s">
        <v>40</v>
      </c>
      <c r="H2613">
        <v>2023</v>
      </c>
      <c r="I2613" t="s">
        <v>27</v>
      </c>
      <c r="J2613" t="s">
        <v>28</v>
      </c>
      <c r="K2613">
        <v>2026</v>
      </c>
      <c r="L2613" t="s">
        <v>54</v>
      </c>
      <c r="M2613">
        <f t="shared" si="80"/>
        <v>0</v>
      </c>
      <c r="N2613" t="s">
        <v>55</v>
      </c>
      <c r="O2613" t="s">
        <v>55</v>
      </c>
      <c r="P2613">
        <v>0</v>
      </c>
      <c r="Q2613" t="str">
        <f t="shared" si="81"/>
        <v>Base salary</v>
      </c>
      <c r="R2613">
        <v>3.77</v>
      </c>
      <c r="S2613" t="s">
        <v>80</v>
      </c>
      <c r="T2613" t="s">
        <v>68</v>
      </c>
      <c r="U2613" t="s">
        <v>92</v>
      </c>
      <c r="V2613">
        <v>5.6</v>
      </c>
    </row>
    <row r="2614" spans="1:22" x14ac:dyDescent="0.3">
      <c r="A2614" t="s">
        <v>2826</v>
      </c>
      <c r="B2614" t="s">
        <v>21</v>
      </c>
      <c r="C2614" t="s">
        <v>70</v>
      </c>
      <c r="D2614" t="s">
        <v>77</v>
      </c>
      <c r="E2614" t="s">
        <v>78</v>
      </c>
      <c r="F2614" t="s">
        <v>40</v>
      </c>
      <c r="G2614" t="s">
        <v>25</v>
      </c>
      <c r="H2614">
        <v>2023</v>
      </c>
      <c r="I2614" t="s">
        <v>41</v>
      </c>
      <c r="J2614" t="s">
        <v>74</v>
      </c>
      <c r="K2614">
        <v>2024</v>
      </c>
      <c r="L2614" t="s">
        <v>29</v>
      </c>
      <c r="M2614">
        <f t="shared" si="80"/>
        <v>1</v>
      </c>
      <c r="N2614" t="s">
        <v>70</v>
      </c>
      <c r="O2614" t="s">
        <v>258</v>
      </c>
      <c r="P2614">
        <v>83508</v>
      </c>
      <c r="Q2614" t="str">
        <f t="shared" si="81"/>
        <v>Standard salary</v>
      </c>
      <c r="R2614">
        <v>3.02</v>
      </c>
      <c r="S2614" t="s">
        <v>44</v>
      </c>
      <c r="T2614" t="s">
        <v>32</v>
      </c>
      <c r="U2614" t="s">
        <v>33</v>
      </c>
      <c r="V2614">
        <v>7.6</v>
      </c>
    </row>
    <row r="2615" spans="1:22" x14ac:dyDescent="0.3">
      <c r="A2615" t="s">
        <v>2827</v>
      </c>
      <c r="B2615" t="s">
        <v>60</v>
      </c>
      <c r="C2615" t="s">
        <v>94</v>
      </c>
      <c r="D2615" t="s">
        <v>187</v>
      </c>
      <c r="E2615" t="s">
        <v>188</v>
      </c>
      <c r="F2615" t="s">
        <v>117</v>
      </c>
      <c r="G2615" t="s">
        <v>97</v>
      </c>
      <c r="H2615">
        <v>2022</v>
      </c>
      <c r="I2615" t="s">
        <v>41</v>
      </c>
      <c r="J2615" t="s">
        <v>28</v>
      </c>
      <c r="K2615">
        <v>2024</v>
      </c>
      <c r="L2615" t="s">
        <v>54</v>
      </c>
      <c r="M2615">
        <f t="shared" si="80"/>
        <v>0</v>
      </c>
      <c r="N2615" t="s">
        <v>55</v>
      </c>
      <c r="O2615" t="s">
        <v>55</v>
      </c>
      <c r="P2615">
        <v>0</v>
      </c>
      <c r="Q2615" t="str">
        <f t="shared" si="81"/>
        <v>Base salary</v>
      </c>
      <c r="R2615">
        <v>3.87</v>
      </c>
      <c r="S2615" t="s">
        <v>44</v>
      </c>
      <c r="T2615" t="s">
        <v>57</v>
      </c>
      <c r="U2615" t="s">
        <v>46</v>
      </c>
      <c r="V2615">
        <v>6.7</v>
      </c>
    </row>
    <row r="2616" spans="1:22" x14ac:dyDescent="0.3">
      <c r="A2616" t="s">
        <v>2828</v>
      </c>
      <c r="B2616" t="s">
        <v>35</v>
      </c>
      <c r="C2616" t="s">
        <v>36</v>
      </c>
      <c r="D2616" t="s">
        <v>213</v>
      </c>
      <c r="E2616" t="s">
        <v>265</v>
      </c>
      <c r="F2616" t="s">
        <v>73</v>
      </c>
      <c r="G2616" t="s">
        <v>64</v>
      </c>
      <c r="H2616">
        <v>2023</v>
      </c>
      <c r="I2616" t="s">
        <v>41</v>
      </c>
      <c r="J2616" t="s">
        <v>74</v>
      </c>
      <c r="K2616">
        <v>2025</v>
      </c>
      <c r="L2616" t="s">
        <v>54</v>
      </c>
      <c r="M2616">
        <f t="shared" si="80"/>
        <v>0</v>
      </c>
      <c r="N2616" t="s">
        <v>55</v>
      </c>
      <c r="O2616" t="s">
        <v>55</v>
      </c>
      <c r="P2616">
        <v>0</v>
      </c>
      <c r="Q2616" t="str">
        <f t="shared" si="81"/>
        <v>Base salary</v>
      </c>
      <c r="R2616">
        <v>3.6</v>
      </c>
      <c r="S2616" t="s">
        <v>91</v>
      </c>
      <c r="T2616" t="s">
        <v>68</v>
      </c>
      <c r="U2616" t="s">
        <v>85</v>
      </c>
      <c r="V2616">
        <v>7.2</v>
      </c>
    </row>
    <row r="2617" spans="1:22" x14ac:dyDescent="0.3">
      <c r="A2617" t="s">
        <v>2829</v>
      </c>
      <c r="B2617" t="s">
        <v>112</v>
      </c>
      <c r="C2617" t="s">
        <v>70</v>
      </c>
      <c r="D2617" t="s">
        <v>301</v>
      </c>
      <c r="E2617" t="s">
        <v>302</v>
      </c>
      <c r="F2617" t="s">
        <v>84</v>
      </c>
      <c r="G2617" t="s">
        <v>25</v>
      </c>
      <c r="H2617">
        <v>2020</v>
      </c>
      <c r="I2617" t="s">
        <v>41</v>
      </c>
      <c r="J2617" t="s">
        <v>42</v>
      </c>
      <c r="K2617">
        <v>2022</v>
      </c>
      <c r="L2617" t="s">
        <v>54</v>
      </c>
      <c r="M2617">
        <f t="shared" si="80"/>
        <v>0</v>
      </c>
      <c r="N2617" t="s">
        <v>55</v>
      </c>
      <c r="O2617" t="s">
        <v>55</v>
      </c>
      <c r="P2617">
        <v>0</v>
      </c>
      <c r="Q2617" t="str">
        <f t="shared" si="81"/>
        <v>Base salary</v>
      </c>
      <c r="R2617">
        <v>2.95</v>
      </c>
      <c r="S2617" t="s">
        <v>31</v>
      </c>
      <c r="T2617" t="s">
        <v>45</v>
      </c>
      <c r="U2617" t="s">
        <v>85</v>
      </c>
      <c r="V2617">
        <v>8.4</v>
      </c>
    </row>
    <row r="2618" spans="1:22" x14ac:dyDescent="0.3">
      <c r="A2618" t="s">
        <v>2830</v>
      </c>
      <c r="B2618" t="s">
        <v>21</v>
      </c>
      <c r="C2618" t="s">
        <v>94</v>
      </c>
      <c r="D2618" t="s">
        <v>109</v>
      </c>
      <c r="E2618" t="s">
        <v>219</v>
      </c>
      <c r="F2618" t="s">
        <v>39</v>
      </c>
      <c r="G2618" t="s">
        <v>26</v>
      </c>
      <c r="H2618">
        <v>2021</v>
      </c>
      <c r="I2618" t="s">
        <v>27</v>
      </c>
      <c r="J2618" t="s">
        <v>65</v>
      </c>
      <c r="K2618">
        <v>2024</v>
      </c>
      <c r="L2618" t="s">
        <v>54</v>
      </c>
      <c r="M2618">
        <f t="shared" si="80"/>
        <v>0</v>
      </c>
      <c r="N2618" t="s">
        <v>55</v>
      </c>
      <c r="O2618" t="s">
        <v>55</v>
      </c>
      <c r="P2618">
        <v>0</v>
      </c>
      <c r="Q2618" t="str">
        <f t="shared" si="81"/>
        <v>Base salary</v>
      </c>
      <c r="R2618">
        <v>2.57</v>
      </c>
      <c r="S2618" t="s">
        <v>91</v>
      </c>
      <c r="T2618" t="s">
        <v>32</v>
      </c>
      <c r="U2618" t="s">
        <v>33</v>
      </c>
      <c r="V2618">
        <v>7.3</v>
      </c>
    </row>
    <row r="2619" spans="1:22" x14ac:dyDescent="0.3">
      <c r="A2619" t="s">
        <v>2831</v>
      </c>
      <c r="B2619" t="s">
        <v>49</v>
      </c>
      <c r="C2619" t="s">
        <v>48</v>
      </c>
      <c r="D2619" t="s">
        <v>183</v>
      </c>
      <c r="E2619" t="s">
        <v>184</v>
      </c>
      <c r="F2619" t="s">
        <v>73</v>
      </c>
      <c r="G2619" t="s">
        <v>97</v>
      </c>
      <c r="H2619">
        <v>2022</v>
      </c>
      <c r="I2619" t="s">
        <v>41</v>
      </c>
      <c r="J2619" t="s">
        <v>65</v>
      </c>
      <c r="K2619">
        <v>2023</v>
      </c>
      <c r="L2619" t="s">
        <v>29</v>
      </c>
      <c r="M2619">
        <f t="shared" si="80"/>
        <v>1</v>
      </c>
      <c r="N2619" t="s">
        <v>48</v>
      </c>
      <c r="O2619" t="s">
        <v>43</v>
      </c>
      <c r="P2619">
        <v>62829</v>
      </c>
      <c r="Q2619" t="str">
        <f t="shared" si="81"/>
        <v>Base salary</v>
      </c>
      <c r="R2619">
        <v>2.73</v>
      </c>
      <c r="S2619" t="s">
        <v>91</v>
      </c>
      <c r="T2619" t="s">
        <v>57</v>
      </c>
      <c r="U2619" t="s">
        <v>85</v>
      </c>
      <c r="V2619">
        <v>8.9</v>
      </c>
    </row>
    <row r="2620" spans="1:22" x14ac:dyDescent="0.3">
      <c r="A2620" t="s">
        <v>2832</v>
      </c>
      <c r="B2620" t="s">
        <v>112</v>
      </c>
      <c r="C2620" t="s">
        <v>49</v>
      </c>
      <c r="D2620" t="s">
        <v>459</v>
      </c>
      <c r="E2620" t="s">
        <v>460</v>
      </c>
      <c r="F2620" t="s">
        <v>39</v>
      </c>
      <c r="G2620" t="s">
        <v>52</v>
      </c>
      <c r="H2620">
        <v>2023</v>
      </c>
      <c r="I2620" t="s">
        <v>27</v>
      </c>
      <c r="J2620" t="s">
        <v>65</v>
      </c>
      <c r="K2620">
        <v>2025</v>
      </c>
      <c r="L2620" t="s">
        <v>29</v>
      </c>
      <c r="M2620">
        <f t="shared" si="80"/>
        <v>1</v>
      </c>
      <c r="N2620" t="s">
        <v>49</v>
      </c>
      <c r="O2620" t="s">
        <v>98</v>
      </c>
      <c r="P2620">
        <v>35664</v>
      </c>
      <c r="Q2620" t="str">
        <f t="shared" si="81"/>
        <v>Base salary</v>
      </c>
      <c r="R2620">
        <v>3.19</v>
      </c>
      <c r="S2620" t="s">
        <v>67</v>
      </c>
      <c r="T2620" t="s">
        <v>102</v>
      </c>
      <c r="U2620" t="s">
        <v>92</v>
      </c>
      <c r="V2620">
        <v>6.3</v>
      </c>
    </row>
    <row r="2621" spans="1:22" x14ac:dyDescent="0.3">
      <c r="A2621" t="s">
        <v>2833</v>
      </c>
      <c r="B2621" t="s">
        <v>48</v>
      </c>
      <c r="C2621" t="s">
        <v>94</v>
      </c>
      <c r="D2621" t="s">
        <v>109</v>
      </c>
      <c r="E2621" t="s">
        <v>110</v>
      </c>
      <c r="F2621" t="s">
        <v>79</v>
      </c>
      <c r="G2621" t="s">
        <v>167</v>
      </c>
      <c r="H2621">
        <v>2022</v>
      </c>
      <c r="I2621" t="s">
        <v>41</v>
      </c>
      <c r="J2621" t="s">
        <v>42</v>
      </c>
      <c r="K2621">
        <v>2023</v>
      </c>
      <c r="L2621" t="s">
        <v>29</v>
      </c>
      <c r="M2621">
        <f t="shared" si="80"/>
        <v>1</v>
      </c>
      <c r="N2621" t="s">
        <v>94</v>
      </c>
      <c r="O2621" t="s">
        <v>154</v>
      </c>
      <c r="P2621">
        <v>115786</v>
      </c>
      <c r="Q2621" t="str">
        <f t="shared" si="81"/>
        <v>High salary</v>
      </c>
      <c r="R2621">
        <v>3.22</v>
      </c>
      <c r="S2621" t="s">
        <v>56</v>
      </c>
      <c r="T2621" t="s">
        <v>57</v>
      </c>
      <c r="U2621" t="s">
        <v>33</v>
      </c>
      <c r="V2621">
        <v>7.5</v>
      </c>
    </row>
    <row r="2622" spans="1:22" x14ac:dyDescent="0.3">
      <c r="A2622" t="s">
        <v>2834</v>
      </c>
      <c r="B2622" t="s">
        <v>35</v>
      </c>
      <c r="C2622" t="s">
        <v>21</v>
      </c>
      <c r="D2622" t="s">
        <v>143</v>
      </c>
      <c r="E2622" t="s">
        <v>144</v>
      </c>
      <c r="F2622" t="s">
        <v>73</v>
      </c>
      <c r="G2622" t="s">
        <v>167</v>
      </c>
      <c r="H2622">
        <v>2022</v>
      </c>
      <c r="I2622" t="s">
        <v>41</v>
      </c>
      <c r="J2622" t="s">
        <v>74</v>
      </c>
      <c r="K2622">
        <v>2023</v>
      </c>
      <c r="L2622" t="s">
        <v>29</v>
      </c>
      <c r="M2622">
        <f t="shared" si="80"/>
        <v>1</v>
      </c>
      <c r="N2622" t="s">
        <v>21</v>
      </c>
      <c r="O2622" t="s">
        <v>98</v>
      </c>
      <c r="P2622">
        <v>109884</v>
      </c>
      <c r="Q2622" t="str">
        <f t="shared" si="81"/>
        <v>Standard salary</v>
      </c>
      <c r="R2622">
        <v>3.63</v>
      </c>
      <c r="S2622" t="s">
        <v>91</v>
      </c>
      <c r="T2622" t="s">
        <v>68</v>
      </c>
      <c r="U2622" t="s">
        <v>46</v>
      </c>
      <c r="V2622">
        <v>8.6</v>
      </c>
    </row>
    <row r="2623" spans="1:22" x14ac:dyDescent="0.3">
      <c r="A2623" t="s">
        <v>2835</v>
      </c>
      <c r="B2623" t="s">
        <v>35</v>
      </c>
      <c r="C2623" t="s">
        <v>70</v>
      </c>
      <c r="D2623" t="s">
        <v>245</v>
      </c>
      <c r="E2623" t="s">
        <v>246</v>
      </c>
      <c r="F2623" t="s">
        <v>96</v>
      </c>
      <c r="G2623" t="s">
        <v>167</v>
      </c>
      <c r="H2623">
        <v>2019</v>
      </c>
      <c r="I2623" t="s">
        <v>27</v>
      </c>
      <c r="J2623" t="s">
        <v>65</v>
      </c>
      <c r="K2623">
        <v>2020</v>
      </c>
      <c r="L2623" t="s">
        <v>54</v>
      </c>
      <c r="M2623">
        <f t="shared" si="80"/>
        <v>0</v>
      </c>
      <c r="N2623" t="s">
        <v>55</v>
      </c>
      <c r="O2623" t="s">
        <v>55</v>
      </c>
      <c r="P2623">
        <v>0</v>
      </c>
      <c r="Q2623" t="str">
        <f t="shared" si="81"/>
        <v>Base salary</v>
      </c>
      <c r="R2623">
        <v>2.5099999999999998</v>
      </c>
      <c r="S2623" t="s">
        <v>80</v>
      </c>
      <c r="T2623" t="s">
        <v>57</v>
      </c>
      <c r="U2623" t="s">
        <v>92</v>
      </c>
      <c r="V2623">
        <v>7</v>
      </c>
    </row>
    <row r="2624" spans="1:22" x14ac:dyDescent="0.3">
      <c r="A2624" t="s">
        <v>2836</v>
      </c>
      <c r="B2624" t="s">
        <v>70</v>
      </c>
      <c r="C2624" t="s">
        <v>94</v>
      </c>
      <c r="D2624" t="s">
        <v>109</v>
      </c>
      <c r="E2624" t="s">
        <v>414</v>
      </c>
      <c r="F2624" t="s">
        <v>73</v>
      </c>
      <c r="G2624" t="s">
        <v>167</v>
      </c>
      <c r="H2624">
        <v>2023</v>
      </c>
      <c r="I2624" t="s">
        <v>41</v>
      </c>
      <c r="J2624" t="s">
        <v>74</v>
      </c>
      <c r="K2624">
        <v>2026</v>
      </c>
      <c r="L2624" t="s">
        <v>29</v>
      </c>
      <c r="M2624">
        <f t="shared" si="80"/>
        <v>1</v>
      </c>
      <c r="N2624" t="s">
        <v>94</v>
      </c>
      <c r="O2624" t="s">
        <v>125</v>
      </c>
      <c r="P2624">
        <v>53325</v>
      </c>
      <c r="Q2624" t="str">
        <f t="shared" si="81"/>
        <v>Base salary</v>
      </c>
      <c r="R2624">
        <v>2.75</v>
      </c>
      <c r="S2624" t="s">
        <v>31</v>
      </c>
      <c r="T2624" t="s">
        <v>45</v>
      </c>
      <c r="U2624" t="s">
        <v>46</v>
      </c>
      <c r="V2624">
        <v>5.2</v>
      </c>
    </row>
    <row r="2625" spans="1:22" x14ac:dyDescent="0.3">
      <c r="A2625" t="s">
        <v>2837</v>
      </c>
      <c r="B2625" t="s">
        <v>49</v>
      </c>
      <c r="C2625" t="s">
        <v>22</v>
      </c>
      <c r="D2625" t="s">
        <v>23</v>
      </c>
      <c r="E2625" t="s">
        <v>130</v>
      </c>
      <c r="F2625" t="s">
        <v>73</v>
      </c>
      <c r="G2625" t="s">
        <v>117</v>
      </c>
      <c r="H2625">
        <v>2021</v>
      </c>
      <c r="I2625" t="s">
        <v>41</v>
      </c>
      <c r="J2625" t="s">
        <v>28</v>
      </c>
      <c r="K2625">
        <v>2022</v>
      </c>
      <c r="L2625" t="s">
        <v>29</v>
      </c>
      <c r="M2625">
        <f t="shared" si="80"/>
        <v>1</v>
      </c>
      <c r="N2625" t="s">
        <v>22</v>
      </c>
      <c r="O2625" t="s">
        <v>140</v>
      </c>
      <c r="P2625">
        <v>51618</v>
      </c>
      <c r="Q2625" t="str">
        <f t="shared" si="81"/>
        <v>Base salary</v>
      </c>
      <c r="R2625">
        <v>3.54</v>
      </c>
      <c r="S2625" t="s">
        <v>80</v>
      </c>
      <c r="T2625" t="s">
        <v>57</v>
      </c>
      <c r="U2625" t="s">
        <v>46</v>
      </c>
      <c r="V2625">
        <v>7.3</v>
      </c>
    </row>
    <row r="2626" spans="1:22" x14ac:dyDescent="0.3">
      <c r="A2626" t="s">
        <v>2838</v>
      </c>
      <c r="B2626" t="s">
        <v>94</v>
      </c>
      <c r="C2626" t="s">
        <v>48</v>
      </c>
      <c r="D2626" t="s">
        <v>278</v>
      </c>
      <c r="E2626" t="s">
        <v>380</v>
      </c>
      <c r="F2626" t="s">
        <v>131</v>
      </c>
      <c r="G2626" t="s">
        <v>167</v>
      </c>
      <c r="H2626">
        <v>2020</v>
      </c>
      <c r="I2626" t="s">
        <v>27</v>
      </c>
      <c r="J2626" t="s">
        <v>65</v>
      </c>
      <c r="K2626">
        <v>2023</v>
      </c>
      <c r="L2626" t="s">
        <v>29</v>
      </c>
      <c r="M2626">
        <f t="shared" si="80"/>
        <v>1</v>
      </c>
      <c r="N2626" t="s">
        <v>48</v>
      </c>
      <c r="O2626" t="s">
        <v>125</v>
      </c>
      <c r="P2626">
        <v>72464</v>
      </c>
      <c r="Q2626" t="str">
        <f t="shared" si="81"/>
        <v>Standard salary</v>
      </c>
      <c r="R2626">
        <v>3.32</v>
      </c>
      <c r="S2626" t="s">
        <v>80</v>
      </c>
      <c r="T2626" t="s">
        <v>57</v>
      </c>
      <c r="U2626" t="s">
        <v>85</v>
      </c>
      <c r="V2626">
        <v>8.9</v>
      </c>
    </row>
    <row r="2627" spans="1:22" x14ac:dyDescent="0.3">
      <c r="A2627" t="s">
        <v>2839</v>
      </c>
      <c r="B2627" t="s">
        <v>21</v>
      </c>
      <c r="C2627" t="s">
        <v>22</v>
      </c>
      <c r="D2627" t="s">
        <v>231</v>
      </c>
      <c r="E2627" t="s">
        <v>232</v>
      </c>
      <c r="F2627" t="s">
        <v>117</v>
      </c>
      <c r="G2627" t="s">
        <v>25</v>
      </c>
      <c r="H2627">
        <v>2023</v>
      </c>
      <c r="I2627" t="s">
        <v>27</v>
      </c>
      <c r="J2627" t="s">
        <v>65</v>
      </c>
      <c r="K2627">
        <v>2025</v>
      </c>
      <c r="L2627" t="s">
        <v>29</v>
      </c>
      <c r="M2627">
        <f t="shared" ref="M2627:M2690" si="82">IF(L2627="placed",1, 0)</f>
        <v>1</v>
      </c>
      <c r="N2627" t="s">
        <v>22</v>
      </c>
      <c r="O2627" t="s">
        <v>185</v>
      </c>
      <c r="P2627">
        <v>47656</v>
      </c>
      <c r="Q2627" t="str">
        <f t="shared" ref="Q2627:Q2690" si="83">_xlfn.IFS(P2627&lt;=70161,"Base salary",P2627&lt;=110047,"Standard salary",P2627&gt;110047,"High salary")</f>
        <v>Base salary</v>
      </c>
      <c r="R2627">
        <v>2.65</v>
      </c>
      <c r="S2627" t="s">
        <v>80</v>
      </c>
      <c r="T2627" t="s">
        <v>68</v>
      </c>
      <c r="U2627" t="s">
        <v>33</v>
      </c>
      <c r="V2627">
        <v>8.5</v>
      </c>
    </row>
    <row r="2628" spans="1:22" x14ac:dyDescent="0.3">
      <c r="A2628" t="s">
        <v>2840</v>
      </c>
      <c r="B2628" t="s">
        <v>94</v>
      </c>
      <c r="C2628" t="s">
        <v>36</v>
      </c>
      <c r="D2628" t="s">
        <v>250</v>
      </c>
      <c r="E2628" t="s">
        <v>251</v>
      </c>
      <c r="F2628" t="s">
        <v>89</v>
      </c>
      <c r="G2628" t="s">
        <v>40</v>
      </c>
      <c r="H2628">
        <v>2023</v>
      </c>
      <c r="I2628" t="s">
        <v>27</v>
      </c>
      <c r="J2628" t="s">
        <v>42</v>
      </c>
      <c r="K2628">
        <v>2026</v>
      </c>
      <c r="L2628" t="s">
        <v>54</v>
      </c>
      <c r="M2628">
        <f t="shared" si="82"/>
        <v>0</v>
      </c>
      <c r="N2628" t="s">
        <v>55</v>
      </c>
      <c r="O2628" t="s">
        <v>55</v>
      </c>
      <c r="P2628">
        <v>0</v>
      </c>
      <c r="Q2628" t="str">
        <f t="shared" si="83"/>
        <v>Base salary</v>
      </c>
      <c r="R2628">
        <v>3.21</v>
      </c>
      <c r="S2628" t="s">
        <v>67</v>
      </c>
      <c r="T2628" t="s">
        <v>32</v>
      </c>
      <c r="U2628" t="s">
        <v>33</v>
      </c>
      <c r="V2628">
        <v>8.6999999999999993</v>
      </c>
    </row>
    <row r="2629" spans="1:22" x14ac:dyDescent="0.3">
      <c r="A2629" t="s">
        <v>2841</v>
      </c>
      <c r="B2629" t="s">
        <v>48</v>
      </c>
      <c r="C2629" t="s">
        <v>70</v>
      </c>
      <c r="D2629" t="s">
        <v>395</v>
      </c>
      <c r="E2629" t="s">
        <v>396</v>
      </c>
      <c r="F2629" t="s">
        <v>131</v>
      </c>
      <c r="G2629" t="s">
        <v>40</v>
      </c>
      <c r="H2629">
        <v>2023</v>
      </c>
      <c r="I2629" t="s">
        <v>27</v>
      </c>
      <c r="J2629" t="s">
        <v>74</v>
      </c>
      <c r="K2629">
        <v>2025</v>
      </c>
      <c r="L2629" t="s">
        <v>54</v>
      </c>
      <c r="M2629">
        <f t="shared" si="82"/>
        <v>0</v>
      </c>
      <c r="N2629" t="s">
        <v>55</v>
      </c>
      <c r="O2629" t="s">
        <v>55</v>
      </c>
      <c r="P2629">
        <v>0</v>
      </c>
      <c r="Q2629" t="str">
        <f t="shared" si="83"/>
        <v>Base salary</v>
      </c>
      <c r="R2629">
        <v>3.2</v>
      </c>
      <c r="S2629" t="s">
        <v>80</v>
      </c>
      <c r="T2629" t="s">
        <v>32</v>
      </c>
      <c r="U2629" t="s">
        <v>46</v>
      </c>
      <c r="V2629">
        <v>5.7</v>
      </c>
    </row>
    <row r="2630" spans="1:22" x14ac:dyDescent="0.3">
      <c r="A2630" t="s">
        <v>2842</v>
      </c>
      <c r="B2630" t="s">
        <v>60</v>
      </c>
      <c r="C2630" t="s">
        <v>112</v>
      </c>
      <c r="D2630" t="s">
        <v>119</v>
      </c>
      <c r="E2630" t="s">
        <v>120</v>
      </c>
      <c r="F2630" t="s">
        <v>73</v>
      </c>
      <c r="G2630" t="s">
        <v>25</v>
      </c>
      <c r="H2630">
        <v>2022</v>
      </c>
      <c r="I2630" t="s">
        <v>41</v>
      </c>
      <c r="J2630" t="s">
        <v>28</v>
      </c>
      <c r="K2630">
        <v>2024</v>
      </c>
      <c r="L2630" t="s">
        <v>54</v>
      </c>
      <c r="M2630">
        <f t="shared" si="82"/>
        <v>0</v>
      </c>
      <c r="N2630" t="s">
        <v>55</v>
      </c>
      <c r="O2630" t="s">
        <v>55</v>
      </c>
      <c r="P2630">
        <v>0</v>
      </c>
      <c r="Q2630" t="str">
        <f t="shared" si="83"/>
        <v>Base salary</v>
      </c>
      <c r="R2630">
        <v>2.67</v>
      </c>
      <c r="S2630" t="s">
        <v>80</v>
      </c>
      <c r="T2630" t="s">
        <v>45</v>
      </c>
      <c r="U2630" t="s">
        <v>85</v>
      </c>
      <c r="V2630">
        <v>7.6</v>
      </c>
    </row>
    <row r="2631" spans="1:22" x14ac:dyDescent="0.3">
      <c r="A2631" t="s">
        <v>2843</v>
      </c>
      <c r="B2631" t="s">
        <v>49</v>
      </c>
      <c r="C2631" t="s">
        <v>60</v>
      </c>
      <c r="D2631" t="s">
        <v>104</v>
      </c>
      <c r="E2631" t="s">
        <v>105</v>
      </c>
      <c r="F2631" t="s">
        <v>107</v>
      </c>
      <c r="G2631" t="s">
        <v>64</v>
      </c>
      <c r="H2631">
        <v>2022</v>
      </c>
      <c r="I2631" t="s">
        <v>41</v>
      </c>
      <c r="J2631" t="s">
        <v>42</v>
      </c>
      <c r="K2631">
        <v>2023</v>
      </c>
      <c r="L2631" t="s">
        <v>29</v>
      </c>
      <c r="M2631">
        <f t="shared" si="82"/>
        <v>1</v>
      </c>
      <c r="N2631" t="s">
        <v>60</v>
      </c>
      <c r="O2631" t="s">
        <v>185</v>
      </c>
      <c r="P2631">
        <v>63908</v>
      </c>
      <c r="Q2631" t="str">
        <f t="shared" si="83"/>
        <v>Base salary</v>
      </c>
      <c r="R2631">
        <v>2.54</v>
      </c>
      <c r="S2631" t="s">
        <v>44</v>
      </c>
      <c r="T2631" t="s">
        <v>57</v>
      </c>
      <c r="U2631" t="s">
        <v>92</v>
      </c>
      <c r="V2631">
        <v>8.9</v>
      </c>
    </row>
    <row r="2632" spans="1:22" x14ac:dyDescent="0.3">
      <c r="A2632" t="s">
        <v>2844</v>
      </c>
      <c r="B2632" t="s">
        <v>35</v>
      </c>
      <c r="C2632" t="s">
        <v>36</v>
      </c>
      <c r="D2632" t="s">
        <v>213</v>
      </c>
      <c r="E2632" t="s">
        <v>265</v>
      </c>
      <c r="F2632" t="s">
        <v>147</v>
      </c>
      <c r="G2632" t="s">
        <v>64</v>
      </c>
      <c r="H2632">
        <v>2023</v>
      </c>
      <c r="I2632" t="s">
        <v>41</v>
      </c>
      <c r="J2632" t="s">
        <v>74</v>
      </c>
      <c r="K2632">
        <v>2024</v>
      </c>
      <c r="L2632" t="s">
        <v>29</v>
      </c>
      <c r="M2632">
        <f t="shared" si="82"/>
        <v>1</v>
      </c>
      <c r="N2632" t="s">
        <v>36</v>
      </c>
      <c r="O2632" t="s">
        <v>98</v>
      </c>
      <c r="P2632">
        <v>117602</v>
      </c>
      <c r="Q2632" t="str">
        <f t="shared" si="83"/>
        <v>High salary</v>
      </c>
      <c r="R2632">
        <v>3.22</v>
      </c>
      <c r="S2632" t="s">
        <v>44</v>
      </c>
      <c r="T2632" t="s">
        <v>32</v>
      </c>
      <c r="U2632" t="s">
        <v>46</v>
      </c>
      <c r="V2632">
        <v>6.3</v>
      </c>
    </row>
    <row r="2633" spans="1:22" x14ac:dyDescent="0.3">
      <c r="A2633" t="s">
        <v>2845</v>
      </c>
      <c r="B2633" t="s">
        <v>49</v>
      </c>
      <c r="C2633" t="s">
        <v>112</v>
      </c>
      <c r="D2633" t="s">
        <v>288</v>
      </c>
      <c r="E2633" t="s">
        <v>289</v>
      </c>
      <c r="F2633" t="s">
        <v>89</v>
      </c>
      <c r="G2633" t="s">
        <v>25</v>
      </c>
      <c r="H2633">
        <v>2022</v>
      </c>
      <c r="I2633" t="s">
        <v>41</v>
      </c>
      <c r="J2633" t="s">
        <v>74</v>
      </c>
      <c r="K2633">
        <v>2024</v>
      </c>
      <c r="L2633" t="s">
        <v>54</v>
      </c>
      <c r="M2633">
        <f t="shared" si="82"/>
        <v>0</v>
      </c>
      <c r="N2633" t="s">
        <v>55</v>
      </c>
      <c r="O2633" t="s">
        <v>55</v>
      </c>
      <c r="P2633">
        <v>0</v>
      </c>
      <c r="Q2633" t="str">
        <f t="shared" si="83"/>
        <v>Base salary</v>
      </c>
      <c r="R2633">
        <v>3.69</v>
      </c>
      <c r="S2633" t="s">
        <v>67</v>
      </c>
      <c r="T2633" t="s">
        <v>68</v>
      </c>
      <c r="U2633" t="s">
        <v>92</v>
      </c>
      <c r="V2633">
        <v>7.2</v>
      </c>
    </row>
    <row r="2634" spans="1:22" x14ac:dyDescent="0.3">
      <c r="A2634" t="s">
        <v>2846</v>
      </c>
      <c r="B2634" t="s">
        <v>35</v>
      </c>
      <c r="C2634" t="s">
        <v>36</v>
      </c>
      <c r="D2634" t="s">
        <v>170</v>
      </c>
      <c r="E2634" t="s">
        <v>336</v>
      </c>
      <c r="F2634" t="s">
        <v>39</v>
      </c>
      <c r="G2634" t="s">
        <v>117</v>
      </c>
      <c r="H2634">
        <v>2019</v>
      </c>
      <c r="I2634" t="s">
        <v>27</v>
      </c>
      <c r="J2634" t="s">
        <v>65</v>
      </c>
      <c r="K2634">
        <v>2020</v>
      </c>
      <c r="L2634" t="s">
        <v>29</v>
      </c>
      <c r="M2634">
        <f t="shared" si="82"/>
        <v>1</v>
      </c>
      <c r="N2634" t="s">
        <v>36</v>
      </c>
      <c r="O2634" t="s">
        <v>66</v>
      </c>
      <c r="P2634">
        <v>113285</v>
      </c>
      <c r="Q2634" t="str">
        <f t="shared" si="83"/>
        <v>High salary</v>
      </c>
      <c r="R2634">
        <v>3.24</v>
      </c>
      <c r="S2634" t="s">
        <v>31</v>
      </c>
      <c r="T2634" t="s">
        <v>68</v>
      </c>
      <c r="U2634" t="s">
        <v>46</v>
      </c>
      <c r="V2634">
        <v>8.8000000000000007</v>
      </c>
    </row>
    <row r="2635" spans="1:22" x14ac:dyDescent="0.3">
      <c r="A2635" t="s">
        <v>2847</v>
      </c>
      <c r="B2635" t="s">
        <v>22</v>
      </c>
      <c r="C2635" t="s">
        <v>36</v>
      </c>
      <c r="D2635" t="s">
        <v>213</v>
      </c>
      <c r="E2635" t="s">
        <v>214</v>
      </c>
      <c r="F2635" t="s">
        <v>73</v>
      </c>
      <c r="G2635" t="s">
        <v>25</v>
      </c>
      <c r="H2635">
        <v>2022</v>
      </c>
      <c r="I2635" t="s">
        <v>27</v>
      </c>
      <c r="J2635" t="s">
        <v>65</v>
      </c>
      <c r="K2635">
        <v>2023</v>
      </c>
      <c r="L2635" t="s">
        <v>54</v>
      </c>
      <c r="M2635">
        <f t="shared" si="82"/>
        <v>0</v>
      </c>
      <c r="N2635" t="s">
        <v>55</v>
      </c>
      <c r="O2635" t="s">
        <v>55</v>
      </c>
      <c r="P2635">
        <v>0</v>
      </c>
      <c r="Q2635" t="str">
        <f t="shared" si="83"/>
        <v>Base salary</v>
      </c>
      <c r="R2635">
        <v>2.64</v>
      </c>
      <c r="S2635" t="s">
        <v>31</v>
      </c>
      <c r="T2635" t="s">
        <v>57</v>
      </c>
      <c r="U2635" t="s">
        <v>92</v>
      </c>
      <c r="V2635">
        <v>7.5</v>
      </c>
    </row>
    <row r="2636" spans="1:22" x14ac:dyDescent="0.3">
      <c r="A2636" t="s">
        <v>2848</v>
      </c>
      <c r="B2636" t="s">
        <v>48</v>
      </c>
      <c r="C2636" t="s">
        <v>112</v>
      </c>
      <c r="D2636" t="s">
        <v>113</v>
      </c>
      <c r="E2636" t="s">
        <v>240</v>
      </c>
      <c r="F2636" t="s">
        <v>107</v>
      </c>
      <c r="G2636" t="s">
        <v>117</v>
      </c>
      <c r="H2636">
        <v>2019</v>
      </c>
      <c r="I2636" t="s">
        <v>27</v>
      </c>
      <c r="J2636" t="s">
        <v>42</v>
      </c>
      <c r="K2636">
        <v>2022</v>
      </c>
      <c r="L2636" t="s">
        <v>54</v>
      </c>
      <c r="M2636">
        <f t="shared" si="82"/>
        <v>0</v>
      </c>
      <c r="N2636" t="s">
        <v>55</v>
      </c>
      <c r="O2636" t="s">
        <v>55</v>
      </c>
      <c r="P2636">
        <v>0</v>
      </c>
      <c r="Q2636" t="str">
        <f t="shared" si="83"/>
        <v>Base salary</v>
      </c>
      <c r="R2636">
        <v>2.65</v>
      </c>
      <c r="S2636" t="s">
        <v>44</v>
      </c>
      <c r="T2636" t="s">
        <v>32</v>
      </c>
      <c r="U2636" t="s">
        <v>58</v>
      </c>
      <c r="V2636">
        <v>0</v>
      </c>
    </row>
    <row r="2637" spans="1:22" x14ac:dyDescent="0.3">
      <c r="A2637" t="s">
        <v>2849</v>
      </c>
      <c r="B2637" t="s">
        <v>21</v>
      </c>
      <c r="C2637" t="s">
        <v>48</v>
      </c>
      <c r="D2637" t="s">
        <v>183</v>
      </c>
      <c r="E2637" t="s">
        <v>184</v>
      </c>
      <c r="F2637" t="s">
        <v>190</v>
      </c>
      <c r="G2637" t="s">
        <v>97</v>
      </c>
      <c r="H2637">
        <v>2019</v>
      </c>
      <c r="I2637" t="s">
        <v>41</v>
      </c>
      <c r="J2637" t="s">
        <v>28</v>
      </c>
      <c r="K2637">
        <v>2021</v>
      </c>
      <c r="L2637" t="s">
        <v>54</v>
      </c>
      <c r="M2637">
        <f t="shared" si="82"/>
        <v>0</v>
      </c>
      <c r="N2637" t="s">
        <v>55</v>
      </c>
      <c r="O2637" t="s">
        <v>55</v>
      </c>
      <c r="P2637">
        <v>0</v>
      </c>
      <c r="Q2637" t="str">
        <f t="shared" si="83"/>
        <v>Base salary</v>
      </c>
      <c r="R2637">
        <v>2.76</v>
      </c>
      <c r="S2637" t="s">
        <v>91</v>
      </c>
      <c r="T2637" t="s">
        <v>68</v>
      </c>
      <c r="U2637" t="s">
        <v>85</v>
      </c>
      <c r="V2637">
        <v>8</v>
      </c>
    </row>
    <row r="2638" spans="1:22" x14ac:dyDescent="0.3">
      <c r="A2638" t="s">
        <v>2850</v>
      </c>
      <c r="B2638" t="s">
        <v>70</v>
      </c>
      <c r="C2638" t="s">
        <v>112</v>
      </c>
      <c r="D2638" t="s">
        <v>119</v>
      </c>
      <c r="E2638" t="s">
        <v>120</v>
      </c>
      <c r="F2638" t="s">
        <v>84</v>
      </c>
      <c r="G2638" t="s">
        <v>25</v>
      </c>
      <c r="H2638">
        <v>2023</v>
      </c>
      <c r="I2638" t="s">
        <v>27</v>
      </c>
      <c r="J2638" t="s">
        <v>42</v>
      </c>
      <c r="K2638">
        <v>2025</v>
      </c>
      <c r="L2638" t="s">
        <v>54</v>
      </c>
      <c r="M2638">
        <f t="shared" si="82"/>
        <v>0</v>
      </c>
      <c r="N2638" t="s">
        <v>55</v>
      </c>
      <c r="O2638" t="s">
        <v>55</v>
      </c>
      <c r="P2638">
        <v>0</v>
      </c>
      <c r="Q2638" t="str">
        <f t="shared" si="83"/>
        <v>Base salary</v>
      </c>
      <c r="R2638">
        <v>3.89</v>
      </c>
      <c r="S2638" t="s">
        <v>56</v>
      </c>
      <c r="T2638" t="s">
        <v>102</v>
      </c>
      <c r="U2638" t="s">
        <v>33</v>
      </c>
      <c r="V2638">
        <v>5.4</v>
      </c>
    </row>
    <row r="2639" spans="1:22" x14ac:dyDescent="0.3">
      <c r="A2639" t="s">
        <v>2851</v>
      </c>
      <c r="B2639" t="s">
        <v>36</v>
      </c>
      <c r="C2639" t="s">
        <v>35</v>
      </c>
      <c r="D2639" t="s">
        <v>123</v>
      </c>
      <c r="E2639" t="s">
        <v>124</v>
      </c>
      <c r="F2639" t="s">
        <v>117</v>
      </c>
      <c r="G2639" t="s">
        <v>25</v>
      </c>
      <c r="H2639">
        <v>2020</v>
      </c>
      <c r="I2639" t="s">
        <v>27</v>
      </c>
      <c r="J2639" t="s">
        <v>28</v>
      </c>
      <c r="K2639">
        <v>2023</v>
      </c>
      <c r="L2639" t="s">
        <v>29</v>
      </c>
      <c r="M2639">
        <f t="shared" si="82"/>
        <v>1</v>
      </c>
      <c r="N2639" t="s">
        <v>35</v>
      </c>
      <c r="O2639" t="s">
        <v>30</v>
      </c>
      <c r="P2639">
        <v>45572</v>
      </c>
      <c r="Q2639" t="str">
        <f t="shared" si="83"/>
        <v>Base salary</v>
      </c>
      <c r="R2639">
        <v>3.44</v>
      </c>
      <c r="S2639" t="s">
        <v>67</v>
      </c>
      <c r="T2639" t="s">
        <v>57</v>
      </c>
      <c r="U2639" t="s">
        <v>46</v>
      </c>
      <c r="V2639">
        <v>6.8</v>
      </c>
    </row>
    <row r="2640" spans="1:22" x14ac:dyDescent="0.3">
      <c r="A2640" t="s">
        <v>2852</v>
      </c>
      <c r="B2640" t="s">
        <v>36</v>
      </c>
      <c r="C2640" t="s">
        <v>60</v>
      </c>
      <c r="D2640" t="s">
        <v>173</v>
      </c>
      <c r="E2640" t="s">
        <v>275</v>
      </c>
      <c r="F2640" t="s">
        <v>190</v>
      </c>
      <c r="G2640" t="s">
        <v>97</v>
      </c>
      <c r="H2640">
        <v>2020</v>
      </c>
      <c r="I2640" t="s">
        <v>41</v>
      </c>
      <c r="J2640" t="s">
        <v>65</v>
      </c>
      <c r="K2640">
        <v>2021</v>
      </c>
      <c r="L2640" t="s">
        <v>29</v>
      </c>
      <c r="M2640">
        <f t="shared" si="82"/>
        <v>1</v>
      </c>
      <c r="N2640" t="s">
        <v>60</v>
      </c>
      <c r="O2640" t="s">
        <v>140</v>
      </c>
      <c r="P2640">
        <v>101745</v>
      </c>
      <c r="Q2640" t="str">
        <f t="shared" si="83"/>
        <v>Standard salary</v>
      </c>
      <c r="R2640">
        <v>3.8</v>
      </c>
      <c r="S2640" t="s">
        <v>31</v>
      </c>
      <c r="T2640" t="s">
        <v>57</v>
      </c>
      <c r="U2640" t="s">
        <v>58</v>
      </c>
      <c r="V2640">
        <v>0</v>
      </c>
    </row>
    <row r="2641" spans="1:22" x14ac:dyDescent="0.3">
      <c r="A2641" t="s">
        <v>2853</v>
      </c>
      <c r="B2641" t="s">
        <v>49</v>
      </c>
      <c r="C2641" t="s">
        <v>94</v>
      </c>
      <c r="D2641" t="s">
        <v>162</v>
      </c>
      <c r="E2641" t="s">
        <v>163</v>
      </c>
      <c r="F2641" t="s">
        <v>117</v>
      </c>
      <c r="G2641" t="s">
        <v>40</v>
      </c>
      <c r="H2641">
        <v>2022</v>
      </c>
      <c r="I2641" t="s">
        <v>27</v>
      </c>
      <c r="J2641" t="s">
        <v>65</v>
      </c>
      <c r="K2641">
        <v>2024</v>
      </c>
      <c r="L2641" t="s">
        <v>29</v>
      </c>
      <c r="M2641">
        <f t="shared" si="82"/>
        <v>1</v>
      </c>
      <c r="N2641" t="s">
        <v>94</v>
      </c>
      <c r="O2641" t="s">
        <v>258</v>
      </c>
      <c r="P2641">
        <v>148060</v>
      </c>
      <c r="Q2641" t="str">
        <f t="shared" si="83"/>
        <v>High salary</v>
      </c>
      <c r="R2641">
        <v>2.81</v>
      </c>
      <c r="S2641" t="s">
        <v>67</v>
      </c>
      <c r="T2641" t="s">
        <v>32</v>
      </c>
      <c r="U2641" t="s">
        <v>46</v>
      </c>
      <c r="V2641">
        <v>7.7</v>
      </c>
    </row>
    <row r="2642" spans="1:22" x14ac:dyDescent="0.3">
      <c r="A2642" t="s">
        <v>2854</v>
      </c>
      <c r="B2642" t="s">
        <v>36</v>
      </c>
      <c r="C2642" t="s">
        <v>112</v>
      </c>
      <c r="D2642" t="s">
        <v>119</v>
      </c>
      <c r="E2642" t="s">
        <v>197</v>
      </c>
      <c r="F2642" t="s">
        <v>190</v>
      </c>
      <c r="G2642" t="s">
        <v>52</v>
      </c>
      <c r="H2642">
        <v>2022</v>
      </c>
      <c r="I2642" t="s">
        <v>41</v>
      </c>
      <c r="J2642" t="s">
        <v>42</v>
      </c>
      <c r="K2642">
        <v>2024</v>
      </c>
      <c r="L2642" t="s">
        <v>54</v>
      </c>
      <c r="M2642">
        <f t="shared" si="82"/>
        <v>0</v>
      </c>
      <c r="N2642" t="s">
        <v>55</v>
      </c>
      <c r="O2642" t="s">
        <v>55</v>
      </c>
      <c r="P2642">
        <v>0</v>
      </c>
      <c r="Q2642" t="str">
        <f t="shared" si="83"/>
        <v>Base salary</v>
      </c>
      <c r="R2642">
        <v>3.5</v>
      </c>
      <c r="S2642" t="s">
        <v>56</v>
      </c>
      <c r="T2642" t="s">
        <v>45</v>
      </c>
      <c r="U2642" t="s">
        <v>33</v>
      </c>
      <c r="V2642">
        <v>5.7</v>
      </c>
    </row>
    <row r="2643" spans="1:22" x14ac:dyDescent="0.3">
      <c r="A2643" t="s">
        <v>2855</v>
      </c>
      <c r="B2643" t="s">
        <v>36</v>
      </c>
      <c r="C2643" t="s">
        <v>94</v>
      </c>
      <c r="D2643" t="s">
        <v>109</v>
      </c>
      <c r="E2643" t="s">
        <v>110</v>
      </c>
      <c r="F2643" t="s">
        <v>131</v>
      </c>
      <c r="G2643" t="s">
        <v>52</v>
      </c>
      <c r="H2643">
        <v>2019</v>
      </c>
      <c r="I2643" t="s">
        <v>27</v>
      </c>
      <c r="J2643" t="s">
        <v>74</v>
      </c>
      <c r="K2643">
        <v>2021</v>
      </c>
      <c r="L2643" t="s">
        <v>29</v>
      </c>
      <c r="M2643">
        <f t="shared" si="82"/>
        <v>1</v>
      </c>
      <c r="N2643" t="s">
        <v>94</v>
      </c>
      <c r="O2643" t="s">
        <v>158</v>
      </c>
      <c r="P2643">
        <v>40552</v>
      </c>
      <c r="Q2643" t="str">
        <f t="shared" si="83"/>
        <v>Base salary</v>
      </c>
      <c r="R2643">
        <v>2.6</v>
      </c>
      <c r="S2643" t="s">
        <v>56</v>
      </c>
      <c r="T2643" t="s">
        <v>57</v>
      </c>
      <c r="U2643" t="s">
        <v>46</v>
      </c>
      <c r="V2643">
        <v>5.4</v>
      </c>
    </row>
    <row r="2644" spans="1:22" x14ac:dyDescent="0.3">
      <c r="A2644" t="s">
        <v>2856</v>
      </c>
      <c r="B2644" t="s">
        <v>94</v>
      </c>
      <c r="C2644" t="s">
        <v>70</v>
      </c>
      <c r="D2644" t="s">
        <v>138</v>
      </c>
      <c r="E2644" t="s">
        <v>139</v>
      </c>
      <c r="F2644" t="s">
        <v>117</v>
      </c>
      <c r="G2644" t="s">
        <v>25</v>
      </c>
      <c r="H2644">
        <v>2019</v>
      </c>
      <c r="I2644" t="s">
        <v>41</v>
      </c>
      <c r="J2644" t="s">
        <v>53</v>
      </c>
      <c r="K2644">
        <v>2021</v>
      </c>
      <c r="L2644" t="s">
        <v>29</v>
      </c>
      <c r="M2644">
        <f t="shared" si="82"/>
        <v>1</v>
      </c>
      <c r="N2644" t="s">
        <v>70</v>
      </c>
      <c r="O2644" t="s">
        <v>75</v>
      </c>
      <c r="P2644">
        <v>39446</v>
      </c>
      <c r="Q2644" t="str">
        <f t="shared" si="83"/>
        <v>Base salary</v>
      </c>
      <c r="R2644">
        <v>3</v>
      </c>
      <c r="S2644" t="s">
        <v>56</v>
      </c>
      <c r="T2644" t="s">
        <v>68</v>
      </c>
      <c r="U2644" t="s">
        <v>33</v>
      </c>
      <c r="V2644">
        <v>6</v>
      </c>
    </row>
    <row r="2645" spans="1:22" x14ac:dyDescent="0.3">
      <c r="A2645" t="s">
        <v>2857</v>
      </c>
      <c r="B2645" t="s">
        <v>112</v>
      </c>
      <c r="C2645" t="s">
        <v>70</v>
      </c>
      <c r="D2645" t="s">
        <v>138</v>
      </c>
      <c r="E2645" t="s">
        <v>285</v>
      </c>
      <c r="F2645" t="s">
        <v>131</v>
      </c>
      <c r="G2645" t="s">
        <v>40</v>
      </c>
      <c r="H2645">
        <v>2021</v>
      </c>
      <c r="I2645" t="s">
        <v>27</v>
      </c>
      <c r="J2645" t="s">
        <v>65</v>
      </c>
      <c r="K2645">
        <v>2024</v>
      </c>
      <c r="L2645" t="s">
        <v>54</v>
      </c>
      <c r="M2645">
        <f t="shared" si="82"/>
        <v>0</v>
      </c>
      <c r="N2645" t="s">
        <v>55</v>
      </c>
      <c r="O2645" t="s">
        <v>55</v>
      </c>
      <c r="P2645">
        <v>0</v>
      </c>
      <c r="Q2645" t="str">
        <f t="shared" si="83"/>
        <v>Base salary</v>
      </c>
      <c r="R2645">
        <v>2.72</v>
      </c>
      <c r="S2645" t="s">
        <v>56</v>
      </c>
      <c r="T2645" t="s">
        <v>32</v>
      </c>
      <c r="U2645" t="s">
        <v>92</v>
      </c>
      <c r="V2645">
        <v>7.4</v>
      </c>
    </row>
    <row r="2646" spans="1:22" x14ac:dyDescent="0.3">
      <c r="A2646" t="s">
        <v>2858</v>
      </c>
      <c r="B2646" t="s">
        <v>36</v>
      </c>
      <c r="C2646" t="s">
        <v>112</v>
      </c>
      <c r="D2646" t="s">
        <v>199</v>
      </c>
      <c r="E2646" t="s">
        <v>291</v>
      </c>
      <c r="F2646" t="s">
        <v>107</v>
      </c>
      <c r="G2646" t="s">
        <v>64</v>
      </c>
      <c r="H2646">
        <v>2023</v>
      </c>
      <c r="I2646" t="s">
        <v>41</v>
      </c>
      <c r="J2646" t="s">
        <v>28</v>
      </c>
      <c r="K2646">
        <v>2024</v>
      </c>
      <c r="L2646" t="s">
        <v>54</v>
      </c>
      <c r="M2646">
        <f t="shared" si="82"/>
        <v>0</v>
      </c>
      <c r="N2646" t="s">
        <v>55</v>
      </c>
      <c r="O2646" t="s">
        <v>55</v>
      </c>
      <c r="P2646">
        <v>0</v>
      </c>
      <c r="Q2646" t="str">
        <f t="shared" si="83"/>
        <v>Base salary</v>
      </c>
      <c r="R2646">
        <v>2.72</v>
      </c>
      <c r="S2646" t="s">
        <v>80</v>
      </c>
      <c r="T2646" t="s">
        <v>68</v>
      </c>
      <c r="U2646" t="s">
        <v>46</v>
      </c>
      <c r="V2646">
        <v>7.3</v>
      </c>
    </row>
    <row r="2647" spans="1:22" x14ac:dyDescent="0.3">
      <c r="A2647" t="s">
        <v>2859</v>
      </c>
      <c r="B2647" t="s">
        <v>112</v>
      </c>
      <c r="C2647" t="s">
        <v>21</v>
      </c>
      <c r="D2647" t="s">
        <v>133</v>
      </c>
      <c r="E2647" t="s">
        <v>369</v>
      </c>
      <c r="F2647" t="s">
        <v>73</v>
      </c>
      <c r="G2647" t="s">
        <v>25</v>
      </c>
      <c r="H2647">
        <v>2019</v>
      </c>
      <c r="I2647" t="s">
        <v>41</v>
      </c>
      <c r="J2647" t="s">
        <v>28</v>
      </c>
      <c r="K2647">
        <v>2020</v>
      </c>
      <c r="L2647" t="s">
        <v>54</v>
      </c>
      <c r="M2647">
        <f t="shared" si="82"/>
        <v>0</v>
      </c>
      <c r="N2647" t="s">
        <v>55</v>
      </c>
      <c r="O2647" t="s">
        <v>55</v>
      </c>
      <c r="P2647">
        <v>0</v>
      </c>
      <c r="Q2647" t="str">
        <f t="shared" si="83"/>
        <v>Base salary</v>
      </c>
      <c r="R2647">
        <v>3.37</v>
      </c>
      <c r="S2647" t="s">
        <v>67</v>
      </c>
      <c r="T2647" t="s">
        <v>57</v>
      </c>
      <c r="U2647" t="s">
        <v>58</v>
      </c>
      <c r="V2647">
        <v>0</v>
      </c>
    </row>
    <row r="2648" spans="1:22" x14ac:dyDescent="0.3">
      <c r="A2648" t="s">
        <v>2860</v>
      </c>
      <c r="B2648" t="s">
        <v>22</v>
      </c>
      <c r="C2648" t="s">
        <v>94</v>
      </c>
      <c r="D2648" t="s">
        <v>208</v>
      </c>
      <c r="E2648" t="s">
        <v>209</v>
      </c>
      <c r="F2648" t="s">
        <v>39</v>
      </c>
      <c r="G2648" t="s">
        <v>97</v>
      </c>
      <c r="H2648">
        <v>2019</v>
      </c>
      <c r="I2648" t="s">
        <v>27</v>
      </c>
      <c r="J2648" t="s">
        <v>42</v>
      </c>
      <c r="K2648">
        <v>2020</v>
      </c>
      <c r="L2648" t="s">
        <v>29</v>
      </c>
      <c r="M2648">
        <f t="shared" si="82"/>
        <v>1</v>
      </c>
      <c r="N2648" t="s">
        <v>94</v>
      </c>
      <c r="O2648" t="s">
        <v>98</v>
      </c>
      <c r="P2648">
        <v>87846</v>
      </c>
      <c r="Q2648" t="str">
        <f t="shared" si="83"/>
        <v>Standard salary</v>
      </c>
      <c r="R2648">
        <v>3.84</v>
      </c>
      <c r="S2648" t="s">
        <v>56</v>
      </c>
      <c r="T2648" t="s">
        <v>57</v>
      </c>
      <c r="U2648" t="s">
        <v>58</v>
      </c>
      <c r="V2648">
        <v>0</v>
      </c>
    </row>
    <row r="2649" spans="1:22" x14ac:dyDescent="0.3">
      <c r="A2649" t="s">
        <v>2861</v>
      </c>
      <c r="B2649" t="s">
        <v>35</v>
      </c>
      <c r="C2649" t="s">
        <v>70</v>
      </c>
      <c r="D2649" t="s">
        <v>138</v>
      </c>
      <c r="E2649" t="s">
        <v>139</v>
      </c>
      <c r="F2649" t="s">
        <v>117</v>
      </c>
      <c r="G2649" t="s">
        <v>52</v>
      </c>
      <c r="H2649">
        <v>2019</v>
      </c>
      <c r="I2649" t="s">
        <v>27</v>
      </c>
      <c r="J2649" t="s">
        <v>28</v>
      </c>
      <c r="K2649">
        <v>2022</v>
      </c>
      <c r="L2649" t="s">
        <v>29</v>
      </c>
      <c r="M2649">
        <f t="shared" si="82"/>
        <v>1</v>
      </c>
      <c r="N2649" t="s">
        <v>70</v>
      </c>
      <c r="O2649" t="s">
        <v>98</v>
      </c>
      <c r="P2649">
        <v>54797</v>
      </c>
      <c r="Q2649" t="str">
        <f t="shared" si="83"/>
        <v>Base salary</v>
      </c>
      <c r="R2649">
        <v>2.69</v>
      </c>
      <c r="S2649" t="s">
        <v>44</v>
      </c>
      <c r="T2649" t="s">
        <v>32</v>
      </c>
      <c r="U2649" t="s">
        <v>92</v>
      </c>
      <c r="V2649">
        <v>8.6999999999999993</v>
      </c>
    </row>
    <row r="2650" spans="1:22" x14ac:dyDescent="0.3">
      <c r="A2650" t="s">
        <v>2862</v>
      </c>
      <c r="B2650" t="s">
        <v>112</v>
      </c>
      <c r="C2650" t="s">
        <v>94</v>
      </c>
      <c r="D2650" t="s">
        <v>100</v>
      </c>
      <c r="E2650" t="s">
        <v>101</v>
      </c>
      <c r="F2650" t="s">
        <v>96</v>
      </c>
      <c r="G2650" t="s">
        <v>40</v>
      </c>
      <c r="H2650">
        <v>2020</v>
      </c>
      <c r="I2650" t="s">
        <v>41</v>
      </c>
      <c r="J2650" t="s">
        <v>65</v>
      </c>
      <c r="K2650">
        <v>2023</v>
      </c>
      <c r="L2650" t="s">
        <v>29</v>
      </c>
      <c r="M2650">
        <f t="shared" si="82"/>
        <v>1</v>
      </c>
      <c r="N2650" t="s">
        <v>94</v>
      </c>
      <c r="O2650" t="s">
        <v>98</v>
      </c>
      <c r="P2650">
        <v>69089</v>
      </c>
      <c r="Q2650" t="str">
        <f t="shared" si="83"/>
        <v>Base salary</v>
      </c>
      <c r="R2650">
        <v>3.81</v>
      </c>
      <c r="S2650" t="s">
        <v>56</v>
      </c>
      <c r="T2650" t="s">
        <v>57</v>
      </c>
      <c r="U2650" t="s">
        <v>85</v>
      </c>
      <c r="V2650">
        <v>7</v>
      </c>
    </row>
    <row r="2651" spans="1:22" x14ac:dyDescent="0.3">
      <c r="A2651" t="s">
        <v>2863</v>
      </c>
      <c r="B2651" t="s">
        <v>94</v>
      </c>
      <c r="C2651" t="s">
        <v>21</v>
      </c>
      <c r="D2651" t="s">
        <v>149</v>
      </c>
      <c r="E2651" t="s">
        <v>150</v>
      </c>
      <c r="F2651" t="s">
        <v>39</v>
      </c>
      <c r="G2651" t="s">
        <v>64</v>
      </c>
      <c r="H2651">
        <v>2023</v>
      </c>
      <c r="I2651" t="s">
        <v>27</v>
      </c>
      <c r="J2651" t="s">
        <v>28</v>
      </c>
      <c r="K2651">
        <v>2024</v>
      </c>
      <c r="L2651" t="s">
        <v>29</v>
      </c>
      <c r="M2651">
        <f t="shared" si="82"/>
        <v>1</v>
      </c>
      <c r="N2651" t="s">
        <v>21</v>
      </c>
      <c r="O2651" t="s">
        <v>154</v>
      </c>
      <c r="P2651">
        <v>115820</v>
      </c>
      <c r="Q2651" t="str">
        <f t="shared" si="83"/>
        <v>High salary</v>
      </c>
      <c r="R2651">
        <v>3.26</v>
      </c>
      <c r="S2651" t="s">
        <v>31</v>
      </c>
      <c r="T2651" t="s">
        <v>102</v>
      </c>
      <c r="U2651" t="s">
        <v>46</v>
      </c>
      <c r="V2651">
        <v>6.3</v>
      </c>
    </row>
    <row r="2652" spans="1:22" x14ac:dyDescent="0.3">
      <c r="A2652" t="s">
        <v>2864</v>
      </c>
      <c r="B2652" t="s">
        <v>49</v>
      </c>
      <c r="C2652" t="s">
        <v>22</v>
      </c>
      <c r="D2652" t="s">
        <v>23</v>
      </c>
      <c r="E2652" t="s">
        <v>95</v>
      </c>
      <c r="F2652" t="s">
        <v>79</v>
      </c>
      <c r="G2652" t="s">
        <v>26</v>
      </c>
      <c r="H2652">
        <v>2021</v>
      </c>
      <c r="I2652" t="s">
        <v>41</v>
      </c>
      <c r="J2652" t="s">
        <v>42</v>
      </c>
      <c r="K2652">
        <v>2022</v>
      </c>
      <c r="L2652" t="s">
        <v>29</v>
      </c>
      <c r="M2652">
        <f t="shared" si="82"/>
        <v>1</v>
      </c>
      <c r="N2652" t="s">
        <v>22</v>
      </c>
      <c r="O2652" t="s">
        <v>98</v>
      </c>
      <c r="P2652">
        <v>59146</v>
      </c>
      <c r="Q2652" t="str">
        <f t="shared" si="83"/>
        <v>Base salary</v>
      </c>
      <c r="R2652">
        <v>3.96</v>
      </c>
      <c r="S2652" t="s">
        <v>56</v>
      </c>
      <c r="T2652" t="s">
        <v>102</v>
      </c>
      <c r="U2652" t="s">
        <v>33</v>
      </c>
      <c r="V2652">
        <v>6.8</v>
      </c>
    </row>
    <row r="2653" spans="1:22" x14ac:dyDescent="0.3">
      <c r="A2653" t="s">
        <v>2865</v>
      </c>
      <c r="B2653" t="s">
        <v>36</v>
      </c>
      <c r="C2653" t="s">
        <v>48</v>
      </c>
      <c r="D2653" t="s">
        <v>278</v>
      </c>
      <c r="E2653" t="s">
        <v>306</v>
      </c>
      <c r="F2653" t="s">
        <v>145</v>
      </c>
      <c r="G2653" t="s">
        <v>117</v>
      </c>
      <c r="H2653">
        <v>2022</v>
      </c>
      <c r="I2653" t="s">
        <v>41</v>
      </c>
      <c r="J2653" t="s">
        <v>65</v>
      </c>
      <c r="K2653">
        <v>2025</v>
      </c>
      <c r="L2653" t="s">
        <v>54</v>
      </c>
      <c r="M2653">
        <f t="shared" si="82"/>
        <v>0</v>
      </c>
      <c r="N2653" t="s">
        <v>55</v>
      </c>
      <c r="O2653" t="s">
        <v>55</v>
      </c>
      <c r="P2653">
        <v>0</v>
      </c>
      <c r="Q2653" t="str">
        <f t="shared" si="83"/>
        <v>Base salary</v>
      </c>
      <c r="R2653">
        <v>3.46</v>
      </c>
      <c r="S2653" t="s">
        <v>56</v>
      </c>
      <c r="T2653" t="s">
        <v>32</v>
      </c>
      <c r="U2653" t="s">
        <v>85</v>
      </c>
      <c r="V2653">
        <v>5.0999999999999996</v>
      </c>
    </row>
    <row r="2654" spans="1:22" x14ac:dyDescent="0.3">
      <c r="A2654" t="s">
        <v>2866</v>
      </c>
      <c r="B2654" t="s">
        <v>22</v>
      </c>
      <c r="C2654" t="s">
        <v>21</v>
      </c>
      <c r="D2654" t="s">
        <v>133</v>
      </c>
      <c r="E2654" t="s">
        <v>134</v>
      </c>
      <c r="F2654" t="s">
        <v>147</v>
      </c>
      <c r="G2654" t="s">
        <v>52</v>
      </c>
      <c r="H2654">
        <v>2021</v>
      </c>
      <c r="I2654" t="s">
        <v>41</v>
      </c>
      <c r="J2654" t="s">
        <v>53</v>
      </c>
      <c r="K2654">
        <v>2024</v>
      </c>
      <c r="L2654" t="s">
        <v>29</v>
      </c>
      <c r="M2654">
        <f t="shared" si="82"/>
        <v>1</v>
      </c>
      <c r="N2654" t="s">
        <v>21</v>
      </c>
      <c r="O2654" t="s">
        <v>258</v>
      </c>
      <c r="P2654">
        <v>134217</v>
      </c>
      <c r="Q2654" t="str">
        <f t="shared" si="83"/>
        <v>High salary</v>
      </c>
      <c r="R2654">
        <v>3.25</v>
      </c>
      <c r="S2654" t="s">
        <v>31</v>
      </c>
      <c r="T2654" t="s">
        <v>57</v>
      </c>
      <c r="U2654" t="s">
        <v>92</v>
      </c>
      <c r="V2654">
        <v>5.5</v>
      </c>
    </row>
    <row r="2655" spans="1:22" x14ac:dyDescent="0.3">
      <c r="A2655" t="s">
        <v>2867</v>
      </c>
      <c r="B2655" t="s">
        <v>22</v>
      </c>
      <c r="C2655" t="s">
        <v>49</v>
      </c>
      <c r="D2655" t="s">
        <v>235</v>
      </c>
      <c r="E2655" t="s">
        <v>236</v>
      </c>
      <c r="F2655" t="s">
        <v>107</v>
      </c>
      <c r="G2655" t="s">
        <v>26</v>
      </c>
      <c r="H2655">
        <v>2022</v>
      </c>
      <c r="I2655" t="s">
        <v>41</v>
      </c>
      <c r="J2655" t="s">
        <v>74</v>
      </c>
      <c r="K2655">
        <v>2023</v>
      </c>
      <c r="L2655" t="s">
        <v>54</v>
      </c>
      <c r="M2655">
        <f t="shared" si="82"/>
        <v>0</v>
      </c>
      <c r="N2655" t="s">
        <v>55</v>
      </c>
      <c r="O2655" t="s">
        <v>55</v>
      </c>
      <c r="P2655">
        <v>0</v>
      </c>
      <c r="Q2655" t="str">
        <f t="shared" si="83"/>
        <v>Base salary</v>
      </c>
      <c r="R2655">
        <v>3.8</v>
      </c>
      <c r="S2655" t="s">
        <v>80</v>
      </c>
      <c r="T2655" t="s">
        <v>32</v>
      </c>
      <c r="U2655" t="s">
        <v>58</v>
      </c>
      <c r="V2655">
        <v>0</v>
      </c>
    </row>
    <row r="2656" spans="1:22" x14ac:dyDescent="0.3">
      <c r="A2656" t="s">
        <v>2868</v>
      </c>
      <c r="B2656" t="s">
        <v>70</v>
      </c>
      <c r="C2656" t="s">
        <v>60</v>
      </c>
      <c r="D2656" t="s">
        <v>173</v>
      </c>
      <c r="E2656" t="s">
        <v>275</v>
      </c>
      <c r="F2656" t="s">
        <v>117</v>
      </c>
      <c r="G2656" t="s">
        <v>167</v>
      </c>
      <c r="H2656">
        <v>2023</v>
      </c>
      <c r="I2656" t="s">
        <v>41</v>
      </c>
      <c r="J2656" t="s">
        <v>53</v>
      </c>
      <c r="K2656">
        <v>2024</v>
      </c>
      <c r="L2656" t="s">
        <v>54</v>
      </c>
      <c r="M2656">
        <f t="shared" si="82"/>
        <v>0</v>
      </c>
      <c r="N2656" t="s">
        <v>55</v>
      </c>
      <c r="O2656" t="s">
        <v>55</v>
      </c>
      <c r="P2656">
        <v>0</v>
      </c>
      <c r="Q2656" t="str">
        <f t="shared" si="83"/>
        <v>Base salary</v>
      </c>
      <c r="R2656">
        <v>2.92</v>
      </c>
      <c r="S2656" t="s">
        <v>56</v>
      </c>
      <c r="T2656" t="s">
        <v>32</v>
      </c>
      <c r="U2656" t="s">
        <v>58</v>
      </c>
      <c r="V2656">
        <v>0</v>
      </c>
    </row>
    <row r="2657" spans="1:22" x14ac:dyDescent="0.3">
      <c r="A2657" t="s">
        <v>2869</v>
      </c>
      <c r="B2657" t="s">
        <v>94</v>
      </c>
      <c r="C2657" t="s">
        <v>49</v>
      </c>
      <c r="D2657" t="s">
        <v>50</v>
      </c>
      <c r="E2657" t="s">
        <v>136</v>
      </c>
      <c r="F2657" t="s">
        <v>25</v>
      </c>
      <c r="G2657" t="s">
        <v>64</v>
      </c>
      <c r="H2657">
        <v>2019</v>
      </c>
      <c r="I2657" t="s">
        <v>27</v>
      </c>
      <c r="J2657" t="s">
        <v>53</v>
      </c>
      <c r="K2657">
        <v>2021</v>
      </c>
      <c r="L2657" t="s">
        <v>29</v>
      </c>
      <c r="M2657">
        <f t="shared" si="82"/>
        <v>1</v>
      </c>
      <c r="N2657" t="s">
        <v>49</v>
      </c>
      <c r="O2657" t="s">
        <v>75</v>
      </c>
      <c r="P2657">
        <v>111856</v>
      </c>
      <c r="Q2657" t="str">
        <f t="shared" si="83"/>
        <v>High salary</v>
      </c>
      <c r="R2657">
        <v>3.42</v>
      </c>
      <c r="S2657" t="s">
        <v>44</v>
      </c>
      <c r="T2657" t="s">
        <v>57</v>
      </c>
      <c r="U2657" t="s">
        <v>85</v>
      </c>
      <c r="V2657">
        <v>7.3</v>
      </c>
    </row>
    <row r="2658" spans="1:22" x14ac:dyDescent="0.3">
      <c r="A2658" t="s">
        <v>2870</v>
      </c>
      <c r="B2658" t="s">
        <v>22</v>
      </c>
      <c r="C2658" t="s">
        <v>60</v>
      </c>
      <c r="D2658" t="s">
        <v>104</v>
      </c>
      <c r="E2658" t="s">
        <v>105</v>
      </c>
      <c r="F2658" t="s">
        <v>117</v>
      </c>
      <c r="G2658" t="s">
        <v>167</v>
      </c>
      <c r="H2658">
        <v>2020</v>
      </c>
      <c r="I2658" t="s">
        <v>41</v>
      </c>
      <c r="J2658" t="s">
        <v>53</v>
      </c>
      <c r="K2658">
        <v>2023</v>
      </c>
      <c r="L2658" t="s">
        <v>54</v>
      </c>
      <c r="M2658">
        <f t="shared" si="82"/>
        <v>0</v>
      </c>
      <c r="N2658" t="s">
        <v>55</v>
      </c>
      <c r="O2658" t="s">
        <v>55</v>
      </c>
      <c r="P2658">
        <v>0</v>
      </c>
      <c r="Q2658" t="str">
        <f t="shared" si="83"/>
        <v>Base salary</v>
      </c>
      <c r="R2658">
        <v>2.67</v>
      </c>
      <c r="S2658" t="s">
        <v>31</v>
      </c>
      <c r="T2658" t="s">
        <v>68</v>
      </c>
      <c r="U2658" t="s">
        <v>85</v>
      </c>
      <c r="V2658">
        <v>8.6999999999999993</v>
      </c>
    </row>
    <row r="2659" spans="1:22" x14ac:dyDescent="0.3">
      <c r="A2659" t="s">
        <v>2871</v>
      </c>
      <c r="B2659" t="s">
        <v>35</v>
      </c>
      <c r="C2659" t="s">
        <v>49</v>
      </c>
      <c r="D2659" t="s">
        <v>50</v>
      </c>
      <c r="E2659" t="s">
        <v>136</v>
      </c>
      <c r="F2659" t="s">
        <v>117</v>
      </c>
      <c r="G2659" t="s">
        <v>167</v>
      </c>
      <c r="H2659">
        <v>2021</v>
      </c>
      <c r="I2659" t="s">
        <v>27</v>
      </c>
      <c r="J2659" t="s">
        <v>53</v>
      </c>
      <c r="K2659">
        <v>2023</v>
      </c>
      <c r="L2659" t="s">
        <v>29</v>
      </c>
      <c r="M2659">
        <f t="shared" si="82"/>
        <v>1</v>
      </c>
      <c r="N2659" t="s">
        <v>49</v>
      </c>
      <c r="O2659" t="s">
        <v>140</v>
      </c>
      <c r="P2659">
        <v>47433</v>
      </c>
      <c r="Q2659" t="str">
        <f t="shared" si="83"/>
        <v>Base salary</v>
      </c>
      <c r="R2659">
        <v>3.04</v>
      </c>
      <c r="S2659" t="s">
        <v>44</v>
      </c>
      <c r="T2659" t="s">
        <v>102</v>
      </c>
      <c r="U2659" t="s">
        <v>58</v>
      </c>
      <c r="V2659">
        <v>0</v>
      </c>
    </row>
    <row r="2660" spans="1:22" x14ac:dyDescent="0.3">
      <c r="A2660" t="s">
        <v>2872</v>
      </c>
      <c r="B2660" t="s">
        <v>35</v>
      </c>
      <c r="C2660" t="s">
        <v>21</v>
      </c>
      <c r="D2660" t="s">
        <v>216</v>
      </c>
      <c r="E2660" t="s">
        <v>217</v>
      </c>
      <c r="F2660" t="s">
        <v>147</v>
      </c>
      <c r="G2660" t="s">
        <v>167</v>
      </c>
      <c r="H2660">
        <v>2020</v>
      </c>
      <c r="I2660" t="s">
        <v>27</v>
      </c>
      <c r="J2660" t="s">
        <v>53</v>
      </c>
      <c r="K2660">
        <v>2021</v>
      </c>
      <c r="L2660" t="s">
        <v>29</v>
      </c>
      <c r="M2660">
        <f t="shared" si="82"/>
        <v>1</v>
      </c>
      <c r="N2660" t="s">
        <v>21</v>
      </c>
      <c r="O2660" t="s">
        <v>30</v>
      </c>
      <c r="P2660">
        <v>145618</v>
      </c>
      <c r="Q2660" t="str">
        <f t="shared" si="83"/>
        <v>High salary</v>
      </c>
      <c r="R2660">
        <v>3.07</v>
      </c>
      <c r="S2660" t="s">
        <v>31</v>
      </c>
      <c r="T2660" t="s">
        <v>102</v>
      </c>
      <c r="U2660" t="s">
        <v>85</v>
      </c>
      <c r="V2660">
        <v>8</v>
      </c>
    </row>
    <row r="2661" spans="1:22" x14ac:dyDescent="0.3">
      <c r="A2661" t="s">
        <v>2873</v>
      </c>
      <c r="B2661" t="s">
        <v>70</v>
      </c>
      <c r="C2661" t="s">
        <v>94</v>
      </c>
      <c r="D2661" t="s">
        <v>100</v>
      </c>
      <c r="E2661" t="s">
        <v>101</v>
      </c>
      <c r="F2661" t="s">
        <v>89</v>
      </c>
      <c r="G2661" t="s">
        <v>167</v>
      </c>
      <c r="H2661">
        <v>2021</v>
      </c>
      <c r="I2661" t="s">
        <v>41</v>
      </c>
      <c r="J2661" t="s">
        <v>42</v>
      </c>
      <c r="K2661">
        <v>2023</v>
      </c>
      <c r="L2661" t="s">
        <v>54</v>
      </c>
      <c r="M2661">
        <f t="shared" si="82"/>
        <v>0</v>
      </c>
      <c r="N2661" t="s">
        <v>55</v>
      </c>
      <c r="O2661" t="s">
        <v>55</v>
      </c>
      <c r="P2661">
        <v>0</v>
      </c>
      <c r="Q2661" t="str">
        <f t="shared" si="83"/>
        <v>Base salary</v>
      </c>
      <c r="R2661">
        <v>2.63</v>
      </c>
      <c r="S2661" t="s">
        <v>31</v>
      </c>
      <c r="T2661" t="s">
        <v>45</v>
      </c>
      <c r="U2661" t="s">
        <v>33</v>
      </c>
      <c r="V2661">
        <v>8.4</v>
      </c>
    </row>
    <row r="2662" spans="1:22" x14ac:dyDescent="0.3">
      <c r="A2662" t="s">
        <v>2874</v>
      </c>
      <c r="B2662" t="s">
        <v>94</v>
      </c>
      <c r="C2662" t="s">
        <v>60</v>
      </c>
      <c r="D2662" t="s">
        <v>104</v>
      </c>
      <c r="E2662" t="s">
        <v>105</v>
      </c>
      <c r="F2662" t="s">
        <v>79</v>
      </c>
      <c r="G2662" t="s">
        <v>167</v>
      </c>
      <c r="H2662">
        <v>2023</v>
      </c>
      <c r="I2662" t="s">
        <v>41</v>
      </c>
      <c r="J2662" t="s">
        <v>65</v>
      </c>
      <c r="K2662">
        <v>2025</v>
      </c>
      <c r="L2662" t="s">
        <v>29</v>
      </c>
      <c r="M2662">
        <f t="shared" si="82"/>
        <v>1</v>
      </c>
      <c r="N2662" t="s">
        <v>60</v>
      </c>
      <c r="O2662" t="s">
        <v>140</v>
      </c>
      <c r="P2662">
        <v>133172</v>
      </c>
      <c r="Q2662" t="str">
        <f t="shared" si="83"/>
        <v>High salary</v>
      </c>
      <c r="R2662">
        <v>3.04</v>
      </c>
      <c r="S2662" t="s">
        <v>56</v>
      </c>
      <c r="T2662" t="s">
        <v>102</v>
      </c>
      <c r="U2662" t="s">
        <v>33</v>
      </c>
      <c r="V2662">
        <v>8.6999999999999993</v>
      </c>
    </row>
    <row r="2663" spans="1:22" x14ac:dyDescent="0.3">
      <c r="A2663" t="s">
        <v>2875</v>
      </c>
      <c r="B2663" t="s">
        <v>22</v>
      </c>
      <c r="C2663" t="s">
        <v>48</v>
      </c>
      <c r="D2663" t="s">
        <v>278</v>
      </c>
      <c r="E2663" t="s">
        <v>279</v>
      </c>
      <c r="F2663" t="s">
        <v>147</v>
      </c>
      <c r="G2663" t="s">
        <v>97</v>
      </c>
      <c r="H2663">
        <v>2022</v>
      </c>
      <c r="I2663" t="s">
        <v>41</v>
      </c>
      <c r="J2663" t="s">
        <v>42</v>
      </c>
      <c r="K2663">
        <v>2025</v>
      </c>
      <c r="L2663" t="s">
        <v>29</v>
      </c>
      <c r="M2663">
        <f t="shared" si="82"/>
        <v>1</v>
      </c>
      <c r="N2663" t="s">
        <v>48</v>
      </c>
      <c r="O2663" t="s">
        <v>154</v>
      </c>
      <c r="P2663">
        <v>127959</v>
      </c>
      <c r="Q2663" t="str">
        <f t="shared" si="83"/>
        <v>High salary</v>
      </c>
      <c r="R2663">
        <v>3.89</v>
      </c>
      <c r="S2663" t="s">
        <v>44</v>
      </c>
      <c r="T2663" t="s">
        <v>45</v>
      </c>
      <c r="U2663" t="s">
        <v>58</v>
      </c>
      <c r="V2663">
        <v>0</v>
      </c>
    </row>
    <row r="2664" spans="1:22" x14ac:dyDescent="0.3">
      <c r="A2664" t="s">
        <v>2876</v>
      </c>
      <c r="B2664" t="s">
        <v>70</v>
      </c>
      <c r="C2664" t="s">
        <v>94</v>
      </c>
      <c r="D2664" t="s">
        <v>180</v>
      </c>
      <c r="E2664" t="s">
        <v>181</v>
      </c>
      <c r="F2664" t="s">
        <v>96</v>
      </c>
      <c r="G2664" t="s">
        <v>117</v>
      </c>
      <c r="H2664">
        <v>2022</v>
      </c>
      <c r="I2664" t="s">
        <v>41</v>
      </c>
      <c r="J2664" t="s">
        <v>65</v>
      </c>
      <c r="K2664">
        <v>2024</v>
      </c>
      <c r="L2664" t="s">
        <v>29</v>
      </c>
      <c r="M2664">
        <f t="shared" si="82"/>
        <v>1</v>
      </c>
      <c r="N2664" t="s">
        <v>94</v>
      </c>
      <c r="O2664" t="s">
        <v>125</v>
      </c>
      <c r="P2664">
        <v>98680</v>
      </c>
      <c r="Q2664" t="str">
        <f t="shared" si="83"/>
        <v>Standard salary</v>
      </c>
      <c r="R2664">
        <v>3.97</v>
      </c>
      <c r="S2664" t="s">
        <v>31</v>
      </c>
      <c r="T2664" t="s">
        <v>68</v>
      </c>
      <c r="U2664" t="s">
        <v>46</v>
      </c>
      <c r="V2664">
        <v>7.3</v>
      </c>
    </row>
    <row r="2665" spans="1:22" x14ac:dyDescent="0.3">
      <c r="A2665" t="s">
        <v>2877</v>
      </c>
      <c r="B2665" t="s">
        <v>49</v>
      </c>
      <c r="C2665" t="s">
        <v>60</v>
      </c>
      <c r="D2665" t="s">
        <v>173</v>
      </c>
      <c r="E2665" t="s">
        <v>174</v>
      </c>
      <c r="F2665" t="s">
        <v>39</v>
      </c>
      <c r="G2665" t="s">
        <v>167</v>
      </c>
      <c r="H2665">
        <v>2019</v>
      </c>
      <c r="I2665" t="s">
        <v>27</v>
      </c>
      <c r="J2665" t="s">
        <v>65</v>
      </c>
      <c r="K2665">
        <v>2021</v>
      </c>
      <c r="L2665" t="s">
        <v>54</v>
      </c>
      <c r="M2665">
        <f t="shared" si="82"/>
        <v>0</v>
      </c>
      <c r="N2665" t="s">
        <v>55</v>
      </c>
      <c r="O2665" t="s">
        <v>55</v>
      </c>
      <c r="P2665">
        <v>0</v>
      </c>
      <c r="Q2665" t="str">
        <f t="shared" si="83"/>
        <v>Base salary</v>
      </c>
      <c r="R2665">
        <v>3.03</v>
      </c>
      <c r="S2665" t="s">
        <v>67</v>
      </c>
      <c r="T2665" t="s">
        <v>32</v>
      </c>
      <c r="U2665" t="s">
        <v>85</v>
      </c>
      <c r="V2665">
        <v>7.7</v>
      </c>
    </row>
    <row r="2666" spans="1:22" x14ac:dyDescent="0.3">
      <c r="A2666" t="s">
        <v>2878</v>
      </c>
      <c r="B2666" t="s">
        <v>48</v>
      </c>
      <c r="C2666" t="s">
        <v>35</v>
      </c>
      <c r="D2666" t="s">
        <v>127</v>
      </c>
      <c r="E2666" t="s">
        <v>156</v>
      </c>
      <c r="F2666" t="s">
        <v>40</v>
      </c>
      <c r="G2666" t="s">
        <v>64</v>
      </c>
      <c r="H2666">
        <v>2019</v>
      </c>
      <c r="I2666" t="s">
        <v>41</v>
      </c>
      <c r="J2666" t="s">
        <v>53</v>
      </c>
      <c r="K2666">
        <v>2020</v>
      </c>
      <c r="L2666" t="s">
        <v>54</v>
      </c>
      <c r="M2666">
        <f t="shared" si="82"/>
        <v>0</v>
      </c>
      <c r="N2666" t="s">
        <v>55</v>
      </c>
      <c r="O2666" t="s">
        <v>55</v>
      </c>
      <c r="P2666">
        <v>0</v>
      </c>
      <c r="Q2666" t="str">
        <f t="shared" si="83"/>
        <v>Base salary</v>
      </c>
      <c r="R2666">
        <v>3.9</v>
      </c>
      <c r="S2666" t="s">
        <v>56</v>
      </c>
      <c r="T2666" t="s">
        <v>68</v>
      </c>
      <c r="U2666" t="s">
        <v>85</v>
      </c>
      <c r="V2666">
        <v>7.1</v>
      </c>
    </row>
    <row r="2667" spans="1:22" x14ac:dyDescent="0.3">
      <c r="A2667" t="s">
        <v>2879</v>
      </c>
      <c r="B2667" t="s">
        <v>49</v>
      </c>
      <c r="C2667" t="s">
        <v>36</v>
      </c>
      <c r="D2667" t="s">
        <v>71</v>
      </c>
      <c r="E2667" t="s">
        <v>72</v>
      </c>
      <c r="F2667" t="s">
        <v>131</v>
      </c>
      <c r="G2667" t="s">
        <v>167</v>
      </c>
      <c r="H2667">
        <v>2022</v>
      </c>
      <c r="I2667" t="s">
        <v>41</v>
      </c>
      <c r="J2667" t="s">
        <v>53</v>
      </c>
      <c r="K2667">
        <v>2023</v>
      </c>
      <c r="L2667" t="s">
        <v>29</v>
      </c>
      <c r="M2667">
        <f t="shared" si="82"/>
        <v>1</v>
      </c>
      <c r="N2667" t="s">
        <v>36</v>
      </c>
      <c r="O2667" t="s">
        <v>75</v>
      </c>
      <c r="P2667">
        <v>144039</v>
      </c>
      <c r="Q2667" t="str">
        <f t="shared" si="83"/>
        <v>High salary</v>
      </c>
      <c r="R2667">
        <v>3.88</v>
      </c>
      <c r="S2667" t="s">
        <v>91</v>
      </c>
      <c r="T2667" t="s">
        <v>68</v>
      </c>
      <c r="U2667" t="s">
        <v>46</v>
      </c>
      <c r="V2667">
        <v>8.1999999999999993</v>
      </c>
    </row>
    <row r="2668" spans="1:22" x14ac:dyDescent="0.3">
      <c r="A2668" t="s">
        <v>2880</v>
      </c>
      <c r="B2668" t="s">
        <v>49</v>
      </c>
      <c r="C2668" t="s">
        <v>36</v>
      </c>
      <c r="D2668" t="s">
        <v>170</v>
      </c>
      <c r="E2668" t="s">
        <v>171</v>
      </c>
      <c r="F2668" t="s">
        <v>39</v>
      </c>
      <c r="G2668" t="s">
        <v>167</v>
      </c>
      <c r="H2668">
        <v>2023</v>
      </c>
      <c r="I2668" t="s">
        <v>27</v>
      </c>
      <c r="J2668" t="s">
        <v>74</v>
      </c>
      <c r="K2668">
        <v>2026</v>
      </c>
      <c r="L2668" t="s">
        <v>54</v>
      </c>
      <c r="M2668">
        <f t="shared" si="82"/>
        <v>0</v>
      </c>
      <c r="N2668" t="s">
        <v>55</v>
      </c>
      <c r="O2668" t="s">
        <v>55</v>
      </c>
      <c r="P2668">
        <v>0</v>
      </c>
      <c r="Q2668" t="str">
        <f t="shared" si="83"/>
        <v>Base salary</v>
      </c>
      <c r="R2668">
        <v>2.54</v>
      </c>
      <c r="S2668" t="s">
        <v>80</v>
      </c>
      <c r="T2668" t="s">
        <v>68</v>
      </c>
      <c r="U2668" t="s">
        <v>58</v>
      </c>
      <c r="V2668">
        <v>0</v>
      </c>
    </row>
    <row r="2669" spans="1:22" x14ac:dyDescent="0.3">
      <c r="A2669" t="s">
        <v>2881</v>
      </c>
      <c r="B2669" t="s">
        <v>21</v>
      </c>
      <c r="C2669" t="s">
        <v>36</v>
      </c>
      <c r="D2669" t="s">
        <v>213</v>
      </c>
      <c r="E2669" t="s">
        <v>214</v>
      </c>
      <c r="F2669" t="s">
        <v>145</v>
      </c>
      <c r="G2669" t="s">
        <v>25</v>
      </c>
      <c r="H2669">
        <v>2022</v>
      </c>
      <c r="I2669" t="s">
        <v>27</v>
      </c>
      <c r="J2669" t="s">
        <v>28</v>
      </c>
      <c r="K2669">
        <v>2025</v>
      </c>
      <c r="L2669" t="s">
        <v>54</v>
      </c>
      <c r="M2669">
        <f t="shared" si="82"/>
        <v>0</v>
      </c>
      <c r="N2669" t="s">
        <v>55</v>
      </c>
      <c r="O2669" t="s">
        <v>55</v>
      </c>
      <c r="P2669">
        <v>0</v>
      </c>
      <c r="Q2669" t="str">
        <f t="shared" si="83"/>
        <v>Base salary</v>
      </c>
      <c r="R2669">
        <v>3.72</v>
      </c>
      <c r="S2669" t="s">
        <v>56</v>
      </c>
      <c r="T2669" t="s">
        <v>32</v>
      </c>
      <c r="U2669" t="s">
        <v>58</v>
      </c>
      <c r="V2669">
        <v>0</v>
      </c>
    </row>
    <row r="2670" spans="1:22" x14ac:dyDescent="0.3">
      <c r="A2670" t="s">
        <v>2882</v>
      </c>
      <c r="B2670" t="s">
        <v>22</v>
      </c>
      <c r="C2670" t="s">
        <v>35</v>
      </c>
      <c r="D2670" t="s">
        <v>61</v>
      </c>
      <c r="E2670" t="s">
        <v>62</v>
      </c>
      <c r="F2670" t="s">
        <v>96</v>
      </c>
      <c r="G2670" t="s">
        <v>64</v>
      </c>
      <c r="H2670">
        <v>2023</v>
      </c>
      <c r="I2670" t="s">
        <v>27</v>
      </c>
      <c r="J2670" t="s">
        <v>28</v>
      </c>
      <c r="K2670">
        <v>2025</v>
      </c>
      <c r="L2670" t="s">
        <v>29</v>
      </c>
      <c r="M2670">
        <f t="shared" si="82"/>
        <v>1</v>
      </c>
      <c r="N2670" t="s">
        <v>35</v>
      </c>
      <c r="O2670" t="s">
        <v>30</v>
      </c>
      <c r="P2670">
        <v>80601</v>
      </c>
      <c r="Q2670" t="str">
        <f t="shared" si="83"/>
        <v>Standard salary</v>
      </c>
      <c r="R2670">
        <v>3</v>
      </c>
      <c r="S2670" t="s">
        <v>67</v>
      </c>
      <c r="T2670" t="s">
        <v>45</v>
      </c>
      <c r="U2670" t="s">
        <v>92</v>
      </c>
      <c r="V2670">
        <v>6.5</v>
      </c>
    </row>
    <row r="2671" spans="1:22" x14ac:dyDescent="0.3">
      <c r="A2671" t="s">
        <v>2883</v>
      </c>
      <c r="B2671" t="s">
        <v>60</v>
      </c>
      <c r="C2671" t="s">
        <v>49</v>
      </c>
      <c r="D2671" t="s">
        <v>260</v>
      </c>
      <c r="E2671" t="s">
        <v>261</v>
      </c>
      <c r="F2671" t="s">
        <v>40</v>
      </c>
      <c r="G2671" t="s">
        <v>167</v>
      </c>
      <c r="H2671">
        <v>2021</v>
      </c>
      <c r="I2671" t="s">
        <v>27</v>
      </c>
      <c r="J2671" t="s">
        <v>28</v>
      </c>
      <c r="K2671">
        <v>2022</v>
      </c>
      <c r="L2671" t="s">
        <v>54</v>
      </c>
      <c r="M2671">
        <f t="shared" si="82"/>
        <v>0</v>
      </c>
      <c r="N2671" t="s">
        <v>55</v>
      </c>
      <c r="O2671" t="s">
        <v>55</v>
      </c>
      <c r="P2671">
        <v>0</v>
      </c>
      <c r="Q2671" t="str">
        <f t="shared" si="83"/>
        <v>Base salary</v>
      </c>
      <c r="R2671">
        <v>3.58</v>
      </c>
      <c r="S2671" t="s">
        <v>31</v>
      </c>
      <c r="T2671" t="s">
        <v>68</v>
      </c>
      <c r="U2671" t="s">
        <v>85</v>
      </c>
      <c r="V2671">
        <v>8.6999999999999993</v>
      </c>
    </row>
    <row r="2672" spans="1:22" x14ac:dyDescent="0.3">
      <c r="A2672" t="s">
        <v>2884</v>
      </c>
      <c r="B2672" t="s">
        <v>35</v>
      </c>
      <c r="C2672" t="s">
        <v>36</v>
      </c>
      <c r="D2672" t="s">
        <v>170</v>
      </c>
      <c r="E2672" t="s">
        <v>336</v>
      </c>
      <c r="F2672" t="s">
        <v>25</v>
      </c>
      <c r="G2672" t="s">
        <v>117</v>
      </c>
      <c r="H2672">
        <v>2020</v>
      </c>
      <c r="I2672" t="s">
        <v>27</v>
      </c>
      <c r="J2672" t="s">
        <v>42</v>
      </c>
      <c r="K2672">
        <v>2022</v>
      </c>
      <c r="L2672" t="s">
        <v>29</v>
      </c>
      <c r="M2672">
        <f t="shared" si="82"/>
        <v>1</v>
      </c>
      <c r="N2672" t="s">
        <v>36</v>
      </c>
      <c r="O2672" t="s">
        <v>98</v>
      </c>
      <c r="P2672">
        <v>113090</v>
      </c>
      <c r="Q2672" t="str">
        <f t="shared" si="83"/>
        <v>High salary</v>
      </c>
      <c r="R2672">
        <v>3.91</v>
      </c>
      <c r="S2672" t="s">
        <v>44</v>
      </c>
      <c r="T2672" t="s">
        <v>45</v>
      </c>
      <c r="U2672" t="s">
        <v>92</v>
      </c>
      <c r="V2672">
        <v>6</v>
      </c>
    </row>
    <row r="2673" spans="1:22" x14ac:dyDescent="0.3">
      <c r="A2673" t="s">
        <v>2885</v>
      </c>
      <c r="B2673" t="s">
        <v>35</v>
      </c>
      <c r="C2673" t="s">
        <v>60</v>
      </c>
      <c r="D2673" t="s">
        <v>351</v>
      </c>
      <c r="E2673" t="s">
        <v>352</v>
      </c>
      <c r="F2673" t="s">
        <v>147</v>
      </c>
      <c r="G2673" t="s">
        <v>26</v>
      </c>
      <c r="H2673">
        <v>2023</v>
      </c>
      <c r="I2673" t="s">
        <v>27</v>
      </c>
      <c r="J2673" t="s">
        <v>65</v>
      </c>
      <c r="K2673">
        <v>2025</v>
      </c>
      <c r="L2673" t="s">
        <v>54</v>
      </c>
      <c r="M2673">
        <f t="shared" si="82"/>
        <v>0</v>
      </c>
      <c r="N2673" t="s">
        <v>55</v>
      </c>
      <c r="O2673" t="s">
        <v>55</v>
      </c>
      <c r="P2673">
        <v>0</v>
      </c>
      <c r="Q2673" t="str">
        <f t="shared" si="83"/>
        <v>Base salary</v>
      </c>
      <c r="R2673">
        <v>2.94</v>
      </c>
      <c r="S2673" t="s">
        <v>44</v>
      </c>
      <c r="T2673" t="s">
        <v>68</v>
      </c>
      <c r="U2673" t="s">
        <v>33</v>
      </c>
      <c r="V2673">
        <v>8.6</v>
      </c>
    </row>
    <row r="2674" spans="1:22" x14ac:dyDescent="0.3">
      <c r="A2674" t="s">
        <v>2886</v>
      </c>
      <c r="B2674" t="s">
        <v>49</v>
      </c>
      <c r="C2674" t="s">
        <v>70</v>
      </c>
      <c r="D2674" t="s">
        <v>301</v>
      </c>
      <c r="E2674" t="s">
        <v>302</v>
      </c>
      <c r="F2674" t="s">
        <v>190</v>
      </c>
      <c r="G2674" t="s">
        <v>26</v>
      </c>
      <c r="H2674">
        <v>2019</v>
      </c>
      <c r="I2674" t="s">
        <v>27</v>
      </c>
      <c r="J2674" t="s">
        <v>53</v>
      </c>
      <c r="K2674">
        <v>2022</v>
      </c>
      <c r="L2674" t="s">
        <v>54</v>
      </c>
      <c r="M2674">
        <f t="shared" si="82"/>
        <v>0</v>
      </c>
      <c r="N2674" t="s">
        <v>55</v>
      </c>
      <c r="O2674" t="s">
        <v>55</v>
      </c>
      <c r="P2674">
        <v>0</v>
      </c>
      <c r="Q2674" t="str">
        <f t="shared" si="83"/>
        <v>Base salary</v>
      </c>
      <c r="R2674">
        <v>3.42</v>
      </c>
      <c r="S2674" t="s">
        <v>91</v>
      </c>
      <c r="T2674" t="s">
        <v>57</v>
      </c>
      <c r="U2674" t="s">
        <v>58</v>
      </c>
      <c r="V2674">
        <v>0</v>
      </c>
    </row>
    <row r="2675" spans="1:22" x14ac:dyDescent="0.3">
      <c r="A2675" t="s">
        <v>2887</v>
      </c>
      <c r="B2675" t="s">
        <v>70</v>
      </c>
      <c r="C2675" t="s">
        <v>60</v>
      </c>
      <c r="D2675" t="s">
        <v>104</v>
      </c>
      <c r="E2675" t="s">
        <v>192</v>
      </c>
      <c r="F2675" t="s">
        <v>73</v>
      </c>
      <c r="G2675" t="s">
        <v>97</v>
      </c>
      <c r="H2675">
        <v>2021</v>
      </c>
      <c r="I2675" t="s">
        <v>41</v>
      </c>
      <c r="J2675" t="s">
        <v>28</v>
      </c>
      <c r="K2675">
        <v>2022</v>
      </c>
      <c r="L2675" t="s">
        <v>29</v>
      </c>
      <c r="M2675">
        <f t="shared" si="82"/>
        <v>1</v>
      </c>
      <c r="N2675" t="s">
        <v>60</v>
      </c>
      <c r="O2675" t="s">
        <v>98</v>
      </c>
      <c r="P2675">
        <v>119971</v>
      </c>
      <c r="Q2675" t="str">
        <f t="shared" si="83"/>
        <v>High salary</v>
      </c>
      <c r="R2675">
        <v>2.9</v>
      </c>
      <c r="S2675" t="s">
        <v>67</v>
      </c>
      <c r="T2675" t="s">
        <v>32</v>
      </c>
      <c r="U2675" t="s">
        <v>46</v>
      </c>
      <c r="V2675">
        <v>7.7</v>
      </c>
    </row>
    <row r="2676" spans="1:22" x14ac:dyDescent="0.3">
      <c r="A2676" t="s">
        <v>2888</v>
      </c>
      <c r="B2676" t="s">
        <v>94</v>
      </c>
      <c r="C2676" t="s">
        <v>22</v>
      </c>
      <c r="D2676" t="s">
        <v>23</v>
      </c>
      <c r="E2676" t="s">
        <v>95</v>
      </c>
      <c r="F2676" t="s">
        <v>131</v>
      </c>
      <c r="G2676" t="s">
        <v>97</v>
      </c>
      <c r="H2676">
        <v>2020</v>
      </c>
      <c r="I2676" t="s">
        <v>41</v>
      </c>
      <c r="J2676" t="s">
        <v>28</v>
      </c>
      <c r="K2676">
        <v>2021</v>
      </c>
      <c r="L2676" t="s">
        <v>29</v>
      </c>
      <c r="M2676">
        <f t="shared" si="82"/>
        <v>1</v>
      </c>
      <c r="N2676" t="s">
        <v>22</v>
      </c>
      <c r="O2676" t="s">
        <v>90</v>
      </c>
      <c r="P2676">
        <v>59475</v>
      </c>
      <c r="Q2676" t="str">
        <f t="shared" si="83"/>
        <v>Base salary</v>
      </c>
      <c r="R2676">
        <v>3.98</v>
      </c>
      <c r="S2676" t="s">
        <v>44</v>
      </c>
      <c r="T2676" t="s">
        <v>57</v>
      </c>
      <c r="U2676" t="s">
        <v>33</v>
      </c>
      <c r="V2676">
        <v>8</v>
      </c>
    </row>
    <row r="2677" spans="1:22" x14ac:dyDescent="0.3">
      <c r="A2677" t="s">
        <v>2889</v>
      </c>
      <c r="B2677" t="s">
        <v>35</v>
      </c>
      <c r="C2677" t="s">
        <v>60</v>
      </c>
      <c r="D2677" t="s">
        <v>173</v>
      </c>
      <c r="E2677" t="s">
        <v>275</v>
      </c>
      <c r="F2677" t="s">
        <v>117</v>
      </c>
      <c r="G2677" t="s">
        <v>25</v>
      </c>
      <c r="H2677">
        <v>2022</v>
      </c>
      <c r="I2677" t="s">
        <v>41</v>
      </c>
      <c r="J2677" t="s">
        <v>28</v>
      </c>
      <c r="K2677">
        <v>2023</v>
      </c>
      <c r="L2677" t="s">
        <v>29</v>
      </c>
      <c r="M2677">
        <f t="shared" si="82"/>
        <v>1</v>
      </c>
      <c r="N2677" t="s">
        <v>60</v>
      </c>
      <c r="O2677" t="s">
        <v>98</v>
      </c>
      <c r="P2677">
        <v>70175</v>
      </c>
      <c r="Q2677" t="str">
        <f t="shared" si="83"/>
        <v>Standard salary</v>
      </c>
      <c r="R2677">
        <v>3.8</v>
      </c>
      <c r="S2677" t="s">
        <v>31</v>
      </c>
      <c r="T2677" t="s">
        <v>68</v>
      </c>
      <c r="U2677" t="s">
        <v>58</v>
      </c>
      <c r="V2677">
        <v>0</v>
      </c>
    </row>
    <row r="2678" spans="1:22" x14ac:dyDescent="0.3">
      <c r="A2678" t="s">
        <v>2890</v>
      </c>
      <c r="B2678" t="s">
        <v>49</v>
      </c>
      <c r="C2678" t="s">
        <v>21</v>
      </c>
      <c r="D2678" t="s">
        <v>149</v>
      </c>
      <c r="E2678" t="s">
        <v>150</v>
      </c>
      <c r="F2678" t="s">
        <v>107</v>
      </c>
      <c r="G2678" t="s">
        <v>26</v>
      </c>
      <c r="H2678">
        <v>2019</v>
      </c>
      <c r="I2678" t="s">
        <v>41</v>
      </c>
      <c r="J2678" t="s">
        <v>65</v>
      </c>
      <c r="K2678">
        <v>2021</v>
      </c>
      <c r="L2678" t="s">
        <v>29</v>
      </c>
      <c r="M2678">
        <f t="shared" si="82"/>
        <v>1</v>
      </c>
      <c r="N2678" t="s">
        <v>21</v>
      </c>
      <c r="O2678" t="s">
        <v>75</v>
      </c>
      <c r="P2678">
        <v>104443</v>
      </c>
      <c r="Q2678" t="str">
        <f t="shared" si="83"/>
        <v>Standard salary</v>
      </c>
      <c r="R2678">
        <v>3.12</v>
      </c>
      <c r="S2678" t="s">
        <v>67</v>
      </c>
      <c r="T2678" t="s">
        <v>57</v>
      </c>
      <c r="U2678" t="s">
        <v>46</v>
      </c>
      <c r="V2678">
        <v>7.9</v>
      </c>
    </row>
    <row r="2679" spans="1:22" x14ac:dyDescent="0.3">
      <c r="A2679" t="s">
        <v>2891</v>
      </c>
      <c r="B2679" t="s">
        <v>70</v>
      </c>
      <c r="C2679" t="s">
        <v>112</v>
      </c>
      <c r="D2679" t="s">
        <v>119</v>
      </c>
      <c r="E2679" t="s">
        <v>197</v>
      </c>
      <c r="F2679" t="s">
        <v>96</v>
      </c>
      <c r="G2679" t="s">
        <v>26</v>
      </c>
      <c r="H2679">
        <v>2023</v>
      </c>
      <c r="I2679" t="s">
        <v>27</v>
      </c>
      <c r="J2679" t="s">
        <v>74</v>
      </c>
      <c r="K2679">
        <v>2024</v>
      </c>
      <c r="L2679" t="s">
        <v>29</v>
      </c>
      <c r="M2679">
        <f t="shared" si="82"/>
        <v>1</v>
      </c>
      <c r="N2679" t="s">
        <v>112</v>
      </c>
      <c r="O2679" t="s">
        <v>154</v>
      </c>
      <c r="P2679">
        <v>52375</v>
      </c>
      <c r="Q2679" t="str">
        <f t="shared" si="83"/>
        <v>Base salary</v>
      </c>
      <c r="R2679">
        <v>3.77</v>
      </c>
      <c r="S2679" t="s">
        <v>44</v>
      </c>
      <c r="T2679" t="s">
        <v>45</v>
      </c>
      <c r="U2679" t="s">
        <v>58</v>
      </c>
      <c r="V2679">
        <v>0</v>
      </c>
    </row>
    <row r="2680" spans="1:22" x14ac:dyDescent="0.3">
      <c r="A2680" t="s">
        <v>2892</v>
      </c>
      <c r="B2680" t="s">
        <v>60</v>
      </c>
      <c r="C2680" t="s">
        <v>35</v>
      </c>
      <c r="D2680" t="s">
        <v>87</v>
      </c>
      <c r="E2680" t="s">
        <v>88</v>
      </c>
      <c r="F2680" t="s">
        <v>25</v>
      </c>
      <c r="G2680" t="s">
        <v>64</v>
      </c>
      <c r="H2680">
        <v>2021</v>
      </c>
      <c r="I2680" t="s">
        <v>27</v>
      </c>
      <c r="J2680" t="s">
        <v>74</v>
      </c>
      <c r="K2680">
        <v>2022</v>
      </c>
      <c r="L2680" t="s">
        <v>29</v>
      </c>
      <c r="M2680">
        <f t="shared" si="82"/>
        <v>1</v>
      </c>
      <c r="N2680" t="s">
        <v>35</v>
      </c>
      <c r="O2680" t="s">
        <v>43</v>
      </c>
      <c r="P2680">
        <v>36121</v>
      </c>
      <c r="Q2680" t="str">
        <f t="shared" si="83"/>
        <v>Base salary</v>
      </c>
      <c r="R2680">
        <v>2.65</v>
      </c>
      <c r="S2680" t="s">
        <v>67</v>
      </c>
      <c r="T2680" t="s">
        <v>68</v>
      </c>
      <c r="U2680" t="s">
        <v>46</v>
      </c>
      <c r="V2680">
        <v>8.4</v>
      </c>
    </row>
    <row r="2681" spans="1:22" x14ac:dyDescent="0.3">
      <c r="A2681" t="s">
        <v>2893</v>
      </c>
      <c r="B2681" t="s">
        <v>94</v>
      </c>
      <c r="C2681" t="s">
        <v>60</v>
      </c>
      <c r="D2681" t="s">
        <v>173</v>
      </c>
      <c r="E2681" t="s">
        <v>275</v>
      </c>
      <c r="F2681" t="s">
        <v>79</v>
      </c>
      <c r="G2681" t="s">
        <v>25</v>
      </c>
      <c r="H2681">
        <v>2022</v>
      </c>
      <c r="I2681" t="s">
        <v>41</v>
      </c>
      <c r="J2681" t="s">
        <v>42</v>
      </c>
      <c r="K2681">
        <v>2025</v>
      </c>
      <c r="L2681" t="s">
        <v>29</v>
      </c>
      <c r="M2681">
        <f t="shared" si="82"/>
        <v>1</v>
      </c>
      <c r="N2681" t="s">
        <v>60</v>
      </c>
      <c r="O2681" t="s">
        <v>43</v>
      </c>
      <c r="P2681">
        <v>50267</v>
      </c>
      <c r="Q2681" t="str">
        <f t="shared" si="83"/>
        <v>Base salary</v>
      </c>
      <c r="R2681">
        <v>3</v>
      </c>
      <c r="S2681" t="s">
        <v>56</v>
      </c>
      <c r="T2681" t="s">
        <v>102</v>
      </c>
      <c r="U2681" t="s">
        <v>58</v>
      </c>
      <c r="V2681">
        <v>0</v>
      </c>
    </row>
    <row r="2682" spans="1:22" x14ac:dyDescent="0.3">
      <c r="A2682" t="s">
        <v>2894</v>
      </c>
      <c r="B2682" t="s">
        <v>94</v>
      </c>
      <c r="C2682" t="s">
        <v>70</v>
      </c>
      <c r="D2682" t="s">
        <v>282</v>
      </c>
      <c r="E2682" t="s">
        <v>283</v>
      </c>
      <c r="F2682" t="s">
        <v>117</v>
      </c>
      <c r="G2682" t="s">
        <v>64</v>
      </c>
      <c r="H2682">
        <v>2019</v>
      </c>
      <c r="I2682" t="s">
        <v>27</v>
      </c>
      <c r="J2682" t="s">
        <v>53</v>
      </c>
      <c r="K2682">
        <v>2021</v>
      </c>
      <c r="L2682" t="s">
        <v>54</v>
      </c>
      <c r="M2682">
        <f t="shared" si="82"/>
        <v>0</v>
      </c>
      <c r="N2682" t="s">
        <v>55</v>
      </c>
      <c r="O2682" t="s">
        <v>55</v>
      </c>
      <c r="P2682">
        <v>0</v>
      </c>
      <c r="Q2682" t="str">
        <f t="shared" si="83"/>
        <v>Base salary</v>
      </c>
      <c r="R2682">
        <v>3.29</v>
      </c>
      <c r="S2682" t="s">
        <v>56</v>
      </c>
      <c r="T2682" t="s">
        <v>102</v>
      </c>
      <c r="U2682" t="s">
        <v>85</v>
      </c>
      <c r="V2682">
        <v>5.5</v>
      </c>
    </row>
    <row r="2683" spans="1:22" x14ac:dyDescent="0.3">
      <c r="A2683" t="s">
        <v>2895</v>
      </c>
      <c r="B2683" t="s">
        <v>36</v>
      </c>
      <c r="C2683" t="s">
        <v>35</v>
      </c>
      <c r="D2683" t="s">
        <v>127</v>
      </c>
      <c r="E2683" t="s">
        <v>128</v>
      </c>
      <c r="F2683" t="s">
        <v>96</v>
      </c>
      <c r="G2683" t="s">
        <v>64</v>
      </c>
      <c r="H2683">
        <v>2022</v>
      </c>
      <c r="I2683" t="s">
        <v>41</v>
      </c>
      <c r="J2683" t="s">
        <v>42</v>
      </c>
      <c r="K2683">
        <v>2025</v>
      </c>
      <c r="L2683" t="s">
        <v>54</v>
      </c>
      <c r="M2683">
        <f t="shared" si="82"/>
        <v>0</v>
      </c>
      <c r="N2683" t="s">
        <v>55</v>
      </c>
      <c r="O2683" t="s">
        <v>55</v>
      </c>
      <c r="P2683">
        <v>0</v>
      </c>
      <c r="Q2683" t="str">
        <f t="shared" si="83"/>
        <v>Base salary</v>
      </c>
      <c r="R2683">
        <v>2.58</v>
      </c>
      <c r="S2683" t="s">
        <v>91</v>
      </c>
      <c r="T2683" t="s">
        <v>32</v>
      </c>
      <c r="U2683" t="s">
        <v>92</v>
      </c>
      <c r="V2683">
        <v>5.4</v>
      </c>
    </row>
    <row r="2684" spans="1:22" x14ac:dyDescent="0.3">
      <c r="A2684" t="s">
        <v>2896</v>
      </c>
      <c r="B2684" t="s">
        <v>36</v>
      </c>
      <c r="C2684" t="s">
        <v>35</v>
      </c>
      <c r="D2684" t="s">
        <v>127</v>
      </c>
      <c r="E2684" t="s">
        <v>128</v>
      </c>
      <c r="F2684" t="s">
        <v>79</v>
      </c>
      <c r="G2684" t="s">
        <v>52</v>
      </c>
      <c r="H2684">
        <v>2021</v>
      </c>
      <c r="I2684" t="s">
        <v>27</v>
      </c>
      <c r="J2684" t="s">
        <v>53</v>
      </c>
      <c r="K2684">
        <v>2024</v>
      </c>
      <c r="L2684" t="s">
        <v>54</v>
      </c>
      <c r="M2684">
        <f t="shared" si="82"/>
        <v>0</v>
      </c>
      <c r="N2684" t="s">
        <v>55</v>
      </c>
      <c r="O2684" t="s">
        <v>55</v>
      </c>
      <c r="P2684">
        <v>0</v>
      </c>
      <c r="Q2684" t="str">
        <f t="shared" si="83"/>
        <v>Base salary</v>
      </c>
      <c r="R2684">
        <v>3.37</v>
      </c>
      <c r="S2684" t="s">
        <v>80</v>
      </c>
      <c r="T2684" t="s">
        <v>68</v>
      </c>
      <c r="U2684" t="s">
        <v>33</v>
      </c>
      <c r="V2684">
        <v>5.6</v>
      </c>
    </row>
    <row r="2685" spans="1:22" x14ac:dyDescent="0.3">
      <c r="A2685" t="s">
        <v>2897</v>
      </c>
      <c r="B2685" t="s">
        <v>48</v>
      </c>
      <c r="C2685" t="s">
        <v>60</v>
      </c>
      <c r="D2685" t="s">
        <v>104</v>
      </c>
      <c r="E2685" t="s">
        <v>116</v>
      </c>
      <c r="F2685" t="s">
        <v>79</v>
      </c>
      <c r="G2685" t="s">
        <v>97</v>
      </c>
      <c r="H2685">
        <v>2020</v>
      </c>
      <c r="I2685" t="s">
        <v>27</v>
      </c>
      <c r="J2685" t="s">
        <v>74</v>
      </c>
      <c r="K2685">
        <v>2021</v>
      </c>
      <c r="L2685" t="s">
        <v>29</v>
      </c>
      <c r="M2685">
        <f t="shared" si="82"/>
        <v>1</v>
      </c>
      <c r="N2685" t="s">
        <v>60</v>
      </c>
      <c r="O2685" t="s">
        <v>66</v>
      </c>
      <c r="P2685">
        <v>37762</v>
      </c>
      <c r="Q2685" t="str">
        <f t="shared" si="83"/>
        <v>Base salary</v>
      </c>
      <c r="R2685">
        <v>3.08</v>
      </c>
      <c r="S2685" t="s">
        <v>67</v>
      </c>
      <c r="T2685" t="s">
        <v>57</v>
      </c>
      <c r="U2685" t="s">
        <v>33</v>
      </c>
      <c r="V2685">
        <v>8.1999999999999993</v>
      </c>
    </row>
    <row r="2686" spans="1:22" x14ac:dyDescent="0.3">
      <c r="A2686" t="s">
        <v>2898</v>
      </c>
      <c r="B2686" t="s">
        <v>70</v>
      </c>
      <c r="C2686" t="s">
        <v>21</v>
      </c>
      <c r="D2686" t="s">
        <v>143</v>
      </c>
      <c r="E2686" t="s">
        <v>144</v>
      </c>
      <c r="F2686" t="s">
        <v>107</v>
      </c>
      <c r="G2686" t="s">
        <v>25</v>
      </c>
      <c r="H2686">
        <v>2021</v>
      </c>
      <c r="I2686" t="s">
        <v>41</v>
      </c>
      <c r="J2686" t="s">
        <v>65</v>
      </c>
      <c r="K2686">
        <v>2024</v>
      </c>
      <c r="L2686" t="s">
        <v>54</v>
      </c>
      <c r="M2686">
        <f t="shared" si="82"/>
        <v>0</v>
      </c>
      <c r="N2686" t="s">
        <v>55</v>
      </c>
      <c r="O2686" t="s">
        <v>55</v>
      </c>
      <c r="P2686">
        <v>0</v>
      </c>
      <c r="Q2686" t="str">
        <f t="shared" si="83"/>
        <v>Base salary</v>
      </c>
      <c r="R2686">
        <v>3.43</v>
      </c>
      <c r="S2686" t="s">
        <v>91</v>
      </c>
      <c r="T2686" t="s">
        <v>32</v>
      </c>
      <c r="U2686" t="s">
        <v>85</v>
      </c>
      <c r="V2686">
        <v>9</v>
      </c>
    </row>
    <row r="2687" spans="1:22" x14ac:dyDescent="0.3">
      <c r="A2687" t="s">
        <v>2899</v>
      </c>
      <c r="B2687" t="s">
        <v>22</v>
      </c>
      <c r="C2687" t="s">
        <v>49</v>
      </c>
      <c r="D2687" t="s">
        <v>260</v>
      </c>
      <c r="E2687" t="s">
        <v>261</v>
      </c>
      <c r="F2687" t="s">
        <v>145</v>
      </c>
      <c r="G2687" t="s">
        <v>40</v>
      </c>
      <c r="H2687">
        <v>2021</v>
      </c>
      <c r="I2687" t="s">
        <v>27</v>
      </c>
      <c r="J2687" t="s">
        <v>42</v>
      </c>
      <c r="K2687">
        <v>2023</v>
      </c>
      <c r="L2687" t="s">
        <v>29</v>
      </c>
      <c r="M2687">
        <f t="shared" si="82"/>
        <v>1</v>
      </c>
      <c r="N2687" t="s">
        <v>49</v>
      </c>
      <c r="O2687" t="s">
        <v>66</v>
      </c>
      <c r="P2687">
        <v>75824</v>
      </c>
      <c r="Q2687" t="str">
        <f t="shared" si="83"/>
        <v>Standard salary</v>
      </c>
      <c r="R2687">
        <v>3.2</v>
      </c>
      <c r="S2687" t="s">
        <v>56</v>
      </c>
      <c r="T2687" t="s">
        <v>102</v>
      </c>
      <c r="U2687" t="s">
        <v>92</v>
      </c>
      <c r="V2687">
        <v>6.7</v>
      </c>
    </row>
    <row r="2688" spans="1:22" x14ac:dyDescent="0.3">
      <c r="A2688" t="s">
        <v>2900</v>
      </c>
      <c r="B2688" t="s">
        <v>48</v>
      </c>
      <c r="C2688" t="s">
        <v>70</v>
      </c>
      <c r="D2688" t="s">
        <v>77</v>
      </c>
      <c r="E2688" t="s">
        <v>78</v>
      </c>
      <c r="F2688" t="s">
        <v>25</v>
      </c>
      <c r="G2688" t="s">
        <v>26</v>
      </c>
      <c r="H2688">
        <v>2019</v>
      </c>
      <c r="I2688" t="s">
        <v>27</v>
      </c>
      <c r="J2688" t="s">
        <v>42</v>
      </c>
      <c r="K2688">
        <v>2021</v>
      </c>
      <c r="L2688" t="s">
        <v>29</v>
      </c>
      <c r="M2688">
        <f t="shared" si="82"/>
        <v>1</v>
      </c>
      <c r="N2688" t="s">
        <v>70</v>
      </c>
      <c r="O2688" t="s">
        <v>154</v>
      </c>
      <c r="P2688">
        <v>54624</v>
      </c>
      <c r="Q2688" t="str">
        <f t="shared" si="83"/>
        <v>Base salary</v>
      </c>
      <c r="R2688">
        <v>2.99</v>
      </c>
      <c r="S2688" t="s">
        <v>31</v>
      </c>
      <c r="T2688" t="s">
        <v>68</v>
      </c>
      <c r="U2688" t="s">
        <v>58</v>
      </c>
      <c r="V2688">
        <v>0</v>
      </c>
    </row>
    <row r="2689" spans="1:22" x14ac:dyDescent="0.3">
      <c r="A2689" t="s">
        <v>2901</v>
      </c>
      <c r="B2689" t="s">
        <v>35</v>
      </c>
      <c r="C2689" t="s">
        <v>36</v>
      </c>
      <c r="D2689" t="s">
        <v>250</v>
      </c>
      <c r="E2689" t="s">
        <v>251</v>
      </c>
      <c r="F2689" t="s">
        <v>84</v>
      </c>
      <c r="G2689" t="s">
        <v>40</v>
      </c>
      <c r="H2689">
        <v>2023</v>
      </c>
      <c r="I2689" t="s">
        <v>41</v>
      </c>
      <c r="J2689" t="s">
        <v>53</v>
      </c>
      <c r="K2689">
        <v>2025</v>
      </c>
      <c r="L2689" t="s">
        <v>29</v>
      </c>
      <c r="M2689">
        <f t="shared" si="82"/>
        <v>1</v>
      </c>
      <c r="N2689" t="s">
        <v>36</v>
      </c>
      <c r="O2689" t="s">
        <v>66</v>
      </c>
      <c r="P2689">
        <v>116637</v>
      </c>
      <c r="Q2689" t="str">
        <f t="shared" si="83"/>
        <v>High salary</v>
      </c>
      <c r="R2689">
        <v>3.16</v>
      </c>
      <c r="S2689" t="s">
        <v>56</v>
      </c>
      <c r="T2689" t="s">
        <v>32</v>
      </c>
      <c r="U2689" t="s">
        <v>85</v>
      </c>
      <c r="V2689">
        <v>6</v>
      </c>
    </row>
    <row r="2690" spans="1:22" x14ac:dyDescent="0.3">
      <c r="A2690" t="s">
        <v>2902</v>
      </c>
      <c r="B2690" t="s">
        <v>112</v>
      </c>
      <c r="C2690" t="s">
        <v>36</v>
      </c>
      <c r="D2690" t="s">
        <v>213</v>
      </c>
      <c r="E2690" t="s">
        <v>214</v>
      </c>
      <c r="F2690" t="s">
        <v>39</v>
      </c>
      <c r="G2690" t="s">
        <v>64</v>
      </c>
      <c r="H2690">
        <v>2023</v>
      </c>
      <c r="I2690" t="s">
        <v>27</v>
      </c>
      <c r="J2690" t="s">
        <v>42</v>
      </c>
      <c r="K2690">
        <v>2025</v>
      </c>
      <c r="L2690" t="s">
        <v>29</v>
      </c>
      <c r="M2690">
        <f t="shared" si="82"/>
        <v>1</v>
      </c>
      <c r="N2690" t="s">
        <v>36</v>
      </c>
      <c r="O2690" t="s">
        <v>140</v>
      </c>
      <c r="P2690">
        <v>107930</v>
      </c>
      <c r="Q2690" t="str">
        <f t="shared" si="83"/>
        <v>Standard salary</v>
      </c>
      <c r="R2690">
        <v>3.09</v>
      </c>
      <c r="S2690" t="s">
        <v>80</v>
      </c>
      <c r="T2690" t="s">
        <v>45</v>
      </c>
      <c r="U2690" t="s">
        <v>33</v>
      </c>
      <c r="V2690">
        <v>6.8</v>
      </c>
    </row>
    <row r="2691" spans="1:22" x14ac:dyDescent="0.3">
      <c r="A2691" t="s">
        <v>2903</v>
      </c>
      <c r="B2691" t="s">
        <v>21</v>
      </c>
      <c r="C2691" t="s">
        <v>60</v>
      </c>
      <c r="D2691" t="s">
        <v>173</v>
      </c>
      <c r="E2691" t="s">
        <v>275</v>
      </c>
      <c r="F2691" t="s">
        <v>63</v>
      </c>
      <c r="G2691" t="s">
        <v>117</v>
      </c>
      <c r="H2691">
        <v>2022</v>
      </c>
      <c r="I2691" t="s">
        <v>27</v>
      </c>
      <c r="J2691" t="s">
        <v>74</v>
      </c>
      <c r="K2691">
        <v>2024</v>
      </c>
      <c r="L2691" t="s">
        <v>29</v>
      </c>
      <c r="M2691">
        <f t="shared" ref="M2691:M2754" si="84">IF(L2691="placed",1, 0)</f>
        <v>1</v>
      </c>
      <c r="N2691" t="s">
        <v>60</v>
      </c>
      <c r="O2691" t="s">
        <v>30</v>
      </c>
      <c r="P2691">
        <v>134206</v>
      </c>
      <c r="Q2691" t="str">
        <f t="shared" ref="Q2691:Q2754" si="85">_xlfn.IFS(P2691&lt;=70161,"Base salary",P2691&lt;=110047,"Standard salary",P2691&gt;110047,"High salary")</f>
        <v>High salary</v>
      </c>
      <c r="R2691">
        <v>2.52</v>
      </c>
      <c r="S2691" t="s">
        <v>56</v>
      </c>
      <c r="T2691" t="s">
        <v>32</v>
      </c>
      <c r="U2691" t="s">
        <v>58</v>
      </c>
      <c r="V2691">
        <v>0</v>
      </c>
    </row>
    <row r="2692" spans="1:22" x14ac:dyDescent="0.3">
      <c r="A2692" t="s">
        <v>2904</v>
      </c>
      <c r="B2692" t="s">
        <v>35</v>
      </c>
      <c r="C2692" t="s">
        <v>49</v>
      </c>
      <c r="D2692" t="s">
        <v>260</v>
      </c>
      <c r="E2692" t="s">
        <v>261</v>
      </c>
      <c r="F2692" t="s">
        <v>96</v>
      </c>
      <c r="G2692" t="s">
        <v>52</v>
      </c>
      <c r="H2692">
        <v>2019</v>
      </c>
      <c r="I2692" t="s">
        <v>41</v>
      </c>
      <c r="J2692" t="s">
        <v>42</v>
      </c>
      <c r="K2692">
        <v>2021</v>
      </c>
      <c r="L2692" t="s">
        <v>54</v>
      </c>
      <c r="M2692">
        <f t="shared" si="84"/>
        <v>0</v>
      </c>
      <c r="N2692" t="s">
        <v>55</v>
      </c>
      <c r="O2692" t="s">
        <v>55</v>
      </c>
      <c r="P2692">
        <v>0</v>
      </c>
      <c r="Q2692" t="str">
        <f t="shared" si="85"/>
        <v>Base salary</v>
      </c>
      <c r="R2692">
        <v>3.17</v>
      </c>
      <c r="S2692" t="s">
        <v>80</v>
      </c>
      <c r="T2692" t="s">
        <v>57</v>
      </c>
      <c r="U2692" t="s">
        <v>85</v>
      </c>
      <c r="V2692">
        <v>5.3</v>
      </c>
    </row>
    <row r="2693" spans="1:22" x14ac:dyDescent="0.3">
      <c r="A2693" t="s">
        <v>2905</v>
      </c>
      <c r="B2693" t="s">
        <v>112</v>
      </c>
      <c r="C2693" t="s">
        <v>22</v>
      </c>
      <c r="D2693" t="s">
        <v>256</v>
      </c>
      <c r="E2693" t="s">
        <v>257</v>
      </c>
      <c r="F2693" t="s">
        <v>73</v>
      </c>
      <c r="G2693" t="s">
        <v>52</v>
      </c>
      <c r="H2693">
        <v>2021</v>
      </c>
      <c r="I2693" t="s">
        <v>27</v>
      </c>
      <c r="J2693" t="s">
        <v>42</v>
      </c>
      <c r="K2693">
        <v>2023</v>
      </c>
      <c r="L2693" t="s">
        <v>54</v>
      </c>
      <c r="M2693">
        <f t="shared" si="84"/>
        <v>0</v>
      </c>
      <c r="N2693" t="s">
        <v>55</v>
      </c>
      <c r="O2693" t="s">
        <v>55</v>
      </c>
      <c r="P2693">
        <v>0</v>
      </c>
      <c r="Q2693" t="str">
        <f t="shared" si="85"/>
        <v>Base salary</v>
      </c>
      <c r="R2693">
        <v>3.99</v>
      </c>
      <c r="S2693" t="s">
        <v>56</v>
      </c>
      <c r="T2693" t="s">
        <v>102</v>
      </c>
      <c r="U2693" t="s">
        <v>33</v>
      </c>
      <c r="V2693">
        <v>7.6</v>
      </c>
    </row>
    <row r="2694" spans="1:22" x14ac:dyDescent="0.3">
      <c r="A2694" t="s">
        <v>2906</v>
      </c>
      <c r="B2694" t="s">
        <v>36</v>
      </c>
      <c r="C2694" t="s">
        <v>22</v>
      </c>
      <c r="D2694" t="s">
        <v>23</v>
      </c>
      <c r="E2694" t="s">
        <v>95</v>
      </c>
      <c r="F2694" t="s">
        <v>89</v>
      </c>
      <c r="G2694" t="s">
        <v>26</v>
      </c>
      <c r="H2694">
        <v>2020</v>
      </c>
      <c r="I2694" t="s">
        <v>41</v>
      </c>
      <c r="J2694" t="s">
        <v>74</v>
      </c>
      <c r="K2694">
        <v>2023</v>
      </c>
      <c r="L2694" t="s">
        <v>54</v>
      </c>
      <c r="M2694">
        <f t="shared" si="84"/>
        <v>0</v>
      </c>
      <c r="N2694" t="s">
        <v>55</v>
      </c>
      <c r="O2694" t="s">
        <v>55</v>
      </c>
      <c r="P2694">
        <v>0</v>
      </c>
      <c r="Q2694" t="str">
        <f t="shared" si="85"/>
        <v>Base salary</v>
      </c>
      <c r="R2694">
        <v>2.87</v>
      </c>
      <c r="S2694" t="s">
        <v>67</v>
      </c>
      <c r="T2694" t="s">
        <v>32</v>
      </c>
      <c r="U2694" t="s">
        <v>58</v>
      </c>
      <c r="V2694">
        <v>0</v>
      </c>
    </row>
    <row r="2695" spans="1:22" x14ac:dyDescent="0.3">
      <c r="A2695" t="s">
        <v>2907</v>
      </c>
      <c r="B2695" t="s">
        <v>22</v>
      </c>
      <c r="C2695" t="s">
        <v>48</v>
      </c>
      <c r="D2695" t="s">
        <v>278</v>
      </c>
      <c r="E2695" t="s">
        <v>425</v>
      </c>
      <c r="F2695" t="s">
        <v>25</v>
      </c>
      <c r="G2695" t="s">
        <v>167</v>
      </c>
      <c r="H2695">
        <v>2019</v>
      </c>
      <c r="I2695" t="s">
        <v>27</v>
      </c>
      <c r="J2695" t="s">
        <v>53</v>
      </c>
      <c r="K2695">
        <v>2022</v>
      </c>
      <c r="L2695" t="s">
        <v>29</v>
      </c>
      <c r="M2695">
        <f t="shared" si="84"/>
        <v>1</v>
      </c>
      <c r="N2695" t="s">
        <v>48</v>
      </c>
      <c r="O2695" t="s">
        <v>258</v>
      </c>
      <c r="P2695">
        <v>63084</v>
      </c>
      <c r="Q2695" t="str">
        <f t="shared" si="85"/>
        <v>Base salary</v>
      </c>
      <c r="R2695">
        <v>3.14</v>
      </c>
      <c r="S2695" t="s">
        <v>56</v>
      </c>
      <c r="T2695" t="s">
        <v>57</v>
      </c>
      <c r="U2695" t="s">
        <v>58</v>
      </c>
      <c r="V2695">
        <v>0</v>
      </c>
    </row>
    <row r="2696" spans="1:22" x14ac:dyDescent="0.3">
      <c r="A2696" t="s">
        <v>2908</v>
      </c>
      <c r="B2696" t="s">
        <v>60</v>
      </c>
      <c r="C2696" t="s">
        <v>36</v>
      </c>
      <c r="D2696" t="s">
        <v>37</v>
      </c>
      <c r="E2696" t="s">
        <v>38</v>
      </c>
      <c r="F2696" t="s">
        <v>39</v>
      </c>
      <c r="G2696" t="s">
        <v>167</v>
      </c>
      <c r="H2696">
        <v>2021</v>
      </c>
      <c r="I2696" t="s">
        <v>27</v>
      </c>
      <c r="J2696" t="s">
        <v>53</v>
      </c>
      <c r="K2696">
        <v>2023</v>
      </c>
      <c r="L2696" t="s">
        <v>29</v>
      </c>
      <c r="M2696">
        <f t="shared" si="84"/>
        <v>1</v>
      </c>
      <c r="N2696" t="s">
        <v>36</v>
      </c>
      <c r="O2696" t="s">
        <v>75</v>
      </c>
      <c r="P2696">
        <v>121737</v>
      </c>
      <c r="Q2696" t="str">
        <f t="shared" si="85"/>
        <v>High salary</v>
      </c>
      <c r="R2696">
        <v>3.52</v>
      </c>
      <c r="S2696" t="s">
        <v>44</v>
      </c>
      <c r="T2696" t="s">
        <v>32</v>
      </c>
      <c r="U2696" t="s">
        <v>58</v>
      </c>
      <c r="V2696">
        <v>0</v>
      </c>
    </row>
    <row r="2697" spans="1:22" x14ac:dyDescent="0.3">
      <c r="A2697" t="s">
        <v>2909</v>
      </c>
      <c r="B2697" t="s">
        <v>35</v>
      </c>
      <c r="C2697" t="s">
        <v>48</v>
      </c>
      <c r="D2697" t="s">
        <v>152</v>
      </c>
      <c r="E2697" t="s">
        <v>153</v>
      </c>
      <c r="F2697" t="s">
        <v>39</v>
      </c>
      <c r="G2697" t="s">
        <v>64</v>
      </c>
      <c r="H2697">
        <v>2022</v>
      </c>
      <c r="I2697" t="s">
        <v>41</v>
      </c>
      <c r="J2697" t="s">
        <v>74</v>
      </c>
      <c r="K2697">
        <v>2023</v>
      </c>
      <c r="L2697" t="s">
        <v>54</v>
      </c>
      <c r="M2697">
        <f t="shared" si="84"/>
        <v>0</v>
      </c>
      <c r="N2697" t="s">
        <v>55</v>
      </c>
      <c r="O2697" t="s">
        <v>55</v>
      </c>
      <c r="P2697">
        <v>0</v>
      </c>
      <c r="Q2697" t="str">
        <f t="shared" si="85"/>
        <v>Base salary</v>
      </c>
      <c r="R2697">
        <v>3.82</v>
      </c>
      <c r="S2697" t="s">
        <v>44</v>
      </c>
      <c r="T2697" t="s">
        <v>32</v>
      </c>
      <c r="U2697" t="s">
        <v>85</v>
      </c>
      <c r="V2697">
        <v>5.0999999999999996</v>
      </c>
    </row>
    <row r="2698" spans="1:22" x14ac:dyDescent="0.3">
      <c r="A2698" t="s">
        <v>2910</v>
      </c>
      <c r="B2698" t="s">
        <v>49</v>
      </c>
      <c r="C2698" t="s">
        <v>22</v>
      </c>
      <c r="D2698" t="s">
        <v>23</v>
      </c>
      <c r="E2698" t="s">
        <v>130</v>
      </c>
      <c r="F2698" t="s">
        <v>39</v>
      </c>
      <c r="G2698" t="s">
        <v>64</v>
      </c>
      <c r="H2698">
        <v>2021</v>
      </c>
      <c r="I2698" t="s">
        <v>41</v>
      </c>
      <c r="J2698" t="s">
        <v>74</v>
      </c>
      <c r="K2698">
        <v>2022</v>
      </c>
      <c r="L2698" t="s">
        <v>54</v>
      </c>
      <c r="M2698">
        <f t="shared" si="84"/>
        <v>0</v>
      </c>
      <c r="N2698" t="s">
        <v>55</v>
      </c>
      <c r="O2698" t="s">
        <v>55</v>
      </c>
      <c r="P2698">
        <v>0</v>
      </c>
      <c r="Q2698" t="str">
        <f t="shared" si="85"/>
        <v>Base salary</v>
      </c>
      <c r="R2698">
        <v>3.62</v>
      </c>
      <c r="S2698" t="s">
        <v>67</v>
      </c>
      <c r="T2698" t="s">
        <v>57</v>
      </c>
      <c r="U2698" t="s">
        <v>58</v>
      </c>
      <c r="V2698">
        <v>0</v>
      </c>
    </row>
    <row r="2699" spans="1:22" x14ac:dyDescent="0.3">
      <c r="A2699" t="s">
        <v>2911</v>
      </c>
      <c r="B2699" t="s">
        <v>22</v>
      </c>
      <c r="C2699" t="s">
        <v>49</v>
      </c>
      <c r="D2699" t="s">
        <v>242</v>
      </c>
      <c r="E2699" t="s">
        <v>243</v>
      </c>
      <c r="F2699" t="s">
        <v>147</v>
      </c>
      <c r="G2699" t="s">
        <v>52</v>
      </c>
      <c r="H2699">
        <v>2023</v>
      </c>
      <c r="I2699" t="s">
        <v>41</v>
      </c>
      <c r="J2699" t="s">
        <v>74</v>
      </c>
      <c r="K2699">
        <v>2024</v>
      </c>
      <c r="L2699" t="s">
        <v>54</v>
      </c>
      <c r="M2699">
        <f t="shared" si="84"/>
        <v>0</v>
      </c>
      <c r="N2699" t="s">
        <v>55</v>
      </c>
      <c r="O2699" t="s">
        <v>55</v>
      </c>
      <c r="P2699">
        <v>0</v>
      </c>
      <c r="Q2699" t="str">
        <f t="shared" si="85"/>
        <v>Base salary</v>
      </c>
      <c r="R2699">
        <v>3.04</v>
      </c>
      <c r="S2699" t="s">
        <v>80</v>
      </c>
      <c r="T2699" t="s">
        <v>68</v>
      </c>
      <c r="U2699" t="s">
        <v>46</v>
      </c>
      <c r="V2699">
        <v>5.4</v>
      </c>
    </row>
    <row r="2700" spans="1:22" x14ac:dyDescent="0.3">
      <c r="A2700" t="s">
        <v>2912</v>
      </c>
      <c r="B2700" t="s">
        <v>35</v>
      </c>
      <c r="C2700" t="s">
        <v>94</v>
      </c>
      <c r="D2700" t="s">
        <v>109</v>
      </c>
      <c r="E2700" t="s">
        <v>219</v>
      </c>
      <c r="F2700" t="s">
        <v>39</v>
      </c>
      <c r="G2700" t="s">
        <v>117</v>
      </c>
      <c r="H2700">
        <v>2020</v>
      </c>
      <c r="I2700" t="s">
        <v>41</v>
      </c>
      <c r="J2700" t="s">
        <v>65</v>
      </c>
      <c r="K2700">
        <v>2021</v>
      </c>
      <c r="L2700" t="s">
        <v>54</v>
      </c>
      <c r="M2700">
        <f t="shared" si="84"/>
        <v>0</v>
      </c>
      <c r="N2700" t="s">
        <v>55</v>
      </c>
      <c r="O2700" t="s">
        <v>55</v>
      </c>
      <c r="P2700">
        <v>0</v>
      </c>
      <c r="Q2700" t="str">
        <f t="shared" si="85"/>
        <v>Base salary</v>
      </c>
      <c r="R2700">
        <v>3.7</v>
      </c>
      <c r="S2700" t="s">
        <v>31</v>
      </c>
      <c r="T2700" t="s">
        <v>68</v>
      </c>
      <c r="U2700" t="s">
        <v>85</v>
      </c>
      <c r="V2700">
        <v>5.6</v>
      </c>
    </row>
    <row r="2701" spans="1:22" x14ac:dyDescent="0.3">
      <c r="A2701" t="s">
        <v>2913</v>
      </c>
      <c r="B2701" t="s">
        <v>112</v>
      </c>
      <c r="C2701" t="s">
        <v>35</v>
      </c>
      <c r="D2701" t="s">
        <v>127</v>
      </c>
      <c r="E2701" t="s">
        <v>128</v>
      </c>
      <c r="F2701" t="s">
        <v>73</v>
      </c>
      <c r="G2701" t="s">
        <v>25</v>
      </c>
      <c r="H2701">
        <v>2022</v>
      </c>
      <c r="I2701" t="s">
        <v>41</v>
      </c>
      <c r="J2701" t="s">
        <v>28</v>
      </c>
      <c r="K2701">
        <v>2025</v>
      </c>
      <c r="L2701" t="s">
        <v>29</v>
      </c>
      <c r="M2701">
        <f t="shared" si="84"/>
        <v>1</v>
      </c>
      <c r="N2701" t="s">
        <v>35</v>
      </c>
      <c r="O2701" t="s">
        <v>43</v>
      </c>
      <c r="P2701">
        <v>69960</v>
      </c>
      <c r="Q2701" t="str">
        <f t="shared" si="85"/>
        <v>Base salary</v>
      </c>
      <c r="R2701">
        <v>2.68</v>
      </c>
      <c r="S2701" t="s">
        <v>91</v>
      </c>
      <c r="T2701" t="s">
        <v>45</v>
      </c>
      <c r="U2701" t="s">
        <v>46</v>
      </c>
      <c r="V2701">
        <v>6.9</v>
      </c>
    </row>
    <row r="2702" spans="1:22" x14ac:dyDescent="0.3">
      <c r="A2702" t="s">
        <v>2914</v>
      </c>
      <c r="B2702" t="s">
        <v>48</v>
      </c>
      <c r="C2702" t="s">
        <v>94</v>
      </c>
      <c r="D2702" t="s">
        <v>109</v>
      </c>
      <c r="E2702" t="s">
        <v>110</v>
      </c>
      <c r="F2702" t="s">
        <v>89</v>
      </c>
      <c r="G2702" t="s">
        <v>97</v>
      </c>
      <c r="H2702">
        <v>2019</v>
      </c>
      <c r="I2702" t="s">
        <v>41</v>
      </c>
      <c r="J2702" t="s">
        <v>28</v>
      </c>
      <c r="K2702">
        <v>2021</v>
      </c>
      <c r="L2702" t="s">
        <v>29</v>
      </c>
      <c r="M2702">
        <f t="shared" si="84"/>
        <v>1</v>
      </c>
      <c r="N2702" t="s">
        <v>94</v>
      </c>
      <c r="O2702" t="s">
        <v>66</v>
      </c>
      <c r="P2702">
        <v>104529</v>
      </c>
      <c r="Q2702" t="str">
        <f t="shared" si="85"/>
        <v>Standard salary</v>
      </c>
      <c r="R2702">
        <v>2.62</v>
      </c>
      <c r="S2702" t="s">
        <v>31</v>
      </c>
      <c r="T2702" t="s">
        <v>68</v>
      </c>
      <c r="U2702" t="s">
        <v>46</v>
      </c>
      <c r="V2702">
        <v>8.3000000000000007</v>
      </c>
    </row>
    <row r="2703" spans="1:22" x14ac:dyDescent="0.3">
      <c r="A2703" t="s">
        <v>2915</v>
      </c>
      <c r="B2703" t="s">
        <v>70</v>
      </c>
      <c r="C2703" t="s">
        <v>112</v>
      </c>
      <c r="D2703" t="s">
        <v>113</v>
      </c>
      <c r="E2703" t="s">
        <v>240</v>
      </c>
      <c r="F2703" t="s">
        <v>89</v>
      </c>
      <c r="G2703" t="s">
        <v>25</v>
      </c>
      <c r="H2703">
        <v>2023</v>
      </c>
      <c r="I2703" t="s">
        <v>41</v>
      </c>
      <c r="J2703" t="s">
        <v>65</v>
      </c>
      <c r="K2703">
        <v>2026</v>
      </c>
      <c r="L2703" t="s">
        <v>54</v>
      </c>
      <c r="M2703">
        <f t="shared" si="84"/>
        <v>0</v>
      </c>
      <c r="N2703" t="s">
        <v>55</v>
      </c>
      <c r="O2703" t="s">
        <v>55</v>
      </c>
      <c r="P2703">
        <v>0</v>
      </c>
      <c r="Q2703" t="str">
        <f t="shared" si="85"/>
        <v>Base salary</v>
      </c>
      <c r="R2703">
        <v>3.97</v>
      </c>
      <c r="S2703" t="s">
        <v>91</v>
      </c>
      <c r="T2703" t="s">
        <v>68</v>
      </c>
      <c r="U2703" t="s">
        <v>46</v>
      </c>
      <c r="V2703">
        <v>8.9</v>
      </c>
    </row>
    <row r="2704" spans="1:22" x14ac:dyDescent="0.3">
      <c r="A2704" t="s">
        <v>2916</v>
      </c>
      <c r="B2704" t="s">
        <v>21</v>
      </c>
      <c r="C2704" t="s">
        <v>48</v>
      </c>
      <c r="D2704" t="s">
        <v>278</v>
      </c>
      <c r="E2704" t="s">
        <v>380</v>
      </c>
      <c r="F2704" t="s">
        <v>39</v>
      </c>
      <c r="G2704" t="s">
        <v>40</v>
      </c>
      <c r="H2704">
        <v>2023</v>
      </c>
      <c r="I2704" t="s">
        <v>41</v>
      </c>
      <c r="J2704" t="s">
        <v>53</v>
      </c>
      <c r="K2704">
        <v>2025</v>
      </c>
      <c r="L2704" t="s">
        <v>29</v>
      </c>
      <c r="M2704">
        <f t="shared" si="84"/>
        <v>1</v>
      </c>
      <c r="N2704" t="s">
        <v>48</v>
      </c>
      <c r="O2704" t="s">
        <v>185</v>
      </c>
      <c r="P2704">
        <v>70624</v>
      </c>
      <c r="Q2704" t="str">
        <f t="shared" si="85"/>
        <v>Standard salary</v>
      </c>
      <c r="R2704">
        <v>2.75</v>
      </c>
      <c r="S2704" t="s">
        <v>56</v>
      </c>
      <c r="T2704" t="s">
        <v>102</v>
      </c>
      <c r="U2704" t="s">
        <v>85</v>
      </c>
      <c r="V2704">
        <v>8.6</v>
      </c>
    </row>
    <row r="2705" spans="1:22" x14ac:dyDescent="0.3">
      <c r="A2705" t="s">
        <v>2917</v>
      </c>
      <c r="B2705" t="s">
        <v>36</v>
      </c>
      <c r="C2705" t="s">
        <v>70</v>
      </c>
      <c r="D2705" t="s">
        <v>395</v>
      </c>
      <c r="E2705" t="s">
        <v>396</v>
      </c>
      <c r="F2705" t="s">
        <v>107</v>
      </c>
      <c r="G2705" t="s">
        <v>52</v>
      </c>
      <c r="H2705">
        <v>2022</v>
      </c>
      <c r="I2705" t="s">
        <v>27</v>
      </c>
      <c r="J2705" t="s">
        <v>28</v>
      </c>
      <c r="K2705">
        <v>2023</v>
      </c>
      <c r="L2705" t="s">
        <v>54</v>
      </c>
      <c r="M2705">
        <f t="shared" si="84"/>
        <v>0</v>
      </c>
      <c r="N2705" t="s">
        <v>55</v>
      </c>
      <c r="O2705" t="s">
        <v>55</v>
      </c>
      <c r="P2705">
        <v>0</v>
      </c>
      <c r="Q2705" t="str">
        <f t="shared" si="85"/>
        <v>Base salary</v>
      </c>
      <c r="R2705">
        <v>3.4</v>
      </c>
      <c r="S2705" t="s">
        <v>91</v>
      </c>
      <c r="T2705" t="s">
        <v>45</v>
      </c>
      <c r="U2705" t="s">
        <v>85</v>
      </c>
      <c r="V2705">
        <v>8.9</v>
      </c>
    </row>
    <row r="2706" spans="1:22" x14ac:dyDescent="0.3">
      <c r="A2706" t="s">
        <v>2918</v>
      </c>
      <c r="B2706" t="s">
        <v>70</v>
      </c>
      <c r="C2706" t="s">
        <v>35</v>
      </c>
      <c r="D2706" t="s">
        <v>176</v>
      </c>
      <c r="E2706" t="s">
        <v>177</v>
      </c>
      <c r="F2706" t="s">
        <v>79</v>
      </c>
      <c r="G2706" t="s">
        <v>40</v>
      </c>
      <c r="H2706">
        <v>2021</v>
      </c>
      <c r="I2706" t="s">
        <v>27</v>
      </c>
      <c r="J2706" t="s">
        <v>53</v>
      </c>
      <c r="K2706">
        <v>2024</v>
      </c>
      <c r="L2706" t="s">
        <v>54</v>
      </c>
      <c r="M2706">
        <f t="shared" si="84"/>
        <v>0</v>
      </c>
      <c r="N2706" t="s">
        <v>55</v>
      </c>
      <c r="O2706" t="s">
        <v>55</v>
      </c>
      <c r="P2706">
        <v>0</v>
      </c>
      <c r="Q2706" t="str">
        <f t="shared" si="85"/>
        <v>Base salary</v>
      </c>
      <c r="R2706">
        <v>2.78</v>
      </c>
      <c r="S2706" t="s">
        <v>80</v>
      </c>
      <c r="T2706" t="s">
        <v>68</v>
      </c>
      <c r="U2706" t="s">
        <v>92</v>
      </c>
      <c r="V2706">
        <v>8.9</v>
      </c>
    </row>
    <row r="2707" spans="1:22" x14ac:dyDescent="0.3">
      <c r="A2707" t="s">
        <v>2919</v>
      </c>
      <c r="B2707" t="s">
        <v>60</v>
      </c>
      <c r="C2707" t="s">
        <v>22</v>
      </c>
      <c r="D2707" t="s">
        <v>23</v>
      </c>
      <c r="E2707" t="s">
        <v>130</v>
      </c>
      <c r="F2707" t="s">
        <v>63</v>
      </c>
      <c r="G2707" t="s">
        <v>167</v>
      </c>
      <c r="H2707">
        <v>2019</v>
      </c>
      <c r="I2707" t="s">
        <v>41</v>
      </c>
      <c r="J2707" t="s">
        <v>28</v>
      </c>
      <c r="K2707">
        <v>2022</v>
      </c>
      <c r="L2707" t="s">
        <v>29</v>
      </c>
      <c r="M2707">
        <f t="shared" si="84"/>
        <v>1</v>
      </c>
      <c r="N2707" t="s">
        <v>22</v>
      </c>
      <c r="O2707" t="s">
        <v>154</v>
      </c>
      <c r="P2707">
        <v>101011</v>
      </c>
      <c r="Q2707" t="str">
        <f t="shared" si="85"/>
        <v>Standard salary</v>
      </c>
      <c r="R2707">
        <v>2.91</v>
      </c>
      <c r="S2707" t="s">
        <v>31</v>
      </c>
      <c r="T2707" t="s">
        <v>32</v>
      </c>
      <c r="U2707" t="s">
        <v>58</v>
      </c>
      <c r="V2707">
        <v>0</v>
      </c>
    </row>
    <row r="2708" spans="1:22" x14ac:dyDescent="0.3">
      <c r="A2708" t="s">
        <v>2920</v>
      </c>
      <c r="B2708" t="s">
        <v>21</v>
      </c>
      <c r="C2708" t="s">
        <v>22</v>
      </c>
      <c r="D2708" t="s">
        <v>23</v>
      </c>
      <c r="E2708" t="s">
        <v>298</v>
      </c>
      <c r="F2708" t="s">
        <v>131</v>
      </c>
      <c r="G2708" t="s">
        <v>64</v>
      </c>
      <c r="H2708">
        <v>2022</v>
      </c>
      <c r="I2708" t="s">
        <v>27</v>
      </c>
      <c r="J2708" t="s">
        <v>74</v>
      </c>
      <c r="K2708">
        <v>2024</v>
      </c>
      <c r="L2708" t="s">
        <v>54</v>
      </c>
      <c r="M2708">
        <f t="shared" si="84"/>
        <v>0</v>
      </c>
      <c r="N2708" t="s">
        <v>55</v>
      </c>
      <c r="O2708" t="s">
        <v>55</v>
      </c>
      <c r="P2708">
        <v>0</v>
      </c>
      <c r="Q2708" t="str">
        <f t="shared" si="85"/>
        <v>Base salary</v>
      </c>
      <c r="R2708">
        <v>3.61</v>
      </c>
      <c r="S2708" t="s">
        <v>31</v>
      </c>
      <c r="T2708" t="s">
        <v>102</v>
      </c>
      <c r="U2708" t="s">
        <v>85</v>
      </c>
      <c r="V2708">
        <v>5.8</v>
      </c>
    </row>
    <row r="2709" spans="1:22" x14ac:dyDescent="0.3">
      <c r="A2709" t="s">
        <v>2921</v>
      </c>
      <c r="B2709" t="s">
        <v>35</v>
      </c>
      <c r="C2709" t="s">
        <v>60</v>
      </c>
      <c r="D2709" t="s">
        <v>173</v>
      </c>
      <c r="E2709" t="s">
        <v>174</v>
      </c>
      <c r="F2709" t="s">
        <v>107</v>
      </c>
      <c r="G2709" t="s">
        <v>64</v>
      </c>
      <c r="H2709">
        <v>2021</v>
      </c>
      <c r="I2709" t="s">
        <v>41</v>
      </c>
      <c r="J2709" t="s">
        <v>74</v>
      </c>
      <c r="K2709">
        <v>2024</v>
      </c>
      <c r="L2709" t="s">
        <v>29</v>
      </c>
      <c r="M2709">
        <f t="shared" si="84"/>
        <v>1</v>
      </c>
      <c r="N2709" t="s">
        <v>60</v>
      </c>
      <c r="O2709" t="s">
        <v>90</v>
      </c>
      <c r="P2709">
        <v>41759</v>
      </c>
      <c r="Q2709" t="str">
        <f t="shared" si="85"/>
        <v>Base salary</v>
      </c>
      <c r="R2709">
        <v>3.28</v>
      </c>
      <c r="S2709" t="s">
        <v>44</v>
      </c>
      <c r="T2709" t="s">
        <v>57</v>
      </c>
      <c r="U2709" t="s">
        <v>58</v>
      </c>
      <c r="V2709">
        <v>0</v>
      </c>
    </row>
    <row r="2710" spans="1:22" x14ac:dyDescent="0.3">
      <c r="A2710" t="s">
        <v>2922</v>
      </c>
      <c r="B2710" t="s">
        <v>36</v>
      </c>
      <c r="C2710" t="s">
        <v>112</v>
      </c>
      <c r="D2710" t="s">
        <v>199</v>
      </c>
      <c r="E2710" t="s">
        <v>291</v>
      </c>
      <c r="F2710" t="s">
        <v>190</v>
      </c>
      <c r="G2710" t="s">
        <v>25</v>
      </c>
      <c r="H2710">
        <v>2022</v>
      </c>
      <c r="I2710" t="s">
        <v>41</v>
      </c>
      <c r="J2710" t="s">
        <v>74</v>
      </c>
      <c r="K2710">
        <v>2023</v>
      </c>
      <c r="L2710" t="s">
        <v>29</v>
      </c>
      <c r="M2710">
        <f t="shared" si="84"/>
        <v>1</v>
      </c>
      <c r="N2710" t="s">
        <v>112</v>
      </c>
      <c r="O2710" t="s">
        <v>43</v>
      </c>
      <c r="P2710">
        <v>97466</v>
      </c>
      <c r="Q2710" t="str">
        <f t="shared" si="85"/>
        <v>Standard salary</v>
      </c>
      <c r="R2710">
        <v>2.86</v>
      </c>
      <c r="S2710" t="s">
        <v>67</v>
      </c>
      <c r="T2710" t="s">
        <v>45</v>
      </c>
      <c r="U2710" t="s">
        <v>58</v>
      </c>
      <c r="V2710">
        <v>0</v>
      </c>
    </row>
    <row r="2711" spans="1:22" x14ac:dyDescent="0.3">
      <c r="A2711" t="s">
        <v>2923</v>
      </c>
      <c r="B2711" t="s">
        <v>70</v>
      </c>
      <c r="C2711" t="s">
        <v>48</v>
      </c>
      <c r="D2711" t="s">
        <v>152</v>
      </c>
      <c r="E2711" t="s">
        <v>153</v>
      </c>
      <c r="F2711" t="s">
        <v>25</v>
      </c>
      <c r="G2711" t="s">
        <v>25</v>
      </c>
      <c r="H2711">
        <v>2021</v>
      </c>
      <c r="I2711" t="s">
        <v>41</v>
      </c>
      <c r="J2711" t="s">
        <v>74</v>
      </c>
      <c r="K2711">
        <v>2022</v>
      </c>
      <c r="L2711" t="s">
        <v>54</v>
      </c>
      <c r="M2711">
        <f t="shared" si="84"/>
        <v>0</v>
      </c>
      <c r="N2711" t="s">
        <v>55</v>
      </c>
      <c r="O2711" t="s">
        <v>55</v>
      </c>
      <c r="P2711">
        <v>0</v>
      </c>
      <c r="Q2711" t="str">
        <f t="shared" si="85"/>
        <v>Base salary</v>
      </c>
      <c r="R2711">
        <v>3.42</v>
      </c>
      <c r="S2711" t="s">
        <v>67</v>
      </c>
      <c r="T2711" t="s">
        <v>45</v>
      </c>
      <c r="U2711" t="s">
        <v>46</v>
      </c>
      <c r="V2711">
        <v>6.6</v>
      </c>
    </row>
    <row r="2712" spans="1:22" x14ac:dyDescent="0.3">
      <c r="A2712" t="s">
        <v>2924</v>
      </c>
      <c r="B2712" t="s">
        <v>60</v>
      </c>
      <c r="C2712" t="s">
        <v>36</v>
      </c>
      <c r="D2712" t="s">
        <v>37</v>
      </c>
      <c r="E2712" t="s">
        <v>38</v>
      </c>
      <c r="F2712" t="s">
        <v>117</v>
      </c>
      <c r="G2712" t="s">
        <v>97</v>
      </c>
      <c r="H2712">
        <v>2019</v>
      </c>
      <c r="I2712" t="s">
        <v>27</v>
      </c>
      <c r="J2712" t="s">
        <v>28</v>
      </c>
      <c r="K2712">
        <v>2020</v>
      </c>
      <c r="L2712" t="s">
        <v>29</v>
      </c>
      <c r="M2712">
        <f t="shared" si="84"/>
        <v>1</v>
      </c>
      <c r="N2712" t="s">
        <v>36</v>
      </c>
      <c r="O2712" t="s">
        <v>158</v>
      </c>
      <c r="P2712">
        <v>125307</v>
      </c>
      <c r="Q2712" t="str">
        <f t="shared" si="85"/>
        <v>High salary</v>
      </c>
      <c r="R2712">
        <v>3.42</v>
      </c>
      <c r="S2712" t="s">
        <v>91</v>
      </c>
      <c r="T2712" t="s">
        <v>68</v>
      </c>
      <c r="U2712" t="s">
        <v>58</v>
      </c>
      <c r="V2712">
        <v>0</v>
      </c>
    </row>
    <row r="2713" spans="1:22" x14ac:dyDescent="0.3">
      <c r="A2713" t="s">
        <v>2925</v>
      </c>
      <c r="B2713" t="s">
        <v>48</v>
      </c>
      <c r="C2713" t="s">
        <v>36</v>
      </c>
      <c r="D2713" t="s">
        <v>170</v>
      </c>
      <c r="E2713" t="s">
        <v>171</v>
      </c>
      <c r="F2713" t="s">
        <v>131</v>
      </c>
      <c r="G2713" t="s">
        <v>25</v>
      </c>
      <c r="H2713">
        <v>2021</v>
      </c>
      <c r="I2713" t="s">
        <v>41</v>
      </c>
      <c r="J2713" t="s">
        <v>74</v>
      </c>
      <c r="K2713">
        <v>2024</v>
      </c>
      <c r="L2713" t="s">
        <v>29</v>
      </c>
      <c r="M2713">
        <f t="shared" si="84"/>
        <v>1</v>
      </c>
      <c r="N2713" t="s">
        <v>36</v>
      </c>
      <c r="O2713" t="s">
        <v>75</v>
      </c>
      <c r="P2713">
        <v>53943</v>
      </c>
      <c r="Q2713" t="str">
        <f t="shared" si="85"/>
        <v>Base salary</v>
      </c>
      <c r="R2713">
        <v>3.12</v>
      </c>
      <c r="S2713" t="s">
        <v>56</v>
      </c>
      <c r="T2713" t="s">
        <v>32</v>
      </c>
      <c r="U2713" t="s">
        <v>58</v>
      </c>
      <c r="V2713">
        <v>0</v>
      </c>
    </row>
    <row r="2714" spans="1:22" x14ac:dyDescent="0.3">
      <c r="A2714" t="s">
        <v>2926</v>
      </c>
      <c r="B2714" t="s">
        <v>94</v>
      </c>
      <c r="C2714" t="s">
        <v>35</v>
      </c>
      <c r="D2714" t="s">
        <v>176</v>
      </c>
      <c r="E2714" t="s">
        <v>177</v>
      </c>
      <c r="F2714" t="s">
        <v>73</v>
      </c>
      <c r="G2714" t="s">
        <v>64</v>
      </c>
      <c r="H2714">
        <v>2023</v>
      </c>
      <c r="I2714" t="s">
        <v>27</v>
      </c>
      <c r="J2714" t="s">
        <v>65</v>
      </c>
      <c r="K2714">
        <v>2025</v>
      </c>
      <c r="L2714" t="s">
        <v>29</v>
      </c>
      <c r="M2714">
        <f t="shared" si="84"/>
        <v>1</v>
      </c>
      <c r="N2714" t="s">
        <v>35</v>
      </c>
      <c r="O2714" t="s">
        <v>75</v>
      </c>
      <c r="P2714">
        <v>124999</v>
      </c>
      <c r="Q2714" t="str">
        <f t="shared" si="85"/>
        <v>High salary</v>
      </c>
      <c r="R2714">
        <v>2.9</v>
      </c>
      <c r="S2714" t="s">
        <v>67</v>
      </c>
      <c r="T2714" t="s">
        <v>102</v>
      </c>
      <c r="U2714" t="s">
        <v>85</v>
      </c>
      <c r="V2714">
        <v>6.6</v>
      </c>
    </row>
    <row r="2715" spans="1:22" x14ac:dyDescent="0.3">
      <c r="A2715" t="s">
        <v>2927</v>
      </c>
      <c r="B2715" t="s">
        <v>112</v>
      </c>
      <c r="C2715" t="s">
        <v>48</v>
      </c>
      <c r="D2715" t="s">
        <v>324</v>
      </c>
      <c r="E2715" t="s">
        <v>325</v>
      </c>
      <c r="F2715" t="s">
        <v>79</v>
      </c>
      <c r="G2715" t="s">
        <v>97</v>
      </c>
      <c r="H2715">
        <v>2019</v>
      </c>
      <c r="I2715" t="s">
        <v>27</v>
      </c>
      <c r="J2715" t="s">
        <v>28</v>
      </c>
      <c r="K2715">
        <v>2022</v>
      </c>
      <c r="L2715" t="s">
        <v>54</v>
      </c>
      <c r="M2715">
        <f t="shared" si="84"/>
        <v>0</v>
      </c>
      <c r="N2715" t="s">
        <v>55</v>
      </c>
      <c r="O2715" t="s">
        <v>55</v>
      </c>
      <c r="P2715">
        <v>0</v>
      </c>
      <c r="Q2715" t="str">
        <f t="shared" si="85"/>
        <v>Base salary</v>
      </c>
      <c r="R2715">
        <v>3.01</v>
      </c>
      <c r="S2715" t="s">
        <v>67</v>
      </c>
      <c r="T2715" t="s">
        <v>45</v>
      </c>
      <c r="U2715" t="s">
        <v>58</v>
      </c>
      <c r="V2715">
        <v>0</v>
      </c>
    </row>
    <row r="2716" spans="1:22" x14ac:dyDescent="0.3">
      <c r="A2716" t="s">
        <v>2928</v>
      </c>
      <c r="B2716" t="s">
        <v>22</v>
      </c>
      <c r="C2716" t="s">
        <v>60</v>
      </c>
      <c r="D2716" t="s">
        <v>104</v>
      </c>
      <c r="E2716" t="s">
        <v>116</v>
      </c>
      <c r="F2716" t="s">
        <v>89</v>
      </c>
      <c r="G2716" t="s">
        <v>167</v>
      </c>
      <c r="H2716">
        <v>2019</v>
      </c>
      <c r="I2716" t="s">
        <v>27</v>
      </c>
      <c r="J2716" t="s">
        <v>28</v>
      </c>
      <c r="K2716">
        <v>2020</v>
      </c>
      <c r="L2716" t="s">
        <v>54</v>
      </c>
      <c r="M2716">
        <f t="shared" si="84"/>
        <v>0</v>
      </c>
      <c r="N2716" t="s">
        <v>55</v>
      </c>
      <c r="O2716" t="s">
        <v>55</v>
      </c>
      <c r="P2716">
        <v>0</v>
      </c>
      <c r="Q2716" t="str">
        <f t="shared" si="85"/>
        <v>Base salary</v>
      </c>
      <c r="R2716">
        <v>3.51</v>
      </c>
      <c r="S2716" t="s">
        <v>80</v>
      </c>
      <c r="T2716" t="s">
        <v>57</v>
      </c>
      <c r="U2716" t="s">
        <v>46</v>
      </c>
      <c r="V2716">
        <v>6.1</v>
      </c>
    </row>
    <row r="2717" spans="1:22" x14ac:dyDescent="0.3">
      <c r="A2717" t="s">
        <v>2929</v>
      </c>
      <c r="B2717" t="s">
        <v>21</v>
      </c>
      <c r="C2717" t="s">
        <v>49</v>
      </c>
      <c r="D2717" t="s">
        <v>127</v>
      </c>
      <c r="E2717" t="s">
        <v>229</v>
      </c>
      <c r="F2717" t="s">
        <v>40</v>
      </c>
      <c r="G2717" t="s">
        <v>167</v>
      </c>
      <c r="H2717">
        <v>2021</v>
      </c>
      <c r="I2717" t="s">
        <v>41</v>
      </c>
      <c r="J2717" t="s">
        <v>53</v>
      </c>
      <c r="K2717">
        <v>2024</v>
      </c>
      <c r="L2717" t="s">
        <v>29</v>
      </c>
      <c r="M2717">
        <f t="shared" si="84"/>
        <v>1</v>
      </c>
      <c r="N2717" t="s">
        <v>49</v>
      </c>
      <c r="O2717" t="s">
        <v>66</v>
      </c>
      <c r="P2717">
        <v>79747</v>
      </c>
      <c r="Q2717" t="str">
        <f t="shared" si="85"/>
        <v>Standard salary</v>
      </c>
      <c r="R2717">
        <v>3.93</v>
      </c>
      <c r="S2717" t="s">
        <v>56</v>
      </c>
      <c r="T2717" t="s">
        <v>32</v>
      </c>
      <c r="U2717" t="s">
        <v>58</v>
      </c>
      <c r="V2717">
        <v>0</v>
      </c>
    </row>
    <row r="2718" spans="1:22" x14ac:dyDescent="0.3">
      <c r="A2718" t="s">
        <v>2930</v>
      </c>
      <c r="B2718" t="s">
        <v>21</v>
      </c>
      <c r="C2718" t="s">
        <v>94</v>
      </c>
      <c r="D2718" t="s">
        <v>162</v>
      </c>
      <c r="E2718" t="s">
        <v>163</v>
      </c>
      <c r="F2718" t="s">
        <v>190</v>
      </c>
      <c r="G2718" t="s">
        <v>52</v>
      </c>
      <c r="H2718">
        <v>2020</v>
      </c>
      <c r="I2718" t="s">
        <v>27</v>
      </c>
      <c r="J2718" t="s">
        <v>65</v>
      </c>
      <c r="K2718">
        <v>2022</v>
      </c>
      <c r="L2718" t="s">
        <v>29</v>
      </c>
      <c r="M2718">
        <f t="shared" si="84"/>
        <v>1</v>
      </c>
      <c r="N2718" t="s">
        <v>94</v>
      </c>
      <c r="O2718" t="s">
        <v>121</v>
      </c>
      <c r="P2718">
        <v>66226</v>
      </c>
      <c r="Q2718" t="str">
        <f t="shared" si="85"/>
        <v>Base salary</v>
      </c>
      <c r="R2718">
        <v>2.86</v>
      </c>
      <c r="S2718" t="s">
        <v>80</v>
      </c>
      <c r="T2718" t="s">
        <v>45</v>
      </c>
      <c r="U2718" t="s">
        <v>85</v>
      </c>
      <c r="V2718">
        <v>5.2</v>
      </c>
    </row>
    <row r="2719" spans="1:22" x14ac:dyDescent="0.3">
      <c r="A2719" t="s">
        <v>2931</v>
      </c>
      <c r="B2719" t="s">
        <v>112</v>
      </c>
      <c r="C2719" t="s">
        <v>49</v>
      </c>
      <c r="D2719" t="s">
        <v>50</v>
      </c>
      <c r="E2719" t="s">
        <v>51</v>
      </c>
      <c r="F2719" t="s">
        <v>190</v>
      </c>
      <c r="G2719" t="s">
        <v>26</v>
      </c>
      <c r="H2719">
        <v>2021</v>
      </c>
      <c r="I2719" t="s">
        <v>27</v>
      </c>
      <c r="J2719" t="s">
        <v>42</v>
      </c>
      <c r="K2719">
        <v>2022</v>
      </c>
      <c r="L2719" t="s">
        <v>54</v>
      </c>
      <c r="M2719">
        <f t="shared" si="84"/>
        <v>0</v>
      </c>
      <c r="N2719" t="s">
        <v>55</v>
      </c>
      <c r="O2719" t="s">
        <v>55</v>
      </c>
      <c r="P2719">
        <v>0</v>
      </c>
      <c r="Q2719" t="str">
        <f t="shared" si="85"/>
        <v>Base salary</v>
      </c>
      <c r="R2719">
        <v>3.18</v>
      </c>
      <c r="S2719" t="s">
        <v>56</v>
      </c>
      <c r="T2719" t="s">
        <v>32</v>
      </c>
      <c r="U2719" t="s">
        <v>46</v>
      </c>
      <c r="V2719">
        <v>6.7</v>
      </c>
    </row>
    <row r="2720" spans="1:22" x14ac:dyDescent="0.3">
      <c r="A2720" t="s">
        <v>2932</v>
      </c>
      <c r="B2720" t="s">
        <v>35</v>
      </c>
      <c r="C2720" t="s">
        <v>94</v>
      </c>
      <c r="D2720" t="s">
        <v>109</v>
      </c>
      <c r="E2720" t="s">
        <v>219</v>
      </c>
      <c r="F2720" t="s">
        <v>190</v>
      </c>
      <c r="G2720" t="s">
        <v>26</v>
      </c>
      <c r="H2720">
        <v>2020</v>
      </c>
      <c r="I2720" t="s">
        <v>41</v>
      </c>
      <c r="J2720" t="s">
        <v>53</v>
      </c>
      <c r="K2720">
        <v>2021</v>
      </c>
      <c r="L2720" t="s">
        <v>54</v>
      </c>
      <c r="M2720">
        <f t="shared" si="84"/>
        <v>0</v>
      </c>
      <c r="N2720" t="s">
        <v>55</v>
      </c>
      <c r="O2720" t="s">
        <v>55</v>
      </c>
      <c r="P2720">
        <v>0</v>
      </c>
      <c r="Q2720" t="str">
        <f t="shared" si="85"/>
        <v>Base salary</v>
      </c>
      <c r="R2720">
        <v>3.67</v>
      </c>
      <c r="S2720" t="s">
        <v>67</v>
      </c>
      <c r="T2720" t="s">
        <v>57</v>
      </c>
      <c r="U2720" t="s">
        <v>33</v>
      </c>
      <c r="V2720">
        <v>8.5</v>
      </c>
    </row>
    <row r="2721" spans="1:22" x14ac:dyDescent="0.3">
      <c r="A2721" t="s">
        <v>2933</v>
      </c>
      <c r="B2721" t="s">
        <v>94</v>
      </c>
      <c r="C2721" t="s">
        <v>21</v>
      </c>
      <c r="D2721" t="s">
        <v>216</v>
      </c>
      <c r="E2721" t="s">
        <v>217</v>
      </c>
      <c r="F2721" t="s">
        <v>84</v>
      </c>
      <c r="G2721" t="s">
        <v>52</v>
      </c>
      <c r="H2721">
        <v>2022</v>
      </c>
      <c r="I2721" t="s">
        <v>41</v>
      </c>
      <c r="J2721" t="s">
        <v>53</v>
      </c>
      <c r="K2721">
        <v>2024</v>
      </c>
      <c r="L2721" t="s">
        <v>54</v>
      </c>
      <c r="M2721">
        <f t="shared" si="84"/>
        <v>0</v>
      </c>
      <c r="N2721" t="s">
        <v>55</v>
      </c>
      <c r="O2721" t="s">
        <v>55</v>
      </c>
      <c r="P2721">
        <v>0</v>
      </c>
      <c r="Q2721" t="str">
        <f t="shared" si="85"/>
        <v>Base salary</v>
      </c>
      <c r="R2721">
        <v>3.56</v>
      </c>
      <c r="S2721" t="s">
        <v>56</v>
      </c>
      <c r="T2721" t="s">
        <v>102</v>
      </c>
      <c r="U2721" t="s">
        <v>33</v>
      </c>
      <c r="V2721">
        <v>5.7</v>
      </c>
    </row>
    <row r="2722" spans="1:22" x14ac:dyDescent="0.3">
      <c r="A2722" t="s">
        <v>2934</v>
      </c>
      <c r="B2722" t="s">
        <v>36</v>
      </c>
      <c r="C2722" t="s">
        <v>35</v>
      </c>
      <c r="D2722" t="s">
        <v>61</v>
      </c>
      <c r="E2722" t="s">
        <v>62</v>
      </c>
      <c r="F2722" t="s">
        <v>89</v>
      </c>
      <c r="G2722" t="s">
        <v>64</v>
      </c>
      <c r="H2722">
        <v>2019</v>
      </c>
      <c r="I2722" t="s">
        <v>27</v>
      </c>
      <c r="J2722" t="s">
        <v>65</v>
      </c>
      <c r="K2722">
        <v>2022</v>
      </c>
      <c r="L2722" t="s">
        <v>29</v>
      </c>
      <c r="M2722">
        <f t="shared" si="84"/>
        <v>1</v>
      </c>
      <c r="N2722" t="s">
        <v>35</v>
      </c>
      <c r="O2722" t="s">
        <v>121</v>
      </c>
      <c r="P2722">
        <v>74705</v>
      </c>
      <c r="Q2722" t="str">
        <f t="shared" si="85"/>
        <v>Standard salary</v>
      </c>
      <c r="R2722">
        <v>3.05</v>
      </c>
      <c r="S2722" t="s">
        <v>67</v>
      </c>
      <c r="T2722" t="s">
        <v>32</v>
      </c>
      <c r="U2722" t="s">
        <v>92</v>
      </c>
      <c r="V2722">
        <v>8.6</v>
      </c>
    </row>
    <row r="2723" spans="1:22" x14ac:dyDescent="0.3">
      <c r="A2723" t="s">
        <v>2935</v>
      </c>
      <c r="B2723" t="s">
        <v>48</v>
      </c>
      <c r="C2723" t="s">
        <v>112</v>
      </c>
      <c r="D2723" t="s">
        <v>165</v>
      </c>
      <c r="E2723" t="s">
        <v>166</v>
      </c>
      <c r="F2723" t="s">
        <v>79</v>
      </c>
      <c r="G2723" t="s">
        <v>52</v>
      </c>
      <c r="H2723">
        <v>2021</v>
      </c>
      <c r="I2723" t="s">
        <v>27</v>
      </c>
      <c r="J2723" t="s">
        <v>65</v>
      </c>
      <c r="K2723">
        <v>2024</v>
      </c>
      <c r="L2723" t="s">
        <v>29</v>
      </c>
      <c r="M2723">
        <f t="shared" si="84"/>
        <v>1</v>
      </c>
      <c r="N2723" t="s">
        <v>112</v>
      </c>
      <c r="O2723" t="s">
        <v>125</v>
      </c>
      <c r="P2723">
        <v>52787</v>
      </c>
      <c r="Q2723" t="str">
        <f t="shared" si="85"/>
        <v>Base salary</v>
      </c>
      <c r="R2723">
        <v>3.68</v>
      </c>
      <c r="S2723" t="s">
        <v>31</v>
      </c>
      <c r="T2723" t="s">
        <v>57</v>
      </c>
      <c r="U2723" t="s">
        <v>46</v>
      </c>
      <c r="V2723">
        <v>6</v>
      </c>
    </row>
    <row r="2724" spans="1:22" x14ac:dyDescent="0.3">
      <c r="A2724" t="s">
        <v>2936</v>
      </c>
      <c r="B2724" t="s">
        <v>94</v>
      </c>
      <c r="C2724" t="s">
        <v>35</v>
      </c>
      <c r="D2724" t="s">
        <v>123</v>
      </c>
      <c r="E2724" t="s">
        <v>124</v>
      </c>
      <c r="F2724" t="s">
        <v>96</v>
      </c>
      <c r="G2724" t="s">
        <v>25</v>
      </c>
      <c r="H2724">
        <v>2021</v>
      </c>
      <c r="I2724" t="s">
        <v>41</v>
      </c>
      <c r="J2724" t="s">
        <v>53</v>
      </c>
      <c r="K2724">
        <v>2022</v>
      </c>
      <c r="L2724" t="s">
        <v>54</v>
      </c>
      <c r="M2724">
        <f t="shared" si="84"/>
        <v>0</v>
      </c>
      <c r="N2724" t="s">
        <v>55</v>
      </c>
      <c r="O2724" t="s">
        <v>55</v>
      </c>
      <c r="P2724">
        <v>0</v>
      </c>
      <c r="Q2724" t="str">
        <f t="shared" si="85"/>
        <v>Base salary</v>
      </c>
      <c r="R2724">
        <v>2.78</v>
      </c>
      <c r="S2724" t="s">
        <v>44</v>
      </c>
      <c r="T2724" t="s">
        <v>68</v>
      </c>
      <c r="U2724" t="s">
        <v>33</v>
      </c>
      <c r="V2724">
        <v>6.6</v>
      </c>
    </row>
    <row r="2725" spans="1:22" x14ac:dyDescent="0.3">
      <c r="A2725" t="s">
        <v>2937</v>
      </c>
      <c r="B2725" t="s">
        <v>70</v>
      </c>
      <c r="C2725" t="s">
        <v>48</v>
      </c>
      <c r="D2725" t="s">
        <v>278</v>
      </c>
      <c r="E2725" t="s">
        <v>380</v>
      </c>
      <c r="F2725" t="s">
        <v>39</v>
      </c>
      <c r="G2725" t="s">
        <v>26</v>
      </c>
      <c r="H2725">
        <v>2022</v>
      </c>
      <c r="I2725" t="s">
        <v>27</v>
      </c>
      <c r="J2725" t="s">
        <v>74</v>
      </c>
      <c r="K2725">
        <v>2023</v>
      </c>
      <c r="L2725" t="s">
        <v>54</v>
      </c>
      <c r="M2725">
        <f t="shared" si="84"/>
        <v>0</v>
      </c>
      <c r="N2725" t="s">
        <v>55</v>
      </c>
      <c r="O2725" t="s">
        <v>55</v>
      </c>
      <c r="P2725">
        <v>0</v>
      </c>
      <c r="Q2725" t="str">
        <f t="shared" si="85"/>
        <v>Base salary</v>
      </c>
      <c r="R2725">
        <v>2.81</v>
      </c>
      <c r="S2725" t="s">
        <v>67</v>
      </c>
      <c r="T2725" t="s">
        <v>102</v>
      </c>
      <c r="U2725" t="s">
        <v>92</v>
      </c>
      <c r="V2725">
        <v>5.8</v>
      </c>
    </row>
    <row r="2726" spans="1:22" x14ac:dyDescent="0.3">
      <c r="A2726" t="s">
        <v>2938</v>
      </c>
      <c r="B2726" t="s">
        <v>112</v>
      </c>
      <c r="C2726" t="s">
        <v>21</v>
      </c>
      <c r="D2726" t="s">
        <v>133</v>
      </c>
      <c r="E2726" t="s">
        <v>134</v>
      </c>
      <c r="F2726" t="s">
        <v>117</v>
      </c>
      <c r="G2726" t="s">
        <v>52</v>
      </c>
      <c r="H2726">
        <v>2022</v>
      </c>
      <c r="I2726" t="s">
        <v>41</v>
      </c>
      <c r="J2726" t="s">
        <v>42</v>
      </c>
      <c r="K2726">
        <v>2023</v>
      </c>
      <c r="L2726" t="s">
        <v>29</v>
      </c>
      <c r="M2726">
        <f t="shared" si="84"/>
        <v>1</v>
      </c>
      <c r="N2726" t="s">
        <v>21</v>
      </c>
      <c r="O2726" t="s">
        <v>98</v>
      </c>
      <c r="P2726">
        <v>81728</v>
      </c>
      <c r="Q2726" t="str">
        <f t="shared" si="85"/>
        <v>Standard salary</v>
      </c>
      <c r="R2726">
        <v>2.59</v>
      </c>
      <c r="S2726" t="s">
        <v>91</v>
      </c>
      <c r="T2726" t="s">
        <v>45</v>
      </c>
      <c r="U2726" t="s">
        <v>85</v>
      </c>
      <c r="V2726">
        <v>8.6999999999999993</v>
      </c>
    </row>
    <row r="2727" spans="1:22" x14ac:dyDescent="0.3">
      <c r="A2727" t="s">
        <v>2939</v>
      </c>
      <c r="B2727" t="s">
        <v>112</v>
      </c>
      <c r="C2727" t="s">
        <v>48</v>
      </c>
      <c r="D2727" t="s">
        <v>152</v>
      </c>
      <c r="E2727" t="s">
        <v>153</v>
      </c>
      <c r="F2727" t="s">
        <v>131</v>
      </c>
      <c r="G2727" t="s">
        <v>97</v>
      </c>
      <c r="H2727">
        <v>2020</v>
      </c>
      <c r="I2727" t="s">
        <v>27</v>
      </c>
      <c r="J2727" t="s">
        <v>53</v>
      </c>
      <c r="K2727">
        <v>2022</v>
      </c>
      <c r="L2727" t="s">
        <v>29</v>
      </c>
      <c r="M2727">
        <f t="shared" si="84"/>
        <v>1</v>
      </c>
      <c r="N2727" t="s">
        <v>48</v>
      </c>
      <c r="O2727" t="s">
        <v>185</v>
      </c>
      <c r="P2727">
        <v>92500</v>
      </c>
      <c r="Q2727" t="str">
        <f t="shared" si="85"/>
        <v>Standard salary</v>
      </c>
      <c r="R2727">
        <v>3.47</v>
      </c>
      <c r="S2727" t="s">
        <v>67</v>
      </c>
      <c r="T2727" t="s">
        <v>102</v>
      </c>
      <c r="U2727" t="s">
        <v>92</v>
      </c>
      <c r="V2727">
        <v>8.8000000000000007</v>
      </c>
    </row>
    <row r="2728" spans="1:22" x14ac:dyDescent="0.3">
      <c r="A2728" t="s">
        <v>2940</v>
      </c>
      <c r="B2728" t="s">
        <v>70</v>
      </c>
      <c r="C2728" t="s">
        <v>112</v>
      </c>
      <c r="D2728" t="s">
        <v>199</v>
      </c>
      <c r="E2728" t="s">
        <v>291</v>
      </c>
      <c r="F2728" t="s">
        <v>84</v>
      </c>
      <c r="G2728" t="s">
        <v>25</v>
      </c>
      <c r="H2728">
        <v>2023</v>
      </c>
      <c r="I2728" t="s">
        <v>41</v>
      </c>
      <c r="J2728" t="s">
        <v>42</v>
      </c>
      <c r="K2728">
        <v>2025</v>
      </c>
      <c r="L2728" t="s">
        <v>54</v>
      </c>
      <c r="M2728">
        <f t="shared" si="84"/>
        <v>0</v>
      </c>
      <c r="N2728" t="s">
        <v>55</v>
      </c>
      <c r="O2728" t="s">
        <v>55</v>
      </c>
      <c r="P2728">
        <v>0</v>
      </c>
      <c r="Q2728" t="str">
        <f t="shared" si="85"/>
        <v>Base salary</v>
      </c>
      <c r="R2728">
        <v>2.76</v>
      </c>
      <c r="S2728" t="s">
        <v>31</v>
      </c>
      <c r="T2728" t="s">
        <v>45</v>
      </c>
      <c r="U2728" t="s">
        <v>92</v>
      </c>
      <c r="V2728">
        <v>7.4</v>
      </c>
    </row>
    <row r="2729" spans="1:22" x14ac:dyDescent="0.3">
      <c r="A2729" t="s">
        <v>2941</v>
      </c>
      <c r="B2729" t="s">
        <v>22</v>
      </c>
      <c r="C2729" t="s">
        <v>48</v>
      </c>
      <c r="D2729" t="s">
        <v>324</v>
      </c>
      <c r="E2729" t="s">
        <v>325</v>
      </c>
      <c r="F2729" t="s">
        <v>63</v>
      </c>
      <c r="G2729" t="s">
        <v>117</v>
      </c>
      <c r="H2729">
        <v>2019</v>
      </c>
      <c r="I2729" t="s">
        <v>27</v>
      </c>
      <c r="J2729" t="s">
        <v>42</v>
      </c>
      <c r="K2729">
        <v>2022</v>
      </c>
      <c r="L2729" t="s">
        <v>54</v>
      </c>
      <c r="M2729">
        <f t="shared" si="84"/>
        <v>0</v>
      </c>
      <c r="N2729" t="s">
        <v>55</v>
      </c>
      <c r="O2729" t="s">
        <v>55</v>
      </c>
      <c r="P2729">
        <v>0</v>
      </c>
      <c r="Q2729" t="str">
        <f t="shared" si="85"/>
        <v>Base salary</v>
      </c>
      <c r="R2729">
        <v>2.79</v>
      </c>
      <c r="S2729" t="s">
        <v>91</v>
      </c>
      <c r="T2729" t="s">
        <v>45</v>
      </c>
      <c r="U2729" t="s">
        <v>46</v>
      </c>
      <c r="V2729">
        <v>6.2</v>
      </c>
    </row>
    <row r="2730" spans="1:22" x14ac:dyDescent="0.3">
      <c r="A2730" t="s">
        <v>2942</v>
      </c>
      <c r="B2730" t="s">
        <v>70</v>
      </c>
      <c r="C2730" t="s">
        <v>36</v>
      </c>
      <c r="D2730" t="s">
        <v>213</v>
      </c>
      <c r="E2730" t="s">
        <v>265</v>
      </c>
      <c r="F2730" t="s">
        <v>79</v>
      </c>
      <c r="G2730" t="s">
        <v>64</v>
      </c>
      <c r="H2730">
        <v>2022</v>
      </c>
      <c r="I2730" t="s">
        <v>41</v>
      </c>
      <c r="J2730" t="s">
        <v>65</v>
      </c>
      <c r="K2730">
        <v>2024</v>
      </c>
      <c r="L2730" t="s">
        <v>29</v>
      </c>
      <c r="M2730">
        <f t="shared" si="84"/>
        <v>1</v>
      </c>
      <c r="N2730" t="s">
        <v>36</v>
      </c>
      <c r="O2730" t="s">
        <v>66</v>
      </c>
      <c r="P2730">
        <v>124095</v>
      </c>
      <c r="Q2730" t="str">
        <f t="shared" si="85"/>
        <v>High salary</v>
      </c>
      <c r="R2730">
        <v>2.64</v>
      </c>
      <c r="S2730" t="s">
        <v>31</v>
      </c>
      <c r="T2730" t="s">
        <v>45</v>
      </c>
      <c r="U2730" t="s">
        <v>92</v>
      </c>
      <c r="V2730">
        <v>6.2</v>
      </c>
    </row>
    <row r="2731" spans="1:22" x14ac:dyDescent="0.3">
      <c r="A2731" t="s">
        <v>2943</v>
      </c>
      <c r="B2731" t="s">
        <v>36</v>
      </c>
      <c r="C2731" t="s">
        <v>22</v>
      </c>
      <c r="D2731" t="s">
        <v>23</v>
      </c>
      <c r="E2731" t="s">
        <v>298</v>
      </c>
      <c r="F2731" t="s">
        <v>73</v>
      </c>
      <c r="G2731" t="s">
        <v>40</v>
      </c>
      <c r="H2731">
        <v>2023</v>
      </c>
      <c r="I2731" t="s">
        <v>41</v>
      </c>
      <c r="J2731" t="s">
        <v>53</v>
      </c>
      <c r="K2731">
        <v>2026</v>
      </c>
      <c r="L2731" t="s">
        <v>29</v>
      </c>
      <c r="M2731">
        <f t="shared" si="84"/>
        <v>1</v>
      </c>
      <c r="N2731" t="s">
        <v>22</v>
      </c>
      <c r="O2731" t="s">
        <v>98</v>
      </c>
      <c r="P2731">
        <v>39738</v>
      </c>
      <c r="Q2731" t="str">
        <f t="shared" si="85"/>
        <v>Base salary</v>
      </c>
      <c r="R2731">
        <v>2.89</v>
      </c>
      <c r="S2731" t="s">
        <v>67</v>
      </c>
      <c r="T2731" t="s">
        <v>45</v>
      </c>
      <c r="U2731" t="s">
        <v>33</v>
      </c>
      <c r="V2731">
        <v>7.2</v>
      </c>
    </row>
    <row r="2732" spans="1:22" x14ac:dyDescent="0.3">
      <c r="A2732" t="s">
        <v>2944</v>
      </c>
      <c r="B2732" t="s">
        <v>35</v>
      </c>
      <c r="C2732" t="s">
        <v>60</v>
      </c>
      <c r="D2732" t="s">
        <v>104</v>
      </c>
      <c r="E2732" t="s">
        <v>192</v>
      </c>
      <c r="F2732" t="s">
        <v>147</v>
      </c>
      <c r="G2732" t="s">
        <v>117</v>
      </c>
      <c r="H2732">
        <v>2023</v>
      </c>
      <c r="I2732" t="s">
        <v>27</v>
      </c>
      <c r="J2732" t="s">
        <v>53</v>
      </c>
      <c r="K2732">
        <v>2026</v>
      </c>
      <c r="L2732" t="s">
        <v>54</v>
      </c>
      <c r="M2732">
        <f t="shared" si="84"/>
        <v>0</v>
      </c>
      <c r="N2732" t="s">
        <v>55</v>
      </c>
      <c r="O2732" t="s">
        <v>55</v>
      </c>
      <c r="P2732">
        <v>0</v>
      </c>
      <c r="Q2732" t="str">
        <f t="shared" si="85"/>
        <v>Base salary</v>
      </c>
      <c r="R2732">
        <v>2.57</v>
      </c>
      <c r="S2732" t="s">
        <v>67</v>
      </c>
      <c r="T2732" t="s">
        <v>57</v>
      </c>
      <c r="U2732" t="s">
        <v>46</v>
      </c>
      <c r="V2732">
        <v>8.6999999999999993</v>
      </c>
    </row>
    <row r="2733" spans="1:22" x14ac:dyDescent="0.3">
      <c r="A2733" t="s">
        <v>2945</v>
      </c>
      <c r="B2733" t="s">
        <v>112</v>
      </c>
      <c r="C2733" t="s">
        <v>36</v>
      </c>
      <c r="D2733" t="s">
        <v>250</v>
      </c>
      <c r="E2733" t="s">
        <v>251</v>
      </c>
      <c r="F2733" t="s">
        <v>190</v>
      </c>
      <c r="G2733" t="s">
        <v>64</v>
      </c>
      <c r="H2733">
        <v>2022</v>
      </c>
      <c r="I2733" t="s">
        <v>41</v>
      </c>
      <c r="J2733" t="s">
        <v>28</v>
      </c>
      <c r="K2733">
        <v>2024</v>
      </c>
      <c r="L2733" t="s">
        <v>54</v>
      </c>
      <c r="M2733">
        <f t="shared" si="84"/>
        <v>0</v>
      </c>
      <c r="N2733" t="s">
        <v>55</v>
      </c>
      <c r="O2733" t="s">
        <v>55</v>
      </c>
      <c r="P2733">
        <v>0</v>
      </c>
      <c r="Q2733" t="str">
        <f t="shared" si="85"/>
        <v>Base salary</v>
      </c>
      <c r="R2733">
        <v>3.08</v>
      </c>
      <c r="S2733" t="s">
        <v>56</v>
      </c>
      <c r="T2733" t="s">
        <v>32</v>
      </c>
      <c r="U2733" t="s">
        <v>92</v>
      </c>
      <c r="V2733">
        <v>5.7</v>
      </c>
    </row>
    <row r="2734" spans="1:22" x14ac:dyDescent="0.3">
      <c r="A2734" t="s">
        <v>2946</v>
      </c>
      <c r="B2734" t="s">
        <v>22</v>
      </c>
      <c r="C2734" t="s">
        <v>60</v>
      </c>
      <c r="D2734" t="s">
        <v>104</v>
      </c>
      <c r="E2734" t="s">
        <v>105</v>
      </c>
      <c r="F2734" t="s">
        <v>96</v>
      </c>
      <c r="G2734" t="s">
        <v>167</v>
      </c>
      <c r="H2734">
        <v>2020</v>
      </c>
      <c r="I2734" t="s">
        <v>27</v>
      </c>
      <c r="J2734" t="s">
        <v>28</v>
      </c>
      <c r="K2734">
        <v>2021</v>
      </c>
      <c r="L2734" t="s">
        <v>29</v>
      </c>
      <c r="M2734">
        <f t="shared" si="84"/>
        <v>1</v>
      </c>
      <c r="N2734" t="s">
        <v>60</v>
      </c>
      <c r="O2734" t="s">
        <v>121</v>
      </c>
      <c r="P2734">
        <v>119132</v>
      </c>
      <c r="Q2734" t="str">
        <f t="shared" si="85"/>
        <v>High salary</v>
      </c>
      <c r="R2734">
        <v>3.47</v>
      </c>
      <c r="S2734" t="s">
        <v>44</v>
      </c>
      <c r="T2734" t="s">
        <v>32</v>
      </c>
      <c r="U2734" t="s">
        <v>46</v>
      </c>
      <c r="V2734">
        <v>5</v>
      </c>
    </row>
    <row r="2735" spans="1:22" x14ac:dyDescent="0.3">
      <c r="A2735" t="s">
        <v>2947</v>
      </c>
      <c r="B2735" t="s">
        <v>36</v>
      </c>
      <c r="C2735" t="s">
        <v>60</v>
      </c>
      <c r="D2735" t="s">
        <v>173</v>
      </c>
      <c r="E2735" t="s">
        <v>174</v>
      </c>
      <c r="F2735" t="s">
        <v>107</v>
      </c>
      <c r="G2735" t="s">
        <v>26</v>
      </c>
      <c r="H2735">
        <v>2021</v>
      </c>
      <c r="I2735" t="s">
        <v>27</v>
      </c>
      <c r="J2735" t="s">
        <v>28</v>
      </c>
      <c r="K2735">
        <v>2022</v>
      </c>
      <c r="L2735" t="s">
        <v>54</v>
      </c>
      <c r="M2735">
        <f t="shared" si="84"/>
        <v>0</v>
      </c>
      <c r="N2735" t="s">
        <v>55</v>
      </c>
      <c r="O2735" t="s">
        <v>55</v>
      </c>
      <c r="P2735">
        <v>0</v>
      </c>
      <c r="Q2735" t="str">
        <f t="shared" si="85"/>
        <v>Base salary</v>
      </c>
      <c r="R2735">
        <v>3.17</v>
      </c>
      <c r="S2735" t="s">
        <v>44</v>
      </c>
      <c r="T2735" t="s">
        <v>57</v>
      </c>
      <c r="U2735" t="s">
        <v>33</v>
      </c>
      <c r="V2735">
        <v>8.8000000000000007</v>
      </c>
    </row>
    <row r="2736" spans="1:22" x14ac:dyDescent="0.3">
      <c r="A2736" t="s">
        <v>2948</v>
      </c>
      <c r="B2736" t="s">
        <v>94</v>
      </c>
      <c r="C2736" t="s">
        <v>112</v>
      </c>
      <c r="D2736" t="s">
        <v>119</v>
      </c>
      <c r="E2736" t="s">
        <v>120</v>
      </c>
      <c r="F2736" t="s">
        <v>79</v>
      </c>
      <c r="G2736" t="s">
        <v>97</v>
      </c>
      <c r="H2736">
        <v>2021</v>
      </c>
      <c r="I2736" t="s">
        <v>27</v>
      </c>
      <c r="J2736" t="s">
        <v>65</v>
      </c>
      <c r="K2736">
        <v>2022</v>
      </c>
      <c r="L2736" t="s">
        <v>54</v>
      </c>
      <c r="M2736">
        <f t="shared" si="84"/>
        <v>0</v>
      </c>
      <c r="N2736" t="s">
        <v>55</v>
      </c>
      <c r="O2736" t="s">
        <v>55</v>
      </c>
      <c r="P2736">
        <v>0</v>
      </c>
      <c r="Q2736" t="str">
        <f t="shared" si="85"/>
        <v>Base salary</v>
      </c>
      <c r="R2736">
        <v>2.63</v>
      </c>
      <c r="S2736" t="s">
        <v>31</v>
      </c>
      <c r="T2736" t="s">
        <v>68</v>
      </c>
      <c r="U2736" t="s">
        <v>85</v>
      </c>
      <c r="V2736">
        <v>8.3000000000000007</v>
      </c>
    </row>
    <row r="2737" spans="1:22" x14ac:dyDescent="0.3">
      <c r="A2737" t="s">
        <v>2949</v>
      </c>
      <c r="B2737" t="s">
        <v>48</v>
      </c>
      <c r="C2737" t="s">
        <v>49</v>
      </c>
      <c r="D2737" t="s">
        <v>242</v>
      </c>
      <c r="E2737" t="s">
        <v>243</v>
      </c>
      <c r="F2737" t="s">
        <v>40</v>
      </c>
      <c r="G2737" t="s">
        <v>26</v>
      </c>
      <c r="H2737">
        <v>2023</v>
      </c>
      <c r="I2737" t="s">
        <v>27</v>
      </c>
      <c r="J2737" t="s">
        <v>74</v>
      </c>
      <c r="K2737">
        <v>2025</v>
      </c>
      <c r="L2737" t="s">
        <v>54</v>
      </c>
      <c r="M2737">
        <f t="shared" si="84"/>
        <v>0</v>
      </c>
      <c r="N2737" t="s">
        <v>55</v>
      </c>
      <c r="O2737" t="s">
        <v>55</v>
      </c>
      <c r="P2737">
        <v>0</v>
      </c>
      <c r="Q2737" t="str">
        <f t="shared" si="85"/>
        <v>Base salary</v>
      </c>
      <c r="R2737">
        <v>3.66</v>
      </c>
      <c r="S2737" t="s">
        <v>80</v>
      </c>
      <c r="T2737" t="s">
        <v>102</v>
      </c>
      <c r="U2737" t="s">
        <v>92</v>
      </c>
      <c r="V2737">
        <v>8.6</v>
      </c>
    </row>
    <row r="2738" spans="1:22" x14ac:dyDescent="0.3">
      <c r="A2738" t="s">
        <v>2950</v>
      </c>
      <c r="B2738" t="s">
        <v>36</v>
      </c>
      <c r="C2738" t="s">
        <v>21</v>
      </c>
      <c r="D2738" t="s">
        <v>225</v>
      </c>
      <c r="E2738" t="s">
        <v>226</v>
      </c>
      <c r="F2738" t="s">
        <v>73</v>
      </c>
      <c r="G2738" t="s">
        <v>64</v>
      </c>
      <c r="H2738">
        <v>2023</v>
      </c>
      <c r="I2738" t="s">
        <v>27</v>
      </c>
      <c r="J2738" t="s">
        <v>65</v>
      </c>
      <c r="K2738">
        <v>2024</v>
      </c>
      <c r="L2738" t="s">
        <v>54</v>
      </c>
      <c r="M2738">
        <f t="shared" si="84"/>
        <v>0</v>
      </c>
      <c r="N2738" t="s">
        <v>55</v>
      </c>
      <c r="O2738" t="s">
        <v>55</v>
      </c>
      <c r="P2738">
        <v>0</v>
      </c>
      <c r="Q2738" t="str">
        <f t="shared" si="85"/>
        <v>Base salary</v>
      </c>
      <c r="R2738">
        <v>3.75</v>
      </c>
      <c r="S2738" t="s">
        <v>67</v>
      </c>
      <c r="T2738" t="s">
        <v>57</v>
      </c>
      <c r="U2738" t="s">
        <v>33</v>
      </c>
      <c r="V2738">
        <v>8.3000000000000007</v>
      </c>
    </row>
    <row r="2739" spans="1:22" x14ac:dyDescent="0.3">
      <c r="A2739" t="s">
        <v>2951</v>
      </c>
      <c r="B2739" t="s">
        <v>36</v>
      </c>
      <c r="C2739" t="s">
        <v>70</v>
      </c>
      <c r="D2739" t="s">
        <v>138</v>
      </c>
      <c r="E2739" t="s">
        <v>139</v>
      </c>
      <c r="F2739" t="s">
        <v>79</v>
      </c>
      <c r="G2739" t="s">
        <v>52</v>
      </c>
      <c r="H2739">
        <v>2021</v>
      </c>
      <c r="I2739" t="s">
        <v>27</v>
      </c>
      <c r="J2739" t="s">
        <v>28</v>
      </c>
      <c r="K2739">
        <v>2024</v>
      </c>
      <c r="L2739" t="s">
        <v>54</v>
      </c>
      <c r="M2739">
        <f t="shared" si="84"/>
        <v>0</v>
      </c>
      <c r="N2739" t="s">
        <v>55</v>
      </c>
      <c r="O2739" t="s">
        <v>55</v>
      </c>
      <c r="P2739">
        <v>0</v>
      </c>
      <c r="Q2739" t="str">
        <f t="shared" si="85"/>
        <v>Base salary</v>
      </c>
      <c r="R2739">
        <v>3.03</v>
      </c>
      <c r="S2739" t="s">
        <v>67</v>
      </c>
      <c r="T2739" t="s">
        <v>45</v>
      </c>
      <c r="U2739" t="s">
        <v>33</v>
      </c>
      <c r="V2739">
        <v>5</v>
      </c>
    </row>
    <row r="2740" spans="1:22" x14ac:dyDescent="0.3">
      <c r="A2740" t="s">
        <v>2952</v>
      </c>
      <c r="B2740" t="s">
        <v>48</v>
      </c>
      <c r="C2740" t="s">
        <v>36</v>
      </c>
      <c r="D2740" t="s">
        <v>213</v>
      </c>
      <c r="E2740" t="s">
        <v>214</v>
      </c>
      <c r="F2740" t="s">
        <v>117</v>
      </c>
      <c r="G2740" t="s">
        <v>26</v>
      </c>
      <c r="H2740">
        <v>2023</v>
      </c>
      <c r="I2740" t="s">
        <v>27</v>
      </c>
      <c r="J2740" t="s">
        <v>65</v>
      </c>
      <c r="K2740">
        <v>2024</v>
      </c>
      <c r="L2740" t="s">
        <v>29</v>
      </c>
      <c r="M2740">
        <f t="shared" si="84"/>
        <v>1</v>
      </c>
      <c r="N2740" t="s">
        <v>36</v>
      </c>
      <c r="O2740" t="s">
        <v>140</v>
      </c>
      <c r="P2740">
        <v>145707</v>
      </c>
      <c r="Q2740" t="str">
        <f t="shared" si="85"/>
        <v>High salary</v>
      </c>
      <c r="R2740">
        <v>2.52</v>
      </c>
      <c r="S2740" t="s">
        <v>44</v>
      </c>
      <c r="T2740" t="s">
        <v>57</v>
      </c>
      <c r="U2740" t="s">
        <v>33</v>
      </c>
      <c r="V2740">
        <v>6.5</v>
      </c>
    </row>
    <row r="2741" spans="1:22" x14ac:dyDescent="0.3">
      <c r="A2741" t="s">
        <v>2953</v>
      </c>
      <c r="B2741" t="s">
        <v>35</v>
      </c>
      <c r="C2741" t="s">
        <v>49</v>
      </c>
      <c r="D2741" t="s">
        <v>260</v>
      </c>
      <c r="E2741" t="s">
        <v>261</v>
      </c>
      <c r="F2741" t="s">
        <v>107</v>
      </c>
      <c r="G2741" t="s">
        <v>167</v>
      </c>
      <c r="H2741">
        <v>2022</v>
      </c>
      <c r="I2741" t="s">
        <v>27</v>
      </c>
      <c r="J2741" t="s">
        <v>28</v>
      </c>
      <c r="K2741">
        <v>2024</v>
      </c>
      <c r="L2741" t="s">
        <v>54</v>
      </c>
      <c r="M2741">
        <f t="shared" si="84"/>
        <v>0</v>
      </c>
      <c r="N2741" t="s">
        <v>55</v>
      </c>
      <c r="O2741" t="s">
        <v>55</v>
      </c>
      <c r="P2741">
        <v>0</v>
      </c>
      <c r="Q2741" t="str">
        <f t="shared" si="85"/>
        <v>Base salary</v>
      </c>
      <c r="R2741">
        <v>3.76</v>
      </c>
      <c r="S2741" t="s">
        <v>31</v>
      </c>
      <c r="T2741" t="s">
        <v>57</v>
      </c>
      <c r="U2741" t="s">
        <v>58</v>
      </c>
      <c r="V2741">
        <v>0</v>
      </c>
    </row>
    <row r="2742" spans="1:22" x14ac:dyDescent="0.3">
      <c r="A2742" t="s">
        <v>2954</v>
      </c>
      <c r="B2742" t="s">
        <v>94</v>
      </c>
      <c r="C2742" t="s">
        <v>60</v>
      </c>
      <c r="D2742" t="s">
        <v>104</v>
      </c>
      <c r="E2742" t="s">
        <v>192</v>
      </c>
      <c r="F2742" t="s">
        <v>25</v>
      </c>
      <c r="G2742" t="s">
        <v>25</v>
      </c>
      <c r="H2742">
        <v>2019</v>
      </c>
      <c r="I2742" t="s">
        <v>27</v>
      </c>
      <c r="J2742" t="s">
        <v>28</v>
      </c>
      <c r="K2742">
        <v>2020</v>
      </c>
      <c r="L2742" t="s">
        <v>54</v>
      </c>
      <c r="M2742">
        <f t="shared" si="84"/>
        <v>0</v>
      </c>
      <c r="N2742" t="s">
        <v>55</v>
      </c>
      <c r="O2742" t="s">
        <v>55</v>
      </c>
      <c r="P2742">
        <v>0</v>
      </c>
      <c r="Q2742" t="str">
        <f t="shared" si="85"/>
        <v>Base salary</v>
      </c>
      <c r="R2742">
        <v>3.27</v>
      </c>
      <c r="S2742" t="s">
        <v>44</v>
      </c>
      <c r="T2742" t="s">
        <v>45</v>
      </c>
      <c r="U2742" t="s">
        <v>46</v>
      </c>
      <c r="V2742">
        <v>8.1999999999999993</v>
      </c>
    </row>
    <row r="2743" spans="1:22" x14ac:dyDescent="0.3">
      <c r="A2743" t="s">
        <v>2955</v>
      </c>
      <c r="B2743" t="s">
        <v>112</v>
      </c>
      <c r="C2743" t="s">
        <v>70</v>
      </c>
      <c r="D2743" t="s">
        <v>395</v>
      </c>
      <c r="E2743" t="s">
        <v>396</v>
      </c>
      <c r="F2743" t="s">
        <v>145</v>
      </c>
      <c r="G2743" t="s">
        <v>167</v>
      </c>
      <c r="H2743">
        <v>2022</v>
      </c>
      <c r="I2743" t="s">
        <v>41</v>
      </c>
      <c r="J2743" t="s">
        <v>53</v>
      </c>
      <c r="K2743">
        <v>2025</v>
      </c>
      <c r="L2743" t="s">
        <v>54</v>
      </c>
      <c r="M2743">
        <f t="shared" si="84"/>
        <v>0</v>
      </c>
      <c r="N2743" t="s">
        <v>55</v>
      </c>
      <c r="O2743" t="s">
        <v>55</v>
      </c>
      <c r="P2743">
        <v>0</v>
      </c>
      <c r="Q2743" t="str">
        <f t="shared" si="85"/>
        <v>Base salary</v>
      </c>
      <c r="R2743">
        <v>3.18</v>
      </c>
      <c r="S2743" t="s">
        <v>91</v>
      </c>
      <c r="T2743" t="s">
        <v>102</v>
      </c>
      <c r="U2743" t="s">
        <v>92</v>
      </c>
      <c r="V2743">
        <v>7.2</v>
      </c>
    </row>
    <row r="2744" spans="1:22" x14ac:dyDescent="0.3">
      <c r="A2744" t="s">
        <v>2956</v>
      </c>
      <c r="B2744" t="s">
        <v>112</v>
      </c>
      <c r="C2744" t="s">
        <v>94</v>
      </c>
      <c r="D2744" t="s">
        <v>187</v>
      </c>
      <c r="E2744" t="s">
        <v>188</v>
      </c>
      <c r="F2744" t="s">
        <v>145</v>
      </c>
      <c r="G2744" t="s">
        <v>26</v>
      </c>
      <c r="H2744">
        <v>2022</v>
      </c>
      <c r="I2744" t="s">
        <v>27</v>
      </c>
      <c r="J2744" t="s">
        <v>53</v>
      </c>
      <c r="K2744">
        <v>2024</v>
      </c>
      <c r="L2744" t="s">
        <v>54</v>
      </c>
      <c r="M2744">
        <f t="shared" si="84"/>
        <v>0</v>
      </c>
      <c r="N2744" t="s">
        <v>55</v>
      </c>
      <c r="O2744" t="s">
        <v>55</v>
      </c>
      <c r="P2744">
        <v>0</v>
      </c>
      <c r="Q2744" t="str">
        <f t="shared" si="85"/>
        <v>Base salary</v>
      </c>
      <c r="R2744">
        <v>3.2</v>
      </c>
      <c r="S2744" t="s">
        <v>31</v>
      </c>
      <c r="T2744" t="s">
        <v>102</v>
      </c>
      <c r="U2744" t="s">
        <v>58</v>
      </c>
      <c r="V2744">
        <v>0</v>
      </c>
    </row>
    <row r="2745" spans="1:22" x14ac:dyDescent="0.3">
      <c r="A2745" t="s">
        <v>2957</v>
      </c>
      <c r="B2745" t="s">
        <v>49</v>
      </c>
      <c r="C2745" t="s">
        <v>94</v>
      </c>
      <c r="D2745" t="s">
        <v>100</v>
      </c>
      <c r="E2745" t="s">
        <v>101</v>
      </c>
      <c r="F2745" t="s">
        <v>117</v>
      </c>
      <c r="G2745" t="s">
        <v>97</v>
      </c>
      <c r="H2745">
        <v>2021</v>
      </c>
      <c r="I2745" t="s">
        <v>27</v>
      </c>
      <c r="J2745" t="s">
        <v>53</v>
      </c>
      <c r="K2745">
        <v>2022</v>
      </c>
      <c r="L2745" t="s">
        <v>29</v>
      </c>
      <c r="M2745">
        <f t="shared" si="84"/>
        <v>1</v>
      </c>
      <c r="N2745" t="s">
        <v>94</v>
      </c>
      <c r="O2745" t="s">
        <v>75</v>
      </c>
      <c r="P2745">
        <v>140211</v>
      </c>
      <c r="Q2745" t="str">
        <f t="shared" si="85"/>
        <v>High salary</v>
      </c>
      <c r="R2745">
        <v>3.29</v>
      </c>
      <c r="S2745" t="s">
        <v>67</v>
      </c>
      <c r="T2745" t="s">
        <v>45</v>
      </c>
      <c r="U2745" t="s">
        <v>46</v>
      </c>
      <c r="V2745">
        <v>7</v>
      </c>
    </row>
    <row r="2746" spans="1:22" x14ac:dyDescent="0.3">
      <c r="A2746" t="s">
        <v>2958</v>
      </c>
      <c r="B2746" t="s">
        <v>21</v>
      </c>
      <c r="C2746" t="s">
        <v>60</v>
      </c>
      <c r="D2746" t="s">
        <v>104</v>
      </c>
      <c r="E2746" t="s">
        <v>116</v>
      </c>
      <c r="F2746" t="s">
        <v>63</v>
      </c>
      <c r="G2746" t="s">
        <v>26</v>
      </c>
      <c r="H2746">
        <v>2022</v>
      </c>
      <c r="I2746" t="s">
        <v>41</v>
      </c>
      <c r="J2746" t="s">
        <v>42</v>
      </c>
      <c r="K2746">
        <v>2024</v>
      </c>
      <c r="L2746" t="s">
        <v>29</v>
      </c>
      <c r="M2746">
        <f t="shared" si="84"/>
        <v>1</v>
      </c>
      <c r="N2746" t="s">
        <v>60</v>
      </c>
      <c r="O2746" t="s">
        <v>258</v>
      </c>
      <c r="P2746">
        <v>90459</v>
      </c>
      <c r="Q2746" t="str">
        <f t="shared" si="85"/>
        <v>Standard salary</v>
      </c>
      <c r="R2746">
        <v>3.66</v>
      </c>
      <c r="S2746" t="s">
        <v>44</v>
      </c>
      <c r="T2746" t="s">
        <v>102</v>
      </c>
      <c r="U2746" t="s">
        <v>85</v>
      </c>
      <c r="V2746">
        <v>7.2</v>
      </c>
    </row>
    <row r="2747" spans="1:22" x14ac:dyDescent="0.3">
      <c r="A2747" t="s">
        <v>2959</v>
      </c>
      <c r="B2747" t="s">
        <v>112</v>
      </c>
      <c r="C2747" t="s">
        <v>36</v>
      </c>
      <c r="D2747" t="s">
        <v>250</v>
      </c>
      <c r="E2747" t="s">
        <v>251</v>
      </c>
      <c r="F2747" t="s">
        <v>79</v>
      </c>
      <c r="G2747" t="s">
        <v>26</v>
      </c>
      <c r="H2747">
        <v>2023</v>
      </c>
      <c r="I2747" t="s">
        <v>27</v>
      </c>
      <c r="J2747" t="s">
        <v>74</v>
      </c>
      <c r="K2747">
        <v>2025</v>
      </c>
      <c r="L2747" t="s">
        <v>54</v>
      </c>
      <c r="M2747">
        <f t="shared" si="84"/>
        <v>0</v>
      </c>
      <c r="N2747" t="s">
        <v>55</v>
      </c>
      <c r="O2747" t="s">
        <v>55</v>
      </c>
      <c r="P2747">
        <v>0</v>
      </c>
      <c r="Q2747" t="str">
        <f t="shared" si="85"/>
        <v>Base salary</v>
      </c>
      <c r="R2747">
        <v>2.76</v>
      </c>
      <c r="S2747" t="s">
        <v>80</v>
      </c>
      <c r="T2747" t="s">
        <v>57</v>
      </c>
      <c r="U2747" t="s">
        <v>58</v>
      </c>
      <c r="V2747">
        <v>0</v>
      </c>
    </row>
    <row r="2748" spans="1:22" x14ac:dyDescent="0.3">
      <c r="A2748" t="s">
        <v>2960</v>
      </c>
      <c r="B2748" t="s">
        <v>60</v>
      </c>
      <c r="C2748" t="s">
        <v>70</v>
      </c>
      <c r="D2748" t="s">
        <v>282</v>
      </c>
      <c r="E2748" t="s">
        <v>283</v>
      </c>
      <c r="F2748" t="s">
        <v>39</v>
      </c>
      <c r="G2748" t="s">
        <v>52</v>
      </c>
      <c r="H2748">
        <v>2019</v>
      </c>
      <c r="I2748" t="s">
        <v>27</v>
      </c>
      <c r="J2748" t="s">
        <v>74</v>
      </c>
      <c r="K2748">
        <v>2020</v>
      </c>
      <c r="L2748" t="s">
        <v>29</v>
      </c>
      <c r="M2748">
        <f t="shared" si="84"/>
        <v>1</v>
      </c>
      <c r="N2748" t="s">
        <v>70</v>
      </c>
      <c r="O2748" t="s">
        <v>154</v>
      </c>
      <c r="P2748">
        <v>125358</v>
      </c>
      <c r="Q2748" t="str">
        <f t="shared" si="85"/>
        <v>High salary</v>
      </c>
      <c r="R2748">
        <v>3.76</v>
      </c>
      <c r="S2748" t="s">
        <v>67</v>
      </c>
      <c r="T2748" t="s">
        <v>57</v>
      </c>
      <c r="U2748" t="s">
        <v>85</v>
      </c>
      <c r="V2748">
        <v>6.9</v>
      </c>
    </row>
    <row r="2749" spans="1:22" x14ac:dyDescent="0.3">
      <c r="A2749" t="s">
        <v>2961</v>
      </c>
      <c r="B2749" t="s">
        <v>94</v>
      </c>
      <c r="C2749" t="s">
        <v>112</v>
      </c>
      <c r="D2749" t="s">
        <v>113</v>
      </c>
      <c r="E2749" t="s">
        <v>240</v>
      </c>
      <c r="F2749" t="s">
        <v>25</v>
      </c>
      <c r="G2749" t="s">
        <v>25</v>
      </c>
      <c r="H2749">
        <v>2019</v>
      </c>
      <c r="I2749" t="s">
        <v>41</v>
      </c>
      <c r="J2749" t="s">
        <v>65</v>
      </c>
      <c r="K2749">
        <v>2021</v>
      </c>
      <c r="L2749" t="s">
        <v>54</v>
      </c>
      <c r="M2749">
        <f t="shared" si="84"/>
        <v>0</v>
      </c>
      <c r="N2749" t="s">
        <v>55</v>
      </c>
      <c r="O2749" t="s">
        <v>55</v>
      </c>
      <c r="P2749">
        <v>0</v>
      </c>
      <c r="Q2749" t="str">
        <f t="shared" si="85"/>
        <v>Base salary</v>
      </c>
      <c r="R2749">
        <v>2.93</v>
      </c>
      <c r="S2749" t="s">
        <v>56</v>
      </c>
      <c r="T2749" t="s">
        <v>32</v>
      </c>
      <c r="U2749" t="s">
        <v>58</v>
      </c>
      <c r="V2749">
        <v>0</v>
      </c>
    </row>
    <row r="2750" spans="1:22" x14ac:dyDescent="0.3">
      <c r="A2750" t="s">
        <v>2962</v>
      </c>
      <c r="B2750" t="s">
        <v>48</v>
      </c>
      <c r="C2750" t="s">
        <v>35</v>
      </c>
      <c r="D2750" t="s">
        <v>87</v>
      </c>
      <c r="E2750" t="s">
        <v>88</v>
      </c>
      <c r="F2750" t="s">
        <v>40</v>
      </c>
      <c r="G2750" t="s">
        <v>117</v>
      </c>
      <c r="H2750">
        <v>2023</v>
      </c>
      <c r="I2750" t="s">
        <v>41</v>
      </c>
      <c r="J2750" t="s">
        <v>65</v>
      </c>
      <c r="K2750">
        <v>2026</v>
      </c>
      <c r="L2750" t="s">
        <v>54</v>
      </c>
      <c r="M2750">
        <f t="shared" si="84"/>
        <v>0</v>
      </c>
      <c r="N2750" t="s">
        <v>55</v>
      </c>
      <c r="O2750" t="s">
        <v>55</v>
      </c>
      <c r="P2750">
        <v>0</v>
      </c>
      <c r="Q2750" t="str">
        <f t="shared" si="85"/>
        <v>Base salary</v>
      </c>
      <c r="R2750">
        <v>3.97</v>
      </c>
      <c r="S2750" t="s">
        <v>31</v>
      </c>
      <c r="T2750" t="s">
        <v>45</v>
      </c>
      <c r="U2750" t="s">
        <v>46</v>
      </c>
      <c r="V2750">
        <v>7.5</v>
      </c>
    </row>
    <row r="2751" spans="1:22" x14ac:dyDescent="0.3">
      <c r="A2751" t="s">
        <v>2963</v>
      </c>
      <c r="B2751" t="s">
        <v>22</v>
      </c>
      <c r="C2751" t="s">
        <v>112</v>
      </c>
      <c r="D2751" t="s">
        <v>288</v>
      </c>
      <c r="E2751" t="s">
        <v>289</v>
      </c>
      <c r="F2751" t="s">
        <v>117</v>
      </c>
      <c r="G2751" t="s">
        <v>52</v>
      </c>
      <c r="H2751">
        <v>2021</v>
      </c>
      <c r="I2751" t="s">
        <v>27</v>
      </c>
      <c r="J2751" t="s">
        <v>65</v>
      </c>
      <c r="K2751">
        <v>2024</v>
      </c>
      <c r="L2751" t="s">
        <v>54</v>
      </c>
      <c r="M2751">
        <f t="shared" si="84"/>
        <v>0</v>
      </c>
      <c r="N2751" t="s">
        <v>55</v>
      </c>
      <c r="O2751" t="s">
        <v>55</v>
      </c>
      <c r="P2751">
        <v>0</v>
      </c>
      <c r="Q2751" t="str">
        <f t="shared" si="85"/>
        <v>Base salary</v>
      </c>
      <c r="R2751">
        <v>2.69</v>
      </c>
      <c r="S2751" t="s">
        <v>80</v>
      </c>
      <c r="T2751" t="s">
        <v>102</v>
      </c>
      <c r="U2751" t="s">
        <v>46</v>
      </c>
      <c r="V2751">
        <v>7.3</v>
      </c>
    </row>
    <row r="2752" spans="1:22" x14ac:dyDescent="0.3">
      <c r="A2752" t="s">
        <v>2964</v>
      </c>
      <c r="B2752" t="s">
        <v>22</v>
      </c>
      <c r="C2752" t="s">
        <v>60</v>
      </c>
      <c r="D2752" t="s">
        <v>104</v>
      </c>
      <c r="E2752" t="s">
        <v>116</v>
      </c>
      <c r="F2752" t="s">
        <v>89</v>
      </c>
      <c r="G2752" t="s">
        <v>64</v>
      </c>
      <c r="H2752">
        <v>2019</v>
      </c>
      <c r="I2752" t="s">
        <v>41</v>
      </c>
      <c r="J2752" t="s">
        <v>65</v>
      </c>
      <c r="K2752">
        <v>2022</v>
      </c>
      <c r="L2752" t="s">
        <v>29</v>
      </c>
      <c r="M2752">
        <f t="shared" si="84"/>
        <v>1</v>
      </c>
      <c r="N2752" t="s">
        <v>60</v>
      </c>
      <c r="O2752" t="s">
        <v>185</v>
      </c>
      <c r="P2752">
        <v>68057</v>
      </c>
      <c r="Q2752" t="str">
        <f t="shared" si="85"/>
        <v>Base salary</v>
      </c>
      <c r="R2752">
        <v>2.61</v>
      </c>
      <c r="S2752" t="s">
        <v>44</v>
      </c>
      <c r="T2752" t="s">
        <v>32</v>
      </c>
      <c r="U2752" t="s">
        <v>92</v>
      </c>
      <c r="V2752">
        <v>6.6</v>
      </c>
    </row>
    <row r="2753" spans="1:22" x14ac:dyDescent="0.3">
      <c r="A2753" t="s">
        <v>2965</v>
      </c>
      <c r="B2753" t="s">
        <v>70</v>
      </c>
      <c r="C2753" t="s">
        <v>21</v>
      </c>
      <c r="D2753" t="s">
        <v>143</v>
      </c>
      <c r="E2753" t="s">
        <v>144</v>
      </c>
      <c r="F2753" t="s">
        <v>73</v>
      </c>
      <c r="G2753" t="s">
        <v>64</v>
      </c>
      <c r="H2753">
        <v>2022</v>
      </c>
      <c r="I2753" t="s">
        <v>41</v>
      </c>
      <c r="J2753" t="s">
        <v>28</v>
      </c>
      <c r="K2753">
        <v>2025</v>
      </c>
      <c r="L2753" t="s">
        <v>29</v>
      </c>
      <c r="M2753">
        <f t="shared" si="84"/>
        <v>1</v>
      </c>
      <c r="N2753" t="s">
        <v>21</v>
      </c>
      <c r="O2753" t="s">
        <v>154</v>
      </c>
      <c r="P2753">
        <v>141100</v>
      </c>
      <c r="Q2753" t="str">
        <f t="shared" si="85"/>
        <v>High salary</v>
      </c>
      <c r="R2753">
        <v>3.01</v>
      </c>
      <c r="S2753" t="s">
        <v>91</v>
      </c>
      <c r="T2753" t="s">
        <v>45</v>
      </c>
      <c r="U2753" t="s">
        <v>58</v>
      </c>
      <c r="V2753">
        <v>0</v>
      </c>
    </row>
    <row r="2754" spans="1:22" x14ac:dyDescent="0.3">
      <c r="A2754" t="s">
        <v>2966</v>
      </c>
      <c r="B2754" t="s">
        <v>21</v>
      </c>
      <c r="C2754" t="s">
        <v>22</v>
      </c>
      <c r="D2754" t="s">
        <v>23</v>
      </c>
      <c r="E2754" t="s">
        <v>298</v>
      </c>
      <c r="F2754" t="s">
        <v>147</v>
      </c>
      <c r="G2754" t="s">
        <v>26</v>
      </c>
      <c r="H2754">
        <v>2022</v>
      </c>
      <c r="I2754" t="s">
        <v>27</v>
      </c>
      <c r="J2754" t="s">
        <v>65</v>
      </c>
      <c r="K2754">
        <v>2024</v>
      </c>
      <c r="L2754" t="s">
        <v>29</v>
      </c>
      <c r="M2754">
        <f t="shared" si="84"/>
        <v>1</v>
      </c>
      <c r="N2754" t="s">
        <v>22</v>
      </c>
      <c r="O2754" t="s">
        <v>158</v>
      </c>
      <c r="P2754">
        <v>107447</v>
      </c>
      <c r="Q2754" t="str">
        <f t="shared" si="85"/>
        <v>Standard salary</v>
      </c>
      <c r="R2754">
        <v>2.98</v>
      </c>
      <c r="S2754" t="s">
        <v>80</v>
      </c>
      <c r="T2754" t="s">
        <v>57</v>
      </c>
      <c r="U2754" t="s">
        <v>92</v>
      </c>
      <c r="V2754">
        <v>8.8000000000000007</v>
      </c>
    </row>
    <row r="2755" spans="1:22" x14ac:dyDescent="0.3">
      <c r="A2755" t="s">
        <v>2967</v>
      </c>
      <c r="B2755" t="s">
        <v>49</v>
      </c>
      <c r="C2755" t="s">
        <v>48</v>
      </c>
      <c r="D2755" t="s">
        <v>278</v>
      </c>
      <c r="E2755" t="s">
        <v>425</v>
      </c>
      <c r="F2755" t="s">
        <v>89</v>
      </c>
      <c r="G2755" t="s">
        <v>52</v>
      </c>
      <c r="H2755">
        <v>2022</v>
      </c>
      <c r="I2755" t="s">
        <v>27</v>
      </c>
      <c r="J2755" t="s">
        <v>65</v>
      </c>
      <c r="K2755">
        <v>2025</v>
      </c>
      <c r="L2755" t="s">
        <v>54</v>
      </c>
      <c r="M2755">
        <f t="shared" ref="M2755:M2818" si="86">IF(L2755="placed",1, 0)</f>
        <v>0</v>
      </c>
      <c r="N2755" t="s">
        <v>55</v>
      </c>
      <c r="O2755" t="s">
        <v>55</v>
      </c>
      <c r="P2755">
        <v>0</v>
      </c>
      <c r="Q2755" t="str">
        <f t="shared" ref="Q2755:Q2818" si="87">_xlfn.IFS(P2755&lt;=70161,"Base salary",P2755&lt;=110047,"Standard salary",P2755&gt;110047,"High salary")</f>
        <v>Base salary</v>
      </c>
      <c r="R2755">
        <v>3.61</v>
      </c>
      <c r="S2755" t="s">
        <v>67</v>
      </c>
      <c r="T2755" t="s">
        <v>57</v>
      </c>
      <c r="U2755" t="s">
        <v>92</v>
      </c>
      <c r="V2755">
        <v>7.5</v>
      </c>
    </row>
    <row r="2756" spans="1:22" x14ac:dyDescent="0.3">
      <c r="A2756" t="s">
        <v>2968</v>
      </c>
      <c r="B2756" t="s">
        <v>36</v>
      </c>
      <c r="C2756" t="s">
        <v>94</v>
      </c>
      <c r="D2756" t="s">
        <v>180</v>
      </c>
      <c r="E2756" t="s">
        <v>181</v>
      </c>
      <c r="F2756" t="s">
        <v>84</v>
      </c>
      <c r="G2756" t="s">
        <v>64</v>
      </c>
      <c r="H2756">
        <v>2019</v>
      </c>
      <c r="I2756" t="s">
        <v>41</v>
      </c>
      <c r="J2756" t="s">
        <v>65</v>
      </c>
      <c r="K2756">
        <v>2020</v>
      </c>
      <c r="L2756" t="s">
        <v>54</v>
      </c>
      <c r="M2756">
        <f t="shared" si="86"/>
        <v>0</v>
      </c>
      <c r="N2756" t="s">
        <v>55</v>
      </c>
      <c r="O2756" t="s">
        <v>55</v>
      </c>
      <c r="P2756">
        <v>0</v>
      </c>
      <c r="Q2756" t="str">
        <f t="shared" si="87"/>
        <v>Base salary</v>
      </c>
      <c r="R2756">
        <v>3.26</v>
      </c>
      <c r="S2756" t="s">
        <v>44</v>
      </c>
      <c r="T2756" t="s">
        <v>45</v>
      </c>
      <c r="U2756" t="s">
        <v>85</v>
      </c>
      <c r="V2756">
        <v>8.9</v>
      </c>
    </row>
    <row r="2757" spans="1:22" x14ac:dyDescent="0.3">
      <c r="A2757" t="s">
        <v>2969</v>
      </c>
      <c r="B2757" t="s">
        <v>112</v>
      </c>
      <c r="C2757" t="s">
        <v>35</v>
      </c>
      <c r="D2757" t="s">
        <v>87</v>
      </c>
      <c r="E2757" t="s">
        <v>88</v>
      </c>
      <c r="F2757" t="s">
        <v>190</v>
      </c>
      <c r="G2757" t="s">
        <v>52</v>
      </c>
      <c r="H2757">
        <v>2022</v>
      </c>
      <c r="I2757" t="s">
        <v>41</v>
      </c>
      <c r="J2757" t="s">
        <v>74</v>
      </c>
      <c r="K2757">
        <v>2023</v>
      </c>
      <c r="L2757" t="s">
        <v>29</v>
      </c>
      <c r="M2757">
        <f t="shared" si="86"/>
        <v>1</v>
      </c>
      <c r="N2757" t="s">
        <v>35</v>
      </c>
      <c r="O2757" t="s">
        <v>158</v>
      </c>
      <c r="P2757">
        <v>139973</v>
      </c>
      <c r="Q2757" t="str">
        <f t="shared" si="87"/>
        <v>High salary</v>
      </c>
      <c r="R2757">
        <v>3.89</v>
      </c>
      <c r="S2757" t="s">
        <v>91</v>
      </c>
      <c r="T2757" t="s">
        <v>68</v>
      </c>
      <c r="U2757" t="s">
        <v>58</v>
      </c>
      <c r="V2757">
        <v>0</v>
      </c>
    </row>
    <row r="2758" spans="1:22" x14ac:dyDescent="0.3">
      <c r="A2758" t="s">
        <v>2970</v>
      </c>
      <c r="B2758" t="s">
        <v>60</v>
      </c>
      <c r="C2758" t="s">
        <v>112</v>
      </c>
      <c r="D2758" t="s">
        <v>288</v>
      </c>
      <c r="E2758" t="s">
        <v>289</v>
      </c>
      <c r="F2758" t="s">
        <v>107</v>
      </c>
      <c r="G2758" t="s">
        <v>25</v>
      </c>
      <c r="H2758">
        <v>2019</v>
      </c>
      <c r="I2758" t="s">
        <v>27</v>
      </c>
      <c r="J2758" t="s">
        <v>42</v>
      </c>
      <c r="K2758">
        <v>2021</v>
      </c>
      <c r="L2758" t="s">
        <v>29</v>
      </c>
      <c r="M2758">
        <f t="shared" si="86"/>
        <v>1</v>
      </c>
      <c r="N2758" t="s">
        <v>112</v>
      </c>
      <c r="O2758" t="s">
        <v>125</v>
      </c>
      <c r="P2758">
        <v>91530</v>
      </c>
      <c r="Q2758" t="str">
        <f t="shared" si="87"/>
        <v>Standard salary</v>
      </c>
      <c r="R2758">
        <v>3</v>
      </c>
      <c r="S2758" t="s">
        <v>67</v>
      </c>
      <c r="T2758" t="s">
        <v>68</v>
      </c>
      <c r="U2758" t="s">
        <v>58</v>
      </c>
      <c r="V2758">
        <v>0</v>
      </c>
    </row>
    <row r="2759" spans="1:22" x14ac:dyDescent="0.3">
      <c r="A2759" t="s">
        <v>2971</v>
      </c>
      <c r="B2759" t="s">
        <v>36</v>
      </c>
      <c r="C2759" t="s">
        <v>22</v>
      </c>
      <c r="D2759" t="s">
        <v>23</v>
      </c>
      <c r="E2759" t="s">
        <v>130</v>
      </c>
      <c r="F2759" t="s">
        <v>145</v>
      </c>
      <c r="G2759" t="s">
        <v>97</v>
      </c>
      <c r="H2759">
        <v>2023</v>
      </c>
      <c r="I2759" t="s">
        <v>41</v>
      </c>
      <c r="J2759" t="s">
        <v>74</v>
      </c>
      <c r="K2759">
        <v>2025</v>
      </c>
      <c r="L2759" t="s">
        <v>54</v>
      </c>
      <c r="M2759">
        <f t="shared" si="86"/>
        <v>0</v>
      </c>
      <c r="N2759" t="s">
        <v>55</v>
      </c>
      <c r="O2759" t="s">
        <v>55</v>
      </c>
      <c r="P2759">
        <v>0</v>
      </c>
      <c r="Q2759" t="str">
        <f t="shared" si="87"/>
        <v>Base salary</v>
      </c>
      <c r="R2759">
        <v>3.4</v>
      </c>
      <c r="S2759" t="s">
        <v>44</v>
      </c>
      <c r="T2759" t="s">
        <v>45</v>
      </c>
      <c r="U2759" t="s">
        <v>58</v>
      </c>
      <c r="V2759">
        <v>0</v>
      </c>
    </row>
    <row r="2760" spans="1:22" x14ac:dyDescent="0.3">
      <c r="A2760" t="s">
        <v>2972</v>
      </c>
      <c r="B2760" t="s">
        <v>36</v>
      </c>
      <c r="C2760" t="s">
        <v>94</v>
      </c>
      <c r="D2760" t="s">
        <v>208</v>
      </c>
      <c r="E2760" t="s">
        <v>209</v>
      </c>
      <c r="F2760" t="s">
        <v>96</v>
      </c>
      <c r="G2760" t="s">
        <v>52</v>
      </c>
      <c r="H2760">
        <v>2023</v>
      </c>
      <c r="I2760" t="s">
        <v>41</v>
      </c>
      <c r="J2760" t="s">
        <v>28</v>
      </c>
      <c r="K2760">
        <v>2025</v>
      </c>
      <c r="L2760" t="s">
        <v>54</v>
      </c>
      <c r="M2760">
        <f t="shared" si="86"/>
        <v>0</v>
      </c>
      <c r="N2760" t="s">
        <v>55</v>
      </c>
      <c r="O2760" t="s">
        <v>55</v>
      </c>
      <c r="P2760">
        <v>0</v>
      </c>
      <c r="Q2760" t="str">
        <f t="shared" si="87"/>
        <v>Base salary</v>
      </c>
      <c r="R2760">
        <v>3.89</v>
      </c>
      <c r="S2760" t="s">
        <v>31</v>
      </c>
      <c r="T2760" t="s">
        <v>32</v>
      </c>
      <c r="U2760" t="s">
        <v>33</v>
      </c>
      <c r="V2760">
        <v>6.5</v>
      </c>
    </row>
    <row r="2761" spans="1:22" x14ac:dyDescent="0.3">
      <c r="A2761" t="s">
        <v>2973</v>
      </c>
      <c r="B2761" t="s">
        <v>94</v>
      </c>
      <c r="C2761" t="s">
        <v>35</v>
      </c>
      <c r="D2761" t="s">
        <v>127</v>
      </c>
      <c r="E2761" t="s">
        <v>128</v>
      </c>
      <c r="F2761" t="s">
        <v>79</v>
      </c>
      <c r="G2761" t="s">
        <v>117</v>
      </c>
      <c r="H2761">
        <v>2022</v>
      </c>
      <c r="I2761" t="s">
        <v>27</v>
      </c>
      <c r="J2761" t="s">
        <v>65</v>
      </c>
      <c r="K2761">
        <v>2023</v>
      </c>
      <c r="L2761" t="s">
        <v>29</v>
      </c>
      <c r="M2761">
        <f t="shared" si="86"/>
        <v>1</v>
      </c>
      <c r="N2761" t="s">
        <v>35</v>
      </c>
      <c r="O2761" t="s">
        <v>98</v>
      </c>
      <c r="P2761">
        <v>53498</v>
      </c>
      <c r="Q2761" t="str">
        <f t="shared" si="87"/>
        <v>Base salary</v>
      </c>
      <c r="R2761">
        <v>4</v>
      </c>
      <c r="S2761" t="s">
        <v>91</v>
      </c>
      <c r="T2761" t="s">
        <v>102</v>
      </c>
      <c r="U2761" t="s">
        <v>58</v>
      </c>
      <c r="V2761">
        <v>0</v>
      </c>
    </row>
    <row r="2762" spans="1:22" x14ac:dyDescent="0.3">
      <c r="A2762" t="s">
        <v>2974</v>
      </c>
      <c r="B2762" t="s">
        <v>48</v>
      </c>
      <c r="C2762" t="s">
        <v>60</v>
      </c>
      <c r="D2762" t="s">
        <v>351</v>
      </c>
      <c r="E2762" t="s">
        <v>352</v>
      </c>
      <c r="F2762" t="s">
        <v>89</v>
      </c>
      <c r="G2762" t="s">
        <v>26</v>
      </c>
      <c r="H2762">
        <v>2021</v>
      </c>
      <c r="I2762" t="s">
        <v>41</v>
      </c>
      <c r="J2762" t="s">
        <v>65</v>
      </c>
      <c r="K2762">
        <v>2023</v>
      </c>
      <c r="L2762" t="s">
        <v>54</v>
      </c>
      <c r="M2762">
        <f t="shared" si="86"/>
        <v>0</v>
      </c>
      <c r="N2762" t="s">
        <v>55</v>
      </c>
      <c r="O2762" t="s">
        <v>55</v>
      </c>
      <c r="P2762">
        <v>0</v>
      </c>
      <c r="Q2762" t="str">
        <f t="shared" si="87"/>
        <v>Base salary</v>
      </c>
      <c r="R2762">
        <v>3.76</v>
      </c>
      <c r="S2762" t="s">
        <v>80</v>
      </c>
      <c r="T2762" t="s">
        <v>32</v>
      </c>
      <c r="U2762" t="s">
        <v>46</v>
      </c>
      <c r="V2762">
        <v>8.8000000000000007</v>
      </c>
    </row>
    <row r="2763" spans="1:22" x14ac:dyDescent="0.3">
      <c r="A2763" t="s">
        <v>2975</v>
      </c>
      <c r="B2763" t="s">
        <v>35</v>
      </c>
      <c r="C2763" t="s">
        <v>49</v>
      </c>
      <c r="D2763" t="s">
        <v>242</v>
      </c>
      <c r="E2763" t="s">
        <v>243</v>
      </c>
      <c r="F2763" t="s">
        <v>107</v>
      </c>
      <c r="G2763" t="s">
        <v>117</v>
      </c>
      <c r="H2763">
        <v>2023</v>
      </c>
      <c r="I2763" t="s">
        <v>27</v>
      </c>
      <c r="J2763" t="s">
        <v>42</v>
      </c>
      <c r="K2763">
        <v>2024</v>
      </c>
      <c r="L2763" t="s">
        <v>29</v>
      </c>
      <c r="M2763">
        <f t="shared" si="86"/>
        <v>1</v>
      </c>
      <c r="N2763" t="s">
        <v>49</v>
      </c>
      <c r="O2763" t="s">
        <v>30</v>
      </c>
      <c r="P2763">
        <v>87073</v>
      </c>
      <c r="Q2763" t="str">
        <f t="shared" si="87"/>
        <v>Standard salary</v>
      </c>
      <c r="R2763">
        <v>3.24</v>
      </c>
      <c r="S2763" t="s">
        <v>56</v>
      </c>
      <c r="T2763" t="s">
        <v>45</v>
      </c>
      <c r="U2763" t="s">
        <v>33</v>
      </c>
      <c r="V2763">
        <v>7.5</v>
      </c>
    </row>
    <row r="2764" spans="1:22" x14ac:dyDescent="0.3">
      <c r="A2764" t="s">
        <v>2976</v>
      </c>
      <c r="B2764" t="s">
        <v>70</v>
      </c>
      <c r="C2764" t="s">
        <v>35</v>
      </c>
      <c r="D2764" t="s">
        <v>127</v>
      </c>
      <c r="E2764" t="s">
        <v>206</v>
      </c>
      <c r="F2764" t="s">
        <v>131</v>
      </c>
      <c r="G2764" t="s">
        <v>97</v>
      </c>
      <c r="H2764">
        <v>2019</v>
      </c>
      <c r="I2764" t="s">
        <v>27</v>
      </c>
      <c r="J2764" t="s">
        <v>42</v>
      </c>
      <c r="K2764">
        <v>2022</v>
      </c>
      <c r="L2764" t="s">
        <v>54</v>
      </c>
      <c r="M2764">
        <f t="shared" si="86"/>
        <v>0</v>
      </c>
      <c r="N2764" t="s">
        <v>55</v>
      </c>
      <c r="O2764" t="s">
        <v>55</v>
      </c>
      <c r="P2764">
        <v>0</v>
      </c>
      <c r="Q2764" t="str">
        <f t="shared" si="87"/>
        <v>Base salary</v>
      </c>
      <c r="R2764">
        <v>3.04</v>
      </c>
      <c r="S2764" t="s">
        <v>80</v>
      </c>
      <c r="T2764" t="s">
        <v>45</v>
      </c>
      <c r="U2764" t="s">
        <v>85</v>
      </c>
      <c r="V2764">
        <v>7.9</v>
      </c>
    </row>
    <row r="2765" spans="1:22" x14ac:dyDescent="0.3">
      <c r="A2765" t="s">
        <v>2977</v>
      </c>
      <c r="B2765" t="s">
        <v>70</v>
      </c>
      <c r="C2765" t="s">
        <v>49</v>
      </c>
      <c r="D2765" t="s">
        <v>338</v>
      </c>
      <c r="E2765" t="s">
        <v>339</v>
      </c>
      <c r="F2765" t="s">
        <v>73</v>
      </c>
      <c r="G2765" t="s">
        <v>117</v>
      </c>
      <c r="H2765">
        <v>2019</v>
      </c>
      <c r="I2765" t="s">
        <v>27</v>
      </c>
      <c r="J2765" t="s">
        <v>65</v>
      </c>
      <c r="K2765">
        <v>2022</v>
      </c>
      <c r="L2765" t="s">
        <v>29</v>
      </c>
      <c r="M2765">
        <f t="shared" si="86"/>
        <v>1</v>
      </c>
      <c r="N2765" t="s">
        <v>49</v>
      </c>
      <c r="O2765" t="s">
        <v>158</v>
      </c>
      <c r="P2765">
        <v>66863</v>
      </c>
      <c r="Q2765" t="str">
        <f t="shared" si="87"/>
        <v>Base salary</v>
      </c>
      <c r="R2765">
        <v>3.24</v>
      </c>
      <c r="S2765" t="s">
        <v>44</v>
      </c>
      <c r="T2765" t="s">
        <v>45</v>
      </c>
      <c r="U2765" t="s">
        <v>33</v>
      </c>
      <c r="V2765">
        <v>5.4</v>
      </c>
    </row>
    <row r="2766" spans="1:22" x14ac:dyDescent="0.3">
      <c r="A2766" t="s">
        <v>2978</v>
      </c>
      <c r="B2766" t="s">
        <v>49</v>
      </c>
      <c r="C2766" t="s">
        <v>36</v>
      </c>
      <c r="D2766" t="s">
        <v>71</v>
      </c>
      <c r="E2766" t="s">
        <v>72</v>
      </c>
      <c r="F2766" t="s">
        <v>131</v>
      </c>
      <c r="G2766" t="s">
        <v>25</v>
      </c>
      <c r="H2766">
        <v>2022</v>
      </c>
      <c r="I2766" t="s">
        <v>27</v>
      </c>
      <c r="J2766" t="s">
        <v>53</v>
      </c>
      <c r="K2766">
        <v>2024</v>
      </c>
      <c r="L2766" t="s">
        <v>29</v>
      </c>
      <c r="M2766">
        <f t="shared" si="86"/>
        <v>1</v>
      </c>
      <c r="N2766" t="s">
        <v>36</v>
      </c>
      <c r="O2766" t="s">
        <v>154</v>
      </c>
      <c r="P2766">
        <v>37674</v>
      </c>
      <c r="Q2766" t="str">
        <f t="shared" si="87"/>
        <v>Base salary</v>
      </c>
      <c r="R2766">
        <v>3.45</v>
      </c>
      <c r="S2766" t="s">
        <v>80</v>
      </c>
      <c r="T2766" t="s">
        <v>102</v>
      </c>
      <c r="U2766" t="s">
        <v>58</v>
      </c>
      <c r="V2766">
        <v>0</v>
      </c>
    </row>
    <row r="2767" spans="1:22" x14ac:dyDescent="0.3">
      <c r="A2767" t="s">
        <v>2979</v>
      </c>
      <c r="B2767" t="s">
        <v>49</v>
      </c>
      <c r="C2767" t="s">
        <v>22</v>
      </c>
      <c r="D2767" t="s">
        <v>231</v>
      </c>
      <c r="E2767" t="s">
        <v>232</v>
      </c>
      <c r="F2767" t="s">
        <v>73</v>
      </c>
      <c r="G2767" t="s">
        <v>117</v>
      </c>
      <c r="H2767">
        <v>2020</v>
      </c>
      <c r="I2767" t="s">
        <v>41</v>
      </c>
      <c r="J2767" t="s">
        <v>74</v>
      </c>
      <c r="K2767">
        <v>2021</v>
      </c>
      <c r="L2767" t="s">
        <v>54</v>
      </c>
      <c r="M2767">
        <f t="shared" si="86"/>
        <v>0</v>
      </c>
      <c r="N2767" t="s">
        <v>55</v>
      </c>
      <c r="O2767" t="s">
        <v>55</v>
      </c>
      <c r="P2767">
        <v>0</v>
      </c>
      <c r="Q2767" t="str">
        <f t="shared" si="87"/>
        <v>Base salary</v>
      </c>
      <c r="R2767">
        <v>3.78</v>
      </c>
      <c r="S2767" t="s">
        <v>44</v>
      </c>
      <c r="T2767" t="s">
        <v>68</v>
      </c>
      <c r="U2767" t="s">
        <v>46</v>
      </c>
      <c r="V2767">
        <v>8.1999999999999993</v>
      </c>
    </row>
    <row r="2768" spans="1:22" x14ac:dyDescent="0.3">
      <c r="A2768" t="s">
        <v>2980</v>
      </c>
      <c r="B2768" t="s">
        <v>49</v>
      </c>
      <c r="C2768" t="s">
        <v>22</v>
      </c>
      <c r="D2768" t="s">
        <v>23</v>
      </c>
      <c r="E2768" t="s">
        <v>130</v>
      </c>
      <c r="F2768" t="s">
        <v>84</v>
      </c>
      <c r="G2768" t="s">
        <v>97</v>
      </c>
      <c r="H2768">
        <v>2021</v>
      </c>
      <c r="I2768" t="s">
        <v>41</v>
      </c>
      <c r="J2768" t="s">
        <v>42</v>
      </c>
      <c r="K2768">
        <v>2023</v>
      </c>
      <c r="L2768" t="s">
        <v>29</v>
      </c>
      <c r="M2768">
        <f t="shared" si="86"/>
        <v>1</v>
      </c>
      <c r="N2768" t="s">
        <v>22</v>
      </c>
      <c r="O2768" t="s">
        <v>75</v>
      </c>
      <c r="P2768">
        <v>122791</v>
      </c>
      <c r="Q2768" t="str">
        <f t="shared" si="87"/>
        <v>High salary</v>
      </c>
      <c r="R2768">
        <v>2.87</v>
      </c>
      <c r="S2768" t="s">
        <v>56</v>
      </c>
      <c r="T2768" t="s">
        <v>45</v>
      </c>
      <c r="U2768" t="s">
        <v>92</v>
      </c>
      <c r="V2768">
        <v>8.5</v>
      </c>
    </row>
    <row r="2769" spans="1:22" x14ac:dyDescent="0.3">
      <c r="A2769" t="s">
        <v>2981</v>
      </c>
      <c r="B2769" t="s">
        <v>70</v>
      </c>
      <c r="C2769" t="s">
        <v>94</v>
      </c>
      <c r="D2769" t="s">
        <v>180</v>
      </c>
      <c r="E2769" t="s">
        <v>181</v>
      </c>
      <c r="F2769" t="s">
        <v>39</v>
      </c>
      <c r="G2769" t="s">
        <v>167</v>
      </c>
      <c r="H2769">
        <v>2021</v>
      </c>
      <c r="I2769" t="s">
        <v>41</v>
      </c>
      <c r="J2769" t="s">
        <v>42</v>
      </c>
      <c r="K2769">
        <v>2023</v>
      </c>
      <c r="L2769" t="s">
        <v>29</v>
      </c>
      <c r="M2769">
        <f t="shared" si="86"/>
        <v>1</v>
      </c>
      <c r="N2769" t="s">
        <v>94</v>
      </c>
      <c r="O2769" t="s">
        <v>30</v>
      </c>
      <c r="P2769">
        <v>148978</v>
      </c>
      <c r="Q2769" t="str">
        <f t="shared" si="87"/>
        <v>High salary</v>
      </c>
      <c r="R2769">
        <v>2.99</v>
      </c>
      <c r="S2769" t="s">
        <v>44</v>
      </c>
      <c r="T2769" t="s">
        <v>68</v>
      </c>
      <c r="U2769" t="s">
        <v>58</v>
      </c>
      <c r="V2769">
        <v>0</v>
      </c>
    </row>
    <row r="2770" spans="1:22" x14ac:dyDescent="0.3">
      <c r="A2770" t="s">
        <v>2982</v>
      </c>
      <c r="B2770" t="s">
        <v>48</v>
      </c>
      <c r="C2770" t="s">
        <v>60</v>
      </c>
      <c r="D2770" t="s">
        <v>173</v>
      </c>
      <c r="E2770" t="s">
        <v>174</v>
      </c>
      <c r="F2770" t="s">
        <v>147</v>
      </c>
      <c r="G2770" t="s">
        <v>40</v>
      </c>
      <c r="H2770">
        <v>2020</v>
      </c>
      <c r="I2770" t="s">
        <v>41</v>
      </c>
      <c r="J2770" t="s">
        <v>42</v>
      </c>
      <c r="K2770">
        <v>2023</v>
      </c>
      <c r="L2770" t="s">
        <v>29</v>
      </c>
      <c r="M2770">
        <f t="shared" si="86"/>
        <v>1</v>
      </c>
      <c r="N2770" t="s">
        <v>60</v>
      </c>
      <c r="O2770" t="s">
        <v>98</v>
      </c>
      <c r="P2770">
        <v>57224</v>
      </c>
      <c r="Q2770" t="str">
        <f t="shared" si="87"/>
        <v>Base salary</v>
      </c>
      <c r="R2770">
        <v>2.65</v>
      </c>
      <c r="S2770" t="s">
        <v>56</v>
      </c>
      <c r="T2770" t="s">
        <v>45</v>
      </c>
      <c r="U2770" t="s">
        <v>33</v>
      </c>
      <c r="V2770">
        <v>8.1999999999999993</v>
      </c>
    </row>
    <row r="2771" spans="1:22" x14ac:dyDescent="0.3">
      <c r="A2771" t="s">
        <v>2983</v>
      </c>
      <c r="B2771" t="s">
        <v>60</v>
      </c>
      <c r="C2771" t="s">
        <v>94</v>
      </c>
      <c r="D2771" t="s">
        <v>187</v>
      </c>
      <c r="E2771" t="s">
        <v>188</v>
      </c>
      <c r="F2771" t="s">
        <v>117</v>
      </c>
      <c r="G2771" t="s">
        <v>117</v>
      </c>
      <c r="H2771">
        <v>2022</v>
      </c>
      <c r="I2771" t="s">
        <v>41</v>
      </c>
      <c r="J2771" t="s">
        <v>42</v>
      </c>
      <c r="K2771">
        <v>2025</v>
      </c>
      <c r="L2771" t="s">
        <v>29</v>
      </c>
      <c r="M2771">
        <f t="shared" si="86"/>
        <v>1</v>
      </c>
      <c r="N2771" t="s">
        <v>94</v>
      </c>
      <c r="O2771" t="s">
        <v>66</v>
      </c>
      <c r="P2771">
        <v>96044</v>
      </c>
      <c r="Q2771" t="str">
        <f t="shared" si="87"/>
        <v>Standard salary</v>
      </c>
      <c r="R2771">
        <v>2.54</v>
      </c>
      <c r="S2771" t="s">
        <v>56</v>
      </c>
      <c r="T2771" t="s">
        <v>102</v>
      </c>
      <c r="U2771" t="s">
        <v>92</v>
      </c>
      <c r="V2771">
        <v>6.7</v>
      </c>
    </row>
    <row r="2772" spans="1:22" x14ac:dyDescent="0.3">
      <c r="A2772" t="s">
        <v>2984</v>
      </c>
      <c r="B2772" t="s">
        <v>60</v>
      </c>
      <c r="C2772" t="s">
        <v>94</v>
      </c>
      <c r="D2772" t="s">
        <v>180</v>
      </c>
      <c r="E2772" t="s">
        <v>181</v>
      </c>
      <c r="F2772" t="s">
        <v>190</v>
      </c>
      <c r="G2772" t="s">
        <v>25</v>
      </c>
      <c r="H2772">
        <v>2023</v>
      </c>
      <c r="I2772" t="s">
        <v>27</v>
      </c>
      <c r="J2772" t="s">
        <v>74</v>
      </c>
      <c r="K2772">
        <v>2025</v>
      </c>
      <c r="L2772" t="s">
        <v>29</v>
      </c>
      <c r="M2772">
        <f t="shared" si="86"/>
        <v>1</v>
      </c>
      <c r="N2772" t="s">
        <v>94</v>
      </c>
      <c r="O2772" t="s">
        <v>154</v>
      </c>
      <c r="P2772">
        <v>38506</v>
      </c>
      <c r="Q2772" t="str">
        <f t="shared" si="87"/>
        <v>Base salary</v>
      </c>
      <c r="R2772">
        <v>2.98</v>
      </c>
      <c r="S2772" t="s">
        <v>31</v>
      </c>
      <c r="T2772" t="s">
        <v>102</v>
      </c>
      <c r="U2772" t="s">
        <v>58</v>
      </c>
      <c r="V2772">
        <v>0</v>
      </c>
    </row>
    <row r="2773" spans="1:22" x14ac:dyDescent="0.3">
      <c r="A2773" t="s">
        <v>2985</v>
      </c>
      <c r="B2773" t="s">
        <v>22</v>
      </c>
      <c r="C2773" t="s">
        <v>60</v>
      </c>
      <c r="D2773" t="s">
        <v>104</v>
      </c>
      <c r="E2773" t="s">
        <v>194</v>
      </c>
      <c r="F2773" t="s">
        <v>63</v>
      </c>
      <c r="G2773" t="s">
        <v>97</v>
      </c>
      <c r="H2773">
        <v>2023</v>
      </c>
      <c r="I2773" t="s">
        <v>27</v>
      </c>
      <c r="J2773" t="s">
        <v>53</v>
      </c>
      <c r="K2773">
        <v>2026</v>
      </c>
      <c r="L2773" t="s">
        <v>54</v>
      </c>
      <c r="M2773">
        <f t="shared" si="86"/>
        <v>0</v>
      </c>
      <c r="N2773" t="s">
        <v>55</v>
      </c>
      <c r="O2773" t="s">
        <v>55</v>
      </c>
      <c r="P2773">
        <v>0</v>
      </c>
      <c r="Q2773" t="str">
        <f t="shared" si="87"/>
        <v>Base salary</v>
      </c>
      <c r="R2773">
        <v>2.65</v>
      </c>
      <c r="S2773" t="s">
        <v>80</v>
      </c>
      <c r="T2773" t="s">
        <v>68</v>
      </c>
      <c r="U2773" t="s">
        <v>33</v>
      </c>
      <c r="V2773">
        <v>7.4</v>
      </c>
    </row>
    <row r="2774" spans="1:22" x14ac:dyDescent="0.3">
      <c r="A2774" t="s">
        <v>2986</v>
      </c>
      <c r="B2774" t="s">
        <v>112</v>
      </c>
      <c r="C2774" t="s">
        <v>48</v>
      </c>
      <c r="D2774" t="s">
        <v>278</v>
      </c>
      <c r="E2774" t="s">
        <v>380</v>
      </c>
      <c r="F2774" t="s">
        <v>89</v>
      </c>
      <c r="G2774" t="s">
        <v>167</v>
      </c>
      <c r="H2774">
        <v>2022</v>
      </c>
      <c r="I2774" t="s">
        <v>41</v>
      </c>
      <c r="J2774" t="s">
        <v>42</v>
      </c>
      <c r="K2774">
        <v>2023</v>
      </c>
      <c r="L2774" t="s">
        <v>29</v>
      </c>
      <c r="M2774">
        <f t="shared" si="86"/>
        <v>1</v>
      </c>
      <c r="N2774" t="s">
        <v>48</v>
      </c>
      <c r="O2774" t="s">
        <v>158</v>
      </c>
      <c r="P2774">
        <v>102770</v>
      </c>
      <c r="Q2774" t="str">
        <f t="shared" si="87"/>
        <v>Standard salary</v>
      </c>
      <c r="R2774">
        <v>2.61</v>
      </c>
      <c r="S2774" t="s">
        <v>80</v>
      </c>
      <c r="T2774" t="s">
        <v>32</v>
      </c>
      <c r="U2774" t="s">
        <v>85</v>
      </c>
      <c r="V2774">
        <v>9</v>
      </c>
    </row>
    <row r="2775" spans="1:22" x14ac:dyDescent="0.3">
      <c r="A2775" t="s">
        <v>2987</v>
      </c>
      <c r="B2775" t="s">
        <v>94</v>
      </c>
      <c r="C2775" t="s">
        <v>49</v>
      </c>
      <c r="D2775" t="s">
        <v>338</v>
      </c>
      <c r="E2775" t="s">
        <v>339</v>
      </c>
      <c r="F2775" t="s">
        <v>40</v>
      </c>
      <c r="G2775" t="s">
        <v>26</v>
      </c>
      <c r="H2775">
        <v>2023</v>
      </c>
      <c r="I2775" t="s">
        <v>41</v>
      </c>
      <c r="J2775" t="s">
        <v>65</v>
      </c>
      <c r="K2775">
        <v>2026</v>
      </c>
      <c r="L2775" t="s">
        <v>29</v>
      </c>
      <c r="M2775">
        <f t="shared" si="86"/>
        <v>1</v>
      </c>
      <c r="N2775" t="s">
        <v>49</v>
      </c>
      <c r="O2775" t="s">
        <v>43</v>
      </c>
      <c r="P2775">
        <v>74419</v>
      </c>
      <c r="Q2775" t="str">
        <f t="shared" si="87"/>
        <v>Standard salary</v>
      </c>
      <c r="R2775">
        <v>2.62</v>
      </c>
      <c r="S2775" t="s">
        <v>31</v>
      </c>
      <c r="T2775" t="s">
        <v>32</v>
      </c>
      <c r="U2775" t="s">
        <v>46</v>
      </c>
      <c r="V2775">
        <v>5.2</v>
      </c>
    </row>
    <row r="2776" spans="1:22" x14ac:dyDescent="0.3">
      <c r="A2776" t="s">
        <v>2988</v>
      </c>
      <c r="B2776" t="s">
        <v>112</v>
      </c>
      <c r="C2776" t="s">
        <v>35</v>
      </c>
      <c r="D2776" t="s">
        <v>127</v>
      </c>
      <c r="E2776" t="s">
        <v>206</v>
      </c>
      <c r="F2776" t="s">
        <v>96</v>
      </c>
      <c r="G2776" t="s">
        <v>97</v>
      </c>
      <c r="H2776">
        <v>2022</v>
      </c>
      <c r="I2776" t="s">
        <v>27</v>
      </c>
      <c r="J2776" t="s">
        <v>74</v>
      </c>
      <c r="K2776">
        <v>2025</v>
      </c>
      <c r="L2776" t="s">
        <v>54</v>
      </c>
      <c r="M2776">
        <f t="shared" si="86"/>
        <v>0</v>
      </c>
      <c r="N2776" t="s">
        <v>55</v>
      </c>
      <c r="O2776" t="s">
        <v>55</v>
      </c>
      <c r="P2776">
        <v>0</v>
      </c>
      <c r="Q2776" t="str">
        <f t="shared" si="87"/>
        <v>Base salary</v>
      </c>
      <c r="R2776">
        <v>3.12</v>
      </c>
      <c r="S2776" t="s">
        <v>67</v>
      </c>
      <c r="T2776" t="s">
        <v>57</v>
      </c>
      <c r="U2776" t="s">
        <v>58</v>
      </c>
      <c r="V2776">
        <v>0</v>
      </c>
    </row>
    <row r="2777" spans="1:22" x14ac:dyDescent="0.3">
      <c r="A2777" t="s">
        <v>2989</v>
      </c>
      <c r="B2777" t="s">
        <v>94</v>
      </c>
      <c r="C2777" t="s">
        <v>22</v>
      </c>
      <c r="D2777" t="s">
        <v>23</v>
      </c>
      <c r="E2777" t="s">
        <v>24</v>
      </c>
      <c r="F2777" t="s">
        <v>84</v>
      </c>
      <c r="G2777" t="s">
        <v>26</v>
      </c>
      <c r="H2777">
        <v>2021</v>
      </c>
      <c r="I2777" t="s">
        <v>27</v>
      </c>
      <c r="J2777" t="s">
        <v>28</v>
      </c>
      <c r="K2777">
        <v>2024</v>
      </c>
      <c r="L2777" t="s">
        <v>54</v>
      </c>
      <c r="M2777">
        <f t="shared" si="86"/>
        <v>0</v>
      </c>
      <c r="N2777" t="s">
        <v>55</v>
      </c>
      <c r="O2777" t="s">
        <v>55</v>
      </c>
      <c r="P2777">
        <v>0</v>
      </c>
      <c r="Q2777" t="str">
        <f t="shared" si="87"/>
        <v>Base salary</v>
      </c>
      <c r="R2777">
        <v>3.57</v>
      </c>
      <c r="S2777" t="s">
        <v>31</v>
      </c>
      <c r="T2777" t="s">
        <v>32</v>
      </c>
      <c r="U2777" t="s">
        <v>92</v>
      </c>
      <c r="V2777">
        <v>9</v>
      </c>
    </row>
    <row r="2778" spans="1:22" x14ac:dyDescent="0.3">
      <c r="A2778" t="s">
        <v>2990</v>
      </c>
      <c r="B2778" t="s">
        <v>48</v>
      </c>
      <c r="C2778" t="s">
        <v>49</v>
      </c>
      <c r="D2778" t="s">
        <v>260</v>
      </c>
      <c r="E2778" t="s">
        <v>261</v>
      </c>
      <c r="F2778" t="s">
        <v>63</v>
      </c>
      <c r="G2778" t="s">
        <v>117</v>
      </c>
      <c r="H2778">
        <v>2019</v>
      </c>
      <c r="I2778" t="s">
        <v>41</v>
      </c>
      <c r="J2778" t="s">
        <v>28</v>
      </c>
      <c r="K2778">
        <v>2022</v>
      </c>
      <c r="L2778" t="s">
        <v>54</v>
      </c>
      <c r="M2778">
        <f t="shared" si="86"/>
        <v>0</v>
      </c>
      <c r="N2778" t="s">
        <v>55</v>
      </c>
      <c r="O2778" t="s">
        <v>55</v>
      </c>
      <c r="P2778">
        <v>0</v>
      </c>
      <c r="Q2778" t="str">
        <f t="shared" si="87"/>
        <v>Base salary</v>
      </c>
      <c r="R2778">
        <v>3.01</v>
      </c>
      <c r="S2778" t="s">
        <v>80</v>
      </c>
      <c r="T2778" t="s">
        <v>68</v>
      </c>
      <c r="U2778" t="s">
        <v>92</v>
      </c>
      <c r="V2778">
        <v>8.8000000000000007</v>
      </c>
    </row>
    <row r="2779" spans="1:22" x14ac:dyDescent="0.3">
      <c r="A2779" t="s">
        <v>2991</v>
      </c>
      <c r="B2779" t="s">
        <v>22</v>
      </c>
      <c r="C2779" t="s">
        <v>49</v>
      </c>
      <c r="D2779" t="s">
        <v>127</v>
      </c>
      <c r="E2779" t="s">
        <v>229</v>
      </c>
      <c r="F2779" t="s">
        <v>25</v>
      </c>
      <c r="G2779" t="s">
        <v>26</v>
      </c>
      <c r="H2779">
        <v>2023</v>
      </c>
      <c r="I2779" t="s">
        <v>41</v>
      </c>
      <c r="J2779" t="s">
        <v>65</v>
      </c>
      <c r="K2779">
        <v>2026</v>
      </c>
      <c r="L2779" t="s">
        <v>29</v>
      </c>
      <c r="M2779">
        <f t="shared" si="86"/>
        <v>1</v>
      </c>
      <c r="N2779" t="s">
        <v>49</v>
      </c>
      <c r="O2779" t="s">
        <v>121</v>
      </c>
      <c r="P2779">
        <v>59777</v>
      </c>
      <c r="Q2779" t="str">
        <f t="shared" si="87"/>
        <v>Base salary</v>
      </c>
      <c r="R2779">
        <v>2.56</v>
      </c>
      <c r="S2779" t="s">
        <v>31</v>
      </c>
      <c r="T2779" t="s">
        <v>45</v>
      </c>
      <c r="U2779" t="s">
        <v>58</v>
      </c>
      <c r="V2779">
        <v>0</v>
      </c>
    </row>
    <row r="2780" spans="1:22" x14ac:dyDescent="0.3">
      <c r="A2780" t="s">
        <v>2992</v>
      </c>
      <c r="B2780" t="s">
        <v>112</v>
      </c>
      <c r="C2780" t="s">
        <v>49</v>
      </c>
      <c r="D2780" t="s">
        <v>235</v>
      </c>
      <c r="E2780" t="s">
        <v>236</v>
      </c>
      <c r="F2780" t="s">
        <v>40</v>
      </c>
      <c r="G2780" t="s">
        <v>25</v>
      </c>
      <c r="H2780">
        <v>2022</v>
      </c>
      <c r="I2780" t="s">
        <v>27</v>
      </c>
      <c r="J2780" t="s">
        <v>28</v>
      </c>
      <c r="K2780">
        <v>2023</v>
      </c>
      <c r="L2780" t="s">
        <v>54</v>
      </c>
      <c r="M2780">
        <f t="shared" si="86"/>
        <v>0</v>
      </c>
      <c r="N2780" t="s">
        <v>55</v>
      </c>
      <c r="O2780" t="s">
        <v>55</v>
      </c>
      <c r="P2780">
        <v>0</v>
      </c>
      <c r="Q2780" t="str">
        <f t="shared" si="87"/>
        <v>Base salary</v>
      </c>
      <c r="R2780">
        <v>3.99</v>
      </c>
      <c r="S2780" t="s">
        <v>80</v>
      </c>
      <c r="T2780" t="s">
        <v>68</v>
      </c>
      <c r="U2780" t="s">
        <v>33</v>
      </c>
      <c r="V2780">
        <v>5.0999999999999996</v>
      </c>
    </row>
    <row r="2781" spans="1:22" x14ac:dyDescent="0.3">
      <c r="A2781" t="s">
        <v>2993</v>
      </c>
      <c r="B2781" t="s">
        <v>36</v>
      </c>
      <c r="C2781" t="s">
        <v>94</v>
      </c>
      <c r="D2781" t="s">
        <v>180</v>
      </c>
      <c r="E2781" t="s">
        <v>181</v>
      </c>
      <c r="F2781" t="s">
        <v>63</v>
      </c>
      <c r="G2781" t="s">
        <v>64</v>
      </c>
      <c r="H2781">
        <v>2023</v>
      </c>
      <c r="I2781" t="s">
        <v>27</v>
      </c>
      <c r="J2781" t="s">
        <v>53</v>
      </c>
      <c r="K2781">
        <v>2025</v>
      </c>
      <c r="L2781" t="s">
        <v>29</v>
      </c>
      <c r="M2781">
        <f t="shared" si="86"/>
        <v>1</v>
      </c>
      <c r="N2781" t="s">
        <v>94</v>
      </c>
      <c r="O2781" t="s">
        <v>154</v>
      </c>
      <c r="P2781">
        <v>135777</v>
      </c>
      <c r="Q2781" t="str">
        <f t="shared" si="87"/>
        <v>High salary</v>
      </c>
      <c r="R2781">
        <v>3.96</v>
      </c>
      <c r="S2781" t="s">
        <v>56</v>
      </c>
      <c r="T2781" t="s">
        <v>32</v>
      </c>
      <c r="U2781" t="s">
        <v>58</v>
      </c>
      <c r="V2781">
        <v>0</v>
      </c>
    </row>
    <row r="2782" spans="1:22" x14ac:dyDescent="0.3">
      <c r="A2782" t="s">
        <v>2994</v>
      </c>
      <c r="B2782" t="s">
        <v>70</v>
      </c>
      <c r="C2782" t="s">
        <v>36</v>
      </c>
      <c r="D2782" t="s">
        <v>213</v>
      </c>
      <c r="E2782" t="s">
        <v>214</v>
      </c>
      <c r="F2782" t="s">
        <v>131</v>
      </c>
      <c r="G2782" t="s">
        <v>26</v>
      </c>
      <c r="H2782">
        <v>2020</v>
      </c>
      <c r="I2782" t="s">
        <v>27</v>
      </c>
      <c r="J2782" t="s">
        <v>65</v>
      </c>
      <c r="K2782">
        <v>2021</v>
      </c>
      <c r="L2782" t="s">
        <v>54</v>
      </c>
      <c r="M2782">
        <f t="shared" si="86"/>
        <v>0</v>
      </c>
      <c r="N2782" t="s">
        <v>55</v>
      </c>
      <c r="O2782" t="s">
        <v>55</v>
      </c>
      <c r="P2782">
        <v>0</v>
      </c>
      <c r="Q2782" t="str">
        <f t="shared" si="87"/>
        <v>Base salary</v>
      </c>
      <c r="R2782">
        <v>3.43</v>
      </c>
      <c r="S2782" t="s">
        <v>91</v>
      </c>
      <c r="T2782" t="s">
        <v>57</v>
      </c>
      <c r="U2782" t="s">
        <v>85</v>
      </c>
      <c r="V2782">
        <v>8.9</v>
      </c>
    </row>
    <row r="2783" spans="1:22" x14ac:dyDescent="0.3">
      <c r="A2783" t="s">
        <v>2995</v>
      </c>
      <c r="B2783" t="s">
        <v>49</v>
      </c>
      <c r="C2783" t="s">
        <v>35</v>
      </c>
      <c r="D2783" t="s">
        <v>61</v>
      </c>
      <c r="E2783" t="s">
        <v>62</v>
      </c>
      <c r="F2783" t="s">
        <v>190</v>
      </c>
      <c r="G2783" t="s">
        <v>64</v>
      </c>
      <c r="H2783">
        <v>2020</v>
      </c>
      <c r="I2783" t="s">
        <v>27</v>
      </c>
      <c r="J2783" t="s">
        <v>74</v>
      </c>
      <c r="K2783">
        <v>2023</v>
      </c>
      <c r="L2783" t="s">
        <v>54</v>
      </c>
      <c r="M2783">
        <f t="shared" si="86"/>
        <v>0</v>
      </c>
      <c r="N2783" t="s">
        <v>55</v>
      </c>
      <c r="O2783" t="s">
        <v>55</v>
      </c>
      <c r="P2783">
        <v>0</v>
      </c>
      <c r="Q2783" t="str">
        <f t="shared" si="87"/>
        <v>Base salary</v>
      </c>
      <c r="R2783">
        <v>3.2</v>
      </c>
      <c r="S2783" t="s">
        <v>31</v>
      </c>
      <c r="T2783" t="s">
        <v>57</v>
      </c>
      <c r="U2783" t="s">
        <v>58</v>
      </c>
      <c r="V2783">
        <v>0</v>
      </c>
    </row>
    <row r="2784" spans="1:22" x14ac:dyDescent="0.3">
      <c r="A2784" t="s">
        <v>2996</v>
      </c>
      <c r="B2784" t="s">
        <v>112</v>
      </c>
      <c r="C2784" t="s">
        <v>35</v>
      </c>
      <c r="D2784" t="s">
        <v>82</v>
      </c>
      <c r="E2784" t="s">
        <v>83</v>
      </c>
      <c r="F2784" t="s">
        <v>145</v>
      </c>
      <c r="G2784" t="s">
        <v>117</v>
      </c>
      <c r="H2784">
        <v>2019</v>
      </c>
      <c r="I2784" t="s">
        <v>27</v>
      </c>
      <c r="J2784" t="s">
        <v>42</v>
      </c>
      <c r="K2784">
        <v>2021</v>
      </c>
      <c r="L2784" t="s">
        <v>54</v>
      </c>
      <c r="M2784">
        <f t="shared" si="86"/>
        <v>0</v>
      </c>
      <c r="N2784" t="s">
        <v>55</v>
      </c>
      <c r="O2784" t="s">
        <v>55</v>
      </c>
      <c r="P2784">
        <v>0</v>
      </c>
      <c r="Q2784" t="str">
        <f t="shared" si="87"/>
        <v>Base salary</v>
      </c>
      <c r="R2784">
        <v>2.97</v>
      </c>
      <c r="S2784" t="s">
        <v>44</v>
      </c>
      <c r="T2784" t="s">
        <v>102</v>
      </c>
      <c r="U2784" t="s">
        <v>33</v>
      </c>
      <c r="V2784">
        <v>6.2</v>
      </c>
    </row>
    <row r="2785" spans="1:22" x14ac:dyDescent="0.3">
      <c r="A2785" t="s">
        <v>2997</v>
      </c>
      <c r="B2785" t="s">
        <v>112</v>
      </c>
      <c r="C2785" t="s">
        <v>35</v>
      </c>
      <c r="D2785" t="s">
        <v>87</v>
      </c>
      <c r="E2785" t="s">
        <v>88</v>
      </c>
      <c r="F2785" t="s">
        <v>131</v>
      </c>
      <c r="G2785" t="s">
        <v>117</v>
      </c>
      <c r="H2785">
        <v>2022</v>
      </c>
      <c r="I2785" t="s">
        <v>41</v>
      </c>
      <c r="J2785" t="s">
        <v>53</v>
      </c>
      <c r="K2785">
        <v>2023</v>
      </c>
      <c r="L2785" t="s">
        <v>29</v>
      </c>
      <c r="M2785">
        <f t="shared" si="86"/>
        <v>1</v>
      </c>
      <c r="N2785" t="s">
        <v>35</v>
      </c>
      <c r="O2785" t="s">
        <v>158</v>
      </c>
      <c r="P2785">
        <v>70015</v>
      </c>
      <c r="Q2785" t="str">
        <f t="shared" si="87"/>
        <v>Base salary</v>
      </c>
      <c r="R2785">
        <v>3.43</v>
      </c>
      <c r="S2785" t="s">
        <v>80</v>
      </c>
      <c r="T2785" t="s">
        <v>32</v>
      </c>
      <c r="U2785" t="s">
        <v>92</v>
      </c>
      <c r="V2785">
        <v>7.1</v>
      </c>
    </row>
    <row r="2786" spans="1:22" x14ac:dyDescent="0.3">
      <c r="A2786" t="s">
        <v>2998</v>
      </c>
      <c r="B2786" t="s">
        <v>48</v>
      </c>
      <c r="C2786" t="s">
        <v>94</v>
      </c>
      <c r="D2786" t="s">
        <v>162</v>
      </c>
      <c r="E2786" t="s">
        <v>163</v>
      </c>
      <c r="F2786" t="s">
        <v>89</v>
      </c>
      <c r="G2786" t="s">
        <v>26</v>
      </c>
      <c r="H2786">
        <v>2022</v>
      </c>
      <c r="I2786" t="s">
        <v>27</v>
      </c>
      <c r="J2786" t="s">
        <v>74</v>
      </c>
      <c r="K2786">
        <v>2024</v>
      </c>
      <c r="L2786" t="s">
        <v>29</v>
      </c>
      <c r="M2786">
        <f t="shared" si="86"/>
        <v>1</v>
      </c>
      <c r="N2786" t="s">
        <v>94</v>
      </c>
      <c r="O2786" t="s">
        <v>66</v>
      </c>
      <c r="P2786">
        <v>91624</v>
      </c>
      <c r="Q2786" t="str">
        <f t="shared" si="87"/>
        <v>Standard salary</v>
      </c>
      <c r="R2786">
        <v>2.72</v>
      </c>
      <c r="S2786" t="s">
        <v>80</v>
      </c>
      <c r="T2786" t="s">
        <v>102</v>
      </c>
      <c r="U2786" t="s">
        <v>46</v>
      </c>
      <c r="V2786">
        <v>5.5</v>
      </c>
    </row>
    <row r="2787" spans="1:22" x14ac:dyDescent="0.3">
      <c r="A2787" t="s">
        <v>2999</v>
      </c>
      <c r="B2787" t="s">
        <v>36</v>
      </c>
      <c r="C2787" t="s">
        <v>94</v>
      </c>
      <c r="D2787" t="s">
        <v>180</v>
      </c>
      <c r="E2787" t="s">
        <v>181</v>
      </c>
      <c r="F2787" t="s">
        <v>89</v>
      </c>
      <c r="G2787" t="s">
        <v>97</v>
      </c>
      <c r="H2787">
        <v>2022</v>
      </c>
      <c r="I2787" t="s">
        <v>41</v>
      </c>
      <c r="J2787" t="s">
        <v>53</v>
      </c>
      <c r="K2787">
        <v>2025</v>
      </c>
      <c r="L2787" t="s">
        <v>54</v>
      </c>
      <c r="M2787">
        <f t="shared" si="86"/>
        <v>0</v>
      </c>
      <c r="N2787" t="s">
        <v>55</v>
      </c>
      <c r="O2787" t="s">
        <v>55</v>
      </c>
      <c r="P2787">
        <v>0</v>
      </c>
      <c r="Q2787" t="str">
        <f t="shared" si="87"/>
        <v>Base salary</v>
      </c>
      <c r="R2787">
        <v>2.79</v>
      </c>
      <c r="S2787" t="s">
        <v>67</v>
      </c>
      <c r="T2787" t="s">
        <v>68</v>
      </c>
      <c r="U2787" t="s">
        <v>85</v>
      </c>
      <c r="V2787">
        <v>5.4</v>
      </c>
    </row>
    <row r="2788" spans="1:22" x14ac:dyDescent="0.3">
      <c r="A2788" t="s">
        <v>3000</v>
      </c>
      <c r="B2788" t="s">
        <v>48</v>
      </c>
      <c r="C2788" t="s">
        <v>70</v>
      </c>
      <c r="D2788" t="s">
        <v>301</v>
      </c>
      <c r="E2788" t="s">
        <v>302</v>
      </c>
      <c r="F2788" t="s">
        <v>145</v>
      </c>
      <c r="G2788" t="s">
        <v>64</v>
      </c>
      <c r="H2788">
        <v>2019</v>
      </c>
      <c r="I2788" t="s">
        <v>27</v>
      </c>
      <c r="J2788" t="s">
        <v>42</v>
      </c>
      <c r="K2788">
        <v>2022</v>
      </c>
      <c r="L2788" t="s">
        <v>54</v>
      </c>
      <c r="M2788">
        <f t="shared" si="86"/>
        <v>0</v>
      </c>
      <c r="N2788" t="s">
        <v>55</v>
      </c>
      <c r="O2788" t="s">
        <v>55</v>
      </c>
      <c r="P2788">
        <v>0</v>
      </c>
      <c r="Q2788" t="str">
        <f t="shared" si="87"/>
        <v>Base salary</v>
      </c>
      <c r="R2788">
        <v>3.6</v>
      </c>
      <c r="S2788" t="s">
        <v>44</v>
      </c>
      <c r="T2788" t="s">
        <v>32</v>
      </c>
      <c r="U2788" t="s">
        <v>92</v>
      </c>
      <c r="V2788">
        <v>5.8</v>
      </c>
    </row>
    <row r="2789" spans="1:22" x14ac:dyDescent="0.3">
      <c r="A2789" t="s">
        <v>3001</v>
      </c>
      <c r="B2789" t="s">
        <v>49</v>
      </c>
      <c r="C2789" t="s">
        <v>35</v>
      </c>
      <c r="D2789" t="s">
        <v>61</v>
      </c>
      <c r="E2789" t="s">
        <v>62</v>
      </c>
      <c r="F2789" t="s">
        <v>107</v>
      </c>
      <c r="G2789" t="s">
        <v>52</v>
      </c>
      <c r="H2789">
        <v>2019</v>
      </c>
      <c r="I2789" t="s">
        <v>27</v>
      </c>
      <c r="J2789" t="s">
        <v>53</v>
      </c>
      <c r="K2789">
        <v>2021</v>
      </c>
      <c r="L2789" t="s">
        <v>54</v>
      </c>
      <c r="M2789">
        <f t="shared" si="86"/>
        <v>0</v>
      </c>
      <c r="N2789" t="s">
        <v>55</v>
      </c>
      <c r="O2789" t="s">
        <v>55</v>
      </c>
      <c r="P2789">
        <v>0</v>
      </c>
      <c r="Q2789" t="str">
        <f t="shared" si="87"/>
        <v>Base salary</v>
      </c>
      <c r="R2789">
        <v>2.69</v>
      </c>
      <c r="S2789" t="s">
        <v>80</v>
      </c>
      <c r="T2789" t="s">
        <v>45</v>
      </c>
      <c r="U2789" t="s">
        <v>46</v>
      </c>
      <c r="V2789">
        <v>6.9</v>
      </c>
    </row>
    <row r="2790" spans="1:22" x14ac:dyDescent="0.3">
      <c r="A2790" t="s">
        <v>3002</v>
      </c>
      <c r="B2790" t="s">
        <v>36</v>
      </c>
      <c r="C2790" t="s">
        <v>94</v>
      </c>
      <c r="D2790" t="s">
        <v>162</v>
      </c>
      <c r="E2790" t="s">
        <v>163</v>
      </c>
      <c r="F2790" t="s">
        <v>63</v>
      </c>
      <c r="G2790" t="s">
        <v>40</v>
      </c>
      <c r="H2790">
        <v>2021</v>
      </c>
      <c r="I2790" t="s">
        <v>41</v>
      </c>
      <c r="J2790" t="s">
        <v>74</v>
      </c>
      <c r="K2790">
        <v>2022</v>
      </c>
      <c r="L2790" t="s">
        <v>54</v>
      </c>
      <c r="M2790">
        <f t="shared" si="86"/>
        <v>0</v>
      </c>
      <c r="N2790" t="s">
        <v>55</v>
      </c>
      <c r="O2790" t="s">
        <v>55</v>
      </c>
      <c r="P2790">
        <v>0</v>
      </c>
      <c r="Q2790" t="str">
        <f t="shared" si="87"/>
        <v>Base salary</v>
      </c>
      <c r="R2790">
        <v>2.77</v>
      </c>
      <c r="S2790" t="s">
        <v>56</v>
      </c>
      <c r="T2790" t="s">
        <v>32</v>
      </c>
      <c r="U2790" t="s">
        <v>46</v>
      </c>
      <c r="V2790">
        <v>8.5</v>
      </c>
    </row>
    <row r="2791" spans="1:22" x14ac:dyDescent="0.3">
      <c r="A2791" t="s">
        <v>3003</v>
      </c>
      <c r="B2791" t="s">
        <v>60</v>
      </c>
      <c r="C2791" t="s">
        <v>22</v>
      </c>
      <c r="D2791" t="s">
        <v>203</v>
      </c>
      <c r="E2791" t="s">
        <v>204</v>
      </c>
      <c r="F2791" t="s">
        <v>107</v>
      </c>
      <c r="G2791" t="s">
        <v>64</v>
      </c>
      <c r="H2791">
        <v>2020</v>
      </c>
      <c r="I2791" t="s">
        <v>41</v>
      </c>
      <c r="J2791" t="s">
        <v>65</v>
      </c>
      <c r="K2791">
        <v>2021</v>
      </c>
      <c r="L2791" t="s">
        <v>54</v>
      </c>
      <c r="M2791">
        <f t="shared" si="86"/>
        <v>0</v>
      </c>
      <c r="N2791" t="s">
        <v>55</v>
      </c>
      <c r="O2791" t="s">
        <v>55</v>
      </c>
      <c r="P2791">
        <v>0</v>
      </c>
      <c r="Q2791" t="str">
        <f t="shared" si="87"/>
        <v>Base salary</v>
      </c>
      <c r="R2791">
        <v>3.11</v>
      </c>
      <c r="S2791" t="s">
        <v>91</v>
      </c>
      <c r="T2791" t="s">
        <v>102</v>
      </c>
      <c r="U2791" t="s">
        <v>85</v>
      </c>
      <c r="V2791">
        <v>8.8000000000000007</v>
      </c>
    </row>
    <row r="2792" spans="1:22" x14ac:dyDescent="0.3">
      <c r="A2792" t="s">
        <v>3004</v>
      </c>
      <c r="B2792" t="s">
        <v>48</v>
      </c>
      <c r="C2792" t="s">
        <v>21</v>
      </c>
      <c r="D2792" t="s">
        <v>216</v>
      </c>
      <c r="E2792" t="s">
        <v>217</v>
      </c>
      <c r="F2792" t="s">
        <v>73</v>
      </c>
      <c r="G2792" t="s">
        <v>64</v>
      </c>
      <c r="H2792">
        <v>2021</v>
      </c>
      <c r="I2792" t="s">
        <v>27</v>
      </c>
      <c r="J2792" t="s">
        <v>65</v>
      </c>
      <c r="K2792">
        <v>2022</v>
      </c>
      <c r="L2792" t="s">
        <v>54</v>
      </c>
      <c r="M2792">
        <f t="shared" si="86"/>
        <v>0</v>
      </c>
      <c r="N2792" t="s">
        <v>55</v>
      </c>
      <c r="O2792" t="s">
        <v>55</v>
      </c>
      <c r="P2792">
        <v>0</v>
      </c>
      <c r="Q2792" t="str">
        <f t="shared" si="87"/>
        <v>Base salary</v>
      </c>
      <c r="R2792">
        <v>2.82</v>
      </c>
      <c r="S2792" t="s">
        <v>80</v>
      </c>
      <c r="T2792" t="s">
        <v>32</v>
      </c>
      <c r="U2792" t="s">
        <v>85</v>
      </c>
      <c r="V2792">
        <v>7</v>
      </c>
    </row>
    <row r="2793" spans="1:22" x14ac:dyDescent="0.3">
      <c r="A2793" t="s">
        <v>3005</v>
      </c>
      <c r="B2793" t="s">
        <v>48</v>
      </c>
      <c r="C2793" t="s">
        <v>35</v>
      </c>
      <c r="D2793" t="s">
        <v>127</v>
      </c>
      <c r="E2793" t="s">
        <v>128</v>
      </c>
      <c r="F2793" t="s">
        <v>84</v>
      </c>
      <c r="G2793" t="s">
        <v>52</v>
      </c>
      <c r="H2793">
        <v>2019</v>
      </c>
      <c r="I2793" t="s">
        <v>27</v>
      </c>
      <c r="J2793" t="s">
        <v>42</v>
      </c>
      <c r="K2793">
        <v>2022</v>
      </c>
      <c r="L2793" t="s">
        <v>29</v>
      </c>
      <c r="M2793">
        <f t="shared" si="86"/>
        <v>1</v>
      </c>
      <c r="N2793" t="s">
        <v>35</v>
      </c>
      <c r="O2793" t="s">
        <v>125</v>
      </c>
      <c r="P2793">
        <v>67700</v>
      </c>
      <c r="Q2793" t="str">
        <f t="shared" si="87"/>
        <v>Base salary</v>
      </c>
      <c r="R2793">
        <v>3.4</v>
      </c>
      <c r="S2793" t="s">
        <v>91</v>
      </c>
      <c r="T2793" t="s">
        <v>45</v>
      </c>
      <c r="U2793" t="s">
        <v>33</v>
      </c>
      <c r="V2793">
        <v>7.2</v>
      </c>
    </row>
    <row r="2794" spans="1:22" x14ac:dyDescent="0.3">
      <c r="A2794" t="s">
        <v>3006</v>
      </c>
      <c r="B2794" t="s">
        <v>94</v>
      </c>
      <c r="C2794" t="s">
        <v>21</v>
      </c>
      <c r="D2794" t="s">
        <v>149</v>
      </c>
      <c r="E2794" t="s">
        <v>150</v>
      </c>
      <c r="F2794" t="s">
        <v>107</v>
      </c>
      <c r="G2794" t="s">
        <v>97</v>
      </c>
      <c r="H2794">
        <v>2023</v>
      </c>
      <c r="I2794" t="s">
        <v>27</v>
      </c>
      <c r="J2794" t="s">
        <v>28</v>
      </c>
      <c r="K2794">
        <v>2026</v>
      </c>
      <c r="L2794" t="s">
        <v>54</v>
      </c>
      <c r="M2794">
        <f t="shared" si="86"/>
        <v>0</v>
      </c>
      <c r="N2794" t="s">
        <v>55</v>
      </c>
      <c r="O2794" t="s">
        <v>55</v>
      </c>
      <c r="P2794">
        <v>0</v>
      </c>
      <c r="Q2794" t="str">
        <f t="shared" si="87"/>
        <v>Base salary</v>
      </c>
      <c r="R2794">
        <v>2.95</v>
      </c>
      <c r="S2794" t="s">
        <v>56</v>
      </c>
      <c r="T2794" t="s">
        <v>102</v>
      </c>
      <c r="U2794" t="s">
        <v>33</v>
      </c>
      <c r="V2794">
        <v>8.1999999999999993</v>
      </c>
    </row>
    <row r="2795" spans="1:22" x14ac:dyDescent="0.3">
      <c r="A2795" t="s">
        <v>3007</v>
      </c>
      <c r="B2795" t="s">
        <v>36</v>
      </c>
      <c r="C2795" t="s">
        <v>21</v>
      </c>
      <c r="D2795" t="s">
        <v>225</v>
      </c>
      <c r="E2795" t="s">
        <v>226</v>
      </c>
      <c r="F2795" t="s">
        <v>63</v>
      </c>
      <c r="G2795" t="s">
        <v>167</v>
      </c>
      <c r="H2795">
        <v>2020</v>
      </c>
      <c r="I2795" t="s">
        <v>41</v>
      </c>
      <c r="J2795" t="s">
        <v>53</v>
      </c>
      <c r="K2795">
        <v>2023</v>
      </c>
      <c r="L2795" t="s">
        <v>29</v>
      </c>
      <c r="M2795">
        <f t="shared" si="86"/>
        <v>1</v>
      </c>
      <c r="N2795" t="s">
        <v>21</v>
      </c>
      <c r="O2795" t="s">
        <v>66</v>
      </c>
      <c r="P2795">
        <v>143324</v>
      </c>
      <c r="Q2795" t="str">
        <f t="shared" si="87"/>
        <v>High salary</v>
      </c>
      <c r="R2795">
        <v>3.13</v>
      </c>
      <c r="S2795" t="s">
        <v>56</v>
      </c>
      <c r="T2795" t="s">
        <v>32</v>
      </c>
      <c r="U2795" t="s">
        <v>33</v>
      </c>
      <c r="V2795">
        <v>7.4</v>
      </c>
    </row>
    <row r="2796" spans="1:22" x14ac:dyDescent="0.3">
      <c r="A2796" t="s">
        <v>3008</v>
      </c>
      <c r="B2796" t="s">
        <v>70</v>
      </c>
      <c r="C2796" t="s">
        <v>94</v>
      </c>
      <c r="D2796" t="s">
        <v>100</v>
      </c>
      <c r="E2796" t="s">
        <v>101</v>
      </c>
      <c r="F2796" t="s">
        <v>25</v>
      </c>
      <c r="G2796" t="s">
        <v>25</v>
      </c>
      <c r="H2796">
        <v>2019</v>
      </c>
      <c r="I2796" t="s">
        <v>27</v>
      </c>
      <c r="J2796" t="s">
        <v>53</v>
      </c>
      <c r="K2796">
        <v>2020</v>
      </c>
      <c r="L2796" t="s">
        <v>54</v>
      </c>
      <c r="M2796">
        <f t="shared" si="86"/>
        <v>0</v>
      </c>
      <c r="N2796" t="s">
        <v>55</v>
      </c>
      <c r="O2796" t="s">
        <v>55</v>
      </c>
      <c r="P2796">
        <v>0</v>
      </c>
      <c r="Q2796" t="str">
        <f t="shared" si="87"/>
        <v>Base salary</v>
      </c>
      <c r="R2796">
        <v>3.24</v>
      </c>
      <c r="S2796" t="s">
        <v>67</v>
      </c>
      <c r="T2796" t="s">
        <v>57</v>
      </c>
      <c r="U2796" t="s">
        <v>92</v>
      </c>
      <c r="V2796">
        <v>5.7</v>
      </c>
    </row>
    <row r="2797" spans="1:22" x14ac:dyDescent="0.3">
      <c r="A2797" t="s">
        <v>3009</v>
      </c>
      <c r="B2797" t="s">
        <v>49</v>
      </c>
      <c r="C2797" t="s">
        <v>60</v>
      </c>
      <c r="D2797" t="s">
        <v>351</v>
      </c>
      <c r="E2797" t="s">
        <v>352</v>
      </c>
      <c r="F2797" t="s">
        <v>89</v>
      </c>
      <c r="G2797" t="s">
        <v>64</v>
      </c>
      <c r="H2797">
        <v>2021</v>
      </c>
      <c r="I2797" t="s">
        <v>27</v>
      </c>
      <c r="J2797" t="s">
        <v>74</v>
      </c>
      <c r="K2797">
        <v>2023</v>
      </c>
      <c r="L2797" t="s">
        <v>29</v>
      </c>
      <c r="M2797">
        <f t="shared" si="86"/>
        <v>1</v>
      </c>
      <c r="N2797" t="s">
        <v>60</v>
      </c>
      <c r="O2797" t="s">
        <v>30</v>
      </c>
      <c r="P2797">
        <v>70297</v>
      </c>
      <c r="Q2797" t="str">
        <f t="shared" si="87"/>
        <v>Standard salary</v>
      </c>
      <c r="R2797">
        <v>3.41</v>
      </c>
      <c r="S2797" t="s">
        <v>56</v>
      </c>
      <c r="T2797" t="s">
        <v>32</v>
      </c>
      <c r="U2797" t="s">
        <v>85</v>
      </c>
      <c r="V2797">
        <v>6.9</v>
      </c>
    </row>
    <row r="2798" spans="1:22" x14ac:dyDescent="0.3">
      <c r="A2798" t="s">
        <v>3010</v>
      </c>
      <c r="B2798" t="s">
        <v>35</v>
      </c>
      <c r="C2798" t="s">
        <v>48</v>
      </c>
      <c r="D2798" t="s">
        <v>152</v>
      </c>
      <c r="E2798" t="s">
        <v>153</v>
      </c>
      <c r="F2798" t="s">
        <v>190</v>
      </c>
      <c r="G2798" t="s">
        <v>52</v>
      </c>
      <c r="H2798">
        <v>2020</v>
      </c>
      <c r="I2798" t="s">
        <v>41</v>
      </c>
      <c r="J2798" t="s">
        <v>28</v>
      </c>
      <c r="K2798">
        <v>2021</v>
      </c>
      <c r="L2798" t="s">
        <v>54</v>
      </c>
      <c r="M2798">
        <f t="shared" si="86"/>
        <v>0</v>
      </c>
      <c r="N2798" t="s">
        <v>55</v>
      </c>
      <c r="O2798" t="s">
        <v>55</v>
      </c>
      <c r="P2798">
        <v>0</v>
      </c>
      <c r="Q2798" t="str">
        <f t="shared" si="87"/>
        <v>Base salary</v>
      </c>
      <c r="R2798">
        <v>2.7</v>
      </c>
      <c r="S2798" t="s">
        <v>67</v>
      </c>
      <c r="T2798" t="s">
        <v>32</v>
      </c>
      <c r="U2798" t="s">
        <v>85</v>
      </c>
      <c r="V2798">
        <v>8.3000000000000007</v>
      </c>
    </row>
    <row r="2799" spans="1:22" x14ac:dyDescent="0.3">
      <c r="A2799" t="s">
        <v>3011</v>
      </c>
      <c r="B2799" t="s">
        <v>21</v>
      </c>
      <c r="C2799" t="s">
        <v>49</v>
      </c>
      <c r="D2799" t="s">
        <v>260</v>
      </c>
      <c r="E2799" t="s">
        <v>261</v>
      </c>
      <c r="F2799" t="s">
        <v>96</v>
      </c>
      <c r="G2799" t="s">
        <v>167</v>
      </c>
      <c r="H2799">
        <v>2022</v>
      </c>
      <c r="I2799" t="s">
        <v>41</v>
      </c>
      <c r="J2799" t="s">
        <v>53</v>
      </c>
      <c r="K2799">
        <v>2023</v>
      </c>
      <c r="L2799" t="s">
        <v>54</v>
      </c>
      <c r="M2799">
        <f t="shared" si="86"/>
        <v>0</v>
      </c>
      <c r="N2799" t="s">
        <v>55</v>
      </c>
      <c r="O2799" t="s">
        <v>55</v>
      </c>
      <c r="P2799">
        <v>0</v>
      </c>
      <c r="Q2799" t="str">
        <f t="shared" si="87"/>
        <v>Base salary</v>
      </c>
      <c r="R2799">
        <v>3.28</v>
      </c>
      <c r="S2799" t="s">
        <v>31</v>
      </c>
      <c r="T2799" t="s">
        <v>32</v>
      </c>
      <c r="U2799" t="s">
        <v>85</v>
      </c>
      <c r="V2799">
        <v>8.6999999999999993</v>
      </c>
    </row>
    <row r="2800" spans="1:22" x14ac:dyDescent="0.3">
      <c r="A2800" t="s">
        <v>3012</v>
      </c>
      <c r="B2800" t="s">
        <v>35</v>
      </c>
      <c r="C2800" t="s">
        <v>36</v>
      </c>
      <c r="D2800" t="s">
        <v>250</v>
      </c>
      <c r="E2800" t="s">
        <v>251</v>
      </c>
      <c r="F2800" t="s">
        <v>96</v>
      </c>
      <c r="G2800" t="s">
        <v>26</v>
      </c>
      <c r="H2800">
        <v>2022</v>
      </c>
      <c r="I2800" t="s">
        <v>41</v>
      </c>
      <c r="J2800" t="s">
        <v>53</v>
      </c>
      <c r="K2800">
        <v>2025</v>
      </c>
      <c r="L2800" t="s">
        <v>29</v>
      </c>
      <c r="M2800">
        <f t="shared" si="86"/>
        <v>1</v>
      </c>
      <c r="N2800" t="s">
        <v>36</v>
      </c>
      <c r="O2800" t="s">
        <v>125</v>
      </c>
      <c r="P2800">
        <v>116843</v>
      </c>
      <c r="Q2800" t="str">
        <f t="shared" si="87"/>
        <v>High salary</v>
      </c>
      <c r="R2800">
        <v>3.49</v>
      </c>
      <c r="S2800" t="s">
        <v>91</v>
      </c>
      <c r="T2800" t="s">
        <v>102</v>
      </c>
      <c r="U2800" t="s">
        <v>46</v>
      </c>
      <c r="V2800">
        <v>5.6</v>
      </c>
    </row>
    <row r="2801" spans="1:22" x14ac:dyDescent="0.3">
      <c r="A2801" t="s">
        <v>3013</v>
      </c>
      <c r="B2801" t="s">
        <v>48</v>
      </c>
      <c r="C2801" t="s">
        <v>112</v>
      </c>
      <c r="D2801" t="s">
        <v>113</v>
      </c>
      <c r="E2801" t="s">
        <v>114</v>
      </c>
      <c r="F2801" t="s">
        <v>84</v>
      </c>
      <c r="G2801" t="s">
        <v>167</v>
      </c>
      <c r="H2801">
        <v>2019</v>
      </c>
      <c r="I2801" t="s">
        <v>41</v>
      </c>
      <c r="J2801" t="s">
        <v>74</v>
      </c>
      <c r="K2801">
        <v>2020</v>
      </c>
      <c r="L2801" t="s">
        <v>29</v>
      </c>
      <c r="M2801">
        <f t="shared" si="86"/>
        <v>1</v>
      </c>
      <c r="N2801" t="s">
        <v>112</v>
      </c>
      <c r="O2801" t="s">
        <v>185</v>
      </c>
      <c r="P2801">
        <v>55868</v>
      </c>
      <c r="Q2801" t="str">
        <f t="shared" si="87"/>
        <v>Base salary</v>
      </c>
      <c r="R2801">
        <v>3.25</v>
      </c>
      <c r="S2801" t="s">
        <v>80</v>
      </c>
      <c r="T2801" t="s">
        <v>45</v>
      </c>
      <c r="U2801" t="s">
        <v>92</v>
      </c>
      <c r="V2801">
        <v>8.9</v>
      </c>
    </row>
    <row r="2802" spans="1:22" x14ac:dyDescent="0.3">
      <c r="A2802" t="s">
        <v>3014</v>
      </c>
      <c r="B2802" t="s">
        <v>49</v>
      </c>
      <c r="C2802" t="s">
        <v>35</v>
      </c>
      <c r="D2802" t="s">
        <v>87</v>
      </c>
      <c r="E2802" t="s">
        <v>88</v>
      </c>
      <c r="F2802" t="s">
        <v>79</v>
      </c>
      <c r="G2802" t="s">
        <v>40</v>
      </c>
      <c r="H2802">
        <v>2019</v>
      </c>
      <c r="I2802" t="s">
        <v>41</v>
      </c>
      <c r="J2802" t="s">
        <v>42</v>
      </c>
      <c r="K2802">
        <v>2020</v>
      </c>
      <c r="L2802" t="s">
        <v>54</v>
      </c>
      <c r="M2802">
        <f t="shared" si="86"/>
        <v>0</v>
      </c>
      <c r="N2802" t="s">
        <v>55</v>
      </c>
      <c r="O2802" t="s">
        <v>55</v>
      </c>
      <c r="P2802">
        <v>0</v>
      </c>
      <c r="Q2802" t="str">
        <f t="shared" si="87"/>
        <v>Base salary</v>
      </c>
      <c r="R2802">
        <v>3.58</v>
      </c>
      <c r="S2802" t="s">
        <v>67</v>
      </c>
      <c r="T2802" t="s">
        <v>68</v>
      </c>
      <c r="U2802" t="s">
        <v>92</v>
      </c>
      <c r="V2802">
        <v>6.9</v>
      </c>
    </row>
    <row r="2803" spans="1:22" x14ac:dyDescent="0.3">
      <c r="A2803" t="s">
        <v>3015</v>
      </c>
      <c r="B2803" t="s">
        <v>48</v>
      </c>
      <c r="C2803" t="s">
        <v>21</v>
      </c>
      <c r="D2803" t="s">
        <v>133</v>
      </c>
      <c r="E2803" t="s">
        <v>134</v>
      </c>
      <c r="F2803" t="s">
        <v>117</v>
      </c>
      <c r="G2803" t="s">
        <v>167</v>
      </c>
      <c r="H2803">
        <v>2023</v>
      </c>
      <c r="I2803" t="s">
        <v>41</v>
      </c>
      <c r="J2803" t="s">
        <v>74</v>
      </c>
      <c r="K2803">
        <v>2025</v>
      </c>
      <c r="L2803" t="s">
        <v>29</v>
      </c>
      <c r="M2803">
        <f t="shared" si="86"/>
        <v>1</v>
      </c>
      <c r="N2803" t="s">
        <v>21</v>
      </c>
      <c r="O2803" t="s">
        <v>154</v>
      </c>
      <c r="P2803">
        <v>73043</v>
      </c>
      <c r="Q2803" t="str">
        <f t="shared" si="87"/>
        <v>Standard salary</v>
      </c>
      <c r="R2803">
        <v>3.38</v>
      </c>
      <c r="S2803" t="s">
        <v>44</v>
      </c>
      <c r="T2803" t="s">
        <v>45</v>
      </c>
      <c r="U2803" t="s">
        <v>85</v>
      </c>
      <c r="V2803">
        <v>6.9</v>
      </c>
    </row>
    <row r="2804" spans="1:22" x14ac:dyDescent="0.3">
      <c r="A2804" t="s">
        <v>3016</v>
      </c>
      <c r="B2804" t="s">
        <v>49</v>
      </c>
      <c r="C2804" t="s">
        <v>48</v>
      </c>
      <c r="D2804" t="s">
        <v>278</v>
      </c>
      <c r="E2804" t="s">
        <v>425</v>
      </c>
      <c r="F2804" t="s">
        <v>96</v>
      </c>
      <c r="G2804" t="s">
        <v>52</v>
      </c>
      <c r="H2804">
        <v>2023</v>
      </c>
      <c r="I2804" t="s">
        <v>41</v>
      </c>
      <c r="J2804" t="s">
        <v>74</v>
      </c>
      <c r="K2804">
        <v>2026</v>
      </c>
      <c r="L2804" t="s">
        <v>54</v>
      </c>
      <c r="M2804">
        <f t="shared" si="86"/>
        <v>0</v>
      </c>
      <c r="N2804" t="s">
        <v>55</v>
      </c>
      <c r="O2804" t="s">
        <v>55</v>
      </c>
      <c r="P2804">
        <v>0</v>
      </c>
      <c r="Q2804" t="str">
        <f t="shared" si="87"/>
        <v>Base salary</v>
      </c>
      <c r="R2804">
        <v>3.25</v>
      </c>
      <c r="S2804" t="s">
        <v>56</v>
      </c>
      <c r="T2804" t="s">
        <v>32</v>
      </c>
      <c r="U2804" t="s">
        <v>58</v>
      </c>
      <c r="V2804">
        <v>0</v>
      </c>
    </row>
    <row r="2805" spans="1:22" x14ac:dyDescent="0.3">
      <c r="A2805" t="s">
        <v>3017</v>
      </c>
      <c r="B2805" t="s">
        <v>112</v>
      </c>
      <c r="C2805" t="s">
        <v>48</v>
      </c>
      <c r="D2805" t="s">
        <v>183</v>
      </c>
      <c r="E2805" t="s">
        <v>184</v>
      </c>
      <c r="F2805" t="s">
        <v>145</v>
      </c>
      <c r="G2805" t="s">
        <v>25</v>
      </c>
      <c r="H2805">
        <v>2021</v>
      </c>
      <c r="I2805" t="s">
        <v>27</v>
      </c>
      <c r="J2805" t="s">
        <v>53</v>
      </c>
      <c r="K2805">
        <v>2023</v>
      </c>
      <c r="L2805" t="s">
        <v>54</v>
      </c>
      <c r="M2805">
        <f t="shared" si="86"/>
        <v>0</v>
      </c>
      <c r="N2805" t="s">
        <v>55</v>
      </c>
      <c r="O2805" t="s">
        <v>55</v>
      </c>
      <c r="P2805">
        <v>0</v>
      </c>
      <c r="Q2805" t="str">
        <f t="shared" si="87"/>
        <v>Base salary</v>
      </c>
      <c r="R2805">
        <v>2.68</v>
      </c>
      <c r="S2805" t="s">
        <v>44</v>
      </c>
      <c r="T2805" t="s">
        <v>102</v>
      </c>
      <c r="U2805" t="s">
        <v>92</v>
      </c>
      <c r="V2805">
        <v>6.4</v>
      </c>
    </row>
    <row r="2806" spans="1:22" x14ac:dyDescent="0.3">
      <c r="A2806" t="s">
        <v>3018</v>
      </c>
      <c r="B2806" t="s">
        <v>36</v>
      </c>
      <c r="C2806" t="s">
        <v>49</v>
      </c>
      <c r="D2806" t="s">
        <v>50</v>
      </c>
      <c r="E2806" t="s">
        <v>51</v>
      </c>
      <c r="F2806" t="s">
        <v>73</v>
      </c>
      <c r="G2806" t="s">
        <v>25</v>
      </c>
      <c r="H2806">
        <v>2022</v>
      </c>
      <c r="I2806" t="s">
        <v>27</v>
      </c>
      <c r="J2806" t="s">
        <v>74</v>
      </c>
      <c r="K2806">
        <v>2025</v>
      </c>
      <c r="L2806" t="s">
        <v>29</v>
      </c>
      <c r="M2806">
        <f t="shared" si="86"/>
        <v>1</v>
      </c>
      <c r="N2806" t="s">
        <v>49</v>
      </c>
      <c r="O2806" t="s">
        <v>154</v>
      </c>
      <c r="P2806">
        <v>100249</v>
      </c>
      <c r="Q2806" t="str">
        <f t="shared" si="87"/>
        <v>Standard salary</v>
      </c>
      <c r="R2806">
        <v>3.02</v>
      </c>
      <c r="S2806" t="s">
        <v>67</v>
      </c>
      <c r="T2806" t="s">
        <v>32</v>
      </c>
      <c r="U2806" t="s">
        <v>85</v>
      </c>
      <c r="V2806">
        <v>9</v>
      </c>
    </row>
    <row r="2807" spans="1:22" x14ac:dyDescent="0.3">
      <c r="A2807" t="s">
        <v>3019</v>
      </c>
      <c r="B2807" t="s">
        <v>94</v>
      </c>
      <c r="C2807" t="s">
        <v>49</v>
      </c>
      <c r="D2807" t="s">
        <v>459</v>
      </c>
      <c r="E2807" t="s">
        <v>460</v>
      </c>
      <c r="F2807" t="s">
        <v>84</v>
      </c>
      <c r="G2807" t="s">
        <v>40</v>
      </c>
      <c r="H2807">
        <v>2023</v>
      </c>
      <c r="I2807" t="s">
        <v>41</v>
      </c>
      <c r="J2807" t="s">
        <v>65</v>
      </c>
      <c r="K2807">
        <v>2025</v>
      </c>
      <c r="L2807" t="s">
        <v>54</v>
      </c>
      <c r="M2807">
        <f t="shared" si="86"/>
        <v>0</v>
      </c>
      <c r="N2807" t="s">
        <v>55</v>
      </c>
      <c r="O2807" t="s">
        <v>55</v>
      </c>
      <c r="P2807">
        <v>0</v>
      </c>
      <c r="Q2807" t="str">
        <f t="shared" si="87"/>
        <v>Base salary</v>
      </c>
      <c r="R2807">
        <v>2.63</v>
      </c>
      <c r="S2807" t="s">
        <v>31</v>
      </c>
      <c r="T2807" t="s">
        <v>45</v>
      </c>
      <c r="U2807" t="s">
        <v>92</v>
      </c>
      <c r="V2807">
        <v>5.9</v>
      </c>
    </row>
    <row r="2808" spans="1:22" x14ac:dyDescent="0.3">
      <c r="A2808" t="s">
        <v>3020</v>
      </c>
      <c r="B2808" t="s">
        <v>36</v>
      </c>
      <c r="C2808" t="s">
        <v>112</v>
      </c>
      <c r="D2808" t="s">
        <v>113</v>
      </c>
      <c r="E2808" t="s">
        <v>240</v>
      </c>
      <c r="F2808" t="s">
        <v>40</v>
      </c>
      <c r="G2808" t="s">
        <v>25</v>
      </c>
      <c r="H2808">
        <v>2022</v>
      </c>
      <c r="I2808" t="s">
        <v>27</v>
      </c>
      <c r="J2808" t="s">
        <v>42</v>
      </c>
      <c r="K2808">
        <v>2023</v>
      </c>
      <c r="L2808" t="s">
        <v>54</v>
      </c>
      <c r="M2808">
        <f t="shared" si="86"/>
        <v>0</v>
      </c>
      <c r="N2808" t="s">
        <v>55</v>
      </c>
      <c r="O2808" t="s">
        <v>55</v>
      </c>
      <c r="P2808">
        <v>0</v>
      </c>
      <c r="Q2808" t="str">
        <f t="shared" si="87"/>
        <v>Base salary</v>
      </c>
      <c r="R2808">
        <v>3.91</v>
      </c>
      <c r="S2808" t="s">
        <v>67</v>
      </c>
      <c r="T2808" t="s">
        <v>45</v>
      </c>
      <c r="U2808" t="s">
        <v>85</v>
      </c>
      <c r="V2808">
        <v>7</v>
      </c>
    </row>
    <row r="2809" spans="1:22" x14ac:dyDescent="0.3">
      <c r="A2809" t="s">
        <v>3021</v>
      </c>
      <c r="B2809" t="s">
        <v>36</v>
      </c>
      <c r="C2809" t="s">
        <v>70</v>
      </c>
      <c r="D2809" t="s">
        <v>77</v>
      </c>
      <c r="E2809" t="s">
        <v>78</v>
      </c>
      <c r="F2809" t="s">
        <v>145</v>
      </c>
      <c r="G2809" t="s">
        <v>64</v>
      </c>
      <c r="H2809">
        <v>2019</v>
      </c>
      <c r="I2809" t="s">
        <v>27</v>
      </c>
      <c r="J2809" t="s">
        <v>42</v>
      </c>
      <c r="K2809">
        <v>2021</v>
      </c>
      <c r="L2809" t="s">
        <v>29</v>
      </c>
      <c r="M2809">
        <f t="shared" si="86"/>
        <v>1</v>
      </c>
      <c r="N2809" t="s">
        <v>70</v>
      </c>
      <c r="O2809" t="s">
        <v>125</v>
      </c>
      <c r="P2809">
        <v>76807</v>
      </c>
      <c r="Q2809" t="str">
        <f t="shared" si="87"/>
        <v>Standard salary</v>
      </c>
      <c r="R2809">
        <v>2.89</v>
      </c>
      <c r="S2809" t="s">
        <v>31</v>
      </c>
      <c r="T2809" t="s">
        <v>102</v>
      </c>
      <c r="U2809" t="s">
        <v>46</v>
      </c>
      <c r="V2809">
        <v>9</v>
      </c>
    </row>
    <row r="2810" spans="1:22" x14ac:dyDescent="0.3">
      <c r="A2810" t="s">
        <v>3022</v>
      </c>
      <c r="B2810" t="s">
        <v>60</v>
      </c>
      <c r="C2810" t="s">
        <v>35</v>
      </c>
      <c r="D2810" t="s">
        <v>82</v>
      </c>
      <c r="E2810" t="s">
        <v>83</v>
      </c>
      <c r="F2810" t="s">
        <v>25</v>
      </c>
      <c r="G2810" t="s">
        <v>26</v>
      </c>
      <c r="H2810">
        <v>2023</v>
      </c>
      <c r="I2810" t="s">
        <v>41</v>
      </c>
      <c r="J2810" t="s">
        <v>53</v>
      </c>
      <c r="K2810">
        <v>2025</v>
      </c>
      <c r="L2810" t="s">
        <v>54</v>
      </c>
      <c r="M2810">
        <f t="shared" si="86"/>
        <v>0</v>
      </c>
      <c r="N2810" t="s">
        <v>55</v>
      </c>
      <c r="O2810" t="s">
        <v>55</v>
      </c>
      <c r="P2810">
        <v>0</v>
      </c>
      <c r="Q2810" t="str">
        <f t="shared" si="87"/>
        <v>Base salary</v>
      </c>
      <c r="R2810">
        <v>2.94</v>
      </c>
      <c r="S2810" t="s">
        <v>80</v>
      </c>
      <c r="T2810" t="s">
        <v>102</v>
      </c>
      <c r="U2810" t="s">
        <v>33</v>
      </c>
      <c r="V2810">
        <v>5.8</v>
      </c>
    </row>
    <row r="2811" spans="1:22" x14ac:dyDescent="0.3">
      <c r="A2811" t="s">
        <v>3023</v>
      </c>
      <c r="B2811" t="s">
        <v>49</v>
      </c>
      <c r="C2811" t="s">
        <v>70</v>
      </c>
      <c r="D2811" t="s">
        <v>245</v>
      </c>
      <c r="E2811" t="s">
        <v>246</v>
      </c>
      <c r="F2811" t="s">
        <v>39</v>
      </c>
      <c r="G2811" t="s">
        <v>64</v>
      </c>
      <c r="H2811">
        <v>2021</v>
      </c>
      <c r="I2811" t="s">
        <v>27</v>
      </c>
      <c r="J2811" t="s">
        <v>65</v>
      </c>
      <c r="K2811">
        <v>2024</v>
      </c>
      <c r="L2811" t="s">
        <v>29</v>
      </c>
      <c r="M2811">
        <f t="shared" si="86"/>
        <v>1</v>
      </c>
      <c r="N2811" t="s">
        <v>70</v>
      </c>
      <c r="O2811" t="s">
        <v>75</v>
      </c>
      <c r="P2811">
        <v>113305</v>
      </c>
      <c r="Q2811" t="str">
        <f t="shared" si="87"/>
        <v>High salary</v>
      </c>
      <c r="R2811">
        <v>2.58</v>
      </c>
      <c r="S2811" t="s">
        <v>31</v>
      </c>
      <c r="T2811" t="s">
        <v>32</v>
      </c>
      <c r="U2811" t="s">
        <v>33</v>
      </c>
      <c r="V2811">
        <v>8.6</v>
      </c>
    </row>
    <row r="2812" spans="1:22" x14ac:dyDescent="0.3">
      <c r="A2812" t="s">
        <v>3024</v>
      </c>
      <c r="B2812" t="s">
        <v>36</v>
      </c>
      <c r="C2812" t="s">
        <v>49</v>
      </c>
      <c r="D2812" t="s">
        <v>459</v>
      </c>
      <c r="E2812" t="s">
        <v>460</v>
      </c>
      <c r="F2812" t="s">
        <v>79</v>
      </c>
      <c r="G2812" t="s">
        <v>52</v>
      </c>
      <c r="H2812">
        <v>2023</v>
      </c>
      <c r="I2812" t="s">
        <v>41</v>
      </c>
      <c r="J2812" t="s">
        <v>28</v>
      </c>
      <c r="K2812">
        <v>2026</v>
      </c>
      <c r="L2812" t="s">
        <v>54</v>
      </c>
      <c r="M2812">
        <f t="shared" si="86"/>
        <v>0</v>
      </c>
      <c r="N2812" t="s">
        <v>55</v>
      </c>
      <c r="O2812" t="s">
        <v>55</v>
      </c>
      <c r="P2812">
        <v>0</v>
      </c>
      <c r="Q2812" t="str">
        <f t="shared" si="87"/>
        <v>Base salary</v>
      </c>
      <c r="R2812">
        <v>2.83</v>
      </c>
      <c r="S2812" t="s">
        <v>91</v>
      </c>
      <c r="T2812" t="s">
        <v>102</v>
      </c>
      <c r="U2812" t="s">
        <v>33</v>
      </c>
      <c r="V2812">
        <v>7</v>
      </c>
    </row>
    <row r="2813" spans="1:22" x14ac:dyDescent="0.3">
      <c r="A2813" t="s">
        <v>3025</v>
      </c>
      <c r="B2813" t="s">
        <v>49</v>
      </c>
      <c r="C2813" t="s">
        <v>21</v>
      </c>
      <c r="D2813" t="s">
        <v>133</v>
      </c>
      <c r="E2813" t="s">
        <v>369</v>
      </c>
      <c r="F2813" t="s">
        <v>117</v>
      </c>
      <c r="G2813" t="s">
        <v>25</v>
      </c>
      <c r="H2813">
        <v>2023</v>
      </c>
      <c r="I2813" t="s">
        <v>41</v>
      </c>
      <c r="J2813" t="s">
        <v>28</v>
      </c>
      <c r="K2813">
        <v>2025</v>
      </c>
      <c r="L2813" t="s">
        <v>54</v>
      </c>
      <c r="M2813">
        <f t="shared" si="86"/>
        <v>0</v>
      </c>
      <c r="N2813" t="s">
        <v>55</v>
      </c>
      <c r="O2813" t="s">
        <v>55</v>
      </c>
      <c r="P2813">
        <v>0</v>
      </c>
      <c r="Q2813" t="str">
        <f t="shared" si="87"/>
        <v>Base salary</v>
      </c>
      <c r="R2813">
        <v>3.71</v>
      </c>
      <c r="S2813" t="s">
        <v>91</v>
      </c>
      <c r="T2813" t="s">
        <v>45</v>
      </c>
      <c r="U2813" t="s">
        <v>33</v>
      </c>
      <c r="V2813">
        <v>5.0999999999999996</v>
      </c>
    </row>
    <row r="2814" spans="1:22" x14ac:dyDescent="0.3">
      <c r="A2814" t="s">
        <v>3026</v>
      </c>
      <c r="B2814" t="s">
        <v>21</v>
      </c>
      <c r="C2814" t="s">
        <v>49</v>
      </c>
      <c r="D2814" t="s">
        <v>459</v>
      </c>
      <c r="E2814" t="s">
        <v>460</v>
      </c>
      <c r="F2814" t="s">
        <v>79</v>
      </c>
      <c r="G2814" t="s">
        <v>26</v>
      </c>
      <c r="H2814">
        <v>2023</v>
      </c>
      <c r="I2814" t="s">
        <v>41</v>
      </c>
      <c r="J2814" t="s">
        <v>53</v>
      </c>
      <c r="K2814">
        <v>2026</v>
      </c>
      <c r="L2814" t="s">
        <v>29</v>
      </c>
      <c r="M2814">
        <f t="shared" si="86"/>
        <v>1</v>
      </c>
      <c r="N2814" t="s">
        <v>49</v>
      </c>
      <c r="O2814" t="s">
        <v>90</v>
      </c>
      <c r="P2814">
        <v>149420</v>
      </c>
      <c r="Q2814" t="str">
        <f t="shared" si="87"/>
        <v>High salary</v>
      </c>
      <c r="R2814">
        <v>3.89</v>
      </c>
      <c r="S2814" t="s">
        <v>56</v>
      </c>
      <c r="T2814" t="s">
        <v>57</v>
      </c>
      <c r="U2814" t="s">
        <v>58</v>
      </c>
      <c r="V2814">
        <v>0</v>
      </c>
    </row>
    <row r="2815" spans="1:22" x14ac:dyDescent="0.3">
      <c r="A2815" t="s">
        <v>3027</v>
      </c>
      <c r="B2815" t="s">
        <v>70</v>
      </c>
      <c r="C2815" t="s">
        <v>49</v>
      </c>
      <c r="D2815" t="s">
        <v>127</v>
      </c>
      <c r="E2815" t="s">
        <v>229</v>
      </c>
      <c r="F2815" t="s">
        <v>39</v>
      </c>
      <c r="G2815" t="s">
        <v>97</v>
      </c>
      <c r="H2815">
        <v>2021</v>
      </c>
      <c r="I2815" t="s">
        <v>27</v>
      </c>
      <c r="J2815" t="s">
        <v>74</v>
      </c>
      <c r="K2815">
        <v>2022</v>
      </c>
      <c r="L2815" t="s">
        <v>29</v>
      </c>
      <c r="M2815">
        <f t="shared" si="86"/>
        <v>1</v>
      </c>
      <c r="N2815" t="s">
        <v>49</v>
      </c>
      <c r="O2815" t="s">
        <v>90</v>
      </c>
      <c r="P2815">
        <v>52982</v>
      </c>
      <c r="Q2815" t="str">
        <f t="shared" si="87"/>
        <v>Base salary</v>
      </c>
      <c r="R2815">
        <v>2.5499999999999998</v>
      </c>
      <c r="S2815" t="s">
        <v>44</v>
      </c>
      <c r="T2815" t="s">
        <v>68</v>
      </c>
      <c r="U2815" t="s">
        <v>58</v>
      </c>
      <c r="V2815">
        <v>0</v>
      </c>
    </row>
    <row r="2816" spans="1:22" x14ac:dyDescent="0.3">
      <c r="A2816" t="s">
        <v>3028</v>
      </c>
      <c r="B2816" t="s">
        <v>49</v>
      </c>
      <c r="C2816" t="s">
        <v>94</v>
      </c>
      <c r="D2816" t="s">
        <v>109</v>
      </c>
      <c r="E2816" t="s">
        <v>219</v>
      </c>
      <c r="F2816" t="s">
        <v>147</v>
      </c>
      <c r="G2816" t="s">
        <v>26</v>
      </c>
      <c r="H2816">
        <v>2022</v>
      </c>
      <c r="I2816" t="s">
        <v>27</v>
      </c>
      <c r="J2816" t="s">
        <v>42</v>
      </c>
      <c r="K2816">
        <v>2023</v>
      </c>
      <c r="L2816" t="s">
        <v>54</v>
      </c>
      <c r="M2816">
        <f t="shared" si="86"/>
        <v>0</v>
      </c>
      <c r="N2816" t="s">
        <v>55</v>
      </c>
      <c r="O2816" t="s">
        <v>55</v>
      </c>
      <c r="P2816">
        <v>0</v>
      </c>
      <c r="Q2816" t="str">
        <f t="shared" si="87"/>
        <v>Base salary</v>
      </c>
      <c r="R2816">
        <v>3.36</v>
      </c>
      <c r="S2816" t="s">
        <v>80</v>
      </c>
      <c r="T2816" t="s">
        <v>57</v>
      </c>
      <c r="U2816" t="s">
        <v>46</v>
      </c>
      <c r="V2816">
        <v>7.4</v>
      </c>
    </row>
    <row r="2817" spans="1:22" x14ac:dyDescent="0.3">
      <c r="A2817" t="s">
        <v>3029</v>
      </c>
      <c r="B2817" t="s">
        <v>60</v>
      </c>
      <c r="C2817" t="s">
        <v>70</v>
      </c>
      <c r="D2817" t="s">
        <v>245</v>
      </c>
      <c r="E2817" t="s">
        <v>246</v>
      </c>
      <c r="F2817" t="s">
        <v>145</v>
      </c>
      <c r="G2817" t="s">
        <v>117</v>
      </c>
      <c r="H2817">
        <v>2020</v>
      </c>
      <c r="I2817" t="s">
        <v>27</v>
      </c>
      <c r="J2817" t="s">
        <v>65</v>
      </c>
      <c r="K2817">
        <v>2023</v>
      </c>
      <c r="L2817" t="s">
        <v>29</v>
      </c>
      <c r="M2817">
        <f t="shared" si="86"/>
        <v>1</v>
      </c>
      <c r="N2817" t="s">
        <v>70</v>
      </c>
      <c r="O2817" t="s">
        <v>30</v>
      </c>
      <c r="P2817">
        <v>127403</v>
      </c>
      <c r="Q2817" t="str">
        <f t="shared" si="87"/>
        <v>High salary</v>
      </c>
      <c r="R2817">
        <v>3.35</v>
      </c>
      <c r="S2817" t="s">
        <v>67</v>
      </c>
      <c r="T2817" t="s">
        <v>68</v>
      </c>
      <c r="U2817" t="s">
        <v>58</v>
      </c>
      <c r="V2817">
        <v>0</v>
      </c>
    </row>
    <row r="2818" spans="1:22" x14ac:dyDescent="0.3">
      <c r="A2818" t="s">
        <v>3030</v>
      </c>
      <c r="B2818" t="s">
        <v>21</v>
      </c>
      <c r="C2818" t="s">
        <v>36</v>
      </c>
      <c r="D2818" t="s">
        <v>213</v>
      </c>
      <c r="E2818" t="s">
        <v>214</v>
      </c>
      <c r="F2818" t="s">
        <v>145</v>
      </c>
      <c r="G2818" t="s">
        <v>97</v>
      </c>
      <c r="H2818">
        <v>2022</v>
      </c>
      <c r="I2818" t="s">
        <v>41</v>
      </c>
      <c r="J2818" t="s">
        <v>65</v>
      </c>
      <c r="K2818">
        <v>2025</v>
      </c>
      <c r="L2818" t="s">
        <v>29</v>
      </c>
      <c r="M2818">
        <f t="shared" si="86"/>
        <v>1</v>
      </c>
      <c r="N2818" t="s">
        <v>36</v>
      </c>
      <c r="O2818" t="s">
        <v>30</v>
      </c>
      <c r="P2818">
        <v>64419</v>
      </c>
      <c r="Q2818" t="str">
        <f t="shared" si="87"/>
        <v>Base salary</v>
      </c>
      <c r="R2818">
        <v>2.88</v>
      </c>
      <c r="S2818" t="s">
        <v>31</v>
      </c>
      <c r="T2818" t="s">
        <v>57</v>
      </c>
      <c r="U2818" t="s">
        <v>58</v>
      </c>
      <c r="V2818">
        <v>0</v>
      </c>
    </row>
    <row r="2819" spans="1:22" x14ac:dyDescent="0.3">
      <c r="A2819" t="s">
        <v>3031</v>
      </c>
      <c r="B2819" t="s">
        <v>22</v>
      </c>
      <c r="C2819" t="s">
        <v>21</v>
      </c>
      <c r="D2819" t="s">
        <v>133</v>
      </c>
      <c r="E2819" t="s">
        <v>369</v>
      </c>
      <c r="F2819" t="s">
        <v>40</v>
      </c>
      <c r="G2819" t="s">
        <v>117</v>
      </c>
      <c r="H2819">
        <v>2019</v>
      </c>
      <c r="I2819" t="s">
        <v>27</v>
      </c>
      <c r="J2819" t="s">
        <v>28</v>
      </c>
      <c r="K2819">
        <v>2020</v>
      </c>
      <c r="L2819" t="s">
        <v>29</v>
      </c>
      <c r="M2819">
        <f t="shared" ref="M2819:M2882" si="88">IF(L2819="placed",1, 0)</f>
        <v>1</v>
      </c>
      <c r="N2819" t="s">
        <v>21</v>
      </c>
      <c r="O2819" t="s">
        <v>98</v>
      </c>
      <c r="P2819">
        <v>66451</v>
      </c>
      <c r="Q2819" t="str">
        <f t="shared" ref="Q2819:Q2882" si="89">_xlfn.IFS(P2819&lt;=70161,"Base salary",P2819&lt;=110047,"Standard salary",P2819&gt;110047,"High salary")</f>
        <v>Base salary</v>
      </c>
      <c r="R2819">
        <v>2.86</v>
      </c>
      <c r="S2819" t="s">
        <v>67</v>
      </c>
      <c r="T2819" t="s">
        <v>32</v>
      </c>
      <c r="U2819" t="s">
        <v>46</v>
      </c>
      <c r="V2819">
        <v>8.1</v>
      </c>
    </row>
    <row r="2820" spans="1:22" x14ac:dyDescent="0.3">
      <c r="A2820" t="s">
        <v>3032</v>
      </c>
      <c r="B2820" t="s">
        <v>112</v>
      </c>
      <c r="C2820" t="s">
        <v>60</v>
      </c>
      <c r="D2820" t="s">
        <v>173</v>
      </c>
      <c r="E2820" t="s">
        <v>275</v>
      </c>
      <c r="F2820" t="s">
        <v>25</v>
      </c>
      <c r="G2820" t="s">
        <v>40</v>
      </c>
      <c r="H2820">
        <v>2023</v>
      </c>
      <c r="I2820" t="s">
        <v>27</v>
      </c>
      <c r="J2820" t="s">
        <v>28</v>
      </c>
      <c r="K2820">
        <v>2026</v>
      </c>
      <c r="L2820" t="s">
        <v>29</v>
      </c>
      <c r="M2820">
        <f t="shared" si="88"/>
        <v>1</v>
      </c>
      <c r="N2820" t="s">
        <v>60</v>
      </c>
      <c r="O2820" t="s">
        <v>158</v>
      </c>
      <c r="P2820">
        <v>36609</v>
      </c>
      <c r="Q2820" t="str">
        <f t="shared" si="89"/>
        <v>Base salary</v>
      </c>
      <c r="R2820">
        <v>3.91</v>
      </c>
      <c r="S2820" t="s">
        <v>31</v>
      </c>
      <c r="T2820" t="s">
        <v>102</v>
      </c>
      <c r="U2820" t="s">
        <v>58</v>
      </c>
      <c r="V2820">
        <v>0</v>
      </c>
    </row>
    <row r="2821" spans="1:22" x14ac:dyDescent="0.3">
      <c r="A2821" t="s">
        <v>3033</v>
      </c>
      <c r="B2821" t="s">
        <v>70</v>
      </c>
      <c r="C2821" t="s">
        <v>48</v>
      </c>
      <c r="D2821" t="s">
        <v>278</v>
      </c>
      <c r="E2821" t="s">
        <v>380</v>
      </c>
      <c r="F2821" t="s">
        <v>96</v>
      </c>
      <c r="G2821" t="s">
        <v>117</v>
      </c>
      <c r="H2821">
        <v>2019</v>
      </c>
      <c r="I2821" t="s">
        <v>41</v>
      </c>
      <c r="J2821" t="s">
        <v>28</v>
      </c>
      <c r="K2821">
        <v>2022</v>
      </c>
      <c r="L2821" t="s">
        <v>29</v>
      </c>
      <c r="M2821">
        <f t="shared" si="88"/>
        <v>1</v>
      </c>
      <c r="N2821" t="s">
        <v>48</v>
      </c>
      <c r="O2821" t="s">
        <v>154</v>
      </c>
      <c r="P2821">
        <v>65457</v>
      </c>
      <c r="Q2821" t="str">
        <f t="shared" si="89"/>
        <v>Base salary</v>
      </c>
      <c r="R2821">
        <v>2.59</v>
      </c>
      <c r="S2821" t="s">
        <v>80</v>
      </c>
      <c r="T2821" t="s">
        <v>45</v>
      </c>
      <c r="U2821" t="s">
        <v>46</v>
      </c>
      <c r="V2821">
        <v>8.4</v>
      </c>
    </row>
    <row r="2822" spans="1:22" x14ac:dyDescent="0.3">
      <c r="A2822" t="s">
        <v>3034</v>
      </c>
      <c r="B2822" t="s">
        <v>36</v>
      </c>
      <c r="C2822" t="s">
        <v>48</v>
      </c>
      <c r="D2822" t="s">
        <v>278</v>
      </c>
      <c r="E2822" t="s">
        <v>380</v>
      </c>
      <c r="F2822" t="s">
        <v>63</v>
      </c>
      <c r="G2822" t="s">
        <v>40</v>
      </c>
      <c r="H2822">
        <v>2023</v>
      </c>
      <c r="I2822" t="s">
        <v>27</v>
      </c>
      <c r="J2822" t="s">
        <v>74</v>
      </c>
      <c r="K2822">
        <v>2024</v>
      </c>
      <c r="L2822" t="s">
        <v>29</v>
      </c>
      <c r="M2822">
        <f t="shared" si="88"/>
        <v>1</v>
      </c>
      <c r="N2822" t="s">
        <v>48</v>
      </c>
      <c r="O2822" t="s">
        <v>43</v>
      </c>
      <c r="P2822">
        <v>40481</v>
      </c>
      <c r="Q2822" t="str">
        <f t="shared" si="89"/>
        <v>Base salary</v>
      </c>
      <c r="R2822">
        <v>3.95</v>
      </c>
      <c r="S2822" t="s">
        <v>56</v>
      </c>
      <c r="T2822" t="s">
        <v>45</v>
      </c>
      <c r="U2822" t="s">
        <v>92</v>
      </c>
      <c r="V2822">
        <v>6.8</v>
      </c>
    </row>
    <row r="2823" spans="1:22" x14ac:dyDescent="0.3">
      <c r="A2823" t="s">
        <v>3035</v>
      </c>
      <c r="B2823" t="s">
        <v>60</v>
      </c>
      <c r="C2823" t="s">
        <v>35</v>
      </c>
      <c r="D2823" t="s">
        <v>123</v>
      </c>
      <c r="E2823" t="s">
        <v>124</v>
      </c>
      <c r="F2823" t="s">
        <v>73</v>
      </c>
      <c r="G2823" t="s">
        <v>52</v>
      </c>
      <c r="H2823">
        <v>2020</v>
      </c>
      <c r="I2823" t="s">
        <v>41</v>
      </c>
      <c r="J2823" t="s">
        <v>65</v>
      </c>
      <c r="K2823">
        <v>2021</v>
      </c>
      <c r="L2823" t="s">
        <v>29</v>
      </c>
      <c r="M2823">
        <f t="shared" si="88"/>
        <v>1</v>
      </c>
      <c r="N2823" t="s">
        <v>35</v>
      </c>
      <c r="O2823" t="s">
        <v>121</v>
      </c>
      <c r="P2823">
        <v>39092</v>
      </c>
      <c r="Q2823" t="str">
        <f t="shared" si="89"/>
        <v>Base salary</v>
      </c>
      <c r="R2823">
        <v>3.17</v>
      </c>
      <c r="S2823" t="s">
        <v>80</v>
      </c>
      <c r="T2823" t="s">
        <v>45</v>
      </c>
      <c r="U2823" t="s">
        <v>85</v>
      </c>
      <c r="V2823">
        <v>8.1999999999999993</v>
      </c>
    </row>
    <row r="2824" spans="1:22" x14ac:dyDescent="0.3">
      <c r="A2824" t="s">
        <v>3036</v>
      </c>
      <c r="B2824" t="s">
        <v>94</v>
      </c>
      <c r="C2824" t="s">
        <v>21</v>
      </c>
      <c r="D2824" t="s">
        <v>133</v>
      </c>
      <c r="E2824" t="s">
        <v>369</v>
      </c>
      <c r="F2824" t="s">
        <v>147</v>
      </c>
      <c r="G2824" t="s">
        <v>40</v>
      </c>
      <c r="H2824">
        <v>2022</v>
      </c>
      <c r="I2824" t="s">
        <v>41</v>
      </c>
      <c r="J2824" t="s">
        <v>53</v>
      </c>
      <c r="K2824">
        <v>2023</v>
      </c>
      <c r="L2824" t="s">
        <v>54</v>
      </c>
      <c r="M2824">
        <f t="shared" si="88"/>
        <v>0</v>
      </c>
      <c r="N2824" t="s">
        <v>55</v>
      </c>
      <c r="O2824" t="s">
        <v>55</v>
      </c>
      <c r="P2824">
        <v>0</v>
      </c>
      <c r="Q2824" t="str">
        <f t="shared" si="89"/>
        <v>Base salary</v>
      </c>
      <c r="R2824">
        <v>2.81</v>
      </c>
      <c r="S2824" t="s">
        <v>44</v>
      </c>
      <c r="T2824" t="s">
        <v>32</v>
      </c>
      <c r="U2824" t="s">
        <v>33</v>
      </c>
      <c r="V2824">
        <v>8.9</v>
      </c>
    </row>
    <row r="2825" spans="1:22" x14ac:dyDescent="0.3">
      <c r="A2825" t="s">
        <v>3037</v>
      </c>
      <c r="B2825" t="s">
        <v>36</v>
      </c>
      <c r="C2825" t="s">
        <v>94</v>
      </c>
      <c r="D2825" t="s">
        <v>109</v>
      </c>
      <c r="E2825" t="s">
        <v>219</v>
      </c>
      <c r="F2825" t="s">
        <v>25</v>
      </c>
      <c r="G2825" t="s">
        <v>52</v>
      </c>
      <c r="H2825">
        <v>2021</v>
      </c>
      <c r="I2825" t="s">
        <v>41</v>
      </c>
      <c r="J2825" t="s">
        <v>65</v>
      </c>
      <c r="K2825">
        <v>2022</v>
      </c>
      <c r="L2825" t="s">
        <v>54</v>
      </c>
      <c r="M2825">
        <f t="shared" si="88"/>
        <v>0</v>
      </c>
      <c r="N2825" t="s">
        <v>55</v>
      </c>
      <c r="O2825" t="s">
        <v>55</v>
      </c>
      <c r="P2825">
        <v>0</v>
      </c>
      <c r="Q2825" t="str">
        <f t="shared" si="89"/>
        <v>Base salary</v>
      </c>
      <c r="R2825">
        <v>3.44</v>
      </c>
      <c r="S2825" t="s">
        <v>80</v>
      </c>
      <c r="T2825" t="s">
        <v>68</v>
      </c>
      <c r="U2825" t="s">
        <v>58</v>
      </c>
      <c r="V2825">
        <v>0</v>
      </c>
    </row>
    <row r="2826" spans="1:22" x14ac:dyDescent="0.3">
      <c r="A2826" t="s">
        <v>3038</v>
      </c>
      <c r="B2826" t="s">
        <v>22</v>
      </c>
      <c r="C2826" t="s">
        <v>36</v>
      </c>
      <c r="D2826" t="s">
        <v>213</v>
      </c>
      <c r="E2826" t="s">
        <v>265</v>
      </c>
      <c r="F2826" t="s">
        <v>190</v>
      </c>
      <c r="G2826" t="s">
        <v>25</v>
      </c>
      <c r="H2826">
        <v>2022</v>
      </c>
      <c r="I2826" t="s">
        <v>41</v>
      </c>
      <c r="J2826" t="s">
        <v>28</v>
      </c>
      <c r="K2826">
        <v>2025</v>
      </c>
      <c r="L2826" t="s">
        <v>29</v>
      </c>
      <c r="M2826">
        <f t="shared" si="88"/>
        <v>1</v>
      </c>
      <c r="N2826" t="s">
        <v>36</v>
      </c>
      <c r="O2826" t="s">
        <v>258</v>
      </c>
      <c r="P2826">
        <v>62723</v>
      </c>
      <c r="Q2826" t="str">
        <f t="shared" si="89"/>
        <v>Base salary</v>
      </c>
      <c r="R2826">
        <v>3.99</v>
      </c>
      <c r="S2826" t="s">
        <v>91</v>
      </c>
      <c r="T2826" t="s">
        <v>68</v>
      </c>
      <c r="U2826" t="s">
        <v>92</v>
      </c>
      <c r="V2826">
        <v>8.1999999999999993</v>
      </c>
    </row>
    <row r="2827" spans="1:22" x14ac:dyDescent="0.3">
      <c r="A2827" t="s">
        <v>3039</v>
      </c>
      <c r="B2827" t="s">
        <v>60</v>
      </c>
      <c r="C2827" t="s">
        <v>49</v>
      </c>
      <c r="D2827" t="s">
        <v>50</v>
      </c>
      <c r="E2827" t="s">
        <v>136</v>
      </c>
      <c r="F2827" t="s">
        <v>107</v>
      </c>
      <c r="G2827" t="s">
        <v>167</v>
      </c>
      <c r="H2827">
        <v>2021</v>
      </c>
      <c r="I2827" t="s">
        <v>27</v>
      </c>
      <c r="J2827" t="s">
        <v>74</v>
      </c>
      <c r="K2827">
        <v>2022</v>
      </c>
      <c r="L2827" t="s">
        <v>54</v>
      </c>
      <c r="M2827">
        <f t="shared" si="88"/>
        <v>0</v>
      </c>
      <c r="N2827" t="s">
        <v>55</v>
      </c>
      <c r="O2827" t="s">
        <v>55</v>
      </c>
      <c r="P2827">
        <v>0</v>
      </c>
      <c r="Q2827" t="str">
        <f t="shared" si="89"/>
        <v>Base salary</v>
      </c>
      <c r="R2827">
        <v>2.76</v>
      </c>
      <c r="S2827" t="s">
        <v>80</v>
      </c>
      <c r="T2827" t="s">
        <v>32</v>
      </c>
      <c r="U2827" t="s">
        <v>85</v>
      </c>
      <c r="V2827">
        <v>6.1</v>
      </c>
    </row>
    <row r="2828" spans="1:22" x14ac:dyDescent="0.3">
      <c r="A2828" t="s">
        <v>3040</v>
      </c>
      <c r="B2828" t="s">
        <v>22</v>
      </c>
      <c r="C2828" t="s">
        <v>48</v>
      </c>
      <c r="D2828" t="s">
        <v>152</v>
      </c>
      <c r="E2828" t="s">
        <v>153</v>
      </c>
      <c r="F2828" t="s">
        <v>79</v>
      </c>
      <c r="G2828" t="s">
        <v>25</v>
      </c>
      <c r="H2828">
        <v>2021</v>
      </c>
      <c r="I2828" t="s">
        <v>41</v>
      </c>
      <c r="J2828" t="s">
        <v>53</v>
      </c>
      <c r="K2828">
        <v>2023</v>
      </c>
      <c r="L2828" t="s">
        <v>54</v>
      </c>
      <c r="M2828">
        <f t="shared" si="88"/>
        <v>0</v>
      </c>
      <c r="N2828" t="s">
        <v>55</v>
      </c>
      <c r="O2828" t="s">
        <v>55</v>
      </c>
      <c r="P2828">
        <v>0</v>
      </c>
      <c r="Q2828" t="str">
        <f t="shared" si="89"/>
        <v>Base salary</v>
      </c>
      <c r="R2828">
        <v>3.24</v>
      </c>
      <c r="S2828" t="s">
        <v>80</v>
      </c>
      <c r="T2828" t="s">
        <v>45</v>
      </c>
      <c r="U2828" t="s">
        <v>46</v>
      </c>
      <c r="V2828">
        <v>8</v>
      </c>
    </row>
    <row r="2829" spans="1:22" x14ac:dyDescent="0.3">
      <c r="A2829" t="s">
        <v>3041</v>
      </c>
      <c r="B2829" t="s">
        <v>48</v>
      </c>
      <c r="C2829" t="s">
        <v>70</v>
      </c>
      <c r="D2829" t="s">
        <v>138</v>
      </c>
      <c r="E2829" t="s">
        <v>139</v>
      </c>
      <c r="F2829" t="s">
        <v>131</v>
      </c>
      <c r="G2829" t="s">
        <v>25</v>
      </c>
      <c r="H2829">
        <v>2020</v>
      </c>
      <c r="I2829" t="s">
        <v>41</v>
      </c>
      <c r="J2829" t="s">
        <v>65</v>
      </c>
      <c r="K2829">
        <v>2023</v>
      </c>
      <c r="L2829" t="s">
        <v>29</v>
      </c>
      <c r="M2829">
        <f t="shared" si="88"/>
        <v>1</v>
      </c>
      <c r="N2829" t="s">
        <v>70</v>
      </c>
      <c r="O2829" t="s">
        <v>98</v>
      </c>
      <c r="P2829">
        <v>147074</v>
      </c>
      <c r="Q2829" t="str">
        <f t="shared" si="89"/>
        <v>High salary</v>
      </c>
      <c r="R2829">
        <v>2.57</v>
      </c>
      <c r="S2829" t="s">
        <v>67</v>
      </c>
      <c r="T2829" t="s">
        <v>32</v>
      </c>
      <c r="U2829" t="s">
        <v>92</v>
      </c>
      <c r="V2829">
        <v>6</v>
      </c>
    </row>
    <row r="2830" spans="1:22" x14ac:dyDescent="0.3">
      <c r="A2830" t="s">
        <v>3042</v>
      </c>
      <c r="B2830" t="s">
        <v>22</v>
      </c>
      <c r="C2830" t="s">
        <v>94</v>
      </c>
      <c r="D2830" t="s">
        <v>162</v>
      </c>
      <c r="E2830" t="s">
        <v>163</v>
      </c>
      <c r="F2830" t="s">
        <v>145</v>
      </c>
      <c r="G2830" t="s">
        <v>167</v>
      </c>
      <c r="H2830">
        <v>2023</v>
      </c>
      <c r="I2830" t="s">
        <v>27</v>
      </c>
      <c r="J2830" t="s">
        <v>53</v>
      </c>
      <c r="K2830">
        <v>2026</v>
      </c>
      <c r="L2830" t="s">
        <v>29</v>
      </c>
      <c r="M2830">
        <f t="shared" si="88"/>
        <v>1</v>
      </c>
      <c r="N2830" t="s">
        <v>94</v>
      </c>
      <c r="O2830" t="s">
        <v>185</v>
      </c>
      <c r="P2830">
        <v>31041</v>
      </c>
      <c r="Q2830" t="str">
        <f t="shared" si="89"/>
        <v>Base salary</v>
      </c>
      <c r="R2830">
        <v>2.6</v>
      </c>
      <c r="S2830" t="s">
        <v>56</v>
      </c>
      <c r="T2830" t="s">
        <v>102</v>
      </c>
      <c r="U2830" t="s">
        <v>85</v>
      </c>
      <c r="V2830">
        <v>6.8</v>
      </c>
    </row>
    <row r="2831" spans="1:22" x14ac:dyDescent="0.3">
      <c r="A2831" t="s">
        <v>3043</v>
      </c>
      <c r="B2831" t="s">
        <v>48</v>
      </c>
      <c r="C2831" t="s">
        <v>60</v>
      </c>
      <c r="D2831" t="s">
        <v>173</v>
      </c>
      <c r="E2831" t="s">
        <v>174</v>
      </c>
      <c r="F2831" t="s">
        <v>89</v>
      </c>
      <c r="G2831" t="s">
        <v>64</v>
      </c>
      <c r="H2831">
        <v>2022</v>
      </c>
      <c r="I2831" t="s">
        <v>41</v>
      </c>
      <c r="J2831" t="s">
        <v>65</v>
      </c>
      <c r="K2831">
        <v>2024</v>
      </c>
      <c r="L2831" t="s">
        <v>54</v>
      </c>
      <c r="M2831">
        <f t="shared" si="88"/>
        <v>0</v>
      </c>
      <c r="N2831" t="s">
        <v>55</v>
      </c>
      <c r="O2831" t="s">
        <v>55</v>
      </c>
      <c r="P2831">
        <v>0</v>
      </c>
      <c r="Q2831" t="str">
        <f t="shared" si="89"/>
        <v>Base salary</v>
      </c>
      <c r="R2831">
        <v>3.9</v>
      </c>
      <c r="S2831" t="s">
        <v>31</v>
      </c>
      <c r="T2831" t="s">
        <v>102</v>
      </c>
      <c r="U2831" t="s">
        <v>85</v>
      </c>
      <c r="V2831">
        <v>5.2</v>
      </c>
    </row>
    <row r="2832" spans="1:22" x14ac:dyDescent="0.3">
      <c r="A2832" t="s">
        <v>3044</v>
      </c>
      <c r="B2832" t="s">
        <v>60</v>
      </c>
      <c r="C2832" t="s">
        <v>49</v>
      </c>
      <c r="D2832" t="s">
        <v>260</v>
      </c>
      <c r="E2832" t="s">
        <v>261</v>
      </c>
      <c r="F2832" t="s">
        <v>39</v>
      </c>
      <c r="G2832" t="s">
        <v>64</v>
      </c>
      <c r="H2832">
        <v>2022</v>
      </c>
      <c r="I2832" t="s">
        <v>27</v>
      </c>
      <c r="J2832" t="s">
        <v>28</v>
      </c>
      <c r="K2832">
        <v>2023</v>
      </c>
      <c r="L2832" t="s">
        <v>29</v>
      </c>
      <c r="M2832">
        <f t="shared" si="88"/>
        <v>1</v>
      </c>
      <c r="N2832" t="s">
        <v>49</v>
      </c>
      <c r="O2832" t="s">
        <v>30</v>
      </c>
      <c r="P2832">
        <v>57275</v>
      </c>
      <c r="Q2832" t="str">
        <f t="shared" si="89"/>
        <v>Base salary</v>
      </c>
      <c r="R2832">
        <v>2.83</v>
      </c>
      <c r="S2832" t="s">
        <v>44</v>
      </c>
      <c r="T2832" t="s">
        <v>68</v>
      </c>
      <c r="U2832" t="s">
        <v>85</v>
      </c>
      <c r="V2832">
        <v>6.7</v>
      </c>
    </row>
    <row r="2833" spans="1:22" x14ac:dyDescent="0.3">
      <c r="A2833" t="s">
        <v>3045</v>
      </c>
      <c r="B2833" t="s">
        <v>112</v>
      </c>
      <c r="C2833" t="s">
        <v>21</v>
      </c>
      <c r="D2833" t="s">
        <v>216</v>
      </c>
      <c r="E2833" t="s">
        <v>217</v>
      </c>
      <c r="F2833" t="s">
        <v>107</v>
      </c>
      <c r="G2833" t="s">
        <v>40</v>
      </c>
      <c r="H2833">
        <v>2019</v>
      </c>
      <c r="I2833" t="s">
        <v>27</v>
      </c>
      <c r="J2833" t="s">
        <v>74</v>
      </c>
      <c r="K2833">
        <v>2021</v>
      </c>
      <c r="L2833" t="s">
        <v>54</v>
      </c>
      <c r="M2833">
        <f t="shared" si="88"/>
        <v>0</v>
      </c>
      <c r="N2833" t="s">
        <v>55</v>
      </c>
      <c r="O2833" t="s">
        <v>55</v>
      </c>
      <c r="P2833">
        <v>0</v>
      </c>
      <c r="Q2833" t="str">
        <f t="shared" si="89"/>
        <v>Base salary</v>
      </c>
      <c r="R2833">
        <v>3.72</v>
      </c>
      <c r="S2833" t="s">
        <v>91</v>
      </c>
      <c r="T2833" t="s">
        <v>68</v>
      </c>
      <c r="U2833" t="s">
        <v>85</v>
      </c>
      <c r="V2833">
        <v>6.4</v>
      </c>
    </row>
    <row r="2834" spans="1:22" x14ac:dyDescent="0.3">
      <c r="A2834" t="s">
        <v>3046</v>
      </c>
      <c r="B2834" t="s">
        <v>60</v>
      </c>
      <c r="C2834" t="s">
        <v>36</v>
      </c>
      <c r="D2834" t="s">
        <v>71</v>
      </c>
      <c r="E2834" t="s">
        <v>72</v>
      </c>
      <c r="F2834" t="s">
        <v>25</v>
      </c>
      <c r="G2834" t="s">
        <v>117</v>
      </c>
      <c r="H2834">
        <v>2022</v>
      </c>
      <c r="I2834" t="s">
        <v>27</v>
      </c>
      <c r="J2834" t="s">
        <v>42</v>
      </c>
      <c r="K2834">
        <v>2023</v>
      </c>
      <c r="L2834" t="s">
        <v>54</v>
      </c>
      <c r="M2834">
        <f t="shared" si="88"/>
        <v>0</v>
      </c>
      <c r="N2834" t="s">
        <v>55</v>
      </c>
      <c r="O2834" t="s">
        <v>55</v>
      </c>
      <c r="P2834">
        <v>0</v>
      </c>
      <c r="Q2834" t="str">
        <f t="shared" si="89"/>
        <v>Base salary</v>
      </c>
      <c r="R2834">
        <v>3.51</v>
      </c>
      <c r="S2834" t="s">
        <v>56</v>
      </c>
      <c r="T2834" t="s">
        <v>102</v>
      </c>
      <c r="U2834" t="s">
        <v>33</v>
      </c>
      <c r="V2834">
        <v>7</v>
      </c>
    </row>
    <row r="2835" spans="1:22" x14ac:dyDescent="0.3">
      <c r="A2835" t="s">
        <v>3047</v>
      </c>
      <c r="B2835" t="s">
        <v>35</v>
      </c>
      <c r="C2835" t="s">
        <v>21</v>
      </c>
      <c r="D2835" t="s">
        <v>143</v>
      </c>
      <c r="E2835" t="s">
        <v>144</v>
      </c>
      <c r="F2835" t="s">
        <v>131</v>
      </c>
      <c r="G2835" t="s">
        <v>25</v>
      </c>
      <c r="H2835">
        <v>2023</v>
      </c>
      <c r="I2835" t="s">
        <v>41</v>
      </c>
      <c r="J2835" t="s">
        <v>65</v>
      </c>
      <c r="K2835">
        <v>2025</v>
      </c>
      <c r="L2835" t="s">
        <v>29</v>
      </c>
      <c r="M2835">
        <f t="shared" si="88"/>
        <v>1</v>
      </c>
      <c r="N2835" t="s">
        <v>21</v>
      </c>
      <c r="O2835" t="s">
        <v>140</v>
      </c>
      <c r="P2835">
        <v>68062</v>
      </c>
      <c r="Q2835" t="str">
        <f t="shared" si="89"/>
        <v>Base salary</v>
      </c>
      <c r="R2835">
        <v>2.84</v>
      </c>
      <c r="S2835" t="s">
        <v>56</v>
      </c>
      <c r="T2835" t="s">
        <v>45</v>
      </c>
      <c r="U2835" t="s">
        <v>85</v>
      </c>
      <c r="V2835">
        <v>7.5</v>
      </c>
    </row>
    <row r="2836" spans="1:22" x14ac:dyDescent="0.3">
      <c r="A2836" t="s">
        <v>3048</v>
      </c>
      <c r="B2836" t="s">
        <v>48</v>
      </c>
      <c r="C2836" t="s">
        <v>49</v>
      </c>
      <c r="D2836" t="s">
        <v>127</v>
      </c>
      <c r="E2836" t="s">
        <v>229</v>
      </c>
      <c r="F2836" t="s">
        <v>25</v>
      </c>
      <c r="G2836" t="s">
        <v>25</v>
      </c>
      <c r="H2836">
        <v>2023</v>
      </c>
      <c r="I2836" t="s">
        <v>27</v>
      </c>
      <c r="J2836" t="s">
        <v>28</v>
      </c>
      <c r="K2836">
        <v>2025</v>
      </c>
      <c r="L2836" t="s">
        <v>29</v>
      </c>
      <c r="M2836">
        <f t="shared" si="88"/>
        <v>1</v>
      </c>
      <c r="N2836" t="s">
        <v>49</v>
      </c>
      <c r="O2836" t="s">
        <v>98</v>
      </c>
      <c r="P2836">
        <v>94717</v>
      </c>
      <c r="Q2836" t="str">
        <f t="shared" si="89"/>
        <v>Standard salary</v>
      </c>
      <c r="R2836">
        <v>3.15</v>
      </c>
      <c r="S2836" t="s">
        <v>91</v>
      </c>
      <c r="T2836" t="s">
        <v>32</v>
      </c>
      <c r="U2836" t="s">
        <v>92</v>
      </c>
      <c r="V2836">
        <v>5.8</v>
      </c>
    </row>
    <row r="2837" spans="1:22" x14ac:dyDescent="0.3">
      <c r="A2837" t="s">
        <v>3049</v>
      </c>
      <c r="B2837" t="s">
        <v>48</v>
      </c>
      <c r="C2837" t="s">
        <v>49</v>
      </c>
      <c r="D2837" t="s">
        <v>242</v>
      </c>
      <c r="E2837" t="s">
        <v>243</v>
      </c>
      <c r="F2837" t="s">
        <v>79</v>
      </c>
      <c r="G2837" t="s">
        <v>25</v>
      </c>
      <c r="H2837">
        <v>2023</v>
      </c>
      <c r="I2837" t="s">
        <v>41</v>
      </c>
      <c r="J2837" t="s">
        <v>42</v>
      </c>
      <c r="K2837">
        <v>2026</v>
      </c>
      <c r="L2837" t="s">
        <v>54</v>
      </c>
      <c r="M2837">
        <f t="shared" si="88"/>
        <v>0</v>
      </c>
      <c r="N2837" t="s">
        <v>55</v>
      </c>
      <c r="O2837" t="s">
        <v>55</v>
      </c>
      <c r="P2837">
        <v>0</v>
      </c>
      <c r="Q2837" t="str">
        <f t="shared" si="89"/>
        <v>Base salary</v>
      </c>
      <c r="R2837">
        <v>4</v>
      </c>
      <c r="S2837" t="s">
        <v>56</v>
      </c>
      <c r="T2837" t="s">
        <v>45</v>
      </c>
      <c r="U2837" t="s">
        <v>58</v>
      </c>
      <c r="V2837">
        <v>0</v>
      </c>
    </row>
    <row r="2838" spans="1:22" x14ac:dyDescent="0.3">
      <c r="A2838" t="s">
        <v>3050</v>
      </c>
      <c r="B2838" t="s">
        <v>36</v>
      </c>
      <c r="C2838" t="s">
        <v>94</v>
      </c>
      <c r="D2838" t="s">
        <v>109</v>
      </c>
      <c r="E2838" t="s">
        <v>219</v>
      </c>
      <c r="F2838" t="s">
        <v>96</v>
      </c>
      <c r="G2838" t="s">
        <v>25</v>
      </c>
      <c r="H2838">
        <v>2019</v>
      </c>
      <c r="I2838" t="s">
        <v>27</v>
      </c>
      <c r="J2838" t="s">
        <v>65</v>
      </c>
      <c r="K2838">
        <v>2020</v>
      </c>
      <c r="L2838" t="s">
        <v>54</v>
      </c>
      <c r="M2838">
        <f t="shared" si="88"/>
        <v>0</v>
      </c>
      <c r="N2838" t="s">
        <v>55</v>
      </c>
      <c r="O2838" t="s">
        <v>55</v>
      </c>
      <c r="P2838">
        <v>0</v>
      </c>
      <c r="Q2838" t="str">
        <f t="shared" si="89"/>
        <v>Base salary</v>
      </c>
      <c r="R2838">
        <v>2.91</v>
      </c>
      <c r="S2838" t="s">
        <v>80</v>
      </c>
      <c r="T2838" t="s">
        <v>45</v>
      </c>
      <c r="U2838" t="s">
        <v>92</v>
      </c>
      <c r="V2838">
        <v>6.7</v>
      </c>
    </row>
    <row r="2839" spans="1:22" x14ac:dyDescent="0.3">
      <c r="A2839" t="s">
        <v>3051</v>
      </c>
      <c r="B2839" t="s">
        <v>112</v>
      </c>
      <c r="C2839" t="s">
        <v>94</v>
      </c>
      <c r="D2839" t="s">
        <v>109</v>
      </c>
      <c r="E2839" t="s">
        <v>110</v>
      </c>
      <c r="F2839" t="s">
        <v>107</v>
      </c>
      <c r="G2839" t="s">
        <v>64</v>
      </c>
      <c r="H2839">
        <v>2019</v>
      </c>
      <c r="I2839" t="s">
        <v>27</v>
      </c>
      <c r="J2839" t="s">
        <v>65</v>
      </c>
      <c r="K2839">
        <v>2022</v>
      </c>
      <c r="L2839" t="s">
        <v>29</v>
      </c>
      <c r="M2839">
        <f t="shared" si="88"/>
        <v>1</v>
      </c>
      <c r="N2839" t="s">
        <v>94</v>
      </c>
      <c r="O2839" t="s">
        <v>125</v>
      </c>
      <c r="P2839">
        <v>43210</v>
      </c>
      <c r="Q2839" t="str">
        <f t="shared" si="89"/>
        <v>Base salary</v>
      </c>
      <c r="R2839">
        <v>3.84</v>
      </c>
      <c r="S2839" t="s">
        <v>31</v>
      </c>
      <c r="T2839" t="s">
        <v>102</v>
      </c>
      <c r="U2839" t="s">
        <v>46</v>
      </c>
      <c r="V2839">
        <v>8.1</v>
      </c>
    </row>
    <row r="2840" spans="1:22" x14ac:dyDescent="0.3">
      <c r="A2840" t="s">
        <v>3052</v>
      </c>
      <c r="B2840" t="s">
        <v>22</v>
      </c>
      <c r="C2840" t="s">
        <v>48</v>
      </c>
      <c r="D2840" t="s">
        <v>278</v>
      </c>
      <c r="E2840" t="s">
        <v>380</v>
      </c>
      <c r="F2840" t="s">
        <v>145</v>
      </c>
      <c r="G2840" t="s">
        <v>40</v>
      </c>
      <c r="H2840">
        <v>2023</v>
      </c>
      <c r="I2840" t="s">
        <v>41</v>
      </c>
      <c r="J2840" t="s">
        <v>65</v>
      </c>
      <c r="K2840">
        <v>2026</v>
      </c>
      <c r="L2840" t="s">
        <v>29</v>
      </c>
      <c r="M2840">
        <f t="shared" si="88"/>
        <v>1</v>
      </c>
      <c r="N2840" t="s">
        <v>48</v>
      </c>
      <c r="O2840" t="s">
        <v>121</v>
      </c>
      <c r="P2840">
        <v>47277</v>
      </c>
      <c r="Q2840" t="str">
        <f t="shared" si="89"/>
        <v>Base salary</v>
      </c>
      <c r="R2840">
        <v>3.18</v>
      </c>
      <c r="S2840" t="s">
        <v>44</v>
      </c>
      <c r="T2840" t="s">
        <v>102</v>
      </c>
      <c r="U2840" t="s">
        <v>92</v>
      </c>
      <c r="V2840">
        <v>8.1</v>
      </c>
    </row>
    <row r="2841" spans="1:22" x14ac:dyDescent="0.3">
      <c r="A2841" t="s">
        <v>3053</v>
      </c>
      <c r="B2841" t="s">
        <v>21</v>
      </c>
      <c r="C2841" t="s">
        <v>60</v>
      </c>
      <c r="D2841" t="s">
        <v>104</v>
      </c>
      <c r="E2841" t="s">
        <v>105</v>
      </c>
      <c r="F2841" t="s">
        <v>190</v>
      </c>
      <c r="G2841" t="s">
        <v>25</v>
      </c>
      <c r="H2841">
        <v>2022</v>
      </c>
      <c r="I2841" t="s">
        <v>27</v>
      </c>
      <c r="J2841" t="s">
        <v>28</v>
      </c>
      <c r="K2841">
        <v>2025</v>
      </c>
      <c r="L2841" t="s">
        <v>54</v>
      </c>
      <c r="M2841">
        <f t="shared" si="88"/>
        <v>0</v>
      </c>
      <c r="N2841" t="s">
        <v>55</v>
      </c>
      <c r="O2841" t="s">
        <v>55</v>
      </c>
      <c r="P2841">
        <v>0</v>
      </c>
      <c r="Q2841" t="str">
        <f t="shared" si="89"/>
        <v>Base salary</v>
      </c>
      <c r="R2841">
        <v>3.07</v>
      </c>
      <c r="S2841" t="s">
        <v>56</v>
      </c>
      <c r="T2841" t="s">
        <v>102</v>
      </c>
      <c r="U2841" t="s">
        <v>58</v>
      </c>
      <c r="V2841">
        <v>0</v>
      </c>
    </row>
    <row r="2842" spans="1:22" x14ac:dyDescent="0.3">
      <c r="A2842" t="s">
        <v>3054</v>
      </c>
      <c r="B2842" t="s">
        <v>35</v>
      </c>
      <c r="C2842" t="s">
        <v>112</v>
      </c>
      <c r="D2842" t="s">
        <v>113</v>
      </c>
      <c r="E2842" t="s">
        <v>114</v>
      </c>
      <c r="F2842" t="s">
        <v>40</v>
      </c>
      <c r="G2842" t="s">
        <v>117</v>
      </c>
      <c r="H2842">
        <v>2019</v>
      </c>
      <c r="I2842" t="s">
        <v>41</v>
      </c>
      <c r="J2842" t="s">
        <v>53</v>
      </c>
      <c r="K2842">
        <v>2020</v>
      </c>
      <c r="L2842" t="s">
        <v>29</v>
      </c>
      <c r="M2842">
        <f t="shared" si="88"/>
        <v>1</v>
      </c>
      <c r="N2842" t="s">
        <v>112</v>
      </c>
      <c r="O2842" t="s">
        <v>98</v>
      </c>
      <c r="P2842">
        <v>107602</v>
      </c>
      <c r="Q2842" t="str">
        <f t="shared" si="89"/>
        <v>Standard salary</v>
      </c>
      <c r="R2842">
        <v>3.24</v>
      </c>
      <c r="S2842" t="s">
        <v>44</v>
      </c>
      <c r="T2842" t="s">
        <v>57</v>
      </c>
      <c r="U2842" t="s">
        <v>33</v>
      </c>
      <c r="V2842">
        <v>8</v>
      </c>
    </row>
    <row r="2843" spans="1:22" x14ac:dyDescent="0.3">
      <c r="A2843" t="s">
        <v>3055</v>
      </c>
      <c r="B2843" t="s">
        <v>112</v>
      </c>
      <c r="C2843" t="s">
        <v>36</v>
      </c>
      <c r="D2843" t="s">
        <v>71</v>
      </c>
      <c r="E2843" t="s">
        <v>72</v>
      </c>
      <c r="F2843" t="s">
        <v>63</v>
      </c>
      <c r="G2843" t="s">
        <v>167</v>
      </c>
      <c r="H2843">
        <v>2019</v>
      </c>
      <c r="I2843" t="s">
        <v>27</v>
      </c>
      <c r="J2843" t="s">
        <v>28</v>
      </c>
      <c r="K2843">
        <v>2020</v>
      </c>
      <c r="L2843" t="s">
        <v>54</v>
      </c>
      <c r="M2843">
        <f t="shared" si="88"/>
        <v>0</v>
      </c>
      <c r="N2843" t="s">
        <v>55</v>
      </c>
      <c r="O2843" t="s">
        <v>55</v>
      </c>
      <c r="P2843">
        <v>0</v>
      </c>
      <c r="Q2843" t="str">
        <f t="shared" si="89"/>
        <v>Base salary</v>
      </c>
      <c r="R2843">
        <v>3.13</v>
      </c>
      <c r="S2843" t="s">
        <v>67</v>
      </c>
      <c r="T2843" t="s">
        <v>102</v>
      </c>
      <c r="U2843" t="s">
        <v>33</v>
      </c>
      <c r="V2843">
        <v>8</v>
      </c>
    </row>
    <row r="2844" spans="1:22" x14ac:dyDescent="0.3">
      <c r="A2844" t="s">
        <v>3056</v>
      </c>
      <c r="B2844" t="s">
        <v>60</v>
      </c>
      <c r="C2844" t="s">
        <v>22</v>
      </c>
      <c r="D2844" t="s">
        <v>23</v>
      </c>
      <c r="E2844" t="s">
        <v>24</v>
      </c>
      <c r="F2844" t="s">
        <v>190</v>
      </c>
      <c r="G2844" t="s">
        <v>167</v>
      </c>
      <c r="H2844">
        <v>2019</v>
      </c>
      <c r="I2844" t="s">
        <v>27</v>
      </c>
      <c r="J2844" t="s">
        <v>74</v>
      </c>
      <c r="K2844">
        <v>2022</v>
      </c>
      <c r="L2844" t="s">
        <v>29</v>
      </c>
      <c r="M2844">
        <f t="shared" si="88"/>
        <v>1</v>
      </c>
      <c r="N2844" t="s">
        <v>22</v>
      </c>
      <c r="O2844" t="s">
        <v>90</v>
      </c>
      <c r="P2844">
        <v>40504</v>
      </c>
      <c r="Q2844" t="str">
        <f t="shared" si="89"/>
        <v>Base salary</v>
      </c>
      <c r="R2844">
        <v>2.7</v>
      </c>
      <c r="S2844" t="s">
        <v>91</v>
      </c>
      <c r="T2844" t="s">
        <v>57</v>
      </c>
      <c r="U2844" t="s">
        <v>92</v>
      </c>
      <c r="V2844">
        <v>6.3</v>
      </c>
    </row>
    <row r="2845" spans="1:22" x14ac:dyDescent="0.3">
      <c r="A2845" t="s">
        <v>3057</v>
      </c>
      <c r="B2845" t="s">
        <v>22</v>
      </c>
      <c r="C2845" t="s">
        <v>35</v>
      </c>
      <c r="D2845" t="s">
        <v>127</v>
      </c>
      <c r="E2845" t="s">
        <v>128</v>
      </c>
      <c r="F2845" t="s">
        <v>39</v>
      </c>
      <c r="G2845" t="s">
        <v>26</v>
      </c>
      <c r="H2845">
        <v>2019</v>
      </c>
      <c r="I2845" t="s">
        <v>41</v>
      </c>
      <c r="J2845" t="s">
        <v>74</v>
      </c>
      <c r="K2845">
        <v>2020</v>
      </c>
      <c r="L2845" t="s">
        <v>54</v>
      </c>
      <c r="M2845">
        <f t="shared" si="88"/>
        <v>0</v>
      </c>
      <c r="N2845" t="s">
        <v>55</v>
      </c>
      <c r="O2845" t="s">
        <v>55</v>
      </c>
      <c r="P2845">
        <v>0</v>
      </c>
      <c r="Q2845" t="str">
        <f t="shared" si="89"/>
        <v>Base salary</v>
      </c>
      <c r="R2845">
        <v>2.88</v>
      </c>
      <c r="S2845" t="s">
        <v>56</v>
      </c>
      <c r="T2845" t="s">
        <v>45</v>
      </c>
      <c r="U2845" t="s">
        <v>46</v>
      </c>
      <c r="V2845">
        <v>5.8</v>
      </c>
    </row>
    <row r="2846" spans="1:22" x14ac:dyDescent="0.3">
      <c r="A2846" t="s">
        <v>3058</v>
      </c>
      <c r="B2846" t="s">
        <v>70</v>
      </c>
      <c r="C2846" t="s">
        <v>21</v>
      </c>
      <c r="D2846" t="s">
        <v>216</v>
      </c>
      <c r="E2846" t="s">
        <v>217</v>
      </c>
      <c r="F2846" t="s">
        <v>190</v>
      </c>
      <c r="G2846" t="s">
        <v>25</v>
      </c>
      <c r="H2846">
        <v>2021</v>
      </c>
      <c r="I2846" t="s">
        <v>27</v>
      </c>
      <c r="J2846" t="s">
        <v>28</v>
      </c>
      <c r="K2846">
        <v>2022</v>
      </c>
      <c r="L2846" t="s">
        <v>29</v>
      </c>
      <c r="M2846">
        <f t="shared" si="88"/>
        <v>1</v>
      </c>
      <c r="N2846" t="s">
        <v>21</v>
      </c>
      <c r="O2846" t="s">
        <v>185</v>
      </c>
      <c r="P2846">
        <v>128451</v>
      </c>
      <c r="Q2846" t="str">
        <f t="shared" si="89"/>
        <v>High salary</v>
      </c>
      <c r="R2846">
        <v>2.52</v>
      </c>
      <c r="S2846" t="s">
        <v>67</v>
      </c>
      <c r="T2846" t="s">
        <v>57</v>
      </c>
      <c r="U2846" t="s">
        <v>46</v>
      </c>
      <c r="V2846">
        <v>8.1</v>
      </c>
    </row>
    <row r="2847" spans="1:22" x14ac:dyDescent="0.3">
      <c r="A2847" t="s">
        <v>3059</v>
      </c>
      <c r="B2847" t="s">
        <v>112</v>
      </c>
      <c r="C2847" t="s">
        <v>21</v>
      </c>
      <c r="D2847" t="s">
        <v>149</v>
      </c>
      <c r="E2847" t="s">
        <v>150</v>
      </c>
      <c r="F2847" t="s">
        <v>79</v>
      </c>
      <c r="G2847" t="s">
        <v>40</v>
      </c>
      <c r="H2847">
        <v>2020</v>
      </c>
      <c r="I2847" t="s">
        <v>41</v>
      </c>
      <c r="J2847" t="s">
        <v>65</v>
      </c>
      <c r="K2847">
        <v>2021</v>
      </c>
      <c r="L2847" t="s">
        <v>29</v>
      </c>
      <c r="M2847">
        <f t="shared" si="88"/>
        <v>1</v>
      </c>
      <c r="N2847" t="s">
        <v>21</v>
      </c>
      <c r="O2847" t="s">
        <v>158</v>
      </c>
      <c r="P2847">
        <v>144141</v>
      </c>
      <c r="Q2847" t="str">
        <f t="shared" si="89"/>
        <v>High salary</v>
      </c>
      <c r="R2847">
        <v>2.75</v>
      </c>
      <c r="S2847" t="s">
        <v>31</v>
      </c>
      <c r="T2847" t="s">
        <v>57</v>
      </c>
      <c r="U2847" t="s">
        <v>92</v>
      </c>
      <c r="V2847">
        <v>6.9</v>
      </c>
    </row>
    <row r="2848" spans="1:22" x14ac:dyDescent="0.3">
      <c r="A2848" t="s">
        <v>3060</v>
      </c>
      <c r="B2848" t="s">
        <v>35</v>
      </c>
      <c r="C2848" t="s">
        <v>22</v>
      </c>
      <c r="D2848" t="s">
        <v>203</v>
      </c>
      <c r="E2848" t="s">
        <v>204</v>
      </c>
      <c r="F2848" t="s">
        <v>73</v>
      </c>
      <c r="G2848" t="s">
        <v>167</v>
      </c>
      <c r="H2848">
        <v>2021</v>
      </c>
      <c r="I2848" t="s">
        <v>27</v>
      </c>
      <c r="J2848" t="s">
        <v>74</v>
      </c>
      <c r="K2848">
        <v>2022</v>
      </c>
      <c r="L2848" t="s">
        <v>54</v>
      </c>
      <c r="M2848">
        <f t="shared" si="88"/>
        <v>0</v>
      </c>
      <c r="N2848" t="s">
        <v>55</v>
      </c>
      <c r="O2848" t="s">
        <v>55</v>
      </c>
      <c r="P2848">
        <v>0</v>
      </c>
      <c r="Q2848" t="str">
        <f t="shared" si="89"/>
        <v>Base salary</v>
      </c>
      <c r="R2848">
        <v>2.54</v>
      </c>
      <c r="S2848" t="s">
        <v>44</v>
      </c>
      <c r="T2848" t="s">
        <v>102</v>
      </c>
      <c r="U2848" t="s">
        <v>58</v>
      </c>
      <c r="V2848">
        <v>0</v>
      </c>
    </row>
    <row r="2849" spans="1:22" x14ac:dyDescent="0.3">
      <c r="A2849" t="s">
        <v>3061</v>
      </c>
      <c r="B2849" t="s">
        <v>60</v>
      </c>
      <c r="C2849" t="s">
        <v>21</v>
      </c>
      <c r="D2849" t="s">
        <v>221</v>
      </c>
      <c r="E2849" t="s">
        <v>222</v>
      </c>
      <c r="F2849" t="s">
        <v>39</v>
      </c>
      <c r="G2849" t="s">
        <v>26</v>
      </c>
      <c r="H2849">
        <v>2022</v>
      </c>
      <c r="I2849" t="s">
        <v>41</v>
      </c>
      <c r="J2849" t="s">
        <v>74</v>
      </c>
      <c r="K2849">
        <v>2025</v>
      </c>
      <c r="L2849" t="s">
        <v>54</v>
      </c>
      <c r="M2849">
        <f t="shared" si="88"/>
        <v>0</v>
      </c>
      <c r="N2849" t="s">
        <v>55</v>
      </c>
      <c r="O2849" t="s">
        <v>55</v>
      </c>
      <c r="P2849">
        <v>0</v>
      </c>
      <c r="Q2849" t="str">
        <f t="shared" si="89"/>
        <v>Base salary</v>
      </c>
      <c r="R2849">
        <v>2.74</v>
      </c>
      <c r="S2849" t="s">
        <v>80</v>
      </c>
      <c r="T2849" t="s">
        <v>102</v>
      </c>
      <c r="U2849" t="s">
        <v>92</v>
      </c>
      <c r="V2849">
        <v>8.6</v>
      </c>
    </row>
    <row r="2850" spans="1:22" x14ac:dyDescent="0.3">
      <c r="A2850" t="s">
        <v>3062</v>
      </c>
      <c r="B2850" t="s">
        <v>35</v>
      </c>
      <c r="C2850" t="s">
        <v>70</v>
      </c>
      <c r="D2850" t="s">
        <v>282</v>
      </c>
      <c r="E2850" t="s">
        <v>283</v>
      </c>
      <c r="F2850" t="s">
        <v>96</v>
      </c>
      <c r="G2850" t="s">
        <v>117</v>
      </c>
      <c r="H2850">
        <v>2019</v>
      </c>
      <c r="I2850" t="s">
        <v>41</v>
      </c>
      <c r="J2850" t="s">
        <v>65</v>
      </c>
      <c r="K2850">
        <v>2021</v>
      </c>
      <c r="L2850" t="s">
        <v>54</v>
      </c>
      <c r="M2850">
        <f t="shared" si="88"/>
        <v>0</v>
      </c>
      <c r="N2850" t="s">
        <v>55</v>
      </c>
      <c r="O2850" t="s">
        <v>55</v>
      </c>
      <c r="P2850">
        <v>0</v>
      </c>
      <c r="Q2850" t="str">
        <f t="shared" si="89"/>
        <v>Base salary</v>
      </c>
      <c r="R2850">
        <v>2.98</v>
      </c>
      <c r="S2850" t="s">
        <v>91</v>
      </c>
      <c r="T2850" t="s">
        <v>45</v>
      </c>
      <c r="U2850" t="s">
        <v>85</v>
      </c>
      <c r="V2850">
        <v>7.5</v>
      </c>
    </row>
    <row r="2851" spans="1:22" x14ac:dyDescent="0.3">
      <c r="A2851" t="s">
        <v>3063</v>
      </c>
      <c r="B2851" t="s">
        <v>49</v>
      </c>
      <c r="C2851" t="s">
        <v>94</v>
      </c>
      <c r="D2851" t="s">
        <v>162</v>
      </c>
      <c r="E2851" t="s">
        <v>163</v>
      </c>
      <c r="F2851" t="s">
        <v>79</v>
      </c>
      <c r="G2851" t="s">
        <v>97</v>
      </c>
      <c r="H2851">
        <v>2019</v>
      </c>
      <c r="I2851" t="s">
        <v>41</v>
      </c>
      <c r="J2851" t="s">
        <v>28</v>
      </c>
      <c r="K2851">
        <v>2020</v>
      </c>
      <c r="L2851" t="s">
        <v>29</v>
      </c>
      <c r="M2851">
        <f t="shared" si="88"/>
        <v>1</v>
      </c>
      <c r="N2851" t="s">
        <v>94</v>
      </c>
      <c r="O2851" t="s">
        <v>75</v>
      </c>
      <c r="P2851">
        <v>105033</v>
      </c>
      <c r="Q2851" t="str">
        <f t="shared" si="89"/>
        <v>Standard salary</v>
      </c>
      <c r="R2851">
        <v>3.73</v>
      </c>
      <c r="S2851" t="s">
        <v>31</v>
      </c>
      <c r="T2851" t="s">
        <v>68</v>
      </c>
      <c r="U2851" t="s">
        <v>46</v>
      </c>
      <c r="V2851">
        <v>7.8</v>
      </c>
    </row>
    <row r="2852" spans="1:22" x14ac:dyDescent="0.3">
      <c r="A2852" t="s">
        <v>3064</v>
      </c>
      <c r="B2852" t="s">
        <v>112</v>
      </c>
      <c r="C2852" t="s">
        <v>49</v>
      </c>
      <c r="D2852" t="s">
        <v>260</v>
      </c>
      <c r="E2852" t="s">
        <v>261</v>
      </c>
      <c r="F2852" t="s">
        <v>117</v>
      </c>
      <c r="G2852" t="s">
        <v>97</v>
      </c>
      <c r="H2852">
        <v>2022</v>
      </c>
      <c r="I2852" t="s">
        <v>27</v>
      </c>
      <c r="J2852" t="s">
        <v>53</v>
      </c>
      <c r="K2852">
        <v>2025</v>
      </c>
      <c r="L2852" t="s">
        <v>54</v>
      </c>
      <c r="M2852">
        <f t="shared" si="88"/>
        <v>0</v>
      </c>
      <c r="N2852" t="s">
        <v>55</v>
      </c>
      <c r="O2852" t="s">
        <v>55</v>
      </c>
      <c r="P2852">
        <v>0</v>
      </c>
      <c r="Q2852" t="str">
        <f t="shared" si="89"/>
        <v>Base salary</v>
      </c>
      <c r="R2852">
        <v>2.66</v>
      </c>
      <c r="S2852" t="s">
        <v>44</v>
      </c>
      <c r="T2852" t="s">
        <v>102</v>
      </c>
      <c r="U2852" t="s">
        <v>33</v>
      </c>
      <c r="V2852">
        <v>7.3</v>
      </c>
    </row>
    <row r="2853" spans="1:22" x14ac:dyDescent="0.3">
      <c r="A2853" t="s">
        <v>3065</v>
      </c>
      <c r="B2853" t="s">
        <v>35</v>
      </c>
      <c r="C2853" t="s">
        <v>49</v>
      </c>
      <c r="D2853" t="s">
        <v>127</v>
      </c>
      <c r="E2853" t="s">
        <v>229</v>
      </c>
      <c r="F2853" t="s">
        <v>84</v>
      </c>
      <c r="G2853" t="s">
        <v>26</v>
      </c>
      <c r="H2853">
        <v>2020</v>
      </c>
      <c r="I2853" t="s">
        <v>41</v>
      </c>
      <c r="J2853" t="s">
        <v>74</v>
      </c>
      <c r="K2853">
        <v>2023</v>
      </c>
      <c r="L2853" t="s">
        <v>29</v>
      </c>
      <c r="M2853">
        <f t="shared" si="88"/>
        <v>1</v>
      </c>
      <c r="N2853" t="s">
        <v>49</v>
      </c>
      <c r="O2853" t="s">
        <v>125</v>
      </c>
      <c r="P2853">
        <v>142039</v>
      </c>
      <c r="Q2853" t="str">
        <f t="shared" si="89"/>
        <v>High salary</v>
      </c>
      <c r="R2853">
        <v>3.41</v>
      </c>
      <c r="S2853" t="s">
        <v>56</v>
      </c>
      <c r="T2853" t="s">
        <v>45</v>
      </c>
      <c r="U2853" t="s">
        <v>92</v>
      </c>
      <c r="V2853">
        <v>8.1</v>
      </c>
    </row>
    <row r="2854" spans="1:22" x14ac:dyDescent="0.3">
      <c r="A2854" t="s">
        <v>3066</v>
      </c>
      <c r="B2854" t="s">
        <v>48</v>
      </c>
      <c r="C2854" t="s">
        <v>112</v>
      </c>
      <c r="D2854" t="s">
        <v>165</v>
      </c>
      <c r="E2854" t="s">
        <v>166</v>
      </c>
      <c r="F2854" t="s">
        <v>40</v>
      </c>
      <c r="G2854" t="s">
        <v>26</v>
      </c>
      <c r="H2854">
        <v>2020</v>
      </c>
      <c r="I2854" t="s">
        <v>41</v>
      </c>
      <c r="J2854" t="s">
        <v>53</v>
      </c>
      <c r="K2854">
        <v>2021</v>
      </c>
      <c r="L2854" t="s">
        <v>54</v>
      </c>
      <c r="M2854">
        <f t="shared" si="88"/>
        <v>0</v>
      </c>
      <c r="N2854" t="s">
        <v>55</v>
      </c>
      <c r="O2854" t="s">
        <v>55</v>
      </c>
      <c r="P2854">
        <v>0</v>
      </c>
      <c r="Q2854" t="str">
        <f t="shared" si="89"/>
        <v>Base salary</v>
      </c>
      <c r="R2854">
        <v>3.48</v>
      </c>
      <c r="S2854" t="s">
        <v>67</v>
      </c>
      <c r="T2854" t="s">
        <v>32</v>
      </c>
      <c r="U2854" t="s">
        <v>85</v>
      </c>
      <c r="V2854">
        <v>8.1</v>
      </c>
    </row>
    <row r="2855" spans="1:22" x14ac:dyDescent="0.3">
      <c r="A2855" t="s">
        <v>3067</v>
      </c>
      <c r="B2855" t="s">
        <v>48</v>
      </c>
      <c r="C2855" t="s">
        <v>49</v>
      </c>
      <c r="D2855" t="s">
        <v>242</v>
      </c>
      <c r="E2855" t="s">
        <v>243</v>
      </c>
      <c r="F2855" t="s">
        <v>145</v>
      </c>
      <c r="G2855" t="s">
        <v>26</v>
      </c>
      <c r="H2855">
        <v>2023</v>
      </c>
      <c r="I2855" t="s">
        <v>41</v>
      </c>
      <c r="J2855" t="s">
        <v>42</v>
      </c>
      <c r="K2855">
        <v>2025</v>
      </c>
      <c r="L2855" t="s">
        <v>29</v>
      </c>
      <c r="M2855">
        <f t="shared" si="88"/>
        <v>1</v>
      </c>
      <c r="N2855" t="s">
        <v>49</v>
      </c>
      <c r="O2855" t="s">
        <v>185</v>
      </c>
      <c r="P2855">
        <v>89326</v>
      </c>
      <c r="Q2855" t="str">
        <f t="shared" si="89"/>
        <v>Standard salary</v>
      </c>
      <c r="R2855">
        <v>3.14</v>
      </c>
      <c r="S2855" t="s">
        <v>56</v>
      </c>
      <c r="T2855" t="s">
        <v>45</v>
      </c>
      <c r="U2855" t="s">
        <v>33</v>
      </c>
      <c r="V2855">
        <v>8.1999999999999993</v>
      </c>
    </row>
    <row r="2856" spans="1:22" x14ac:dyDescent="0.3">
      <c r="A2856" t="s">
        <v>3068</v>
      </c>
      <c r="B2856" t="s">
        <v>70</v>
      </c>
      <c r="C2856" t="s">
        <v>112</v>
      </c>
      <c r="D2856" t="s">
        <v>113</v>
      </c>
      <c r="E2856" t="s">
        <v>114</v>
      </c>
      <c r="F2856" t="s">
        <v>25</v>
      </c>
      <c r="G2856" t="s">
        <v>26</v>
      </c>
      <c r="H2856">
        <v>2021</v>
      </c>
      <c r="I2856" t="s">
        <v>41</v>
      </c>
      <c r="J2856" t="s">
        <v>53</v>
      </c>
      <c r="K2856">
        <v>2024</v>
      </c>
      <c r="L2856" t="s">
        <v>29</v>
      </c>
      <c r="M2856">
        <f t="shared" si="88"/>
        <v>1</v>
      </c>
      <c r="N2856" t="s">
        <v>112</v>
      </c>
      <c r="O2856" t="s">
        <v>154</v>
      </c>
      <c r="P2856">
        <v>50632</v>
      </c>
      <c r="Q2856" t="str">
        <f t="shared" si="89"/>
        <v>Base salary</v>
      </c>
      <c r="R2856">
        <v>3.64</v>
      </c>
      <c r="S2856" t="s">
        <v>56</v>
      </c>
      <c r="T2856" t="s">
        <v>32</v>
      </c>
      <c r="U2856" t="s">
        <v>58</v>
      </c>
      <c r="V2856">
        <v>0</v>
      </c>
    </row>
    <row r="2857" spans="1:22" x14ac:dyDescent="0.3">
      <c r="A2857" t="s">
        <v>3069</v>
      </c>
      <c r="B2857" t="s">
        <v>21</v>
      </c>
      <c r="C2857" t="s">
        <v>49</v>
      </c>
      <c r="D2857" t="s">
        <v>50</v>
      </c>
      <c r="E2857" t="s">
        <v>51</v>
      </c>
      <c r="F2857" t="s">
        <v>84</v>
      </c>
      <c r="G2857" t="s">
        <v>167</v>
      </c>
      <c r="H2857">
        <v>2019</v>
      </c>
      <c r="I2857" t="s">
        <v>27</v>
      </c>
      <c r="J2857" t="s">
        <v>65</v>
      </c>
      <c r="K2857">
        <v>2022</v>
      </c>
      <c r="L2857" t="s">
        <v>29</v>
      </c>
      <c r="M2857">
        <f t="shared" si="88"/>
        <v>1</v>
      </c>
      <c r="N2857" t="s">
        <v>49</v>
      </c>
      <c r="O2857" t="s">
        <v>75</v>
      </c>
      <c r="P2857">
        <v>87879</v>
      </c>
      <c r="Q2857" t="str">
        <f t="shared" si="89"/>
        <v>Standard salary</v>
      </c>
      <c r="R2857">
        <v>3.33</v>
      </c>
      <c r="S2857" t="s">
        <v>31</v>
      </c>
      <c r="T2857" t="s">
        <v>57</v>
      </c>
      <c r="U2857" t="s">
        <v>46</v>
      </c>
      <c r="V2857">
        <v>6.7</v>
      </c>
    </row>
    <row r="2858" spans="1:22" x14ac:dyDescent="0.3">
      <c r="A2858" t="s">
        <v>3070</v>
      </c>
      <c r="B2858" t="s">
        <v>49</v>
      </c>
      <c r="C2858" t="s">
        <v>94</v>
      </c>
      <c r="D2858" t="s">
        <v>187</v>
      </c>
      <c r="E2858" t="s">
        <v>188</v>
      </c>
      <c r="F2858" t="s">
        <v>147</v>
      </c>
      <c r="G2858" t="s">
        <v>117</v>
      </c>
      <c r="H2858">
        <v>2020</v>
      </c>
      <c r="I2858" t="s">
        <v>41</v>
      </c>
      <c r="J2858" t="s">
        <v>42</v>
      </c>
      <c r="K2858">
        <v>2023</v>
      </c>
      <c r="L2858" t="s">
        <v>54</v>
      </c>
      <c r="M2858">
        <f t="shared" si="88"/>
        <v>0</v>
      </c>
      <c r="N2858" t="s">
        <v>55</v>
      </c>
      <c r="O2858" t="s">
        <v>55</v>
      </c>
      <c r="P2858">
        <v>0</v>
      </c>
      <c r="Q2858" t="str">
        <f t="shared" si="89"/>
        <v>Base salary</v>
      </c>
      <c r="R2858">
        <v>3.49</v>
      </c>
      <c r="S2858" t="s">
        <v>56</v>
      </c>
      <c r="T2858" t="s">
        <v>68</v>
      </c>
      <c r="U2858" t="s">
        <v>46</v>
      </c>
      <c r="V2858">
        <v>5.2</v>
      </c>
    </row>
    <row r="2859" spans="1:22" x14ac:dyDescent="0.3">
      <c r="A2859" t="s">
        <v>3071</v>
      </c>
      <c r="B2859" t="s">
        <v>35</v>
      </c>
      <c r="C2859" t="s">
        <v>21</v>
      </c>
      <c r="D2859" t="s">
        <v>149</v>
      </c>
      <c r="E2859" t="s">
        <v>150</v>
      </c>
      <c r="F2859" t="s">
        <v>39</v>
      </c>
      <c r="G2859" t="s">
        <v>64</v>
      </c>
      <c r="H2859">
        <v>2020</v>
      </c>
      <c r="I2859" t="s">
        <v>27</v>
      </c>
      <c r="J2859" t="s">
        <v>28</v>
      </c>
      <c r="K2859">
        <v>2022</v>
      </c>
      <c r="L2859" t="s">
        <v>54</v>
      </c>
      <c r="M2859">
        <f t="shared" si="88"/>
        <v>0</v>
      </c>
      <c r="N2859" t="s">
        <v>55</v>
      </c>
      <c r="O2859" t="s">
        <v>55</v>
      </c>
      <c r="P2859">
        <v>0</v>
      </c>
      <c r="Q2859" t="str">
        <f t="shared" si="89"/>
        <v>Base salary</v>
      </c>
      <c r="R2859">
        <v>3.04</v>
      </c>
      <c r="S2859" t="s">
        <v>56</v>
      </c>
      <c r="T2859" t="s">
        <v>57</v>
      </c>
      <c r="U2859" t="s">
        <v>85</v>
      </c>
      <c r="V2859">
        <v>7.6</v>
      </c>
    </row>
    <row r="2860" spans="1:22" x14ac:dyDescent="0.3">
      <c r="A2860" t="s">
        <v>3072</v>
      </c>
      <c r="B2860" t="s">
        <v>48</v>
      </c>
      <c r="C2860" t="s">
        <v>21</v>
      </c>
      <c r="D2860" t="s">
        <v>216</v>
      </c>
      <c r="E2860" t="s">
        <v>217</v>
      </c>
      <c r="F2860" t="s">
        <v>63</v>
      </c>
      <c r="G2860" t="s">
        <v>64</v>
      </c>
      <c r="H2860">
        <v>2023</v>
      </c>
      <c r="I2860" t="s">
        <v>41</v>
      </c>
      <c r="J2860" t="s">
        <v>65</v>
      </c>
      <c r="K2860">
        <v>2026</v>
      </c>
      <c r="L2860" t="s">
        <v>29</v>
      </c>
      <c r="M2860">
        <f t="shared" si="88"/>
        <v>1</v>
      </c>
      <c r="N2860" t="s">
        <v>21</v>
      </c>
      <c r="O2860" t="s">
        <v>125</v>
      </c>
      <c r="P2860">
        <v>39682</v>
      </c>
      <c r="Q2860" t="str">
        <f t="shared" si="89"/>
        <v>Base salary</v>
      </c>
      <c r="R2860">
        <v>3.77</v>
      </c>
      <c r="S2860" t="s">
        <v>31</v>
      </c>
      <c r="T2860" t="s">
        <v>45</v>
      </c>
      <c r="U2860" t="s">
        <v>33</v>
      </c>
      <c r="V2860">
        <v>5.6</v>
      </c>
    </row>
    <row r="2861" spans="1:22" x14ac:dyDescent="0.3">
      <c r="A2861" t="s">
        <v>3073</v>
      </c>
      <c r="B2861" t="s">
        <v>35</v>
      </c>
      <c r="C2861" t="s">
        <v>36</v>
      </c>
      <c r="D2861" t="s">
        <v>37</v>
      </c>
      <c r="E2861" t="s">
        <v>38</v>
      </c>
      <c r="F2861" t="s">
        <v>190</v>
      </c>
      <c r="G2861" t="s">
        <v>52</v>
      </c>
      <c r="H2861">
        <v>2019</v>
      </c>
      <c r="I2861" t="s">
        <v>41</v>
      </c>
      <c r="J2861" t="s">
        <v>53</v>
      </c>
      <c r="K2861">
        <v>2020</v>
      </c>
      <c r="L2861" t="s">
        <v>29</v>
      </c>
      <c r="M2861">
        <f t="shared" si="88"/>
        <v>1</v>
      </c>
      <c r="N2861" t="s">
        <v>36</v>
      </c>
      <c r="O2861" t="s">
        <v>125</v>
      </c>
      <c r="P2861">
        <v>66771</v>
      </c>
      <c r="Q2861" t="str">
        <f t="shared" si="89"/>
        <v>Base salary</v>
      </c>
      <c r="R2861">
        <v>3.16</v>
      </c>
      <c r="S2861" t="s">
        <v>56</v>
      </c>
      <c r="T2861" t="s">
        <v>45</v>
      </c>
      <c r="U2861" t="s">
        <v>92</v>
      </c>
      <c r="V2861">
        <v>5.7</v>
      </c>
    </row>
    <row r="2862" spans="1:22" x14ac:dyDescent="0.3">
      <c r="A2862" t="s">
        <v>3074</v>
      </c>
      <c r="B2862" t="s">
        <v>35</v>
      </c>
      <c r="C2862" t="s">
        <v>112</v>
      </c>
      <c r="D2862" t="s">
        <v>199</v>
      </c>
      <c r="E2862" t="s">
        <v>291</v>
      </c>
      <c r="F2862" t="s">
        <v>131</v>
      </c>
      <c r="G2862" t="s">
        <v>52</v>
      </c>
      <c r="H2862">
        <v>2020</v>
      </c>
      <c r="I2862" t="s">
        <v>41</v>
      </c>
      <c r="J2862" t="s">
        <v>53</v>
      </c>
      <c r="K2862">
        <v>2023</v>
      </c>
      <c r="L2862" t="s">
        <v>29</v>
      </c>
      <c r="M2862">
        <f t="shared" si="88"/>
        <v>1</v>
      </c>
      <c r="N2862" t="s">
        <v>112</v>
      </c>
      <c r="O2862" t="s">
        <v>90</v>
      </c>
      <c r="P2862">
        <v>39942</v>
      </c>
      <c r="Q2862" t="str">
        <f t="shared" si="89"/>
        <v>Base salary</v>
      </c>
      <c r="R2862">
        <v>2.92</v>
      </c>
      <c r="S2862" t="s">
        <v>44</v>
      </c>
      <c r="T2862" t="s">
        <v>68</v>
      </c>
      <c r="U2862" t="s">
        <v>58</v>
      </c>
      <c r="V2862">
        <v>0</v>
      </c>
    </row>
    <row r="2863" spans="1:22" x14ac:dyDescent="0.3">
      <c r="A2863" t="s">
        <v>3075</v>
      </c>
      <c r="B2863" t="s">
        <v>49</v>
      </c>
      <c r="C2863" t="s">
        <v>112</v>
      </c>
      <c r="D2863" t="s">
        <v>199</v>
      </c>
      <c r="E2863" t="s">
        <v>200</v>
      </c>
      <c r="F2863" t="s">
        <v>117</v>
      </c>
      <c r="G2863" t="s">
        <v>25</v>
      </c>
      <c r="H2863">
        <v>2020</v>
      </c>
      <c r="I2863" t="s">
        <v>27</v>
      </c>
      <c r="J2863" t="s">
        <v>28</v>
      </c>
      <c r="K2863">
        <v>2021</v>
      </c>
      <c r="L2863" t="s">
        <v>29</v>
      </c>
      <c r="M2863">
        <f t="shared" si="88"/>
        <v>1</v>
      </c>
      <c r="N2863" t="s">
        <v>112</v>
      </c>
      <c r="O2863" t="s">
        <v>75</v>
      </c>
      <c r="P2863">
        <v>92918</v>
      </c>
      <c r="Q2863" t="str">
        <f t="shared" si="89"/>
        <v>Standard salary</v>
      </c>
      <c r="R2863">
        <v>3.11</v>
      </c>
      <c r="S2863" t="s">
        <v>31</v>
      </c>
      <c r="T2863" t="s">
        <v>102</v>
      </c>
      <c r="U2863" t="s">
        <v>58</v>
      </c>
      <c r="V2863">
        <v>0</v>
      </c>
    </row>
    <row r="2864" spans="1:22" x14ac:dyDescent="0.3">
      <c r="A2864" t="s">
        <v>3076</v>
      </c>
      <c r="B2864" t="s">
        <v>49</v>
      </c>
      <c r="C2864" t="s">
        <v>60</v>
      </c>
      <c r="D2864" t="s">
        <v>104</v>
      </c>
      <c r="E2864" t="s">
        <v>116</v>
      </c>
      <c r="F2864" t="s">
        <v>39</v>
      </c>
      <c r="G2864" t="s">
        <v>26</v>
      </c>
      <c r="H2864">
        <v>2021</v>
      </c>
      <c r="I2864" t="s">
        <v>27</v>
      </c>
      <c r="J2864" t="s">
        <v>53</v>
      </c>
      <c r="K2864">
        <v>2023</v>
      </c>
      <c r="L2864" t="s">
        <v>29</v>
      </c>
      <c r="M2864">
        <f t="shared" si="88"/>
        <v>1</v>
      </c>
      <c r="N2864" t="s">
        <v>60</v>
      </c>
      <c r="O2864" t="s">
        <v>30</v>
      </c>
      <c r="P2864">
        <v>64631</v>
      </c>
      <c r="Q2864" t="str">
        <f t="shared" si="89"/>
        <v>Base salary</v>
      </c>
      <c r="R2864">
        <v>3.09</v>
      </c>
      <c r="S2864" t="s">
        <v>31</v>
      </c>
      <c r="T2864" t="s">
        <v>32</v>
      </c>
      <c r="U2864" t="s">
        <v>58</v>
      </c>
      <c r="V2864">
        <v>0</v>
      </c>
    </row>
    <row r="2865" spans="1:22" x14ac:dyDescent="0.3">
      <c r="A2865" t="s">
        <v>3077</v>
      </c>
      <c r="B2865" t="s">
        <v>35</v>
      </c>
      <c r="C2865" t="s">
        <v>22</v>
      </c>
      <c r="D2865" t="s">
        <v>23</v>
      </c>
      <c r="E2865" t="s">
        <v>130</v>
      </c>
      <c r="F2865" t="s">
        <v>79</v>
      </c>
      <c r="G2865" t="s">
        <v>64</v>
      </c>
      <c r="H2865">
        <v>2023</v>
      </c>
      <c r="I2865" t="s">
        <v>27</v>
      </c>
      <c r="J2865" t="s">
        <v>65</v>
      </c>
      <c r="K2865">
        <v>2025</v>
      </c>
      <c r="L2865" t="s">
        <v>29</v>
      </c>
      <c r="M2865">
        <f t="shared" si="88"/>
        <v>1</v>
      </c>
      <c r="N2865" t="s">
        <v>22</v>
      </c>
      <c r="O2865" t="s">
        <v>158</v>
      </c>
      <c r="P2865">
        <v>41598</v>
      </c>
      <c r="Q2865" t="str">
        <f t="shared" si="89"/>
        <v>Base salary</v>
      </c>
      <c r="R2865">
        <v>3.95</v>
      </c>
      <c r="S2865" t="s">
        <v>67</v>
      </c>
      <c r="T2865" t="s">
        <v>68</v>
      </c>
      <c r="U2865" t="s">
        <v>58</v>
      </c>
      <c r="V2865">
        <v>0</v>
      </c>
    </row>
    <row r="2866" spans="1:22" x14ac:dyDescent="0.3">
      <c r="A2866" t="s">
        <v>3078</v>
      </c>
      <c r="B2866" t="s">
        <v>70</v>
      </c>
      <c r="C2866" t="s">
        <v>112</v>
      </c>
      <c r="D2866" t="s">
        <v>288</v>
      </c>
      <c r="E2866" t="s">
        <v>289</v>
      </c>
      <c r="F2866" t="s">
        <v>147</v>
      </c>
      <c r="G2866" t="s">
        <v>117</v>
      </c>
      <c r="H2866">
        <v>2021</v>
      </c>
      <c r="I2866" t="s">
        <v>41</v>
      </c>
      <c r="J2866" t="s">
        <v>53</v>
      </c>
      <c r="K2866">
        <v>2024</v>
      </c>
      <c r="L2866" t="s">
        <v>54</v>
      </c>
      <c r="M2866">
        <f t="shared" si="88"/>
        <v>0</v>
      </c>
      <c r="N2866" t="s">
        <v>55</v>
      </c>
      <c r="O2866" t="s">
        <v>55</v>
      </c>
      <c r="P2866">
        <v>0</v>
      </c>
      <c r="Q2866" t="str">
        <f t="shared" si="89"/>
        <v>Base salary</v>
      </c>
      <c r="R2866">
        <v>3.02</v>
      </c>
      <c r="S2866" t="s">
        <v>67</v>
      </c>
      <c r="T2866" t="s">
        <v>102</v>
      </c>
      <c r="U2866" t="s">
        <v>85</v>
      </c>
      <c r="V2866">
        <v>5.4</v>
      </c>
    </row>
    <row r="2867" spans="1:22" x14ac:dyDescent="0.3">
      <c r="A2867" t="s">
        <v>3079</v>
      </c>
      <c r="B2867" t="s">
        <v>36</v>
      </c>
      <c r="C2867" t="s">
        <v>112</v>
      </c>
      <c r="D2867" t="s">
        <v>119</v>
      </c>
      <c r="E2867" t="s">
        <v>120</v>
      </c>
      <c r="F2867" t="s">
        <v>84</v>
      </c>
      <c r="G2867" t="s">
        <v>40</v>
      </c>
      <c r="H2867">
        <v>2020</v>
      </c>
      <c r="I2867" t="s">
        <v>27</v>
      </c>
      <c r="J2867" t="s">
        <v>65</v>
      </c>
      <c r="K2867">
        <v>2022</v>
      </c>
      <c r="L2867" t="s">
        <v>29</v>
      </c>
      <c r="M2867">
        <f t="shared" si="88"/>
        <v>1</v>
      </c>
      <c r="N2867" t="s">
        <v>112</v>
      </c>
      <c r="O2867" t="s">
        <v>140</v>
      </c>
      <c r="P2867">
        <v>70442</v>
      </c>
      <c r="Q2867" t="str">
        <f t="shared" si="89"/>
        <v>Standard salary</v>
      </c>
      <c r="R2867">
        <v>3.9</v>
      </c>
      <c r="S2867" t="s">
        <v>31</v>
      </c>
      <c r="T2867" t="s">
        <v>68</v>
      </c>
      <c r="U2867" t="s">
        <v>46</v>
      </c>
      <c r="V2867">
        <v>5.5</v>
      </c>
    </row>
    <row r="2868" spans="1:22" x14ac:dyDescent="0.3">
      <c r="A2868" t="s">
        <v>3080</v>
      </c>
      <c r="B2868" t="s">
        <v>60</v>
      </c>
      <c r="C2868" t="s">
        <v>48</v>
      </c>
      <c r="D2868" t="s">
        <v>324</v>
      </c>
      <c r="E2868" t="s">
        <v>325</v>
      </c>
      <c r="F2868" t="s">
        <v>131</v>
      </c>
      <c r="G2868" t="s">
        <v>40</v>
      </c>
      <c r="H2868">
        <v>2019</v>
      </c>
      <c r="I2868" t="s">
        <v>27</v>
      </c>
      <c r="J2868" t="s">
        <v>42</v>
      </c>
      <c r="K2868">
        <v>2021</v>
      </c>
      <c r="L2868" t="s">
        <v>29</v>
      </c>
      <c r="M2868">
        <f t="shared" si="88"/>
        <v>1</v>
      </c>
      <c r="N2868" t="s">
        <v>48</v>
      </c>
      <c r="O2868" t="s">
        <v>98</v>
      </c>
      <c r="P2868">
        <v>44062</v>
      </c>
      <c r="Q2868" t="str">
        <f t="shared" si="89"/>
        <v>Base salary</v>
      </c>
      <c r="R2868">
        <v>3.26</v>
      </c>
      <c r="S2868" t="s">
        <v>80</v>
      </c>
      <c r="T2868" t="s">
        <v>68</v>
      </c>
      <c r="U2868" t="s">
        <v>33</v>
      </c>
      <c r="V2868">
        <v>7.1</v>
      </c>
    </row>
    <row r="2869" spans="1:22" x14ac:dyDescent="0.3">
      <c r="A2869" t="s">
        <v>3081</v>
      </c>
      <c r="B2869" t="s">
        <v>70</v>
      </c>
      <c r="C2869" t="s">
        <v>22</v>
      </c>
      <c r="D2869" t="s">
        <v>256</v>
      </c>
      <c r="E2869" t="s">
        <v>257</v>
      </c>
      <c r="F2869" t="s">
        <v>79</v>
      </c>
      <c r="G2869" t="s">
        <v>52</v>
      </c>
      <c r="H2869">
        <v>2020</v>
      </c>
      <c r="I2869" t="s">
        <v>41</v>
      </c>
      <c r="J2869" t="s">
        <v>28</v>
      </c>
      <c r="K2869">
        <v>2023</v>
      </c>
      <c r="L2869" t="s">
        <v>29</v>
      </c>
      <c r="M2869">
        <f t="shared" si="88"/>
        <v>1</v>
      </c>
      <c r="N2869" t="s">
        <v>22</v>
      </c>
      <c r="O2869" t="s">
        <v>154</v>
      </c>
      <c r="P2869">
        <v>45564</v>
      </c>
      <c r="Q2869" t="str">
        <f t="shared" si="89"/>
        <v>Base salary</v>
      </c>
      <c r="R2869">
        <v>3.47</v>
      </c>
      <c r="S2869" t="s">
        <v>56</v>
      </c>
      <c r="T2869" t="s">
        <v>32</v>
      </c>
      <c r="U2869" t="s">
        <v>33</v>
      </c>
      <c r="V2869">
        <v>6</v>
      </c>
    </row>
    <row r="2870" spans="1:22" x14ac:dyDescent="0.3">
      <c r="A2870" t="s">
        <v>3082</v>
      </c>
      <c r="B2870" t="s">
        <v>36</v>
      </c>
      <c r="C2870" t="s">
        <v>49</v>
      </c>
      <c r="D2870" t="s">
        <v>50</v>
      </c>
      <c r="E2870" t="s">
        <v>51</v>
      </c>
      <c r="F2870" t="s">
        <v>25</v>
      </c>
      <c r="G2870" t="s">
        <v>97</v>
      </c>
      <c r="H2870">
        <v>2019</v>
      </c>
      <c r="I2870" t="s">
        <v>41</v>
      </c>
      <c r="J2870" t="s">
        <v>65</v>
      </c>
      <c r="K2870">
        <v>2022</v>
      </c>
      <c r="L2870" t="s">
        <v>29</v>
      </c>
      <c r="M2870">
        <f t="shared" si="88"/>
        <v>1</v>
      </c>
      <c r="N2870" t="s">
        <v>49</v>
      </c>
      <c r="O2870" t="s">
        <v>125</v>
      </c>
      <c r="P2870">
        <v>32985</v>
      </c>
      <c r="Q2870" t="str">
        <f t="shared" si="89"/>
        <v>Base salary</v>
      </c>
      <c r="R2870">
        <v>3.61</v>
      </c>
      <c r="S2870" t="s">
        <v>56</v>
      </c>
      <c r="T2870" t="s">
        <v>57</v>
      </c>
      <c r="U2870" t="s">
        <v>92</v>
      </c>
      <c r="V2870">
        <v>6.2</v>
      </c>
    </row>
    <row r="2871" spans="1:22" x14ac:dyDescent="0.3">
      <c r="A2871" t="s">
        <v>3083</v>
      </c>
      <c r="B2871" t="s">
        <v>22</v>
      </c>
      <c r="C2871" t="s">
        <v>70</v>
      </c>
      <c r="D2871" t="s">
        <v>77</v>
      </c>
      <c r="E2871" t="s">
        <v>78</v>
      </c>
      <c r="F2871" t="s">
        <v>117</v>
      </c>
      <c r="G2871" t="s">
        <v>167</v>
      </c>
      <c r="H2871">
        <v>2021</v>
      </c>
      <c r="I2871" t="s">
        <v>41</v>
      </c>
      <c r="J2871" t="s">
        <v>28</v>
      </c>
      <c r="K2871">
        <v>2024</v>
      </c>
      <c r="L2871" t="s">
        <v>54</v>
      </c>
      <c r="M2871">
        <f t="shared" si="88"/>
        <v>0</v>
      </c>
      <c r="N2871" t="s">
        <v>55</v>
      </c>
      <c r="O2871" t="s">
        <v>55</v>
      </c>
      <c r="P2871">
        <v>0</v>
      </c>
      <c r="Q2871" t="str">
        <f t="shared" si="89"/>
        <v>Base salary</v>
      </c>
      <c r="R2871">
        <v>2.79</v>
      </c>
      <c r="S2871" t="s">
        <v>80</v>
      </c>
      <c r="T2871" t="s">
        <v>32</v>
      </c>
      <c r="U2871" t="s">
        <v>85</v>
      </c>
      <c r="V2871">
        <v>7.1</v>
      </c>
    </row>
    <row r="2872" spans="1:22" x14ac:dyDescent="0.3">
      <c r="A2872" t="s">
        <v>3084</v>
      </c>
      <c r="B2872" t="s">
        <v>49</v>
      </c>
      <c r="C2872" t="s">
        <v>60</v>
      </c>
      <c r="D2872" t="s">
        <v>173</v>
      </c>
      <c r="E2872" t="s">
        <v>174</v>
      </c>
      <c r="F2872" t="s">
        <v>25</v>
      </c>
      <c r="G2872" t="s">
        <v>117</v>
      </c>
      <c r="H2872">
        <v>2022</v>
      </c>
      <c r="I2872" t="s">
        <v>27</v>
      </c>
      <c r="J2872" t="s">
        <v>42</v>
      </c>
      <c r="K2872">
        <v>2025</v>
      </c>
      <c r="L2872" t="s">
        <v>29</v>
      </c>
      <c r="M2872">
        <f t="shared" si="88"/>
        <v>1</v>
      </c>
      <c r="N2872" t="s">
        <v>60</v>
      </c>
      <c r="O2872" t="s">
        <v>185</v>
      </c>
      <c r="P2872">
        <v>48440</v>
      </c>
      <c r="Q2872" t="str">
        <f t="shared" si="89"/>
        <v>Base salary</v>
      </c>
      <c r="R2872">
        <v>2.86</v>
      </c>
      <c r="S2872" t="s">
        <v>80</v>
      </c>
      <c r="T2872" t="s">
        <v>32</v>
      </c>
      <c r="U2872" t="s">
        <v>58</v>
      </c>
      <c r="V2872">
        <v>0</v>
      </c>
    </row>
    <row r="2873" spans="1:22" x14ac:dyDescent="0.3">
      <c r="A2873" t="s">
        <v>3085</v>
      </c>
      <c r="B2873" t="s">
        <v>70</v>
      </c>
      <c r="C2873" t="s">
        <v>94</v>
      </c>
      <c r="D2873" t="s">
        <v>109</v>
      </c>
      <c r="E2873" t="s">
        <v>219</v>
      </c>
      <c r="F2873" t="s">
        <v>145</v>
      </c>
      <c r="G2873" t="s">
        <v>97</v>
      </c>
      <c r="H2873">
        <v>2020</v>
      </c>
      <c r="I2873" t="s">
        <v>41</v>
      </c>
      <c r="J2873" t="s">
        <v>65</v>
      </c>
      <c r="K2873">
        <v>2021</v>
      </c>
      <c r="L2873" t="s">
        <v>29</v>
      </c>
      <c r="M2873">
        <f t="shared" si="88"/>
        <v>1</v>
      </c>
      <c r="N2873" t="s">
        <v>94</v>
      </c>
      <c r="O2873" t="s">
        <v>90</v>
      </c>
      <c r="P2873">
        <v>87079</v>
      </c>
      <c r="Q2873" t="str">
        <f t="shared" si="89"/>
        <v>Standard salary</v>
      </c>
      <c r="R2873">
        <v>3.67</v>
      </c>
      <c r="S2873" t="s">
        <v>44</v>
      </c>
      <c r="T2873" t="s">
        <v>32</v>
      </c>
      <c r="U2873" t="s">
        <v>33</v>
      </c>
      <c r="V2873">
        <v>8</v>
      </c>
    </row>
    <row r="2874" spans="1:22" x14ac:dyDescent="0.3">
      <c r="A2874" t="s">
        <v>3086</v>
      </c>
      <c r="B2874" t="s">
        <v>35</v>
      </c>
      <c r="C2874" t="s">
        <v>21</v>
      </c>
      <c r="D2874" t="s">
        <v>225</v>
      </c>
      <c r="E2874" t="s">
        <v>226</v>
      </c>
      <c r="F2874" t="s">
        <v>145</v>
      </c>
      <c r="G2874" t="s">
        <v>26</v>
      </c>
      <c r="H2874">
        <v>2022</v>
      </c>
      <c r="I2874" t="s">
        <v>27</v>
      </c>
      <c r="J2874" t="s">
        <v>74</v>
      </c>
      <c r="K2874">
        <v>2023</v>
      </c>
      <c r="L2874" t="s">
        <v>29</v>
      </c>
      <c r="M2874">
        <f t="shared" si="88"/>
        <v>1</v>
      </c>
      <c r="N2874" t="s">
        <v>21</v>
      </c>
      <c r="O2874" t="s">
        <v>90</v>
      </c>
      <c r="P2874">
        <v>54633</v>
      </c>
      <c r="Q2874" t="str">
        <f t="shared" si="89"/>
        <v>Base salary</v>
      </c>
      <c r="R2874">
        <v>2.92</v>
      </c>
      <c r="S2874" t="s">
        <v>91</v>
      </c>
      <c r="T2874" t="s">
        <v>57</v>
      </c>
      <c r="U2874" t="s">
        <v>33</v>
      </c>
      <c r="V2874">
        <v>6.5</v>
      </c>
    </row>
    <row r="2875" spans="1:22" x14ac:dyDescent="0.3">
      <c r="A2875" t="s">
        <v>3087</v>
      </c>
      <c r="B2875" t="s">
        <v>22</v>
      </c>
      <c r="C2875" t="s">
        <v>21</v>
      </c>
      <c r="D2875" t="s">
        <v>133</v>
      </c>
      <c r="E2875" t="s">
        <v>134</v>
      </c>
      <c r="F2875" t="s">
        <v>107</v>
      </c>
      <c r="G2875" t="s">
        <v>117</v>
      </c>
      <c r="H2875">
        <v>2020</v>
      </c>
      <c r="I2875" t="s">
        <v>41</v>
      </c>
      <c r="J2875" t="s">
        <v>28</v>
      </c>
      <c r="K2875">
        <v>2021</v>
      </c>
      <c r="L2875" t="s">
        <v>29</v>
      </c>
      <c r="M2875">
        <f t="shared" si="88"/>
        <v>1</v>
      </c>
      <c r="N2875" t="s">
        <v>21</v>
      </c>
      <c r="O2875" t="s">
        <v>185</v>
      </c>
      <c r="P2875">
        <v>100447</v>
      </c>
      <c r="Q2875" t="str">
        <f t="shared" si="89"/>
        <v>Standard salary</v>
      </c>
      <c r="R2875">
        <v>3.03</v>
      </c>
      <c r="S2875" t="s">
        <v>44</v>
      </c>
      <c r="T2875" t="s">
        <v>45</v>
      </c>
      <c r="U2875" t="s">
        <v>85</v>
      </c>
      <c r="V2875">
        <v>8.4</v>
      </c>
    </row>
    <row r="2876" spans="1:22" x14ac:dyDescent="0.3">
      <c r="A2876" t="s">
        <v>3088</v>
      </c>
      <c r="B2876" t="s">
        <v>49</v>
      </c>
      <c r="C2876" t="s">
        <v>70</v>
      </c>
      <c r="D2876" t="s">
        <v>301</v>
      </c>
      <c r="E2876" t="s">
        <v>302</v>
      </c>
      <c r="F2876" t="s">
        <v>89</v>
      </c>
      <c r="G2876" t="s">
        <v>97</v>
      </c>
      <c r="H2876">
        <v>2019</v>
      </c>
      <c r="I2876" t="s">
        <v>27</v>
      </c>
      <c r="J2876" t="s">
        <v>65</v>
      </c>
      <c r="K2876">
        <v>2022</v>
      </c>
      <c r="L2876" t="s">
        <v>29</v>
      </c>
      <c r="M2876">
        <f t="shared" si="88"/>
        <v>1</v>
      </c>
      <c r="N2876" t="s">
        <v>70</v>
      </c>
      <c r="O2876" t="s">
        <v>98</v>
      </c>
      <c r="P2876">
        <v>140952</v>
      </c>
      <c r="Q2876" t="str">
        <f t="shared" si="89"/>
        <v>High salary</v>
      </c>
      <c r="R2876">
        <v>3.07</v>
      </c>
      <c r="S2876" t="s">
        <v>44</v>
      </c>
      <c r="T2876" t="s">
        <v>57</v>
      </c>
      <c r="U2876" t="s">
        <v>33</v>
      </c>
      <c r="V2876">
        <v>6.5</v>
      </c>
    </row>
    <row r="2877" spans="1:22" x14ac:dyDescent="0.3">
      <c r="A2877" t="s">
        <v>3089</v>
      </c>
      <c r="B2877" t="s">
        <v>60</v>
      </c>
      <c r="C2877" t="s">
        <v>36</v>
      </c>
      <c r="D2877" t="s">
        <v>71</v>
      </c>
      <c r="E2877" t="s">
        <v>72</v>
      </c>
      <c r="F2877" t="s">
        <v>131</v>
      </c>
      <c r="G2877" t="s">
        <v>64</v>
      </c>
      <c r="H2877">
        <v>2020</v>
      </c>
      <c r="I2877" t="s">
        <v>41</v>
      </c>
      <c r="J2877" t="s">
        <v>65</v>
      </c>
      <c r="K2877">
        <v>2022</v>
      </c>
      <c r="L2877" t="s">
        <v>29</v>
      </c>
      <c r="M2877">
        <f t="shared" si="88"/>
        <v>1</v>
      </c>
      <c r="N2877" t="s">
        <v>36</v>
      </c>
      <c r="O2877" t="s">
        <v>258</v>
      </c>
      <c r="P2877">
        <v>121852</v>
      </c>
      <c r="Q2877" t="str">
        <f t="shared" si="89"/>
        <v>High salary</v>
      </c>
      <c r="R2877">
        <v>3.17</v>
      </c>
      <c r="S2877" t="s">
        <v>44</v>
      </c>
      <c r="T2877" t="s">
        <v>45</v>
      </c>
      <c r="U2877" t="s">
        <v>85</v>
      </c>
      <c r="V2877">
        <v>6.4</v>
      </c>
    </row>
    <row r="2878" spans="1:22" x14ac:dyDescent="0.3">
      <c r="A2878" t="s">
        <v>3090</v>
      </c>
      <c r="B2878" t="s">
        <v>60</v>
      </c>
      <c r="C2878" t="s">
        <v>21</v>
      </c>
      <c r="D2878" t="s">
        <v>143</v>
      </c>
      <c r="E2878" t="s">
        <v>144</v>
      </c>
      <c r="F2878" t="s">
        <v>190</v>
      </c>
      <c r="G2878" t="s">
        <v>40</v>
      </c>
      <c r="H2878">
        <v>2022</v>
      </c>
      <c r="I2878" t="s">
        <v>27</v>
      </c>
      <c r="J2878" t="s">
        <v>65</v>
      </c>
      <c r="K2878">
        <v>2025</v>
      </c>
      <c r="L2878" t="s">
        <v>29</v>
      </c>
      <c r="M2878">
        <f t="shared" si="88"/>
        <v>1</v>
      </c>
      <c r="N2878" t="s">
        <v>21</v>
      </c>
      <c r="O2878" t="s">
        <v>121</v>
      </c>
      <c r="P2878">
        <v>118706</v>
      </c>
      <c r="Q2878" t="str">
        <f t="shared" si="89"/>
        <v>High salary</v>
      </c>
      <c r="R2878">
        <v>3.44</v>
      </c>
      <c r="S2878" t="s">
        <v>91</v>
      </c>
      <c r="T2878" t="s">
        <v>32</v>
      </c>
      <c r="U2878" t="s">
        <v>58</v>
      </c>
      <c r="V2878">
        <v>0</v>
      </c>
    </row>
    <row r="2879" spans="1:22" x14ac:dyDescent="0.3">
      <c r="A2879" t="s">
        <v>3091</v>
      </c>
      <c r="B2879" t="s">
        <v>94</v>
      </c>
      <c r="C2879" t="s">
        <v>48</v>
      </c>
      <c r="D2879" t="s">
        <v>278</v>
      </c>
      <c r="E2879" t="s">
        <v>279</v>
      </c>
      <c r="F2879" t="s">
        <v>147</v>
      </c>
      <c r="G2879" t="s">
        <v>97</v>
      </c>
      <c r="H2879">
        <v>2021</v>
      </c>
      <c r="I2879" t="s">
        <v>27</v>
      </c>
      <c r="J2879" t="s">
        <v>65</v>
      </c>
      <c r="K2879">
        <v>2023</v>
      </c>
      <c r="L2879" t="s">
        <v>54</v>
      </c>
      <c r="M2879">
        <f t="shared" si="88"/>
        <v>0</v>
      </c>
      <c r="N2879" t="s">
        <v>55</v>
      </c>
      <c r="O2879" t="s">
        <v>55</v>
      </c>
      <c r="P2879">
        <v>0</v>
      </c>
      <c r="Q2879" t="str">
        <f t="shared" si="89"/>
        <v>Base salary</v>
      </c>
      <c r="R2879">
        <v>2.9</v>
      </c>
      <c r="S2879" t="s">
        <v>91</v>
      </c>
      <c r="T2879" t="s">
        <v>45</v>
      </c>
      <c r="U2879" t="s">
        <v>92</v>
      </c>
      <c r="V2879">
        <v>8.4</v>
      </c>
    </row>
    <row r="2880" spans="1:22" x14ac:dyDescent="0.3">
      <c r="A2880" t="s">
        <v>3092</v>
      </c>
      <c r="B2880" t="s">
        <v>22</v>
      </c>
      <c r="C2880" t="s">
        <v>49</v>
      </c>
      <c r="D2880" t="s">
        <v>50</v>
      </c>
      <c r="E2880" t="s">
        <v>51</v>
      </c>
      <c r="F2880" t="s">
        <v>39</v>
      </c>
      <c r="G2880" t="s">
        <v>40</v>
      </c>
      <c r="H2880">
        <v>2019</v>
      </c>
      <c r="I2880" t="s">
        <v>27</v>
      </c>
      <c r="J2880" t="s">
        <v>74</v>
      </c>
      <c r="K2880">
        <v>2020</v>
      </c>
      <c r="L2880" t="s">
        <v>54</v>
      </c>
      <c r="M2880">
        <f t="shared" si="88"/>
        <v>0</v>
      </c>
      <c r="N2880" t="s">
        <v>55</v>
      </c>
      <c r="O2880" t="s">
        <v>55</v>
      </c>
      <c r="P2880">
        <v>0</v>
      </c>
      <c r="Q2880" t="str">
        <f t="shared" si="89"/>
        <v>Base salary</v>
      </c>
      <c r="R2880">
        <v>3.55</v>
      </c>
      <c r="S2880" t="s">
        <v>80</v>
      </c>
      <c r="T2880" t="s">
        <v>57</v>
      </c>
      <c r="U2880" t="s">
        <v>58</v>
      </c>
      <c r="V2880">
        <v>0</v>
      </c>
    </row>
    <row r="2881" spans="1:22" x14ac:dyDescent="0.3">
      <c r="A2881" t="s">
        <v>3093</v>
      </c>
      <c r="B2881" t="s">
        <v>94</v>
      </c>
      <c r="C2881" t="s">
        <v>21</v>
      </c>
      <c r="D2881" t="s">
        <v>221</v>
      </c>
      <c r="E2881" t="s">
        <v>222</v>
      </c>
      <c r="F2881" t="s">
        <v>96</v>
      </c>
      <c r="G2881" t="s">
        <v>167</v>
      </c>
      <c r="H2881">
        <v>2022</v>
      </c>
      <c r="I2881" t="s">
        <v>41</v>
      </c>
      <c r="J2881" t="s">
        <v>65</v>
      </c>
      <c r="K2881">
        <v>2023</v>
      </c>
      <c r="L2881" t="s">
        <v>54</v>
      </c>
      <c r="M2881">
        <f t="shared" si="88"/>
        <v>0</v>
      </c>
      <c r="N2881" t="s">
        <v>55</v>
      </c>
      <c r="O2881" t="s">
        <v>55</v>
      </c>
      <c r="P2881">
        <v>0</v>
      </c>
      <c r="Q2881" t="str">
        <f t="shared" si="89"/>
        <v>Base salary</v>
      </c>
      <c r="R2881">
        <v>2.74</v>
      </c>
      <c r="S2881" t="s">
        <v>56</v>
      </c>
      <c r="T2881" t="s">
        <v>32</v>
      </c>
      <c r="U2881" t="s">
        <v>46</v>
      </c>
      <c r="V2881">
        <v>8.6</v>
      </c>
    </row>
    <row r="2882" spans="1:22" x14ac:dyDescent="0.3">
      <c r="A2882" t="s">
        <v>3094</v>
      </c>
      <c r="B2882" t="s">
        <v>49</v>
      </c>
      <c r="C2882" t="s">
        <v>70</v>
      </c>
      <c r="D2882" t="s">
        <v>138</v>
      </c>
      <c r="E2882" t="s">
        <v>139</v>
      </c>
      <c r="F2882" t="s">
        <v>89</v>
      </c>
      <c r="G2882" t="s">
        <v>117</v>
      </c>
      <c r="H2882">
        <v>2023</v>
      </c>
      <c r="I2882" t="s">
        <v>27</v>
      </c>
      <c r="J2882" t="s">
        <v>53</v>
      </c>
      <c r="K2882">
        <v>2025</v>
      </c>
      <c r="L2882" t="s">
        <v>29</v>
      </c>
      <c r="M2882">
        <f t="shared" si="88"/>
        <v>1</v>
      </c>
      <c r="N2882" t="s">
        <v>70</v>
      </c>
      <c r="O2882" t="s">
        <v>125</v>
      </c>
      <c r="P2882">
        <v>40637</v>
      </c>
      <c r="Q2882" t="str">
        <f t="shared" si="89"/>
        <v>Base salary</v>
      </c>
      <c r="R2882">
        <v>3.88</v>
      </c>
      <c r="S2882" t="s">
        <v>44</v>
      </c>
      <c r="T2882" t="s">
        <v>57</v>
      </c>
      <c r="U2882" t="s">
        <v>92</v>
      </c>
      <c r="V2882">
        <v>8.1999999999999993</v>
      </c>
    </row>
    <row r="2883" spans="1:22" x14ac:dyDescent="0.3">
      <c r="A2883" t="s">
        <v>3095</v>
      </c>
      <c r="B2883" t="s">
        <v>48</v>
      </c>
      <c r="C2883" t="s">
        <v>112</v>
      </c>
      <c r="D2883" t="s">
        <v>288</v>
      </c>
      <c r="E2883" t="s">
        <v>289</v>
      </c>
      <c r="F2883" t="s">
        <v>145</v>
      </c>
      <c r="G2883" t="s">
        <v>64</v>
      </c>
      <c r="H2883">
        <v>2022</v>
      </c>
      <c r="I2883" t="s">
        <v>41</v>
      </c>
      <c r="J2883" t="s">
        <v>65</v>
      </c>
      <c r="K2883">
        <v>2023</v>
      </c>
      <c r="L2883" t="s">
        <v>54</v>
      </c>
      <c r="M2883">
        <f t="shared" ref="M2883:M2946" si="90">IF(L2883="placed",1, 0)</f>
        <v>0</v>
      </c>
      <c r="N2883" t="s">
        <v>55</v>
      </c>
      <c r="O2883" t="s">
        <v>55</v>
      </c>
      <c r="P2883">
        <v>0</v>
      </c>
      <c r="Q2883" t="str">
        <f t="shared" ref="Q2883:Q2946" si="91">_xlfn.IFS(P2883&lt;=70161,"Base salary",P2883&lt;=110047,"Standard salary",P2883&gt;110047,"High salary")</f>
        <v>Base salary</v>
      </c>
      <c r="R2883">
        <v>3.65</v>
      </c>
      <c r="S2883" t="s">
        <v>31</v>
      </c>
      <c r="T2883" t="s">
        <v>45</v>
      </c>
      <c r="U2883" t="s">
        <v>46</v>
      </c>
      <c r="V2883">
        <v>6.7</v>
      </c>
    </row>
    <row r="2884" spans="1:22" x14ac:dyDescent="0.3">
      <c r="A2884" t="s">
        <v>3096</v>
      </c>
      <c r="B2884" t="s">
        <v>60</v>
      </c>
      <c r="C2884" t="s">
        <v>94</v>
      </c>
      <c r="D2884" t="s">
        <v>208</v>
      </c>
      <c r="E2884" t="s">
        <v>209</v>
      </c>
      <c r="F2884" t="s">
        <v>117</v>
      </c>
      <c r="G2884" t="s">
        <v>52</v>
      </c>
      <c r="H2884">
        <v>2023</v>
      </c>
      <c r="I2884" t="s">
        <v>27</v>
      </c>
      <c r="J2884" t="s">
        <v>42</v>
      </c>
      <c r="K2884">
        <v>2025</v>
      </c>
      <c r="L2884" t="s">
        <v>29</v>
      </c>
      <c r="M2884">
        <f t="shared" si="90"/>
        <v>1</v>
      </c>
      <c r="N2884" t="s">
        <v>94</v>
      </c>
      <c r="O2884" t="s">
        <v>125</v>
      </c>
      <c r="P2884">
        <v>96724</v>
      </c>
      <c r="Q2884" t="str">
        <f t="shared" si="91"/>
        <v>Standard salary</v>
      </c>
      <c r="R2884">
        <v>2.54</v>
      </c>
      <c r="S2884" t="s">
        <v>67</v>
      </c>
      <c r="T2884" t="s">
        <v>102</v>
      </c>
      <c r="U2884" t="s">
        <v>58</v>
      </c>
      <c r="V2884">
        <v>0</v>
      </c>
    </row>
    <row r="2885" spans="1:22" x14ac:dyDescent="0.3">
      <c r="A2885" t="s">
        <v>3097</v>
      </c>
      <c r="B2885" t="s">
        <v>94</v>
      </c>
      <c r="C2885" t="s">
        <v>60</v>
      </c>
      <c r="D2885" t="s">
        <v>104</v>
      </c>
      <c r="E2885" t="s">
        <v>192</v>
      </c>
      <c r="F2885" t="s">
        <v>96</v>
      </c>
      <c r="G2885" t="s">
        <v>64</v>
      </c>
      <c r="H2885">
        <v>2021</v>
      </c>
      <c r="I2885" t="s">
        <v>41</v>
      </c>
      <c r="J2885" t="s">
        <v>53</v>
      </c>
      <c r="K2885">
        <v>2024</v>
      </c>
      <c r="L2885" t="s">
        <v>29</v>
      </c>
      <c r="M2885">
        <f t="shared" si="90"/>
        <v>1</v>
      </c>
      <c r="N2885" t="s">
        <v>60</v>
      </c>
      <c r="O2885" t="s">
        <v>98</v>
      </c>
      <c r="P2885">
        <v>52470</v>
      </c>
      <c r="Q2885" t="str">
        <f t="shared" si="91"/>
        <v>Base salary</v>
      </c>
      <c r="R2885">
        <v>3.2</v>
      </c>
      <c r="S2885" t="s">
        <v>31</v>
      </c>
      <c r="T2885" t="s">
        <v>45</v>
      </c>
      <c r="U2885" t="s">
        <v>92</v>
      </c>
      <c r="V2885">
        <v>7</v>
      </c>
    </row>
    <row r="2886" spans="1:22" x14ac:dyDescent="0.3">
      <c r="A2886" t="s">
        <v>3098</v>
      </c>
      <c r="B2886" t="s">
        <v>21</v>
      </c>
      <c r="C2886" t="s">
        <v>35</v>
      </c>
      <c r="D2886" t="s">
        <v>82</v>
      </c>
      <c r="E2886" t="s">
        <v>83</v>
      </c>
      <c r="F2886" t="s">
        <v>145</v>
      </c>
      <c r="G2886" t="s">
        <v>167</v>
      </c>
      <c r="H2886">
        <v>2019</v>
      </c>
      <c r="I2886" t="s">
        <v>27</v>
      </c>
      <c r="J2886" t="s">
        <v>65</v>
      </c>
      <c r="K2886">
        <v>2021</v>
      </c>
      <c r="L2886" t="s">
        <v>54</v>
      </c>
      <c r="M2886">
        <f t="shared" si="90"/>
        <v>0</v>
      </c>
      <c r="N2886" t="s">
        <v>55</v>
      </c>
      <c r="O2886" t="s">
        <v>55</v>
      </c>
      <c r="P2886">
        <v>0</v>
      </c>
      <c r="Q2886" t="str">
        <f t="shared" si="91"/>
        <v>Base salary</v>
      </c>
      <c r="R2886">
        <v>3.97</v>
      </c>
      <c r="S2886" t="s">
        <v>67</v>
      </c>
      <c r="T2886" t="s">
        <v>57</v>
      </c>
      <c r="U2886" t="s">
        <v>58</v>
      </c>
      <c r="V2886">
        <v>0</v>
      </c>
    </row>
    <row r="2887" spans="1:22" x14ac:dyDescent="0.3">
      <c r="A2887" t="s">
        <v>3099</v>
      </c>
      <c r="B2887" t="s">
        <v>22</v>
      </c>
      <c r="C2887" t="s">
        <v>112</v>
      </c>
      <c r="D2887" t="s">
        <v>119</v>
      </c>
      <c r="E2887" t="s">
        <v>197</v>
      </c>
      <c r="F2887" t="s">
        <v>89</v>
      </c>
      <c r="G2887" t="s">
        <v>26</v>
      </c>
      <c r="H2887">
        <v>2019</v>
      </c>
      <c r="I2887" t="s">
        <v>41</v>
      </c>
      <c r="J2887" t="s">
        <v>53</v>
      </c>
      <c r="K2887">
        <v>2022</v>
      </c>
      <c r="L2887" t="s">
        <v>29</v>
      </c>
      <c r="M2887">
        <f t="shared" si="90"/>
        <v>1</v>
      </c>
      <c r="N2887" t="s">
        <v>112</v>
      </c>
      <c r="O2887" t="s">
        <v>154</v>
      </c>
      <c r="P2887">
        <v>71014</v>
      </c>
      <c r="Q2887" t="str">
        <f t="shared" si="91"/>
        <v>Standard salary</v>
      </c>
      <c r="R2887">
        <v>2.56</v>
      </c>
      <c r="S2887" t="s">
        <v>80</v>
      </c>
      <c r="T2887" t="s">
        <v>45</v>
      </c>
      <c r="U2887" t="s">
        <v>85</v>
      </c>
      <c r="V2887">
        <v>5.6</v>
      </c>
    </row>
    <row r="2888" spans="1:22" x14ac:dyDescent="0.3">
      <c r="A2888" t="s">
        <v>3100</v>
      </c>
      <c r="B2888" t="s">
        <v>49</v>
      </c>
      <c r="C2888" t="s">
        <v>112</v>
      </c>
      <c r="D2888" t="s">
        <v>199</v>
      </c>
      <c r="E2888" t="s">
        <v>200</v>
      </c>
      <c r="F2888" t="s">
        <v>96</v>
      </c>
      <c r="G2888" t="s">
        <v>26</v>
      </c>
      <c r="H2888">
        <v>2021</v>
      </c>
      <c r="I2888" t="s">
        <v>27</v>
      </c>
      <c r="J2888" t="s">
        <v>74</v>
      </c>
      <c r="K2888">
        <v>2022</v>
      </c>
      <c r="L2888" t="s">
        <v>54</v>
      </c>
      <c r="M2888">
        <f t="shared" si="90"/>
        <v>0</v>
      </c>
      <c r="N2888" t="s">
        <v>55</v>
      </c>
      <c r="O2888" t="s">
        <v>55</v>
      </c>
      <c r="P2888">
        <v>0</v>
      </c>
      <c r="Q2888" t="str">
        <f t="shared" si="91"/>
        <v>Base salary</v>
      </c>
      <c r="R2888">
        <v>3.78</v>
      </c>
      <c r="S2888" t="s">
        <v>31</v>
      </c>
      <c r="T2888" t="s">
        <v>57</v>
      </c>
      <c r="U2888" t="s">
        <v>58</v>
      </c>
      <c r="V2888">
        <v>0</v>
      </c>
    </row>
    <row r="2889" spans="1:22" x14ac:dyDescent="0.3">
      <c r="A2889" t="s">
        <v>3101</v>
      </c>
      <c r="B2889" t="s">
        <v>48</v>
      </c>
      <c r="C2889" t="s">
        <v>35</v>
      </c>
      <c r="D2889" t="s">
        <v>176</v>
      </c>
      <c r="E2889" t="s">
        <v>177</v>
      </c>
      <c r="F2889" t="s">
        <v>131</v>
      </c>
      <c r="G2889" t="s">
        <v>52</v>
      </c>
      <c r="H2889">
        <v>2021</v>
      </c>
      <c r="I2889" t="s">
        <v>27</v>
      </c>
      <c r="J2889" t="s">
        <v>42</v>
      </c>
      <c r="K2889">
        <v>2024</v>
      </c>
      <c r="L2889" t="s">
        <v>29</v>
      </c>
      <c r="M2889">
        <f t="shared" si="90"/>
        <v>1</v>
      </c>
      <c r="N2889" t="s">
        <v>35</v>
      </c>
      <c r="O2889" t="s">
        <v>258</v>
      </c>
      <c r="P2889">
        <v>133454</v>
      </c>
      <c r="Q2889" t="str">
        <f t="shared" si="91"/>
        <v>High salary</v>
      </c>
      <c r="R2889">
        <v>3.51</v>
      </c>
      <c r="S2889" t="s">
        <v>31</v>
      </c>
      <c r="T2889" t="s">
        <v>57</v>
      </c>
      <c r="U2889" t="s">
        <v>92</v>
      </c>
      <c r="V2889">
        <v>5.3</v>
      </c>
    </row>
    <row r="2890" spans="1:22" x14ac:dyDescent="0.3">
      <c r="A2890" t="s">
        <v>3102</v>
      </c>
      <c r="B2890" t="s">
        <v>35</v>
      </c>
      <c r="C2890" t="s">
        <v>70</v>
      </c>
      <c r="D2890" t="s">
        <v>77</v>
      </c>
      <c r="E2890" t="s">
        <v>78</v>
      </c>
      <c r="F2890" t="s">
        <v>96</v>
      </c>
      <c r="G2890" t="s">
        <v>26</v>
      </c>
      <c r="H2890">
        <v>2021</v>
      </c>
      <c r="I2890" t="s">
        <v>27</v>
      </c>
      <c r="J2890" t="s">
        <v>28</v>
      </c>
      <c r="K2890">
        <v>2022</v>
      </c>
      <c r="L2890" t="s">
        <v>54</v>
      </c>
      <c r="M2890">
        <f t="shared" si="90"/>
        <v>0</v>
      </c>
      <c r="N2890" t="s">
        <v>55</v>
      </c>
      <c r="O2890" t="s">
        <v>55</v>
      </c>
      <c r="P2890">
        <v>0</v>
      </c>
      <c r="Q2890" t="str">
        <f t="shared" si="91"/>
        <v>Base salary</v>
      </c>
      <c r="R2890">
        <v>3.98</v>
      </c>
      <c r="S2890" t="s">
        <v>31</v>
      </c>
      <c r="T2890" t="s">
        <v>45</v>
      </c>
      <c r="U2890" t="s">
        <v>46</v>
      </c>
      <c r="V2890">
        <v>5.4</v>
      </c>
    </row>
    <row r="2891" spans="1:22" x14ac:dyDescent="0.3">
      <c r="A2891" t="s">
        <v>3103</v>
      </c>
      <c r="B2891" t="s">
        <v>94</v>
      </c>
      <c r="C2891" t="s">
        <v>48</v>
      </c>
      <c r="D2891" t="s">
        <v>324</v>
      </c>
      <c r="E2891" t="s">
        <v>325</v>
      </c>
      <c r="F2891" t="s">
        <v>117</v>
      </c>
      <c r="G2891" t="s">
        <v>52</v>
      </c>
      <c r="H2891">
        <v>2019</v>
      </c>
      <c r="I2891" t="s">
        <v>27</v>
      </c>
      <c r="J2891" t="s">
        <v>42</v>
      </c>
      <c r="K2891">
        <v>2022</v>
      </c>
      <c r="L2891" t="s">
        <v>29</v>
      </c>
      <c r="M2891">
        <f t="shared" si="90"/>
        <v>1</v>
      </c>
      <c r="N2891" t="s">
        <v>48</v>
      </c>
      <c r="O2891" t="s">
        <v>43</v>
      </c>
      <c r="P2891">
        <v>138668</v>
      </c>
      <c r="Q2891" t="str">
        <f t="shared" si="91"/>
        <v>High salary</v>
      </c>
      <c r="R2891">
        <v>3.57</v>
      </c>
      <c r="S2891" t="s">
        <v>67</v>
      </c>
      <c r="T2891" t="s">
        <v>57</v>
      </c>
      <c r="U2891" t="s">
        <v>33</v>
      </c>
      <c r="V2891">
        <v>5.4</v>
      </c>
    </row>
    <row r="2892" spans="1:22" x14ac:dyDescent="0.3">
      <c r="A2892" t="s">
        <v>3104</v>
      </c>
      <c r="B2892" t="s">
        <v>35</v>
      </c>
      <c r="C2892" t="s">
        <v>60</v>
      </c>
      <c r="D2892" t="s">
        <v>104</v>
      </c>
      <c r="E2892" t="s">
        <v>194</v>
      </c>
      <c r="F2892" t="s">
        <v>73</v>
      </c>
      <c r="G2892" t="s">
        <v>52</v>
      </c>
      <c r="H2892">
        <v>2023</v>
      </c>
      <c r="I2892" t="s">
        <v>41</v>
      </c>
      <c r="J2892" t="s">
        <v>74</v>
      </c>
      <c r="K2892">
        <v>2025</v>
      </c>
      <c r="L2892" t="s">
        <v>54</v>
      </c>
      <c r="M2892">
        <f t="shared" si="90"/>
        <v>0</v>
      </c>
      <c r="N2892" t="s">
        <v>55</v>
      </c>
      <c r="O2892" t="s">
        <v>55</v>
      </c>
      <c r="P2892">
        <v>0</v>
      </c>
      <c r="Q2892" t="str">
        <f t="shared" si="91"/>
        <v>Base salary</v>
      </c>
      <c r="R2892">
        <v>3.87</v>
      </c>
      <c r="S2892" t="s">
        <v>31</v>
      </c>
      <c r="T2892" t="s">
        <v>68</v>
      </c>
      <c r="U2892" t="s">
        <v>33</v>
      </c>
      <c r="V2892">
        <v>8.4</v>
      </c>
    </row>
    <row r="2893" spans="1:22" x14ac:dyDescent="0.3">
      <c r="A2893" t="s">
        <v>3105</v>
      </c>
      <c r="B2893" t="s">
        <v>60</v>
      </c>
      <c r="C2893" t="s">
        <v>21</v>
      </c>
      <c r="D2893" t="s">
        <v>149</v>
      </c>
      <c r="E2893" t="s">
        <v>150</v>
      </c>
      <c r="F2893" t="s">
        <v>107</v>
      </c>
      <c r="G2893" t="s">
        <v>25</v>
      </c>
      <c r="H2893">
        <v>2020</v>
      </c>
      <c r="I2893" t="s">
        <v>27</v>
      </c>
      <c r="J2893" t="s">
        <v>53</v>
      </c>
      <c r="K2893">
        <v>2023</v>
      </c>
      <c r="L2893" t="s">
        <v>29</v>
      </c>
      <c r="M2893">
        <f t="shared" si="90"/>
        <v>1</v>
      </c>
      <c r="N2893" t="s">
        <v>21</v>
      </c>
      <c r="O2893" t="s">
        <v>75</v>
      </c>
      <c r="P2893">
        <v>45450</v>
      </c>
      <c r="Q2893" t="str">
        <f t="shared" si="91"/>
        <v>Base salary</v>
      </c>
      <c r="R2893">
        <v>3.36</v>
      </c>
      <c r="S2893" t="s">
        <v>91</v>
      </c>
      <c r="T2893" t="s">
        <v>102</v>
      </c>
      <c r="U2893" t="s">
        <v>85</v>
      </c>
      <c r="V2893">
        <v>6.7</v>
      </c>
    </row>
    <row r="2894" spans="1:22" x14ac:dyDescent="0.3">
      <c r="A2894" t="s">
        <v>3106</v>
      </c>
      <c r="B2894" t="s">
        <v>49</v>
      </c>
      <c r="C2894" t="s">
        <v>60</v>
      </c>
      <c r="D2894" t="s">
        <v>104</v>
      </c>
      <c r="E2894" t="s">
        <v>194</v>
      </c>
      <c r="F2894" t="s">
        <v>145</v>
      </c>
      <c r="G2894" t="s">
        <v>25</v>
      </c>
      <c r="H2894">
        <v>2021</v>
      </c>
      <c r="I2894" t="s">
        <v>27</v>
      </c>
      <c r="J2894" t="s">
        <v>42</v>
      </c>
      <c r="K2894">
        <v>2023</v>
      </c>
      <c r="L2894" t="s">
        <v>29</v>
      </c>
      <c r="M2894">
        <f t="shared" si="90"/>
        <v>1</v>
      </c>
      <c r="N2894" t="s">
        <v>60</v>
      </c>
      <c r="O2894" t="s">
        <v>30</v>
      </c>
      <c r="P2894">
        <v>32342</v>
      </c>
      <c r="Q2894" t="str">
        <f t="shared" si="91"/>
        <v>Base salary</v>
      </c>
      <c r="R2894">
        <v>3.78</v>
      </c>
      <c r="S2894" t="s">
        <v>56</v>
      </c>
      <c r="T2894" t="s">
        <v>57</v>
      </c>
      <c r="U2894" t="s">
        <v>85</v>
      </c>
      <c r="V2894">
        <v>8.1999999999999993</v>
      </c>
    </row>
    <row r="2895" spans="1:22" x14ac:dyDescent="0.3">
      <c r="A2895" t="s">
        <v>3107</v>
      </c>
      <c r="B2895" t="s">
        <v>60</v>
      </c>
      <c r="C2895" t="s">
        <v>49</v>
      </c>
      <c r="D2895" t="s">
        <v>242</v>
      </c>
      <c r="E2895" t="s">
        <v>243</v>
      </c>
      <c r="F2895" t="s">
        <v>84</v>
      </c>
      <c r="G2895" t="s">
        <v>167</v>
      </c>
      <c r="H2895">
        <v>2023</v>
      </c>
      <c r="I2895" t="s">
        <v>27</v>
      </c>
      <c r="J2895" t="s">
        <v>65</v>
      </c>
      <c r="K2895">
        <v>2024</v>
      </c>
      <c r="L2895" t="s">
        <v>29</v>
      </c>
      <c r="M2895">
        <f t="shared" si="90"/>
        <v>1</v>
      </c>
      <c r="N2895" t="s">
        <v>49</v>
      </c>
      <c r="O2895" t="s">
        <v>30</v>
      </c>
      <c r="P2895">
        <v>106588</v>
      </c>
      <c r="Q2895" t="str">
        <f t="shared" si="91"/>
        <v>Standard salary</v>
      </c>
      <c r="R2895">
        <v>3.5</v>
      </c>
      <c r="S2895" t="s">
        <v>80</v>
      </c>
      <c r="T2895" t="s">
        <v>32</v>
      </c>
      <c r="U2895" t="s">
        <v>92</v>
      </c>
      <c r="V2895">
        <v>8</v>
      </c>
    </row>
    <row r="2896" spans="1:22" x14ac:dyDescent="0.3">
      <c r="A2896" t="s">
        <v>3108</v>
      </c>
      <c r="B2896" t="s">
        <v>48</v>
      </c>
      <c r="C2896" t="s">
        <v>35</v>
      </c>
      <c r="D2896" t="s">
        <v>127</v>
      </c>
      <c r="E2896" t="s">
        <v>156</v>
      </c>
      <c r="F2896" t="s">
        <v>73</v>
      </c>
      <c r="G2896" t="s">
        <v>52</v>
      </c>
      <c r="H2896">
        <v>2021</v>
      </c>
      <c r="I2896" t="s">
        <v>27</v>
      </c>
      <c r="J2896" t="s">
        <v>74</v>
      </c>
      <c r="K2896">
        <v>2024</v>
      </c>
      <c r="L2896" t="s">
        <v>29</v>
      </c>
      <c r="M2896">
        <f t="shared" si="90"/>
        <v>1</v>
      </c>
      <c r="N2896" t="s">
        <v>35</v>
      </c>
      <c r="O2896" t="s">
        <v>125</v>
      </c>
      <c r="P2896">
        <v>145585</v>
      </c>
      <c r="Q2896" t="str">
        <f t="shared" si="91"/>
        <v>High salary</v>
      </c>
      <c r="R2896">
        <v>2.94</v>
      </c>
      <c r="S2896" t="s">
        <v>56</v>
      </c>
      <c r="T2896" t="s">
        <v>102</v>
      </c>
      <c r="U2896" t="s">
        <v>58</v>
      </c>
      <c r="V2896">
        <v>0</v>
      </c>
    </row>
    <row r="2897" spans="1:22" x14ac:dyDescent="0.3">
      <c r="A2897" t="s">
        <v>3109</v>
      </c>
      <c r="B2897" t="s">
        <v>22</v>
      </c>
      <c r="C2897" t="s">
        <v>36</v>
      </c>
      <c r="D2897" t="s">
        <v>170</v>
      </c>
      <c r="E2897" t="s">
        <v>336</v>
      </c>
      <c r="F2897" t="s">
        <v>131</v>
      </c>
      <c r="G2897" t="s">
        <v>26</v>
      </c>
      <c r="H2897">
        <v>2021</v>
      </c>
      <c r="I2897" t="s">
        <v>27</v>
      </c>
      <c r="J2897" t="s">
        <v>53</v>
      </c>
      <c r="K2897">
        <v>2023</v>
      </c>
      <c r="L2897" t="s">
        <v>29</v>
      </c>
      <c r="M2897">
        <f t="shared" si="90"/>
        <v>1</v>
      </c>
      <c r="N2897" t="s">
        <v>36</v>
      </c>
      <c r="O2897" t="s">
        <v>121</v>
      </c>
      <c r="P2897">
        <v>148776</v>
      </c>
      <c r="Q2897" t="str">
        <f t="shared" si="91"/>
        <v>High salary</v>
      </c>
      <c r="R2897">
        <v>3.29</v>
      </c>
      <c r="S2897" t="s">
        <v>56</v>
      </c>
      <c r="T2897" t="s">
        <v>57</v>
      </c>
      <c r="U2897" t="s">
        <v>46</v>
      </c>
      <c r="V2897">
        <v>7.8</v>
      </c>
    </row>
    <row r="2898" spans="1:22" x14ac:dyDescent="0.3">
      <c r="A2898" t="s">
        <v>3110</v>
      </c>
      <c r="B2898" t="s">
        <v>22</v>
      </c>
      <c r="C2898" t="s">
        <v>49</v>
      </c>
      <c r="D2898" t="s">
        <v>459</v>
      </c>
      <c r="E2898" t="s">
        <v>460</v>
      </c>
      <c r="F2898" t="s">
        <v>63</v>
      </c>
      <c r="G2898" t="s">
        <v>167</v>
      </c>
      <c r="H2898">
        <v>2023</v>
      </c>
      <c r="I2898" t="s">
        <v>27</v>
      </c>
      <c r="J2898" t="s">
        <v>53</v>
      </c>
      <c r="K2898">
        <v>2024</v>
      </c>
      <c r="L2898" t="s">
        <v>29</v>
      </c>
      <c r="M2898">
        <f t="shared" si="90"/>
        <v>1</v>
      </c>
      <c r="N2898" t="s">
        <v>49</v>
      </c>
      <c r="O2898" t="s">
        <v>158</v>
      </c>
      <c r="P2898">
        <v>33465</v>
      </c>
      <c r="Q2898" t="str">
        <f t="shared" si="91"/>
        <v>Base salary</v>
      </c>
      <c r="R2898">
        <v>3.02</v>
      </c>
      <c r="S2898" t="s">
        <v>44</v>
      </c>
      <c r="T2898" t="s">
        <v>102</v>
      </c>
      <c r="U2898" t="s">
        <v>46</v>
      </c>
      <c r="V2898">
        <v>6.5</v>
      </c>
    </row>
    <row r="2899" spans="1:22" x14ac:dyDescent="0.3">
      <c r="A2899" t="s">
        <v>3111</v>
      </c>
      <c r="B2899" t="s">
        <v>112</v>
      </c>
      <c r="C2899" t="s">
        <v>35</v>
      </c>
      <c r="D2899" t="s">
        <v>127</v>
      </c>
      <c r="E2899" t="s">
        <v>206</v>
      </c>
      <c r="F2899" t="s">
        <v>79</v>
      </c>
      <c r="G2899" t="s">
        <v>25</v>
      </c>
      <c r="H2899">
        <v>2019</v>
      </c>
      <c r="I2899" t="s">
        <v>27</v>
      </c>
      <c r="J2899" t="s">
        <v>74</v>
      </c>
      <c r="K2899">
        <v>2020</v>
      </c>
      <c r="L2899" t="s">
        <v>29</v>
      </c>
      <c r="M2899">
        <f t="shared" si="90"/>
        <v>1</v>
      </c>
      <c r="N2899" t="s">
        <v>35</v>
      </c>
      <c r="O2899" t="s">
        <v>90</v>
      </c>
      <c r="P2899">
        <v>137455</v>
      </c>
      <c r="Q2899" t="str">
        <f t="shared" si="91"/>
        <v>High salary</v>
      </c>
      <c r="R2899">
        <v>2.71</v>
      </c>
      <c r="S2899" t="s">
        <v>31</v>
      </c>
      <c r="T2899" t="s">
        <v>45</v>
      </c>
      <c r="U2899" t="s">
        <v>92</v>
      </c>
      <c r="V2899">
        <v>8.1</v>
      </c>
    </row>
    <row r="2900" spans="1:22" x14ac:dyDescent="0.3">
      <c r="A2900" t="s">
        <v>3112</v>
      </c>
      <c r="B2900" t="s">
        <v>35</v>
      </c>
      <c r="C2900" t="s">
        <v>60</v>
      </c>
      <c r="D2900" t="s">
        <v>104</v>
      </c>
      <c r="E2900" t="s">
        <v>105</v>
      </c>
      <c r="F2900" t="s">
        <v>89</v>
      </c>
      <c r="G2900" t="s">
        <v>25</v>
      </c>
      <c r="H2900">
        <v>2023</v>
      </c>
      <c r="I2900" t="s">
        <v>27</v>
      </c>
      <c r="J2900" t="s">
        <v>74</v>
      </c>
      <c r="K2900">
        <v>2025</v>
      </c>
      <c r="L2900" t="s">
        <v>29</v>
      </c>
      <c r="M2900">
        <f t="shared" si="90"/>
        <v>1</v>
      </c>
      <c r="N2900" t="s">
        <v>60</v>
      </c>
      <c r="O2900" t="s">
        <v>140</v>
      </c>
      <c r="P2900">
        <v>76420</v>
      </c>
      <c r="Q2900" t="str">
        <f t="shared" si="91"/>
        <v>Standard salary</v>
      </c>
      <c r="R2900">
        <v>3.24</v>
      </c>
      <c r="S2900" t="s">
        <v>80</v>
      </c>
      <c r="T2900" t="s">
        <v>57</v>
      </c>
      <c r="U2900" t="s">
        <v>92</v>
      </c>
      <c r="V2900">
        <v>8.8000000000000007</v>
      </c>
    </row>
    <row r="2901" spans="1:22" x14ac:dyDescent="0.3">
      <c r="A2901" t="s">
        <v>3113</v>
      </c>
      <c r="B2901" t="s">
        <v>60</v>
      </c>
      <c r="C2901" t="s">
        <v>48</v>
      </c>
      <c r="D2901" t="s">
        <v>152</v>
      </c>
      <c r="E2901" t="s">
        <v>153</v>
      </c>
      <c r="F2901" t="s">
        <v>147</v>
      </c>
      <c r="G2901" t="s">
        <v>167</v>
      </c>
      <c r="H2901">
        <v>2020</v>
      </c>
      <c r="I2901" t="s">
        <v>27</v>
      </c>
      <c r="J2901" t="s">
        <v>53</v>
      </c>
      <c r="K2901">
        <v>2023</v>
      </c>
      <c r="L2901" t="s">
        <v>29</v>
      </c>
      <c r="M2901">
        <f t="shared" si="90"/>
        <v>1</v>
      </c>
      <c r="N2901" t="s">
        <v>48</v>
      </c>
      <c r="O2901" t="s">
        <v>90</v>
      </c>
      <c r="P2901">
        <v>122934</v>
      </c>
      <c r="Q2901" t="str">
        <f t="shared" si="91"/>
        <v>High salary</v>
      </c>
      <c r="R2901">
        <v>2.95</v>
      </c>
      <c r="S2901" t="s">
        <v>67</v>
      </c>
      <c r="T2901" t="s">
        <v>68</v>
      </c>
      <c r="U2901" t="s">
        <v>92</v>
      </c>
      <c r="V2901">
        <v>6.7</v>
      </c>
    </row>
    <row r="2902" spans="1:22" x14ac:dyDescent="0.3">
      <c r="A2902" t="s">
        <v>3114</v>
      </c>
      <c r="B2902" t="s">
        <v>94</v>
      </c>
      <c r="C2902" t="s">
        <v>22</v>
      </c>
      <c r="D2902" t="s">
        <v>23</v>
      </c>
      <c r="E2902" t="s">
        <v>95</v>
      </c>
      <c r="F2902" t="s">
        <v>107</v>
      </c>
      <c r="G2902" t="s">
        <v>25</v>
      </c>
      <c r="H2902">
        <v>2020</v>
      </c>
      <c r="I2902" t="s">
        <v>41</v>
      </c>
      <c r="J2902" t="s">
        <v>42</v>
      </c>
      <c r="K2902">
        <v>2021</v>
      </c>
      <c r="L2902" t="s">
        <v>54</v>
      </c>
      <c r="M2902">
        <f t="shared" si="90"/>
        <v>0</v>
      </c>
      <c r="N2902" t="s">
        <v>55</v>
      </c>
      <c r="O2902" t="s">
        <v>55</v>
      </c>
      <c r="P2902">
        <v>0</v>
      </c>
      <c r="Q2902" t="str">
        <f t="shared" si="91"/>
        <v>Base salary</v>
      </c>
      <c r="R2902">
        <v>3.23</v>
      </c>
      <c r="S2902" t="s">
        <v>44</v>
      </c>
      <c r="T2902" t="s">
        <v>68</v>
      </c>
      <c r="U2902" t="s">
        <v>58</v>
      </c>
      <c r="V2902">
        <v>0</v>
      </c>
    </row>
    <row r="2903" spans="1:22" x14ac:dyDescent="0.3">
      <c r="A2903" t="s">
        <v>3115</v>
      </c>
      <c r="B2903" t="s">
        <v>35</v>
      </c>
      <c r="C2903" t="s">
        <v>60</v>
      </c>
      <c r="D2903" t="s">
        <v>104</v>
      </c>
      <c r="E2903" t="s">
        <v>194</v>
      </c>
      <c r="F2903" t="s">
        <v>96</v>
      </c>
      <c r="G2903" t="s">
        <v>97</v>
      </c>
      <c r="H2903">
        <v>2019</v>
      </c>
      <c r="I2903" t="s">
        <v>41</v>
      </c>
      <c r="J2903" t="s">
        <v>42</v>
      </c>
      <c r="K2903">
        <v>2022</v>
      </c>
      <c r="L2903" t="s">
        <v>54</v>
      </c>
      <c r="M2903">
        <f t="shared" si="90"/>
        <v>0</v>
      </c>
      <c r="N2903" t="s">
        <v>55</v>
      </c>
      <c r="O2903" t="s">
        <v>55</v>
      </c>
      <c r="P2903">
        <v>0</v>
      </c>
      <c r="Q2903" t="str">
        <f t="shared" si="91"/>
        <v>Base salary</v>
      </c>
      <c r="R2903">
        <v>3.4</v>
      </c>
      <c r="S2903" t="s">
        <v>67</v>
      </c>
      <c r="T2903" t="s">
        <v>68</v>
      </c>
      <c r="U2903" t="s">
        <v>33</v>
      </c>
      <c r="V2903">
        <v>8.1999999999999993</v>
      </c>
    </row>
    <row r="2904" spans="1:22" x14ac:dyDescent="0.3">
      <c r="A2904" t="s">
        <v>3116</v>
      </c>
      <c r="B2904" t="s">
        <v>36</v>
      </c>
      <c r="C2904" t="s">
        <v>49</v>
      </c>
      <c r="D2904" t="s">
        <v>235</v>
      </c>
      <c r="E2904" t="s">
        <v>236</v>
      </c>
      <c r="F2904" t="s">
        <v>147</v>
      </c>
      <c r="G2904" t="s">
        <v>52</v>
      </c>
      <c r="H2904">
        <v>2020</v>
      </c>
      <c r="I2904" t="s">
        <v>41</v>
      </c>
      <c r="J2904" t="s">
        <v>42</v>
      </c>
      <c r="K2904">
        <v>2023</v>
      </c>
      <c r="L2904" t="s">
        <v>29</v>
      </c>
      <c r="M2904">
        <f t="shared" si="90"/>
        <v>1</v>
      </c>
      <c r="N2904" t="s">
        <v>49</v>
      </c>
      <c r="O2904" t="s">
        <v>66</v>
      </c>
      <c r="P2904">
        <v>47858</v>
      </c>
      <c r="Q2904" t="str">
        <f t="shared" si="91"/>
        <v>Base salary</v>
      </c>
      <c r="R2904">
        <v>3.61</v>
      </c>
      <c r="S2904" t="s">
        <v>80</v>
      </c>
      <c r="T2904" t="s">
        <v>102</v>
      </c>
      <c r="U2904" t="s">
        <v>85</v>
      </c>
      <c r="V2904">
        <v>8.6</v>
      </c>
    </row>
    <row r="2905" spans="1:22" x14ac:dyDescent="0.3">
      <c r="A2905" t="s">
        <v>3117</v>
      </c>
      <c r="B2905" t="s">
        <v>70</v>
      </c>
      <c r="C2905" t="s">
        <v>94</v>
      </c>
      <c r="D2905" t="s">
        <v>180</v>
      </c>
      <c r="E2905" t="s">
        <v>181</v>
      </c>
      <c r="F2905" t="s">
        <v>39</v>
      </c>
      <c r="G2905" t="s">
        <v>64</v>
      </c>
      <c r="H2905">
        <v>2021</v>
      </c>
      <c r="I2905" t="s">
        <v>41</v>
      </c>
      <c r="J2905" t="s">
        <v>74</v>
      </c>
      <c r="K2905">
        <v>2022</v>
      </c>
      <c r="L2905" t="s">
        <v>29</v>
      </c>
      <c r="M2905">
        <f t="shared" si="90"/>
        <v>1</v>
      </c>
      <c r="N2905" t="s">
        <v>94</v>
      </c>
      <c r="O2905" t="s">
        <v>30</v>
      </c>
      <c r="P2905">
        <v>136011</v>
      </c>
      <c r="Q2905" t="str">
        <f t="shared" si="91"/>
        <v>High salary</v>
      </c>
      <c r="R2905">
        <v>2.95</v>
      </c>
      <c r="S2905" t="s">
        <v>31</v>
      </c>
      <c r="T2905" t="s">
        <v>57</v>
      </c>
      <c r="U2905" t="s">
        <v>46</v>
      </c>
      <c r="V2905">
        <v>5.3</v>
      </c>
    </row>
    <row r="2906" spans="1:22" x14ac:dyDescent="0.3">
      <c r="A2906" t="s">
        <v>3118</v>
      </c>
      <c r="B2906" t="s">
        <v>36</v>
      </c>
      <c r="C2906" t="s">
        <v>94</v>
      </c>
      <c r="D2906" t="s">
        <v>180</v>
      </c>
      <c r="E2906" t="s">
        <v>181</v>
      </c>
      <c r="F2906" t="s">
        <v>79</v>
      </c>
      <c r="G2906" t="s">
        <v>26</v>
      </c>
      <c r="H2906">
        <v>2021</v>
      </c>
      <c r="I2906" t="s">
        <v>41</v>
      </c>
      <c r="J2906" t="s">
        <v>65</v>
      </c>
      <c r="K2906">
        <v>2024</v>
      </c>
      <c r="L2906" t="s">
        <v>29</v>
      </c>
      <c r="M2906">
        <f t="shared" si="90"/>
        <v>1</v>
      </c>
      <c r="N2906" t="s">
        <v>94</v>
      </c>
      <c r="O2906" t="s">
        <v>121</v>
      </c>
      <c r="P2906">
        <v>110273</v>
      </c>
      <c r="Q2906" t="str">
        <f t="shared" si="91"/>
        <v>High salary</v>
      </c>
      <c r="R2906">
        <v>3.78</v>
      </c>
      <c r="S2906" t="s">
        <v>31</v>
      </c>
      <c r="T2906" t="s">
        <v>57</v>
      </c>
      <c r="U2906" t="s">
        <v>33</v>
      </c>
      <c r="V2906">
        <v>8.8000000000000007</v>
      </c>
    </row>
    <row r="2907" spans="1:22" x14ac:dyDescent="0.3">
      <c r="A2907" t="s">
        <v>3119</v>
      </c>
      <c r="B2907" t="s">
        <v>36</v>
      </c>
      <c r="C2907" t="s">
        <v>21</v>
      </c>
      <c r="D2907" t="s">
        <v>216</v>
      </c>
      <c r="E2907" t="s">
        <v>217</v>
      </c>
      <c r="F2907" t="s">
        <v>89</v>
      </c>
      <c r="G2907" t="s">
        <v>40</v>
      </c>
      <c r="H2907">
        <v>2021</v>
      </c>
      <c r="I2907" t="s">
        <v>41</v>
      </c>
      <c r="J2907" t="s">
        <v>53</v>
      </c>
      <c r="K2907">
        <v>2022</v>
      </c>
      <c r="L2907" t="s">
        <v>29</v>
      </c>
      <c r="M2907">
        <f t="shared" si="90"/>
        <v>1</v>
      </c>
      <c r="N2907" t="s">
        <v>21</v>
      </c>
      <c r="O2907" t="s">
        <v>43</v>
      </c>
      <c r="P2907">
        <v>77139</v>
      </c>
      <c r="Q2907" t="str">
        <f t="shared" si="91"/>
        <v>Standard salary</v>
      </c>
      <c r="R2907">
        <v>2.6</v>
      </c>
      <c r="S2907" t="s">
        <v>80</v>
      </c>
      <c r="T2907" t="s">
        <v>45</v>
      </c>
      <c r="U2907" t="s">
        <v>92</v>
      </c>
      <c r="V2907">
        <v>8.4</v>
      </c>
    </row>
    <row r="2908" spans="1:22" x14ac:dyDescent="0.3">
      <c r="A2908" t="s">
        <v>3120</v>
      </c>
      <c r="B2908" t="s">
        <v>48</v>
      </c>
      <c r="C2908" t="s">
        <v>21</v>
      </c>
      <c r="D2908" t="s">
        <v>216</v>
      </c>
      <c r="E2908" t="s">
        <v>217</v>
      </c>
      <c r="F2908" t="s">
        <v>63</v>
      </c>
      <c r="G2908" t="s">
        <v>167</v>
      </c>
      <c r="H2908">
        <v>2022</v>
      </c>
      <c r="I2908" t="s">
        <v>41</v>
      </c>
      <c r="J2908" t="s">
        <v>74</v>
      </c>
      <c r="K2908">
        <v>2023</v>
      </c>
      <c r="L2908" t="s">
        <v>54</v>
      </c>
      <c r="M2908">
        <f t="shared" si="90"/>
        <v>0</v>
      </c>
      <c r="N2908" t="s">
        <v>55</v>
      </c>
      <c r="O2908" t="s">
        <v>55</v>
      </c>
      <c r="P2908">
        <v>0</v>
      </c>
      <c r="Q2908" t="str">
        <f t="shared" si="91"/>
        <v>Base salary</v>
      </c>
      <c r="R2908">
        <v>3.04</v>
      </c>
      <c r="S2908" t="s">
        <v>80</v>
      </c>
      <c r="T2908" t="s">
        <v>45</v>
      </c>
      <c r="U2908" t="s">
        <v>46</v>
      </c>
      <c r="V2908">
        <v>6</v>
      </c>
    </row>
    <row r="2909" spans="1:22" x14ac:dyDescent="0.3">
      <c r="A2909" t="s">
        <v>3121</v>
      </c>
      <c r="B2909" t="s">
        <v>94</v>
      </c>
      <c r="C2909" t="s">
        <v>21</v>
      </c>
      <c r="D2909" t="s">
        <v>133</v>
      </c>
      <c r="E2909" t="s">
        <v>134</v>
      </c>
      <c r="F2909" t="s">
        <v>84</v>
      </c>
      <c r="G2909" t="s">
        <v>117</v>
      </c>
      <c r="H2909">
        <v>2021</v>
      </c>
      <c r="I2909" t="s">
        <v>41</v>
      </c>
      <c r="J2909" t="s">
        <v>42</v>
      </c>
      <c r="K2909">
        <v>2022</v>
      </c>
      <c r="L2909" t="s">
        <v>54</v>
      </c>
      <c r="M2909">
        <f t="shared" si="90"/>
        <v>0</v>
      </c>
      <c r="N2909" t="s">
        <v>55</v>
      </c>
      <c r="O2909" t="s">
        <v>55</v>
      </c>
      <c r="P2909">
        <v>0</v>
      </c>
      <c r="Q2909" t="str">
        <f t="shared" si="91"/>
        <v>Base salary</v>
      </c>
      <c r="R2909">
        <v>2.65</v>
      </c>
      <c r="S2909" t="s">
        <v>80</v>
      </c>
      <c r="T2909" t="s">
        <v>68</v>
      </c>
      <c r="U2909" t="s">
        <v>85</v>
      </c>
      <c r="V2909">
        <v>6.3</v>
      </c>
    </row>
    <row r="2910" spans="1:22" x14ac:dyDescent="0.3">
      <c r="A2910" t="s">
        <v>3122</v>
      </c>
      <c r="B2910" t="s">
        <v>36</v>
      </c>
      <c r="C2910" t="s">
        <v>49</v>
      </c>
      <c r="D2910" t="s">
        <v>260</v>
      </c>
      <c r="E2910" t="s">
        <v>261</v>
      </c>
      <c r="F2910" t="s">
        <v>25</v>
      </c>
      <c r="G2910" t="s">
        <v>40</v>
      </c>
      <c r="H2910">
        <v>2021</v>
      </c>
      <c r="I2910" t="s">
        <v>27</v>
      </c>
      <c r="J2910" t="s">
        <v>42</v>
      </c>
      <c r="K2910">
        <v>2022</v>
      </c>
      <c r="L2910" t="s">
        <v>29</v>
      </c>
      <c r="M2910">
        <f t="shared" si="90"/>
        <v>1</v>
      </c>
      <c r="N2910" t="s">
        <v>49</v>
      </c>
      <c r="O2910" t="s">
        <v>90</v>
      </c>
      <c r="P2910">
        <v>60886</v>
      </c>
      <c r="Q2910" t="str">
        <f t="shared" si="91"/>
        <v>Base salary</v>
      </c>
      <c r="R2910">
        <v>3.86</v>
      </c>
      <c r="S2910" t="s">
        <v>44</v>
      </c>
      <c r="T2910" t="s">
        <v>57</v>
      </c>
      <c r="U2910" t="s">
        <v>92</v>
      </c>
      <c r="V2910">
        <v>8.5</v>
      </c>
    </row>
    <row r="2911" spans="1:22" x14ac:dyDescent="0.3">
      <c r="A2911" t="s">
        <v>3123</v>
      </c>
      <c r="B2911" t="s">
        <v>35</v>
      </c>
      <c r="C2911" t="s">
        <v>112</v>
      </c>
      <c r="D2911" t="s">
        <v>288</v>
      </c>
      <c r="E2911" t="s">
        <v>289</v>
      </c>
      <c r="F2911" t="s">
        <v>145</v>
      </c>
      <c r="G2911" t="s">
        <v>52</v>
      </c>
      <c r="H2911">
        <v>2023</v>
      </c>
      <c r="I2911" t="s">
        <v>41</v>
      </c>
      <c r="J2911" t="s">
        <v>53</v>
      </c>
      <c r="K2911">
        <v>2026</v>
      </c>
      <c r="L2911" t="s">
        <v>54</v>
      </c>
      <c r="M2911">
        <f t="shared" si="90"/>
        <v>0</v>
      </c>
      <c r="N2911" t="s">
        <v>55</v>
      </c>
      <c r="O2911" t="s">
        <v>55</v>
      </c>
      <c r="P2911">
        <v>0</v>
      </c>
      <c r="Q2911" t="str">
        <f t="shared" si="91"/>
        <v>Base salary</v>
      </c>
      <c r="R2911">
        <v>3.85</v>
      </c>
      <c r="S2911" t="s">
        <v>80</v>
      </c>
      <c r="T2911" t="s">
        <v>102</v>
      </c>
      <c r="U2911" t="s">
        <v>46</v>
      </c>
      <c r="V2911">
        <v>8.8000000000000007</v>
      </c>
    </row>
    <row r="2912" spans="1:22" x14ac:dyDescent="0.3">
      <c r="A2912" t="s">
        <v>3124</v>
      </c>
      <c r="B2912" t="s">
        <v>48</v>
      </c>
      <c r="C2912" t="s">
        <v>35</v>
      </c>
      <c r="D2912" t="s">
        <v>127</v>
      </c>
      <c r="E2912" t="s">
        <v>128</v>
      </c>
      <c r="F2912" t="s">
        <v>145</v>
      </c>
      <c r="G2912" t="s">
        <v>25</v>
      </c>
      <c r="H2912">
        <v>2021</v>
      </c>
      <c r="I2912" t="s">
        <v>27</v>
      </c>
      <c r="J2912" t="s">
        <v>53</v>
      </c>
      <c r="K2912">
        <v>2023</v>
      </c>
      <c r="L2912" t="s">
        <v>29</v>
      </c>
      <c r="M2912">
        <f t="shared" si="90"/>
        <v>1</v>
      </c>
      <c r="N2912" t="s">
        <v>35</v>
      </c>
      <c r="O2912" t="s">
        <v>30</v>
      </c>
      <c r="P2912">
        <v>44617</v>
      </c>
      <c r="Q2912" t="str">
        <f t="shared" si="91"/>
        <v>Base salary</v>
      </c>
      <c r="R2912">
        <v>3.55</v>
      </c>
      <c r="S2912" t="s">
        <v>44</v>
      </c>
      <c r="T2912" t="s">
        <v>45</v>
      </c>
      <c r="U2912" t="s">
        <v>92</v>
      </c>
      <c r="V2912">
        <v>6.2</v>
      </c>
    </row>
    <row r="2913" spans="1:22" x14ac:dyDescent="0.3">
      <c r="A2913" t="s">
        <v>3125</v>
      </c>
      <c r="B2913" t="s">
        <v>21</v>
      </c>
      <c r="C2913" t="s">
        <v>22</v>
      </c>
      <c r="D2913" t="s">
        <v>23</v>
      </c>
      <c r="E2913" t="s">
        <v>24</v>
      </c>
      <c r="F2913" t="s">
        <v>39</v>
      </c>
      <c r="G2913" t="s">
        <v>26</v>
      </c>
      <c r="H2913">
        <v>2021</v>
      </c>
      <c r="I2913" t="s">
        <v>41</v>
      </c>
      <c r="J2913" t="s">
        <v>53</v>
      </c>
      <c r="K2913">
        <v>2024</v>
      </c>
      <c r="L2913" t="s">
        <v>29</v>
      </c>
      <c r="M2913">
        <f t="shared" si="90"/>
        <v>1</v>
      </c>
      <c r="N2913" t="s">
        <v>22</v>
      </c>
      <c r="O2913" t="s">
        <v>258</v>
      </c>
      <c r="P2913">
        <v>40366</v>
      </c>
      <c r="Q2913" t="str">
        <f t="shared" si="91"/>
        <v>Base salary</v>
      </c>
      <c r="R2913">
        <v>2.76</v>
      </c>
      <c r="S2913" t="s">
        <v>44</v>
      </c>
      <c r="T2913" t="s">
        <v>32</v>
      </c>
      <c r="U2913" t="s">
        <v>33</v>
      </c>
      <c r="V2913">
        <v>7</v>
      </c>
    </row>
    <row r="2914" spans="1:22" x14ac:dyDescent="0.3">
      <c r="A2914" t="s">
        <v>3126</v>
      </c>
      <c r="B2914" t="s">
        <v>35</v>
      </c>
      <c r="C2914" t="s">
        <v>36</v>
      </c>
      <c r="D2914" t="s">
        <v>213</v>
      </c>
      <c r="E2914" t="s">
        <v>214</v>
      </c>
      <c r="F2914" t="s">
        <v>73</v>
      </c>
      <c r="G2914" t="s">
        <v>117</v>
      </c>
      <c r="H2914">
        <v>2022</v>
      </c>
      <c r="I2914" t="s">
        <v>27</v>
      </c>
      <c r="J2914" t="s">
        <v>28</v>
      </c>
      <c r="K2914">
        <v>2024</v>
      </c>
      <c r="L2914" t="s">
        <v>54</v>
      </c>
      <c r="M2914">
        <f t="shared" si="90"/>
        <v>0</v>
      </c>
      <c r="N2914" t="s">
        <v>55</v>
      </c>
      <c r="O2914" t="s">
        <v>55</v>
      </c>
      <c r="P2914">
        <v>0</v>
      </c>
      <c r="Q2914" t="str">
        <f t="shared" si="91"/>
        <v>Base salary</v>
      </c>
      <c r="R2914">
        <v>2.95</v>
      </c>
      <c r="S2914" t="s">
        <v>56</v>
      </c>
      <c r="T2914" t="s">
        <v>68</v>
      </c>
      <c r="U2914" t="s">
        <v>58</v>
      </c>
      <c r="V2914">
        <v>0</v>
      </c>
    </row>
    <row r="2915" spans="1:22" x14ac:dyDescent="0.3">
      <c r="A2915" t="s">
        <v>3127</v>
      </c>
      <c r="B2915" t="s">
        <v>94</v>
      </c>
      <c r="C2915" t="s">
        <v>112</v>
      </c>
      <c r="D2915" t="s">
        <v>119</v>
      </c>
      <c r="E2915" t="s">
        <v>120</v>
      </c>
      <c r="F2915" t="s">
        <v>117</v>
      </c>
      <c r="G2915" t="s">
        <v>40</v>
      </c>
      <c r="H2915">
        <v>2021</v>
      </c>
      <c r="I2915" t="s">
        <v>27</v>
      </c>
      <c r="J2915" t="s">
        <v>74</v>
      </c>
      <c r="K2915">
        <v>2024</v>
      </c>
      <c r="L2915" t="s">
        <v>29</v>
      </c>
      <c r="M2915">
        <f t="shared" si="90"/>
        <v>1</v>
      </c>
      <c r="N2915" t="s">
        <v>112</v>
      </c>
      <c r="O2915" t="s">
        <v>90</v>
      </c>
      <c r="P2915">
        <v>127066</v>
      </c>
      <c r="Q2915" t="str">
        <f t="shared" si="91"/>
        <v>High salary</v>
      </c>
      <c r="R2915">
        <v>2.56</v>
      </c>
      <c r="S2915" t="s">
        <v>31</v>
      </c>
      <c r="T2915" t="s">
        <v>57</v>
      </c>
      <c r="U2915" t="s">
        <v>92</v>
      </c>
      <c r="V2915">
        <v>7</v>
      </c>
    </row>
    <row r="2916" spans="1:22" x14ac:dyDescent="0.3">
      <c r="A2916" t="s">
        <v>3128</v>
      </c>
      <c r="B2916" t="s">
        <v>60</v>
      </c>
      <c r="C2916" t="s">
        <v>21</v>
      </c>
      <c r="D2916" t="s">
        <v>133</v>
      </c>
      <c r="E2916" t="s">
        <v>369</v>
      </c>
      <c r="F2916" t="s">
        <v>89</v>
      </c>
      <c r="G2916" t="s">
        <v>52</v>
      </c>
      <c r="H2916">
        <v>2022</v>
      </c>
      <c r="I2916" t="s">
        <v>41</v>
      </c>
      <c r="J2916" t="s">
        <v>28</v>
      </c>
      <c r="K2916">
        <v>2025</v>
      </c>
      <c r="L2916" t="s">
        <v>29</v>
      </c>
      <c r="M2916">
        <f t="shared" si="90"/>
        <v>1</v>
      </c>
      <c r="N2916" t="s">
        <v>21</v>
      </c>
      <c r="O2916" t="s">
        <v>66</v>
      </c>
      <c r="P2916">
        <v>51967</v>
      </c>
      <c r="Q2916" t="str">
        <f t="shared" si="91"/>
        <v>Base salary</v>
      </c>
      <c r="R2916">
        <v>3.09</v>
      </c>
      <c r="S2916" t="s">
        <v>80</v>
      </c>
      <c r="T2916" t="s">
        <v>32</v>
      </c>
      <c r="U2916" t="s">
        <v>92</v>
      </c>
      <c r="V2916">
        <v>6.6</v>
      </c>
    </row>
    <row r="2917" spans="1:22" x14ac:dyDescent="0.3">
      <c r="A2917" t="s">
        <v>3129</v>
      </c>
      <c r="B2917" t="s">
        <v>70</v>
      </c>
      <c r="C2917" t="s">
        <v>94</v>
      </c>
      <c r="D2917" t="s">
        <v>187</v>
      </c>
      <c r="E2917" t="s">
        <v>188</v>
      </c>
      <c r="F2917" t="s">
        <v>107</v>
      </c>
      <c r="G2917" t="s">
        <v>64</v>
      </c>
      <c r="H2917">
        <v>2021</v>
      </c>
      <c r="I2917" t="s">
        <v>27</v>
      </c>
      <c r="J2917" t="s">
        <v>65</v>
      </c>
      <c r="K2917">
        <v>2023</v>
      </c>
      <c r="L2917" t="s">
        <v>54</v>
      </c>
      <c r="M2917">
        <f t="shared" si="90"/>
        <v>0</v>
      </c>
      <c r="N2917" t="s">
        <v>55</v>
      </c>
      <c r="O2917" t="s">
        <v>55</v>
      </c>
      <c r="P2917">
        <v>0</v>
      </c>
      <c r="Q2917" t="str">
        <f t="shared" si="91"/>
        <v>Base salary</v>
      </c>
      <c r="R2917">
        <v>3.3</v>
      </c>
      <c r="S2917" t="s">
        <v>67</v>
      </c>
      <c r="T2917" t="s">
        <v>57</v>
      </c>
      <c r="U2917" t="s">
        <v>58</v>
      </c>
      <c r="V2917">
        <v>0</v>
      </c>
    </row>
    <row r="2918" spans="1:22" x14ac:dyDescent="0.3">
      <c r="A2918" t="s">
        <v>3130</v>
      </c>
      <c r="B2918" t="s">
        <v>36</v>
      </c>
      <c r="C2918" t="s">
        <v>70</v>
      </c>
      <c r="D2918" t="s">
        <v>138</v>
      </c>
      <c r="E2918" t="s">
        <v>285</v>
      </c>
      <c r="F2918" t="s">
        <v>107</v>
      </c>
      <c r="G2918" t="s">
        <v>25</v>
      </c>
      <c r="H2918">
        <v>2022</v>
      </c>
      <c r="I2918" t="s">
        <v>27</v>
      </c>
      <c r="J2918" t="s">
        <v>74</v>
      </c>
      <c r="K2918">
        <v>2025</v>
      </c>
      <c r="L2918" t="s">
        <v>54</v>
      </c>
      <c r="M2918">
        <f t="shared" si="90"/>
        <v>0</v>
      </c>
      <c r="N2918" t="s">
        <v>55</v>
      </c>
      <c r="O2918" t="s">
        <v>55</v>
      </c>
      <c r="P2918">
        <v>0</v>
      </c>
      <c r="Q2918" t="str">
        <f t="shared" si="91"/>
        <v>Base salary</v>
      </c>
      <c r="R2918">
        <v>3.13</v>
      </c>
      <c r="S2918" t="s">
        <v>56</v>
      </c>
      <c r="T2918" t="s">
        <v>45</v>
      </c>
      <c r="U2918" t="s">
        <v>92</v>
      </c>
      <c r="V2918">
        <v>5.9</v>
      </c>
    </row>
    <row r="2919" spans="1:22" x14ac:dyDescent="0.3">
      <c r="A2919" t="s">
        <v>3131</v>
      </c>
      <c r="B2919" t="s">
        <v>22</v>
      </c>
      <c r="C2919" t="s">
        <v>60</v>
      </c>
      <c r="D2919" t="s">
        <v>173</v>
      </c>
      <c r="E2919" t="s">
        <v>275</v>
      </c>
      <c r="F2919" t="s">
        <v>40</v>
      </c>
      <c r="G2919" t="s">
        <v>97</v>
      </c>
      <c r="H2919">
        <v>2023</v>
      </c>
      <c r="I2919" t="s">
        <v>41</v>
      </c>
      <c r="J2919" t="s">
        <v>74</v>
      </c>
      <c r="K2919">
        <v>2024</v>
      </c>
      <c r="L2919" t="s">
        <v>54</v>
      </c>
      <c r="M2919">
        <f t="shared" si="90"/>
        <v>0</v>
      </c>
      <c r="N2919" t="s">
        <v>55</v>
      </c>
      <c r="O2919" t="s">
        <v>55</v>
      </c>
      <c r="P2919">
        <v>0</v>
      </c>
      <c r="Q2919" t="str">
        <f t="shared" si="91"/>
        <v>Base salary</v>
      </c>
      <c r="R2919">
        <v>2.97</v>
      </c>
      <c r="S2919" t="s">
        <v>56</v>
      </c>
      <c r="T2919" t="s">
        <v>102</v>
      </c>
      <c r="U2919" t="s">
        <v>33</v>
      </c>
      <c r="V2919">
        <v>8.6999999999999993</v>
      </c>
    </row>
    <row r="2920" spans="1:22" x14ac:dyDescent="0.3">
      <c r="A2920" t="s">
        <v>3132</v>
      </c>
      <c r="B2920" t="s">
        <v>70</v>
      </c>
      <c r="C2920" t="s">
        <v>94</v>
      </c>
      <c r="D2920" t="s">
        <v>109</v>
      </c>
      <c r="E2920" t="s">
        <v>414</v>
      </c>
      <c r="F2920" t="s">
        <v>84</v>
      </c>
      <c r="G2920" t="s">
        <v>64</v>
      </c>
      <c r="H2920">
        <v>2020</v>
      </c>
      <c r="I2920" t="s">
        <v>27</v>
      </c>
      <c r="J2920" t="s">
        <v>65</v>
      </c>
      <c r="K2920">
        <v>2023</v>
      </c>
      <c r="L2920" t="s">
        <v>29</v>
      </c>
      <c r="M2920">
        <f t="shared" si="90"/>
        <v>1</v>
      </c>
      <c r="N2920" t="s">
        <v>94</v>
      </c>
      <c r="O2920" t="s">
        <v>185</v>
      </c>
      <c r="P2920">
        <v>149470</v>
      </c>
      <c r="Q2920" t="str">
        <f t="shared" si="91"/>
        <v>High salary</v>
      </c>
      <c r="R2920">
        <v>2.98</v>
      </c>
      <c r="S2920" t="s">
        <v>67</v>
      </c>
      <c r="T2920" t="s">
        <v>57</v>
      </c>
      <c r="U2920" t="s">
        <v>58</v>
      </c>
      <c r="V2920">
        <v>0</v>
      </c>
    </row>
    <row r="2921" spans="1:22" x14ac:dyDescent="0.3">
      <c r="A2921" t="s">
        <v>3133</v>
      </c>
      <c r="B2921" t="s">
        <v>60</v>
      </c>
      <c r="C2921" t="s">
        <v>35</v>
      </c>
      <c r="D2921" t="s">
        <v>123</v>
      </c>
      <c r="E2921" t="s">
        <v>124</v>
      </c>
      <c r="F2921" t="s">
        <v>96</v>
      </c>
      <c r="G2921" t="s">
        <v>117</v>
      </c>
      <c r="H2921">
        <v>2020</v>
      </c>
      <c r="I2921" t="s">
        <v>41</v>
      </c>
      <c r="J2921" t="s">
        <v>28</v>
      </c>
      <c r="K2921">
        <v>2021</v>
      </c>
      <c r="L2921" t="s">
        <v>54</v>
      </c>
      <c r="M2921">
        <f t="shared" si="90"/>
        <v>0</v>
      </c>
      <c r="N2921" t="s">
        <v>55</v>
      </c>
      <c r="O2921" t="s">
        <v>55</v>
      </c>
      <c r="P2921">
        <v>0</v>
      </c>
      <c r="Q2921" t="str">
        <f t="shared" si="91"/>
        <v>Base salary</v>
      </c>
      <c r="R2921">
        <v>3.97</v>
      </c>
      <c r="S2921" t="s">
        <v>44</v>
      </c>
      <c r="T2921" t="s">
        <v>32</v>
      </c>
      <c r="U2921" t="s">
        <v>58</v>
      </c>
      <c r="V2921">
        <v>0</v>
      </c>
    </row>
    <row r="2922" spans="1:22" x14ac:dyDescent="0.3">
      <c r="A2922" t="s">
        <v>3134</v>
      </c>
      <c r="B2922" t="s">
        <v>21</v>
      </c>
      <c r="C2922" t="s">
        <v>94</v>
      </c>
      <c r="D2922" t="s">
        <v>100</v>
      </c>
      <c r="E2922" t="s">
        <v>101</v>
      </c>
      <c r="F2922" t="s">
        <v>39</v>
      </c>
      <c r="G2922" t="s">
        <v>26</v>
      </c>
      <c r="H2922">
        <v>2023</v>
      </c>
      <c r="I2922" t="s">
        <v>41</v>
      </c>
      <c r="J2922" t="s">
        <v>65</v>
      </c>
      <c r="K2922">
        <v>2026</v>
      </c>
      <c r="L2922" t="s">
        <v>29</v>
      </c>
      <c r="M2922">
        <f t="shared" si="90"/>
        <v>1</v>
      </c>
      <c r="N2922" t="s">
        <v>94</v>
      </c>
      <c r="O2922" t="s">
        <v>43</v>
      </c>
      <c r="P2922">
        <v>56891</v>
      </c>
      <c r="Q2922" t="str">
        <f t="shared" si="91"/>
        <v>Base salary</v>
      </c>
      <c r="R2922">
        <v>3.14</v>
      </c>
      <c r="S2922" t="s">
        <v>44</v>
      </c>
      <c r="T2922" t="s">
        <v>102</v>
      </c>
      <c r="U2922" t="s">
        <v>58</v>
      </c>
      <c r="V2922">
        <v>0</v>
      </c>
    </row>
    <row r="2923" spans="1:22" x14ac:dyDescent="0.3">
      <c r="A2923" t="s">
        <v>3135</v>
      </c>
      <c r="B2923" t="s">
        <v>48</v>
      </c>
      <c r="C2923" t="s">
        <v>21</v>
      </c>
      <c r="D2923" t="s">
        <v>133</v>
      </c>
      <c r="E2923" t="s">
        <v>369</v>
      </c>
      <c r="F2923" t="s">
        <v>39</v>
      </c>
      <c r="G2923" t="s">
        <v>25</v>
      </c>
      <c r="H2923">
        <v>2023</v>
      </c>
      <c r="I2923" t="s">
        <v>41</v>
      </c>
      <c r="J2923" t="s">
        <v>74</v>
      </c>
      <c r="K2923">
        <v>2024</v>
      </c>
      <c r="L2923" t="s">
        <v>54</v>
      </c>
      <c r="M2923">
        <f t="shared" si="90"/>
        <v>0</v>
      </c>
      <c r="N2923" t="s">
        <v>55</v>
      </c>
      <c r="O2923" t="s">
        <v>55</v>
      </c>
      <c r="P2923">
        <v>0</v>
      </c>
      <c r="Q2923" t="str">
        <f t="shared" si="91"/>
        <v>Base salary</v>
      </c>
      <c r="R2923">
        <v>2.87</v>
      </c>
      <c r="S2923" t="s">
        <v>91</v>
      </c>
      <c r="T2923" t="s">
        <v>102</v>
      </c>
      <c r="U2923" t="s">
        <v>92</v>
      </c>
      <c r="V2923">
        <v>6.4</v>
      </c>
    </row>
    <row r="2924" spans="1:22" x14ac:dyDescent="0.3">
      <c r="A2924" t="s">
        <v>3136</v>
      </c>
      <c r="B2924" t="s">
        <v>21</v>
      </c>
      <c r="C2924" t="s">
        <v>22</v>
      </c>
      <c r="D2924" t="s">
        <v>23</v>
      </c>
      <c r="E2924" t="s">
        <v>24</v>
      </c>
      <c r="F2924" t="s">
        <v>190</v>
      </c>
      <c r="G2924" t="s">
        <v>167</v>
      </c>
      <c r="H2924">
        <v>2019</v>
      </c>
      <c r="I2924" t="s">
        <v>41</v>
      </c>
      <c r="J2924" t="s">
        <v>53</v>
      </c>
      <c r="K2924">
        <v>2021</v>
      </c>
      <c r="L2924" t="s">
        <v>29</v>
      </c>
      <c r="M2924">
        <f t="shared" si="90"/>
        <v>1</v>
      </c>
      <c r="N2924" t="s">
        <v>22</v>
      </c>
      <c r="O2924" t="s">
        <v>98</v>
      </c>
      <c r="P2924">
        <v>57664</v>
      </c>
      <c r="Q2924" t="str">
        <f t="shared" si="91"/>
        <v>Base salary</v>
      </c>
      <c r="R2924">
        <v>3.71</v>
      </c>
      <c r="S2924" t="s">
        <v>56</v>
      </c>
      <c r="T2924" t="s">
        <v>57</v>
      </c>
      <c r="U2924" t="s">
        <v>92</v>
      </c>
      <c r="V2924">
        <v>6.9</v>
      </c>
    </row>
    <row r="2925" spans="1:22" x14ac:dyDescent="0.3">
      <c r="A2925" t="s">
        <v>3137</v>
      </c>
      <c r="B2925" t="s">
        <v>60</v>
      </c>
      <c r="C2925" t="s">
        <v>22</v>
      </c>
      <c r="D2925" t="s">
        <v>23</v>
      </c>
      <c r="E2925" t="s">
        <v>298</v>
      </c>
      <c r="F2925" t="s">
        <v>40</v>
      </c>
      <c r="G2925" t="s">
        <v>26</v>
      </c>
      <c r="H2925">
        <v>2022</v>
      </c>
      <c r="I2925" t="s">
        <v>41</v>
      </c>
      <c r="J2925" t="s">
        <v>65</v>
      </c>
      <c r="K2925">
        <v>2025</v>
      </c>
      <c r="L2925" t="s">
        <v>29</v>
      </c>
      <c r="M2925">
        <f t="shared" si="90"/>
        <v>1</v>
      </c>
      <c r="N2925" t="s">
        <v>22</v>
      </c>
      <c r="O2925" t="s">
        <v>140</v>
      </c>
      <c r="P2925">
        <v>129092</v>
      </c>
      <c r="Q2925" t="str">
        <f t="shared" si="91"/>
        <v>High salary</v>
      </c>
      <c r="R2925">
        <v>2.69</v>
      </c>
      <c r="S2925" t="s">
        <v>80</v>
      </c>
      <c r="T2925" t="s">
        <v>32</v>
      </c>
      <c r="U2925" t="s">
        <v>33</v>
      </c>
      <c r="V2925">
        <v>6.6</v>
      </c>
    </row>
    <row r="2926" spans="1:22" x14ac:dyDescent="0.3">
      <c r="A2926" t="s">
        <v>3138</v>
      </c>
      <c r="B2926" t="s">
        <v>49</v>
      </c>
      <c r="C2926" t="s">
        <v>60</v>
      </c>
      <c r="D2926" t="s">
        <v>104</v>
      </c>
      <c r="E2926" t="s">
        <v>194</v>
      </c>
      <c r="F2926" t="s">
        <v>89</v>
      </c>
      <c r="G2926" t="s">
        <v>167</v>
      </c>
      <c r="H2926">
        <v>2019</v>
      </c>
      <c r="I2926" t="s">
        <v>41</v>
      </c>
      <c r="J2926" t="s">
        <v>53</v>
      </c>
      <c r="K2926">
        <v>2020</v>
      </c>
      <c r="L2926" t="s">
        <v>29</v>
      </c>
      <c r="M2926">
        <f t="shared" si="90"/>
        <v>1</v>
      </c>
      <c r="N2926" t="s">
        <v>60</v>
      </c>
      <c r="O2926" t="s">
        <v>30</v>
      </c>
      <c r="P2926">
        <v>32199</v>
      </c>
      <c r="Q2926" t="str">
        <f t="shared" si="91"/>
        <v>Base salary</v>
      </c>
      <c r="R2926">
        <v>3.25</v>
      </c>
      <c r="S2926" t="s">
        <v>80</v>
      </c>
      <c r="T2926" t="s">
        <v>102</v>
      </c>
      <c r="U2926" t="s">
        <v>46</v>
      </c>
      <c r="V2926">
        <v>8.9</v>
      </c>
    </row>
    <row r="2927" spans="1:22" x14ac:dyDescent="0.3">
      <c r="A2927" t="s">
        <v>3139</v>
      </c>
      <c r="B2927" t="s">
        <v>48</v>
      </c>
      <c r="C2927" t="s">
        <v>35</v>
      </c>
      <c r="D2927" t="s">
        <v>127</v>
      </c>
      <c r="E2927" t="s">
        <v>128</v>
      </c>
      <c r="F2927" t="s">
        <v>84</v>
      </c>
      <c r="G2927" t="s">
        <v>64</v>
      </c>
      <c r="H2927">
        <v>2021</v>
      </c>
      <c r="I2927" t="s">
        <v>41</v>
      </c>
      <c r="J2927" t="s">
        <v>65</v>
      </c>
      <c r="K2927">
        <v>2022</v>
      </c>
      <c r="L2927" t="s">
        <v>29</v>
      </c>
      <c r="M2927">
        <f t="shared" si="90"/>
        <v>1</v>
      </c>
      <c r="N2927" t="s">
        <v>35</v>
      </c>
      <c r="O2927" t="s">
        <v>121</v>
      </c>
      <c r="P2927">
        <v>132879</v>
      </c>
      <c r="Q2927" t="str">
        <f t="shared" si="91"/>
        <v>High salary</v>
      </c>
      <c r="R2927">
        <v>3.53</v>
      </c>
      <c r="S2927" t="s">
        <v>31</v>
      </c>
      <c r="T2927" t="s">
        <v>32</v>
      </c>
      <c r="U2927" t="s">
        <v>92</v>
      </c>
      <c r="V2927">
        <v>7</v>
      </c>
    </row>
    <row r="2928" spans="1:22" x14ac:dyDescent="0.3">
      <c r="A2928" t="s">
        <v>3140</v>
      </c>
      <c r="B2928" t="s">
        <v>36</v>
      </c>
      <c r="C2928" t="s">
        <v>49</v>
      </c>
      <c r="D2928" t="s">
        <v>242</v>
      </c>
      <c r="E2928" t="s">
        <v>243</v>
      </c>
      <c r="F2928" t="s">
        <v>84</v>
      </c>
      <c r="G2928" t="s">
        <v>167</v>
      </c>
      <c r="H2928">
        <v>2020</v>
      </c>
      <c r="I2928" t="s">
        <v>41</v>
      </c>
      <c r="J2928" t="s">
        <v>65</v>
      </c>
      <c r="K2928">
        <v>2023</v>
      </c>
      <c r="L2928" t="s">
        <v>54</v>
      </c>
      <c r="M2928">
        <f t="shared" si="90"/>
        <v>0</v>
      </c>
      <c r="N2928" t="s">
        <v>55</v>
      </c>
      <c r="O2928" t="s">
        <v>55</v>
      </c>
      <c r="P2928">
        <v>0</v>
      </c>
      <c r="Q2928" t="str">
        <f t="shared" si="91"/>
        <v>Base salary</v>
      </c>
      <c r="R2928">
        <v>2.83</v>
      </c>
      <c r="S2928" t="s">
        <v>80</v>
      </c>
      <c r="T2928" t="s">
        <v>102</v>
      </c>
      <c r="U2928" t="s">
        <v>33</v>
      </c>
      <c r="V2928">
        <v>8.6</v>
      </c>
    </row>
    <row r="2929" spans="1:22" x14ac:dyDescent="0.3">
      <c r="A2929" t="s">
        <v>3141</v>
      </c>
      <c r="B2929" t="s">
        <v>112</v>
      </c>
      <c r="C2929" t="s">
        <v>94</v>
      </c>
      <c r="D2929" t="s">
        <v>109</v>
      </c>
      <c r="E2929" t="s">
        <v>414</v>
      </c>
      <c r="F2929" t="s">
        <v>145</v>
      </c>
      <c r="G2929" t="s">
        <v>25</v>
      </c>
      <c r="H2929">
        <v>2019</v>
      </c>
      <c r="I2929" t="s">
        <v>27</v>
      </c>
      <c r="J2929" t="s">
        <v>42</v>
      </c>
      <c r="K2929">
        <v>2021</v>
      </c>
      <c r="L2929" t="s">
        <v>29</v>
      </c>
      <c r="M2929">
        <f t="shared" si="90"/>
        <v>1</v>
      </c>
      <c r="N2929" t="s">
        <v>94</v>
      </c>
      <c r="O2929" t="s">
        <v>66</v>
      </c>
      <c r="P2929">
        <v>70087</v>
      </c>
      <c r="Q2929" t="str">
        <f t="shared" si="91"/>
        <v>Base salary</v>
      </c>
      <c r="R2929">
        <v>2.62</v>
      </c>
      <c r="S2929" t="s">
        <v>91</v>
      </c>
      <c r="T2929" t="s">
        <v>68</v>
      </c>
      <c r="U2929" t="s">
        <v>58</v>
      </c>
      <c r="V2929">
        <v>0</v>
      </c>
    </row>
    <row r="2930" spans="1:22" x14ac:dyDescent="0.3">
      <c r="A2930" t="s">
        <v>3142</v>
      </c>
      <c r="B2930" t="s">
        <v>22</v>
      </c>
      <c r="C2930" t="s">
        <v>70</v>
      </c>
      <c r="D2930" t="s">
        <v>138</v>
      </c>
      <c r="E2930" t="s">
        <v>285</v>
      </c>
      <c r="F2930" t="s">
        <v>73</v>
      </c>
      <c r="G2930" t="s">
        <v>52</v>
      </c>
      <c r="H2930">
        <v>2021</v>
      </c>
      <c r="I2930" t="s">
        <v>27</v>
      </c>
      <c r="J2930" t="s">
        <v>42</v>
      </c>
      <c r="K2930">
        <v>2024</v>
      </c>
      <c r="L2930" t="s">
        <v>29</v>
      </c>
      <c r="M2930">
        <f t="shared" si="90"/>
        <v>1</v>
      </c>
      <c r="N2930" t="s">
        <v>70</v>
      </c>
      <c r="O2930" t="s">
        <v>125</v>
      </c>
      <c r="P2930">
        <v>139659</v>
      </c>
      <c r="Q2930" t="str">
        <f t="shared" si="91"/>
        <v>High salary</v>
      </c>
      <c r="R2930">
        <v>2.93</v>
      </c>
      <c r="S2930" t="s">
        <v>91</v>
      </c>
      <c r="T2930" t="s">
        <v>45</v>
      </c>
      <c r="U2930" t="s">
        <v>58</v>
      </c>
      <c r="V2930">
        <v>0</v>
      </c>
    </row>
    <row r="2931" spans="1:22" x14ac:dyDescent="0.3">
      <c r="A2931" t="s">
        <v>3143</v>
      </c>
      <c r="B2931" t="s">
        <v>49</v>
      </c>
      <c r="C2931" t="s">
        <v>48</v>
      </c>
      <c r="D2931" t="s">
        <v>324</v>
      </c>
      <c r="E2931" t="s">
        <v>325</v>
      </c>
      <c r="F2931" t="s">
        <v>84</v>
      </c>
      <c r="G2931" t="s">
        <v>97</v>
      </c>
      <c r="H2931">
        <v>2021</v>
      </c>
      <c r="I2931" t="s">
        <v>41</v>
      </c>
      <c r="J2931" t="s">
        <v>74</v>
      </c>
      <c r="K2931">
        <v>2022</v>
      </c>
      <c r="L2931" t="s">
        <v>54</v>
      </c>
      <c r="M2931">
        <f t="shared" si="90"/>
        <v>0</v>
      </c>
      <c r="N2931" t="s">
        <v>55</v>
      </c>
      <c r="O2931" t="s">
        <v>55</v>
      </c>
      <c r="P2931">
        <v>0</v>
      </c>
      <c r="Q2931" t="str">
        <f t="shared" si="91"/>
        <v>Base salary</v>
      </c>
      <c r="R2931">
        <v>3.71</v>
      </c>
      <c r="S2931" t="s">
        <v>91</v>
      </c>
      <c r="T2931" t="s">
        <v>68</v>
      </c>
      <c r="U2931" t="s">
        <v>58</v>
      </c>
      <c r="V2931">
        <v>0</v>
      </c>
    </row>
    <row r="2932" spans="1:22" x14ac:dyDescent="0.3">
      <c r="A2932" t="s">
        <v>3144</v>
      </c>
      <c r="B2932" t="s">
        <v>112</v>
      </c>
      <c r="C2932" t="s">
        <v>22</v>
      </c>
      <c r="D2932" t="s">
        <v>23</v>
      </c>
      <c r="E2932" t="s">
        <v>95</v>
      </c>
      <c r="F2932" t="s">
        <v>25</v>
      </c>
      <c r="G2932" t="s">
        <v>25</v>
      </c>
      <c r="H2932">
        <v>2019</v>
      </c>
      <c r="I2932" t="s">
        <v>41</v>
      </c>
      <c r="J2932" t="s">
        <v>42</v>
      </c>
      <c r="K2932">
        <v>2022</v>
      </c>
      <c r="L2932" t="s">
        <v>29</v>
      </c>
      <c r="M2932">
        <f t="shared" si="90"/>
        <v>1</v>
      </c>
      <c r="N2932" t="s">
        <v>22</v>
      </c>
      <c r="O2932" t="s">
        <v>90</v>
      </c>
      <c r="P2932">
        <v>104397</v>
      </c>
      <c r="Q2932" t="str">
        <f t="shared" si="91"/>
        <v>Standard salary</v>
      </c>
      <c r="R2932">
        <v>3.05</v>
      </c>
      <c r="S2932" t="s">
        <v>44</v>
      </c>
      <c r="T2932" t="s">
        <v>32</v>
      </c>
      <c r="U2932" t="s">
        <v>92</v>
      </c>
      <c r="V2932">
        <v>5.0999999999999996</v>
      </c>
    </row>
    <row r="2933" spans="1:22" x14ac:dyDescent="0.3">
      <c r="A2933" t="s">
        <v>3145</v>
      </c>
      <c r="B2933" t="s">
        <v>22</v>
      </c>
      <c r="C2933" t="s">
        <v>70</v>
      </c>
      <c r="D2933" t="s">
        <v>395</v>
      </c>
      <c r="E2933" t="s">
        <v>396</v>
      </c>
      <c r="F2933" t="s">
        <v>147</v>
      </c>
      <c r="G2933" t="s">
        <v>25</v>
      </c>
      <c r="H2933">
        <v>2020</v>
      </c>
      <c r="I2933" t="s">
        <v>41</v>
      </c>
      <c r="J2933" t="s">
        <v>53</v>
      </c>
      <c r="K2933">
        <v>2023</v>
      </c>
      <c r="L2933" t="s">
        <v>54</v>
      </c>
      <c r="M2933">
        <f t="shared" si="90"/>
        <v>0</v>
      </c>
      <c r="N2933" t="s">
        <v>55</v>
      </c>
      <c r="O2933" t="s">
        <v>55</v>
      </c>
      <c r="P2933">
        <v>0</v>
      </c>
      <c r="Q2933" t="str">
        <f t="shared" si="91"/>
        <v>Base salary</v>
      </c>
      <c r="R2933">
        <v>3.36</v>
      </c>
      <c r="S2933" t="s">
        <v>44</v>
      </c>
      <c r="T2933" t="s">
        <v>68</v>
      </c>
      <c r="U2933" t="s">
        <v>92</v>
      </c>
      <c r="V2933">
        <v>7.6</v>
      </c>
    </row>
    <row r="2934" spans="1:22" x14ac:dyDescent="0.3">
      <c r="A2934" t="s">
        <v>3146</v>
      </c>
      <c r="B2934" t="s">
        <v>112</v>
      </c>
      <c r="C2934" t="s">
        <v>70</v>
      </c>
      <c r="D2934" t="s">
        <v>395</v>
      </c>
      <c r="E2934" t="s">
        <v>396</v>
      </c>
      <c r="F2934" t="s">
        <v>131</v>
      </c>
      <c r="G2934" t="s">
        <v>52</v>
      </c>
      <c r="H2934">
        <v>2022</v>
      </c>
      <c r="I2934" t="s">
        <v>27</v>
      </c>
      <c r="J2934" t="s">
        <v>65</v>
      </c>
      <c r="K2934">
        <v>2025</v>
      </c>
      <c r="L2934" t="s">
        <v>29</v>
      </c>
      <c r="M2934">
        <f t="shared" si="90"/>
        <v>1</v>
      </c>
      <c r="N2934" t="s">
        <v>70</v>
      </c>
      <c r="O2934" t="s">
        <v>98</v>
      </c>
      <c r="P2934">
        <v>77427</v>
      </c>
      <c r="Q2934" t="str">
        <f t="shared" si="91"/>
        <v>Standard salary</v>
      </c>
      <c r="R2934">
        <v>2.54</v>
      </c>
      <c r="S2934" t="s">
        <v>31</v>
      </c>
      <c r="T2934" t="s">
        <v>32</v>
      </c>
      <c r="U2934" t="s">
        <v>33</v>
      </c>
      <c r="V2934">
        <v>8.6999999999999993</v>
      </c>
    </row>
    <row r="2935" spans="1:22" x14ac:dyDescent="0.3">
      <c r="A2935" t="s">
        <v>3147</v>
      </c>
      <c r="B2935" t="s">
        <v>36</v>
      </c>
      <c r="C2935" t="s">
        <v>94</v>
      </c>
      <c r="D2935" t="s">
        <v>208</v>
      </c>
      <c r="E2935" t="s">
        <v>209</v>
      </c>
      <c r="F2935" t="s">
        <v>25</v>
      </c>
      <c r="G2935" t="s">
        <v>117</v>
      </c>
      <c r="H2935">
        <v>2022</v>
      </c>
      <c r="I2935" t="s">
        <v>41</v>
      </c>
      <c r="J2935" t="s">
        <v>65</v>
      </c>
      <c r="K2935">
        <v>2023</v>
      </c>
      <c r="L2935" t="s">
        <v>29</v>
      </c>
      <c r="M2935">
        <f t="shared" si="90"/>
        <v>1</v>
      </c>
      <c r="N2935" t="s">
        <v>94</v>
      </c>
      <c r="O2935" t="s">
        <v>43</v>
      </c>
      <c r="P2935">
        <v>99128</v>
      </c>
      <c r="Q2935" t="str">
        <f t="shared" si="91"/>
        <v>Standard salary</v>
      </c>
      <c r="R2935">
        <v>3.48</v>
      </c>
      <c r="S2935" t="s">
        <v>44</v>
      </c>
      <c r="T2935" t="s">
        <v>45</v>
      </c>
      <c r="U2935" t="s">
        <v>33</v>
      </c>
      <c r="V2935">
        <v>5.9</v>
      </c>
    </row>
    <row r="2936" spans="1:22" x14ac:dyDescent="0.3">
      <c r="A2936" t="s">
        <v>3148</v>
      </c>
      <c r="B2936" t="s">
        <v>112</v>
      </c>
      <c r="C2936" t="s">
        <v>60</v>
      </c>
      <c r="D2936" t="s">
        <v>104</v>
      </c>
      <c r="E2936" t="s">
        <v>192</v>
      </c>
      <c r="F2936" t="s">
        <v>25</v>
      </c>
      <c r="G2936" t="s">
        <v>64</v>
      </c>
      <c r="H2936">
        <v>2021</v>
      </c>
      <c r="I2936" t="s">
        <v>27</v>
      </c>
      <c r="J2936" t="s">
        <v>28</v>
      </c>
      <c r="K2936">
        <v>2024</v>
      </c>
      <c r="L2936" t="s">
        <v>54</v>
      </c>
      <c r="M2936">
        <f t="shared" si="90"/>
        <v>0</v>
      </c>
      <c r="N2936" t="s">
        <v>55</v>
      </c>
      <c r="O2936" t="s">
        <v>55</v>
      </c>
      <c r="P2936">
        <v>0</v>
      </c>
      <c r="Q2936" t="str">
        <f t="shared" si="91"/>
        <v>Base salary</v>
      </c>
      <c r="R2936">
        <v>3.99</v>
      </c>
      <c r="S2936" t="s">
        <v>44</v>
      </c>
      <c r="T2936" t="s">
        <v>32</v>
      </c>
      <c r="U2936" t="s">
        <v>46</v>
      </c>
      <c r="V2936">
        <v>7</v>
      </c>
    </row>
    <row r="2937" spans="1:22" x14ac:dyDescent="0.3">
      <c r="A2937" t="s">
        <v>3149</v>
      </c>
      <c r="B2937" t="s">
        <v>112</v>
      </c>
      <c r="C2937" t="s">
        <v>22</v>
      </c>
      <c r="D2937" t="s">
        <v>203</v>
      </c>
      <c r="E2937" t="s">
        <v>204</v>
      </c>
      <c r="F2937" t="s">
        <v>117</v>
      </c>
      <c r="G2937" t="s">
        <v>40</v>
      </c>
      <c r="H2937">
        <v>2022</v>
      </c>
      <c r="I2937" t="s">
        <v>41</v>
      </c>
      <c r="J2937" t="s">
        <v>65</v>
      </c>
      <c r="K2937">
        <v>2025</v>
      </c>
      <c r="L2937" t="s">
        <v>54</v>
      </c>
      <c r="M2937">
        <f t="shared" si="90"/>
        <v>0</v>
      </c>
      <c r="N2937" t="s">
        <v>55</v>
      </c>
      <c r="O2937" t="s">
        <v>55</v>
      </c>
      <c r="P2937">
        <v>0</v>
      </c>
      <c r="Q2937" t="str">
        <f t="shared" si="91"/>
        <v>Base salary</v>
      </c>
      <c r="R2937">
        <v>2.64</v>
      </c>
      <c r="S2937" t="s">
        <v>67</v>
      </c>
      <c r="T2937" t="s">
        <v>102</v>
      </c>
      <c r="U2937" t="s">
        <v>85</v>
      </c>
      <c r="V2937">
        <v>6.5</v>
      </c>
    </row>
    <row r="2938" spans="1:22" x14ac:dyDescent="0.3">
      <c r="A2938" t="s">
        <v>3150</v>
      </c>
      <c r="B2938" t="s">
        <v>70</v>
      </c>
      <c r="C2938" t="s">
        <v>94</v>
      </c>
      <c r="D2938" t="s">
        <v>100</v>
      </c>
      <c r="E2938" t="s">
        <v>101</v>
      </c>
      <c r="F2938" t="s">
        <v>190</v>
      </c>
      <c r="G2938" t="s">
        <v>64</v>
      </c>
      <c r="H2938">
        <v>2019</v>
      </c>
      <c r="I2938" t="s">
        <v>27</v>
      </c>
      <c r="J2938" t="s">
        <v>28</v>
      </c>
      <c r="K2938">
        <v>2021</v>
      </c>
      <c r="L2938" t="s">
        <v>54</v>
      </c>
      <c r="M2938">
        <f t="shared" si="90"/>
        <v>0</v>
      </c>
      <c r="N2938" t="s">
        <v>55</v>
      </c>
      <c r="O2938" t="s">
        <v>55</v>
      </c>
      <c r="P2938">
        <v>0</v>
      </c>
      <c r="Q2938" t="str">
        <f t="shared" si="91"/>
        <v>Base salary</v>
      </c>
      <c r="R2938">
        <v>3.58</v>
      </c>
      <c r="S2938" t="s">
        <v>44</v>
      </c>
      <c r="T2938" t="s">
        <v>57</v>
      </c>
      <c r="U2938" t="s">
        <v>92</v>
      </c>
      <c r="V2938">
        <v>6.6</v>
      </c>
    </row>
    <row r="2939" spans="1:22" x14ac:dyDescent="0.3">
      <c r="A2939" t="s">
        <v>3151</v>
      </c>
      <c r="B2939" t="s">
        <v>22</v>
      </c>
      <c r="C2939" t="s">
        <v>60</v>
      </c>
      <c r="D2939" t="s">
        <v>173</v>
      </c>
      <c r="E2939" t="s">
        <v>174</v>
      </c>
      <c r="F2939" t="s">
        <v>84</v>
      </c>
      <c r="G2939" t="s">
        <v>64</v>
      </c>
      <c r="H2939">
        <v>2020</v>
      </c>
      <c r="I2939" t="s">
        <v>27</v>
      </c>
      <c r="J2939" t="s">
        <v>28</v>
      </c>
      <c r="K2939">
        <v>2021</v>
      </c>
      <c r="L2939" t="s">
        <v>54</v>
      </c>
      <c r="M2939">
        <f t="shared" si="90"/>
        <v>0</v>
      </c>
      <c r="N2939" t="s">
        <v>55</v>
      </c>
      <c r="O2939" t="s">
        <v>55</v>
      </c>
      <c r="P2939">
        <v>0</v>
      </c>
      <c r="Q2939" t="str">
        <f t="shared" si="91"/>
        <v>Base salary</v>
      </c>
      <c r="R2939">
        <v>3.37</v>
      </c>
      <c r="S2939" t="s">
        <v>44</v>
      </c>
      <c r="T2939" t="s">
        <v>57</v>
      </c>
      <c r="U2939" t="s">
        <v>92</v>
      </c>
      <c r="V2939">
        <v>7.9</v>
      </c>
    </row>
    <row r="2940" spans="1:22" x14ac:dyDescent="0.3">
      <c r="A2940" t="s">
        <v>3152</v>
      </c>
      <c r="B2940" t="s">
        <v>35</v>
      </c>
      <c r="C2940" t="s">
        <v>70</v>
      </c>
      <c r="D2940" t="s">
        <v>282</v>
      </c>
      <c r="E2940" t="s">
        <v>283</v>
      </c>
      <c r="F2940" t="s">
        <v>73</v>
      </c>
      <c r="G2940" t="s">
        <v>167</v>
      </c>
      <c r="H2940">
        <v>2023</v>
      </c>
      <c r="I2940" t="s">
        <v>41</v>
      </c>
      <c r="J2940" t="s">
        <v>53</v>
      </c>
      <c r="K2940">
        <v>2025</v>
      </c>
      <c r="L2940" t="s">
        <v>54</v>
      </c>
      <c r="M2940">
        <f t="shared" si="90"/>
        <v>0</v>
      </c>
      <c r="N2940" t="s">
        <v>55</v>
      </c>
      <c r="O2940" t="s">
        <v>55</v>
      </c>
      <c r="P2940">
        <v>0</v>
      </c>
      <c r="Q2940" t="str">
        <f t="shared" si="91"/>
        <v>Base salary</v>
      </c>
      <c r="R2940">
        <v>2.78</v>
      </c>
      <c r="S2940" t="s">
        <v>67</v>
      </c>
      <c r="T2940" t="s">
        <v>32</v>
      </c>
      <c r="U2940" t="s">
        <v>33</v>
      </c>
      <c r="V2940">
        <v>8.1999999999999993</v>
      </c>
    </row>
    <row r="2941" spans="1:22" x14ac:dyDescent="0.3">
      <c r="A2941" t="s">
        <v>3153</v>
      </c>
      <c r="B2941" t="s">
        <v>112</v>
      </c>
      <c r="C2941" t="s">
        <v>49</v>
      </c>
      <c r="D2941" t="s">
        <v>459</v>
      </c>
      <c r="E2941" t="s">
        <v>460</v>
      </c>
      <c r="F2941" t="s">
        <v>40</v>
      </c>
      <c r="G2941" t="s">
        <v>25</v>
      </c>
      <c r="H2941">
        <v>2023</v>
      </c>
      <c r="I2941" t="s">
        <v>41</v>
      </c>
      <c r="J2941" t="s">
        <v>28</v>
      </c>
      <c r="K2941">
        <v>2025</v>
      </c>
      <c r="L2941" t="s">
        <v>29</v>
      </c>
      <c r="M2941">
        <f t="shared" si="90"/>
        <v>1</v>
      </c>
      <c r="N2941" t="s">
        <v>49</v>
      </c>
      <c r="O2941" t="s">
        <v>30</v>
      </c>
      <c r="P2941">
        <v>143481</v>
      </c>
      <c r="Q2941" t="str">
        <f t="shared" si="91"/>
        <v>High salary</v>
      </c>
      <c r="R2941">
        <v>2.7</v>
      </c>
      <c r="S2941" t="s">
        <v>31</v>
      </c>
      <c r="T2941" t="s">
        <v>57</v>
      </c>
      <c r="U2941" t="s">
        <v>92</v>
      </c>
      <c r="V2941">
        <v>6.2</v>
      </c>
    </row>
    <row r="2942" spans="1:22" x14ac:dyDescent="0.3">
      <c r="A2942" t="s">
        <v>3154</v>
      </c>
      <c r="B2942" t="s">
        <v>49</v>
      </c>
      <c r="C2942" t="s">
        <v>60</v>
      </c>
      <c r="D2942" t="s">
        <v>173</v>
      </c>
      <c r="E2942" t="s">
        <v>275</v>
      </c>
      <c r="F2942" t="s">
        <v>63</v>
      </c>
      <c r="G2942" t="s">
        <v>52</v>
      </c>
      <c r="H2942">
        <v>2022</v>
      </c>
      <c r="I2942" t="s">
        <v>27</v>
      </c>
      <c r="J2942" t="s">
        <v>42</v>
      </c>
      <c r="K2942">
        <v>2023</v>
      </c>
      <c r="L2942" t="s">
        <v>54</v>
      </c>
      <c r="M2942">
        <f t="shared" si="90"/>
        <v>0</v>
      </c>
      <c r="N2942" t="s">
        <v>55</v>
      </c>
      <c r="O2942" t="s">
        <v>55</v>
      </c>
      <c r="P2942">
        <v>0</v>
      </c>
      <c r="Q2942" t="str">
        <f t="shared" si="91"/>
        <v>Base salary</v>
      </c>
      <c r="R2942">
        <v>3.06</v>
      </c>
      <c r="S2942" t="s">
        <v>44</v>
      </c>
      <c r="T2942" t="s">
        <v>57</v>
      </c>
      <c r="U2942" t="s">
        <v>92</v>
      </c>
      <c r="V2942">
        <v>5.3</v>
      </c>
    </row>
    <row r="2943" spans="1:22" x14ac:dyDescent="0.3">
      <c r="A2943" t="s">
        <v>3155</v>
      </c>
      <c r="B2943" t="s">
        <v>22</v>
      </c>
      <c r="C2943" t="s">
        <v>36</v>
      </c>
      <c r="D2943" t="s">
        <v>170</v>
      </c>
      <c r="E2943" t="s">
        <v>171</v>
      </c>
      <c r="F2943" t="s">
        <v>63</v>
      </c>
      <c r="G2943" t="s">
        <v>64</v>
      </c>
      <c r="H2943">
        <v>2023</v>
      </c>
      <c r="I2943" t="s">
        <v>41</v>
      </c>
      <c r="J2943" t="s">
        <v>74</v>
      </c>
      <c r="K2943">
        <v>2026</v>
      </c>
      <c r="L2943" t="s">
        <v>54</v>
      </c>
      <c r="M2943">
        <f t="shared" si="90"/>
        <v>0</v>
      </c>
      <c r="N2943" t="s">
        <v>55</v>
      </c>
      <c r="O2943" t="s">
        <v>55</v>
      </c>
      <c r="P2943">
        <v>0</v>
      </c>
      <c r="Q2943" t="str">
        <f t="shared" si="91"/>
        <v>Base salary</v>
      </c>
      <c r="R2943">
        <v>2.56</v>
      </c>
      <c r="S2943" t="s">
        <v>44</v>
      </c>
      <c r="T2943" t="s">
        <v>68</v>
      </c>
      <c r="U2943" t="s">
        <v>92</v>
      </c>
      <c r="V2943">
        <v>7.3</v>
      </c>
    </row>
    <row r="2944" spans="1:22" x14ac:dyDescent="0.3">
      <c r="A2944" t="s">
        <v>3156</v>
      </c>
      <c r="B2944" t="s">
        <v>48</v>
      </c>
      <c r="C2944" t="s">
        <v>70</v>
      </c>
      <c r="D2944" t="s">
        <v>77</v>
      </c>
      <c r="E2944" t="s">
        <v>78</v>
      </c>
      <c r="F2944" t="s">
        <v>25</v>
      </c>
      <c r="G2944" t="s">
        <v>167</v>
      </c>
      <c r="H2944">
        <v>2022</v>
      </c>
      <c r="I2944" t="s">
        <v>27</v>
      </c>
      <c r="J2944" t="s">
        <v>42</v>
      </c>
      <c r="K2944">
        <v>2025</v>
      </c>
      <c r="L2944" t="s">
        <v>54</v>
      </c>
      <c r="M2944">
        <f t="shared" si="90"/>
        <v>0</v>
      </c>
      <c r="N2944" t="s">
        <v>55</v>
      </c>
      <c r="O2944" t="s">
        <v>55</v>
      </c>
      <c r="P2944">
        <v>0</v>
      </c>
      <c r="Q2944" t="str">
        <f t="shared" si="91"/>
        <v>Base salary</v>
      </c>
      <c r="R2944">
        <v>3.38</v>
      </c>
      <c r="S2944" t="s">
        <v>67</v>
      </c>
      <c r="T2944" t="s">
        <v>45</v>
      </c>
      <c r="U2944" t="s">
        <v>58</v>
      </c>
      <c r="V2944">
        <v>0</v>
      </c>
    </row>
    <row r="2945" spans="1:22" x14ac:dyDescent="0.3">
      <c r="A2945" t="s">
        <v>3157</v>
      </c>
      <c r="B2945" t="s">
        <v>49</v>
      </c>
      <c r="C2945" t="s">
        <v>35</v>
      </c>
      <c r="D2945" t="s">
        <v>127</v>
      </c>
      <c r="E2945" t="s">
        <v>156</v>
      </c>
      <c r="F2945" t="s">
        <v>25</v>
      </c>
      <c r="G2945" t="s">
        <v>25</v>
      </c>
      <c r="H2945">
        <v>2023</v>
      </c>
      <c r="I2945" t="s">
        <v>27</v>
      </c>
      <c r="J2945" t="s">
        <v>65</v>
      </c>
      <c r="K2945">
        <v>2024</v>
      </c>
      <c r="L2945" t="s">
        <v>29</v>
      </c>
      <c r="M2945">
        <f t="shared" si="90"/>
        <v>1</v>
      </c>
      <c r="N2945" t="s">
        <v>35</v>
      </c>
      <c r="O2945" t="s">
        <v>30</v>
      </c>
      <c r="P2945">
        <v>121815</v>
      </c>
      <c r="Q2945" t="str">
        <f t="shared" si="91"/>
        <v>High salary</v>
      </c>
      <c r="R2945">
        <v>2.5099999999999998</v>
      </c>
      <c r="S2945" t="s">
        <v>67</v>
      </c>
      <c r="T2945" t="s">
        <v>68</v>
      </c>
      <c r="U2945" t="s">
        <v>85</v>
      </c>
      <c r="V2945">
        <v>7.2</v>
      </c>
    </row>
    <row r="2946" spans="1:22" x14ac:dyDescent="0.3">
      <c r="A2946" t="s">
        <v>3158</v>
      </c>
      <c r="B2946" t="s">
        <v>48</v>
      </c>
      <c r="C2946" t="s">
        <v>21</v>
      </c>
      <c r="D2946" t="s">
        <v>216</v>
      </c>
      <c r="E2946" t="s">
        <v>217</v>
      </c>
      <c r="F2946" t="s">
        <v>79</v>
      </c>
      <c r="G2946" t="s">
        <v>25</v>
      </c>
      <c r="H2946">
        <v>2022</v>
      </c>
      <c r="I2946" t="s">
        <v>41</v>
      </c>
      <c r="J2946" t="s">
        <v>28</v>
      </c>
      <c r="K2946">
        <v>2025</v>
      </c>
      <c r="L2946" t="s">
        <v>29</v>
      </c>
      <c r="M2946">
        <f t="shared" si="90"/>
        <v>1</v>
      </c>
      <c r="N2946" t="s">
        <v>21</v>
      </c>
      <c r="O2946" t="s">
        <v>158</v>
      </c>
      <c r="P2946">
        <v>148094</v>
      </c>
      <c r="Q2946" t="str">
        <f t="shared" si="91"/>
        <v>High salary</v>
      </c>
      <c r="R2946">
        <v>3.73</v>
      </c>
      <c r="S2946" t="s">
        <v>31</v>
      </c>
      <c r="T2946" t="s">
        <v>32</v>
      </c>
      <c r="U2946" t="s">
        <v>46</v>
      </c>
      <c r="V2946">
        <v>5.2</v>
      </c>
    </row>
    <row r="2947" spans="1:22" x14ac:dyDescent="0.3">
      <c r="A2947" t="s">
        <v>3159</v>
      </c>
      <c r="B2947" t="s">
        <v>48</v>
      </c>
      <c r="C2947" t="s">
        <v>22</v>
      </c>
      <c r="D2947" t="s">
        <v>256</v>
      </c>
      <c r="E2947" t="s">
        <v>257</v>
      </c>
      <c r="F2947" t="s">
        <v>117</v>
      </c>
      <c r="G2947" t="s">
        <v>52</v>
      </c>
      <c r="H2947">
        <v>2020</v>
      </c>
      <c r="I2947" t="s">
        <v>41</v>
      </c>
      <c r="J2947" t="s">
        <v>42</v>
      </c>
      <c r="K2947">
        <v>2023</v>
      </c>
      <c r="L2947" t="s">
        <v>29</v>
      </c>
      <c r="M2947">
        <f t="shared" ref="M2947:M3010" si="92">IF(L2947="placed",1, 0)</f>
        <v>1</v>
      </c>
      <c r="N2947" t="s">
        <v>22</v>
      </c>
      <c r="O2947" t="s">
        <v>185</v>
      </c>
      <c r="P2947">
        <v>138935</v>
      </c>
      <c r="Q2947" t="str">
        <f t="shared" ref="Q2947:Q3010" si="93">_xlfn.IFS(P2947&lt;=70161,"Base salary",P2947&lt;=110047,"Standard salary",P2947&gt;110047,"High salary")</f>
        <v>High salary</v>
      </c>
      <c r="R2947">
        <v>3.76</v>
      </c>
      <c r="S2947" t="s">
        <v>56</v>
      </c>
      <c r="T2947" t="s">
        <v>45</v>
      </c>
      <c r="U2947" t="s">
        <v>58</v>
      </c>
      <c r="V2947">
        <v>0</v>
      </c>
    </row>
    <row r="2948" spans="1:22" x14ac:dyDescent="0.3">
      <c r="A2948" t="s">
        <v>3160</v>
      </c>
      <c r="B2948" t="s">
        <v>94</v>
      </c>
      <c r="C2948" t="s">
        <v>60</v>
      </c>
      <c r="D2948" t="s">
        <v>351</v>
      </c>
      <c r="E2948" t="s">
        <v>352</v>
      </c>
      <c r="F2948" t="s">
        <v>39</v>
      </c>
      <c r="G2948" t="s">
        <v>117</v>
      </c>
      <c r="H2948">
        <v>2019</v>
      </c>
      <c r="I2948" t="s">
        <v>41</v>
      </c>
      <c r="J2948" t="s">
        <v>53</v>
      </c>
      <c r="K2948">
        <v>2021</v>
      </c>
      <c r="L2948" t="s">
        <v>29</v>
      </c>
      <c r="M2948">
        <f t="shared" si="92"/>
        <v>1</v>
      </c>
      <c r="N2948" t="s">
        <v>60</v>
      </c>
      <c r="O2948" t="s">
        <v>90</v>
      </c>
      <c r="P2948">
        <v>115926</v>
      </c>
      <c r="Q2948" t="str">
        <f t="shared" si="93"/>
        <v>High salary</v>
      </c>
      <c r="R2948">
        <v>3.66</v>
      </c>
      <c r="S2948" t="s">
        <v>80</v>
      </c>
      <c r="T2948" t="s">
        <v>68</v>
      </c>
      <c r="U2948" t="s">
        <v>85</v>
      </c>
      <c r="V2948">
        <v>6.3</v>
      </c>
    </row>
    <row r="2949" spans="1:22" x14ac:dyDescent="0.3">
      <c r="A2949" t="s">
        <v>3161</v>
      </c>
      <c r="B2949" t="s">
        <v>112</v>
      </c>
      <c r="C2949" t="s">
        <v>22</v>
      </c>
      <c r="D2949" t="s">
        <v>203</v>
      </c>
      <c r="E2949" t="s">
        <v>204</v>
      </c>
      <c r="F2949" t="s">
        <v>107</v>
      </c>
      <c r="G2949" t="s">
        <v>97</v>
      </c>
      <c r="H2949">
        <v>2023</v>
      </c>
      <c r="I2949" t="s">
        <v>27</v>
      </c>
      <c r="J2949" t="s">
        <v>74</v>
      </c>
      <c r="K2949">
        <v>2024</v>
      </c>
      <c r="L2949" t="s">
        <v>29</v>
      </c>
      <c r="M2949">
        <f t="shared" si="92"/>
        <v>1</v>
      </c>
      <c r="N2949" t="s">
        <v>22</v>
      </c>
      <c r="O2949" t="s">
        <v>258</v>
      </c>
      <c r="P2949">
        <v>98749</v>
      </c>
      <c r="Q2949" t="str">
        <f t="shared" si="93"/>
        <v>Standard salary</v>
      </c>
      <c r="R2949">
        <v>3.72</v>
      </c>
      <c r="S2949" t="s">
        <v>67</v>
      </c>
      <c r="T2949" t="s">
        <v>68</v>
      </c>
      <c r="U2949" t="s">
        <v>92</v>
      </c>
      <c r="V2949">
        <v>8.4</v>
      </c>
    </row>
    <row r="2950" spans="1:22" x14ac:dyDescent="0.3">
      <c r="A2950" t="s">
        <v>3162</v>
      </c>
      <c r="B2950" t="s">
        <v>94</v>
      </c>
      <c r="C2950" t="s">
        <v>49</v>
      </c>
      <c r="D2950" t="s">
        <v>242</v>
      </c>
      <c r="E2950" t="s">
        <v>243</v>
      </c>
      <c r="F2950" t="s">
        <v>89</v>
      </c>
      <c r="G2950" t="s">
        <v>25</v>
      </c>
      <c r="H2950">
        <v>2021</v>
      </c>
      <c r="I2950" t="s">
        <v>41</v>
      </c>
      <c r="J2950" t="s">
        <v>74</v>
      </c>
      <c r="K2950">
        <v>2023</v>
      </c>
      <c r="L2950" t="s">
        <v>54</v>
      </c>
      <c r="M2950">
        <f t="shared" si="92"/>
        <v>0</v>
      </c>
      <c r="N2950" t="s">
        <v>55</v>
      </c>
      <c r="O2950" t="s">
        <v>55</v>
      </c>
      <c r="P2950">
        <v>0</v>
      </c>
      <c r="Q2950" t="str">
        <f t="shared" si="93"/>
        <v>Base salary</v>
      </c>
      <c r="R2950">
        <v>2.82</v>
      </c>
      <c r="S2950" t="s">
        <v>80</v>
      </c>
      <c r="T2950" t="s">
        <v>68</v>
      </c>
      <c r="U2950" t="s">
        <v>33</v>
      </c>
      <c r="V2950">
        <v>7.8</v>
      </c>
    </row>
    <row r="2951" spans="1:22" x14ac:dyDescent="0.3">
      <c r="A2951" t="s">
        <v>3163</v>
      </c>
      <c r="B2951" t="s">
        <v>49</v>
      </c>
      <c r="C2951" t="s">
        <v>22</v>
      </c>
      <c r="D2951" t="s">
        <v>23</v>
      </c>
      <c r="E2951" t="s">
        <v>130</v>
      </c>
      <c r="F2951" t="s">
        <v>96</v>
      </c>
      <c r="G2951" t="s">
        <v>25</v>
      </c>
      <c r="H2951">
        <v>2021</v>
      </c>
      <c r="I2951" t="s">
        <v>27</v>
      </c>
      <c r="J2951" t="s">
        <v>53</v>
      </c>
      <c r="K2951">
        <v>2023</v>
      </c>
      <c r="L2951" t="s">
        <v>54</v>
      </c>
      <c r="M2951">
        <f t="shared" si="92"/>
        <v>0</v>
      </c>
      <c r="N2951" t="s">
        <v>55</v>
      </c>
      <c r="O2951" t="s">
        <v>55</v>
      </c>
      <c r="P2951">
        <v>0</v>
      </c>
      <c r="Q2951" t="str">
        <f t="shared" si="93"/>
        <v>Base salary</v>
      </c>
      <c r="R2951">
        <v>3.71</v>
      </c>
      <c r="S2951" t="s">
        <v>67</v>
      </c>
      <c r="T2951" t="s">
        <v>32</v>
      </c>
      <c r="U2951" t="s">
        <v>58</v>
      </c>
      <c r="V2951">
        <v>0</v>
      </c>
    </row>
    <row r="2952" spans="1:22" x14ac:dyDescent="0.3">
      <c r="A2952" t="s">
        <v>3164</v>
      </c>
      <c r="B2952" t="s">
        <v>70</v>
      </c>
      <c r="C2952" t="s">
        <v>35</v>
      </c>
      <c r="D2952" t="s">
        <v>127</v>
      </c>
      <c r="E2952" t="s">
        <v>156</v>
      </c>
      <c r="F2952" t="s">
        <v>79</v>
      </c>
      <c r="G2952" t="s">
        <v>167</v>
      </c>
      <c r="H2952">
        <v>2023</v>
      </c>
      <c r="I2952" t="s">
        <v>41</v>
      </c>
      <c r="J2952" t="s">
        <v>74</v>
      </c>
      <c r="K2952">
        <v>2024</v>
      </c>
      <c r="L2952" t="s">
        <v>54</v>
      </c>
      <c r="M2952">
        <f t="shared" si="92"/>
        <v>0</v>
      </c>
      <c r="N2952" t="s">
        <v>55</v>
      </c>
      <c r="O2952" t="s">
        <v>55</v>
      </c>
      <c r="P2952">
        <v>0</v>
      </c>
      <c r="Q2952" t="str">
        <f t="shared" si="93"/>
        <v>Base salary</v>
      </c>
      <c r="R2952">
        <v>3.66</v>
      </c>
      <c r="S2952" t="s">
        <v>80</v>
      </c>
      <c r="T2952" t="s">
        <v>57</v>
      </c>
      <c r="U2952" t="s">
        <v>85</v>
      </c>
      <c r="V2952">
        <v>5.2</v>
      </c>
    </row>
    <row r="2953" spans="1:22" x14ac:dyDescent="0.3">
      <c r="A2953" t="s">
        <v>3165</v>
      </c>
      <c r="B2953" t="s">
        <v>112</v>
      </c>
      <c r="C2953" t="s">
        <v>35</v>
      </c>
      <c r="D2953" t="s">
        <v>87</v>
      </c>
      <c r="E2953" t="s">
        <v>88</v>
      </c>
      <c r="F2953" t="s">
        <v>79</v>
      </c>
      <c r="G2953" t="s">
        <v>52</v>
      </c>
      <c r="H2953">
        <v>2021</v>
      </c>
      <c r="I2953" t="s">
        <v>41</v>
      </c>
      <c r="J2953" t="s">
        <v>53</v>
      </c>
      <c r="K2953">
        <v>2024</v>
      </c>
      <c r="L2953" t="s">
        <v>54</v>
      </c>
      <c r="M2953">
        <f t="shared" si="92"/>
        <v>0</v>
      </c>
      <c r="N2953" t="s">
        <v>55</v>
      </c>
      <c r="O2953" t="s">
        <v>55</v>
      </c>
      <c r="P2953">
        <v>0</v>
      </c>
      <c r="Q2953" t="str">
        <f t="shared" si="93"/>
        <v>Base salary</v>
      </c>
      <c r="R2953">
        <v>3.98</v>
      </c>
      <c r="S2953" t="s">
        <v>31</v>
      </c>
      <c r="T2953" t="s">
        <v>32</v>
      </c>
      <c r="U2953" t="s">
        <v>46</v>
      </c>
      <c r="V2953">
        <v>7.5</v>
      </c>
    </row>
    <row r="2954" spans="1:22" x14ac:dyDescent="0.3">
      <c r="A2954" t="s">
        <v>3166</v>
      </c>
      <c r="B2954" t="s">
        <v>112</v>
      </c>
      <c r="C2954" t="s">
        <v>36</v>
      </c>
      <c r="D2954" t="s">
        <v>213</v>
      </c>
      <c r="E2954" t="s">
        <v>214</v>
      </c>
      <c r="F2954" t="s">
        <v>79</v>
      </c>
      <c r="G2954" t="s">
        <v>26</v>
      </c>
      <c r="H2954">
        <v>2021</v>
      </c>
      <c r="I2954" t="s">
        <v>41</v>
      </c>
      <c r="J2954" t="s">
        <v>65</v>
      </c>
      <c r="K2954">
        <v>2024</v>
      </c>
      <c r="L2954" t="s">
        <v>29</v>
      </c>
      <c r="M2954">
        <f t="shared" si="92"/>
        <v>1</v>
      </c>
      <c r="N2954" t="s">
        <v>36</v>
      </c>
      <c r="O2954" t="s">
        <v>30</v>
      </c>
      <c r="P2954">
        <v>44377</v>
      </c>
      <c r="Q2954" t="str">
        <f t="shared" si="93"/>
        <v>Base salary</v>
      </c>
      <c r="R2954">
        <v>2.67</v>
      </c>
      <c r="S2954" t="s">
        <v>91</v>
      </c>
      <c r="T2954" t="s">
        <v>45</v>
      </c>
      <c r="U2954" t="s">
        <v>85</v>
      </c>
      <c r="V2954">
        <v>7.9</v>
      </c>
    </row>
    <row r="2955" spans="1:22" x14ac:dyDescent="0.3">
      <c r="A2955" t="s">
        <v>3167</v>
      </c>
      <c r="B2955" t="s">
        <v>48</v>
      </c>
      <c r="C2955" t="s">
        <v>70</v>
      </c>
      <c r="D2955" t="s">
        <v>245</v>
      </c>
      <c r="E2955" t="s">
        <v>246</v>
      </c>
      <c r="F2955" t="s">
        <v>190</v>
      </c>
      <c r="G2955" t="s">
        <v>117</v>
      </c>
      <c r="H2955">
        <v>2020</v>
      </c>
      <c r="I2955" t="s">
        <v>41</v>
      </c>
      <c r="J2955" t="s">
        <v>28</v>
      </c>
      <c r="K2955">
        <v>2023</v>
      </c>
      <c r="L2955" t="s">
        <v>54</v>
      </c>
      <c r="M2955">
        <f t="shared" si="92"/>
        <v>0</v>
      </c>
      <c r="N2955" t="s">
        <v>55</v>
      </c>
      <c r="O2955" t="s">
        <v>55</v>
      </c>
      <c r="P2955">
        <v>0</v>
      </c>
      <c r="Q2955" t="str">
        <f t="shared" si="93"/>
        <v>Base salary</v>
      </c>
      <c r="R2955">
        <v>2.54</v>
      </c>
      <c r="S2955" t="s">
        <v>56</v>
      </c>
      <c r="T2955" t="s">
        <v>32</v>
      </c>
      <c r="U2955" t="s">
        <v>33</v>
      </c>
      <c r="V2955">
        <v>8.9</v>
      </c>
    </row>
    <row r="2956" spans="1:22" x14ac:dyDescent="0.3">
      <c r="A2956" t="s">
        <v>3168</v>
      </c>
      <c r="B2956" t="s">
        <v>22</v>
      </c>
      <c r="C2956" t="s">
        <v>112</v>
      </c>
      <c r="D2956" t="s">
        <v>199</v>
      </c>
      <c r="E2956" t="s">
        <v>200</v>
      </c>
      <c r="F2956" t="s">
        <v>73</v>
      </c>
      <c r="G2956" t="s">
        <v>40</v>
      </c>
      <c r="H2956">
        <v>2019</v>
      </c>
      <c r="I2956" t="s">
        <v>41</v>
      </c>
      <c r="J2956" t="s">
        <v>53</v>
      </c>
      <c r="K2956">
        <v>2021</v>
      </c>
      <c r="L2956" t="s">
        <v>29</v>
      </c>
      <c r="M2956">
        <f t="shared" si="92"/>
        <v>1</v>
      </c>
      <c r="N2956" t="s">
        <v>112</v>
      </c>
      <c r="O2956" t="s">
        <v>154</v>
      </c>
      <c r="P2956">
        <v>136835</v>
      </c>
      <c r="Q2956" t="str">
        <f t="shared" si="93"/>
        <v>High salary</v>
      </c>
      <c r="R2956">
        <v>3.39</v>
      </c>
      <c r="S2956" t="s">
        <v>91</v>
      </c>
      <c r="T2956" t="s">
        <v>45</v>
      </c>
      <c r="U2956" t="s">
        <v>85</v>
      </c>
      <c r="V2956">
        <v>5.5</v>
      </c>
    </row>
    <row r="2957" spans="1:22" x14ac:dyDescent="0.3">
      <c r="A2957" t="s">
        <v>3169</v>
      </c>
      <c r="B2957" t="s">
        <v>112</v>
      </c>
      <c r="C2957" t="s">
        <v>94</v>
      </c>
      <c r="D2957" t="s">
        <v>187</v>
      </c>
      <c r="E2957" t="s">
        <v>188</v>
      </c>
      <c r="F2957" t="s">
        <v>147</v>
      </c>
      <c r="G2957" t="s">
        <v>64</v>
      </c>
      <c r="H2957">
        <v>2023</v>
      </c>
      <c r="I2957" t="s">
        <v>27</v>
      </c>
      <c r="J2957" t="s">
        <v>65</v>
      </c>
      <c r="K2957">
        <v>2025</v>
      </c>
      <c r="L2957" t="s">
        <v>29</v>
      </c>
      <c r="M2957">
        <f t="shared" si="92"/>
        <v>1</v>
      </c>
      <c r="N2957" t="s">
        <v>94</v>
      </c>
      <c r="O2957" t="s">
        <v>158</v>
      </c>
      <c r="P2957">
        <v>47764</v>
      </c>
      <c r="Q2957" t="str">
        <f t="shared" si="93"/>
        <v>Base salary</v>
      </c>
      <c r="R2957">
        <v>3.92</v>
      </c>
      <c r="S2957" t="s">
        <v>67</v>
      </c>
      <c r="T2957" t="s">
        <v>32</v>
      </c>
      <c r="U2957" t="s">
        <v>92</v>
      </c>
      <c r="V2957">
        <v>5.7</v>
      </c>
    </row>
    <row r="2958" spans="1:22" x14ac:dyDescent="0.3">
      <c r="A2958" t="s">
        <v>3170</v>
      </c>
      <c r="B2958" t="s">
        <v>21</v>
      </c>
      <c r="C2958" t="s">
        <v>35</v>
      </c>
      <c r="D2958" t="s">
        <v>82</v>
      </c>
      <c r="E2958" t="s">
        <v>83</v>
      </c>
      <c r="F2958" t="s">
        <v>79</v>
      </c>
      <c r="G2958" t="s">
        <v>117</v>
      </c>
      <c r="H2958">
        <v>2021</v>
      </c>
      <c r="I2958" t="s">
        <v>27</v>
      </c>
      <c r="J2958" t="s">
        <v>65</v>
      </c>
      <c r="K2958">
        <v>2022</v>
      </c>
      <c r="L2958" t="s">
        <v>54</v>
      </c>
      <c r="M2958">
        <f t="shared" si="92"/>
        <v>0</v>
      </c>
      <c r="N2958" t="s">
        <v>55</v>
      </c>
      <c r="O2958" t="s">
        <v>55</v>
      </c>
      <c r="P2958">
        <v>0</v>
      </c>
      <c r="Q2958" t="str">
        <f t="shared" si="93"/>
        <v>Base salary</v>
      </c>
      <c r="R2958">
        <v>3.8</v>
      </c>
      <c r="S2958" t="s">
        <v>44</v>
      </c>
      <c r="T2958" t="s">
        <v>102</v>
      </c>
      <c r="U2958" t="s">
        <v>46</v>
      </c>
      <c r="V2958">
        <v>8.9</v>
      </c>
    </row>
    <row r="2959" spans="1:22" x14ac:dyDescent="0.3">
      <c r="A2959" t="s">
        <v>3171</v>
      </c>
      <c r="B2959" t="s">
        <v>49</v>
      </c>
      <c r="C2959" t="s">
        <v>94</v>
      </c>
      <c r="D2959" t="s">
        <v>162</v>
      </c>
      <c r="E2959" t="s">
        <v>163</v>
      </c>
      <c r="F2959" t="s">
        <v>96</v>
      </c>
      <c r="G2959" t="s">
        <v>25</v>
      </c>
      <c r="H2959">
        <v>2023</v>
      </c>
      <c r="I2959" t="s">
        <v>27</v>
      </c>
      <c r="J2959" t="s">
        <v>42</v>
      </c>
      <c r="K2959">
        <v>2026</v>
      </c>
      <c r="L2959" t="s">
        <v>54</v>
      </c>
      <c r="M2959">
        <f t="shared" si="92"/>
        <v>0</v>
      </c>
      <c r="N2959" t="s">
        <v>55</v>
      </c>
      <c r="O2959" t="s">
        <v>55</v>
      </c>
      <c r="P2959">
        <v>0</v>
      </c>
      <c r="Q2959" t="str">
        <f t="shared" si="93"/>
        <v>Base salary</v>
      </c>
      <c r="R2959">
        <v>2.66</v>
      </c>
      <c r="S2959" t="s">
        <v>80</v>
      </c>
      <c r="T2959" t="s">
        <v>68</v>
      </c>
      <c r="U2959" t="s">
        <v>33</v>
      </c>
      <c r="V2959">
        <v>5</v>
      </c>
    </row>
    <row r="2960" spans="1:22" x14ac:dyDescent="0.3">
      <c r="A2960" t="s">
        <v>3172</v>
      </c>
      <c r="B2960" t="s">
        <v>35</v>
      </c>
      <c r="C2960" t="s">
        <v>94</v>
      </c>
      <c r="D2960" t="s">
        <v>208</v>
      </c>
      <c r="E2960" t="s">
        <v>209</v>
      </c>
      <c r="F2960" t="s">
        <v>190</v>
      </c>
      <c r="G2960" t="s">
        <v>40</v>
      </c>
      <c r="H2960">
        <v>2021</v>
      </c>
      <c r="I2960" t="s">
        <v>41</v>
      </c>
      <c r="J2960" t="s">
        <v>53</v>
      </c>
      <c r="K2960">
        <v>2024</v>
      </c>
      <c r="L2960" t="s">
        <v>29</v>
      </c>
      <c r="M2960">
        <f t="shared" si="92"/>
        <v>1</v>
      </c>
      <c r="N2960" t="s">
        <v>94</v>
      </c>
      <c r="O2960" t="s">
        <v>90</v>
      </c>
      <c r="P2960">
        <v>113703</v>
      </c>
      <c r="Q2960" t="str">
        <f t="shared" si="93"/>
        <v>High salary</v>
      </c>
      <c r="R2960">
        <v>3.29</v>
      </c>
      <c r="S2960" t="s">
        <v>91</v>
      </c>
      <c r="T2960" t="s">
        <v>57</v>
      </c>
      <c r="U2960" t="s">
        <v>33</v>
      </c>
      <c r="V2960">
        <v>6.4</v>
      </c>
    </row>
    <row r="2961" spans="1:22" x14ac:dyDescent="0.3">
      <c r="A2961" t="s">
        <v>3173</v>
      </c>
      <c r="B2961" t="s">
        <v>94</v>
      </c>
      <c r="C2961" t="s">
        <v>35</v>
      </c>
      <c r="D2961" t="s">
        <v>127</v>
      </c>
      <c r="E2961" t="s">
        <v>128</v>
      </c>
      <c r="F2961" t="s">
        <v>117</v>
      </c>
      <c r="G2961" t="s">
        <v>26</v>
      </c>
      <c r="H2961">
        <v>2023</v>
      </c>
      <c r="I2961" t="s">
        <v>27</v>
      </c>
      <c r="J2961" t="s">
        <v>65</v>
      </c>
      <c r="K2961">
        <v>2026</v>
      </c>
      <c r="L2961" t="s">
        <v>29</v>
      </c>
      <c r="M2961">
        <f t="shared" si="92"/>
        <v>1</v>
      </c>
      <c r="N2961" t="s">
        <v>35</v>
      </c>
      <c r="O2961" t="s">
        <v>140</v>
      </c>
      <c r="P2961">
        <v>115996</v>
      </c>
      <c r="Q2961" t="str">
        <f t="shared" si="93"/>
        <v>High salary</v>
      </c>
      <c r="R2961">
        <v>3.08</v>
      </c>
      <c r="S2961" t="s">
        <v>31</v>
      </c>
      <c r="T2961" t="s">
        <v>32</v>
      </c>
      <c r="U2961" t="s">
        <v>92</v>
      </c>
      <c r="V2961">
        <v>7.8</v>
      </c>
    </row>
    <row r="2962" spans="1:22" x14ac:dyDescent="0.3">
      <c r="A2962" t="s">
        <v>3174</v>
      </c>
      <c r="B2962" t="s">
        <v>21</v>
      </c>
      <c r="C2962" t="s">
        <v>48</v>
      </c>
      <c r="D2962" t="s">
        <v>183</v>
      </c>
      <c r="E2962" t="s">
        <v>184</v>
      </c>
      <c r="F2962" t="s">
        <v>145</v>
      </c>
      <c r="G2962" t="s">
        <v>64</v>
      </c>
      <c r="H2962">
        <v>2022</v>
      </c>
      <c r="I2962" t="s">
        <v>41</v>
      </c>
      <c r="J2962" t="s">
        <v>53</v>
      </c>
      <c r="K2962">
        <v>2024</v>
      </c>
      <c r="L2962" t="s">
        <v>29</v>
      </c>
      <c r="M2962">
        <f t="shared" si="92"/>
        <v>1</v>
      </c>
      <c r="N2962" t="s">
        <v>48</v>
      </c>
      <c r="O2962" t="s">
        <v>125</v>
      </c>
      <c r="P2962">
        <v>114704</v>
      </c>
      <c r="Q2962" t="str">
        <f t="shared" si="93"/>
        <v>High salary</v>
      </c>
      <c r="R2962">
        <v>3.21</v>
      </c>
      <c r="S2962" t="s">
        <v>44</v>
      </c>
      <c r="T2962" t="s">
        <v>32</v>
      </c>
      <c r="U2962" t="s">
        <v>46</v>
      </c>
      <c r="V2962">
        <v>6.5</v>
      </c>
    </row>
    <row r="2963" spans="1:22" x14ac:dyDescent="0.3">
      <c r="A2963" t="s">
        <v>3175</v>
      </c>
      <c r="B2963" t="s">
        <v>49</v>
      </c>
      <c r="C2963" t="s">
        <v>112</v>
      </c>
      <c r="D2963" t="s">
        <v>199</v>
      </c>
      <c r="E2963" t="s">
        <v>291</v>
      </c>
      <c r="F2963" t="s">
        <v>40</v>
      </c>
      <c r="G2963" t="s">
        <v>26</v>
      </c>
      <c r="H2963">
        <v>2021</v>
      </c>
      <c r="I2963" t="s">
        <v>27</v>
      </c>
      <c r="J2963" t="s">
        <v>42</v>
      </c>
      <c r="K2963">
        <v>2023</v>
      </c>
      <c r="L2963" t="s">
        <v>29</v>
      </c>
      <c r="M2963">
        <f t="shared" si="92"/>
        <v>1</v>
      </c>
      <c r="N2963" t="s">
        <v>112</v>
      </c>
      <c r="O2963" t="s">
        <v>30</v>
      </c>
      <c r="P2963">
        <v>108639</v>
      </c>
      <c r="Q2963" t="str">
        <f t="shared" si="93"/>
        <v>Standard salary</v>
      </c>
      <c r="R2963">
        <v>3.08</v>
      </c>
      <c r="S2963" t="s">
        <v>67</v>
      </c>
      <c r="T2963" t="s">
        <v>68</v>
      </c>
      <c r="U2963" t="s">
        <v>33</v>
      </c>
      <c r="V2963">
        <v>7.3</v>
      </c>
    </row>
    <row r="2964" spans="1:22" x14ac:dyDescent="0.3">
      <c r="A2964" t="s">
        <v>3176</v>
      </c>
      <c r="B2964" t="s">
        <v>21</v>
      </c>
      <c r="C2964" t="s">
        <v>22</v>
      </c>
      <c r="D2964" t="s">
        <v>23</v>
      </c>
      <c r="E2964" t="s">
        <v>130</v>
      </c>
      <c r="F2964" t="s">
        <v>107</v>
      </c>
      <c r="G2964" t="s">
        <v>40</v>
      </c>
      <c r="H2964">
        <v>2023</v>
      </c>
      <c r="I2964" t="s">
        <v>41</v>
      </c>
      <c r="J2964" t="s">
        <v>42</v>
      </c>
      <c r="K2964">
        <v>2024</v>
      </c>
      <c r="L2964" t="s">
        <v>54</v>
      </c>
      <c r="M2964">
        <f t="shared" si="92"/>
        <v>0</v>
      </c>
      <c r="N2964" t="s">
        <v>55</v>
      </c>
      <c r="O2964" t="s">
        <v>55</v>
      </c>
      <c r="P2964">
        <v>0</v>
      </c>
      <c r="Q2964" t="str">
        <f t="shared" si="93"/>
        <v>Base salary</v>
      </c>
      <c r="R2964">
        <v>3.9</v>
      </c>
      <c r="S2964" t="s">
        <v>67</v>
      </c>
      <c r="T2964" t="s">
        <v>57</v>
      </c>
      <c r="U2964" t="s">
        <v>85</v>
      </c>
      <c r="V2964">
        <v>8.9</v>
      </c>
    </row>
    <row r="2965" spans="1:22" x14ac:dyDescent="0.3">
      <c r="A2965" t="s">
        <v>3177</v>
      </c>
      <c r="B2965" t="s">
        <v>36</v>
      </c>
      <c r="C2965" t="s">
        <v>49</v>
      </c>
      <c r="D2965" t="s">
        <v>260</v>
      </c>
      <c r="E2965" t="s">
        <v>261</v>
      </c>
      <c r="F2965" t="s">
        <v>39</v>
      </c>
      <c r="G2965" t="s">
        <v>64</v>
      </c>
      <c r="H2965">
        <v>2023</v>
      </c>
      <c r="I2965" t="s">
        <v>41</v>
      </c>
      <c r="J2965" t="s">
        <v>74</v>
      </c>
      <c r="K2965">
        <v>2024</v>
      </c>
      <c r="L2965" t="s">
        <v>54</v>
      </c>
      <c r="M2965">
        <f t="shared" si="92"/>
        <v>0</v>
      </c>
      <c r="N2965" t="s">
        <v>55</v>
      </c>
      <c r="O2965" t="s">
        <v>55</v>
      </c>
      <c r="P2965">
        <v>0</v>
      </c>
      <c r="Q2965" t="str">
        <f t="shared" si="93"/>
        <v>Base salary</v>
      </c>
      <c r="R2965">
        <v>3.33</v>
      </c>
      <c r="S2965" t="s">
        <v>56</v>
      </c>
      <c r="T2965" t="s">
        <v>45</v>
      </c>
      <c r="U2965" t="s">
        <v>33</v>
      </c>
      <c r="V2965">
        <v>5.7</v>
      </c>
    </row>
    <row r="2966" spans="1:22" x14ac:dyDescent="0.3">
      <c r="A2966" t="s">
        <v>3178</v>
      </c>
      <c r="B2966" t="s">
        <v>35</v>
      </c>
      <c r="C2966" t="s">
        <v>21</v>
      </c>
      <c r="D2966" t="s">
        <v>225</v>
      </c>
      <c r="E2966" t="s">
        <v>226</v>
      </c>
      <c r="F2966" t="s">
        <v>190</v>
      </c>
      <c r="G2966" t="s">
        <v>40</v>
      </c>
      <c r="H2966">
        <v>2020</v>
      </c>
      <c r="I2966" t="s">
        <v>27</v>
      </c>
      <c r="J2966" t="s">
        <v>42</v>
      </c>
      <c r="K2966">
        <v>2023</v>
      </c>
      <c r="L2966" t="s">
        <v>54</v>
      </c>
      <c r="M2966">
        <f t="shared" si="92"/>
        <v>0</v>
      </c>
      <c r="N2966" t="s">
        <v>55</v>
      </c>
      <c r="O2966" t="s">
        <v>55</v>
      </c>
      <c r="P2966">
        <v>0</v>
      </c>
      <c r="Q2966" t="str">
        <f t="shared" si="93"/>
        <v>Base salary</v>
      </c>
      <c r="R2966">
        <v>3.41</v>
      </c>
      <c r="S2966" t="s">
        <v>44</v>
      </c>
      <c r="T2966" t="s">
        <v>57</v>
      </c>
      <c r="U2966" t="s">
        <v>58</v>
      </c>
      <c r="V2966">
        <v>0</v>
      </c>
    </row>
    <row r="2967" spans="1:22" x14ac:dyDescent="0.3">
      <c r="A2967" t="s">
        <v>3179</v>
      </c>
      <c r="B2967" t="s">
        <v>36</v>
      </c>
      <c r="C2967" t="s">
        <v>94</v>
      </c>
      <c r="D2967" t="s">
        <v>109</v>
      </c>
      <c r="E2967" t="s">
        <v>219</v>
      </c>
      <c r="F2967" t="s">
        <v>25</v>
      </c>
      <c r="G2967" t="s">
        <v>40</v>
      </c>
      <c r="H2967">
        <v>2022</v>
      </c>
      <c r="I2967" t="s">
        <v>27</v>
      </c>
      <c r="J2967" t="s">
        <v>53</v>
      </c>
      <c r="K2967">
        <v>2024</v>
      </c>
      <c r="L2967" t="s">
        <v>54</v>
      </c>
      <c r="M2967">
        <f t="shared" si="92"/>
        <v>0</v>
      </c>
      <c r="N2967" t="s">
        <v>55</v>
      </c>
      <c r="O2967" t="s">
        <v>55</v>
      </c>
      <c r="P2967">
        <v>0</v>
      </c>
      <c r="Q2967" t="str">
        <f t="shared" si="93"/>
        <v>Base salary</v>
      </c>
      <c r="R2967">
        <v>3.85</v>
      </c>
      <c r="S2967" t="s">
        <v>80</v>
      </c>
      <c r="T2967" t="s">
        <v>32</v>
      </c>
      <c r="U2967" t="s">
        <v>33</v>
      </c>
      <c r="V2967">
        <v>6.5</v>
      </c>
    </row>
    <row r="2968" spans="1:22" x14ac:dyDescent="0.3">
      <c r="A2968" t="s">
        <v>3180</v>
      </c>
      <c r="B2968" t="s">
        <v>48</v>
      </c>
      <c r="C2968" t="s">
        <v>22</v>
      </c>
      <c r="D2968" t="s">
        <v>256</v>
      </c>
      <c r="E2968" t="s">
        <v>257</v>
      </c>
      <c r="F2968" t="s">
        <v>89</v>
      </c>
      <c r="G2968" t="s">
        <v>117</v>
      </c>
      <c r="H2968">
        <v>2022</v>
      </c>
      <c r="I2968" t="s">
        <v>27</v>
      </c>
      <c r="J2968" t="s">
        <v>53</v>
      </c>
      <c r="K2968">
        <v>2023</v>
      </c>
      <c r="L2968" t="s">
        <v>54</v>
      </c>
      <c r="M2968">
        <f t="shared" si="92"/>
        <v>0</v>
      </c>
      <c r="N2968" t="s">
        <v>55</v>
      </c>
      <c r="O2968" t="s">
        <v>55</v>
      </c>
      <c r="P2968">
        <v>0</v>
      </c>
      <c r="Q2968" t="str">
        <f t="shared" si="93"/>
        <v>Base salary</v>
      </c>
      <c r="R2968">
        <v>2.6</v>
      </c>
      <c r="S2968" t="s">
        <v>44</v>
      </c>
      <c r="T2968" t="s">
        <v>57</v>
      </c>
      <c r="U2968" t="s">
        <v>46</v>
      </c>
      <c r="V2968">
        <v>6.1</v>
      </c>
    </row>
    <row r="2969" spans="1:22" x14ac:dyDescent="0.3">
      <c r="A2969" t="s">
        <v>3181</v>
      </c>
      <c r="B2969" t="s">
        <v>49</v>
      </c>
      <c r="C2969" t="s">
        <v>112</v>
      </c>
      <c r="D2969" t="s">
        <v>199</v>
      </c>
      <c r="E2969" t="s">
        <v>291</v>
      </c>
      <c r="F2969" t="s">
        <v>117</v>
      </c>
      <c r="G2969" t="s">
        <v>64</v>
      </c>
      <c r="H2969">
        <v>2022</v>
      </c>
      <c r="I2969" t="s">
        <v>41</v>
      </c>
      <c r="J2969" t="s">
        <v>65</v>
      </c>
      <c r="K2969">
        <v>2023</v>
      </c>
      <c r="L2969" t="s">
        <v>54</v>
      </c>
      <c r="M2969">
        <f t="shared" si="92"/>
        <v>0</v>
      </c>
      <c r="N2969" t="s">
        <v>55</v>
      </c>
      <c r="O2969" t="s">
        <v>55</v>
      </c>
      <c r="P2969">
        <v>0</v>
      </c>
      <c r="Q2969" t="str">
        <f t="shared" si="93"/>
        <v>Base salary</v>
      </c>
      <c r="R2969">
        <v>3.31</v>
      </c>
      <c r="S2969" t="s">
        <v>31</v>
      </c>
      <c r="T2969" t="s">
        <v>102</v>
      </c>
      <c r="U2969" t="s">
        <v>58</v>
      </c>
      <c r="V2969">
        <v>0</v>
      </c>
    </row>
    <row r="2970" spans="1:22" x14ac:dyDescent="0.3">
      <c r="A2970" t="s">
        <v>3182</v>
      </c>
      <c r="B2970" t="s">
        <v>112</v>
      </c>
      <c r="C2970" t="s">
        <v>36</v>
      </c>
      <c r="D2970" t="s">
        <v>170</v>
      </c>
      <c r="E2970" t="s">
        <v>336</v>
      </c>
      <c r="F2970" t="s">
        <v>117</v>
      </c>
      <c r="G2970" t="s">
        <v>64</v>
      </c>
      <c r="H2970">
        <v>2022</v>
      </c>
      <c r="I2970" t="s">
        <v>41</v>
      </c>
      <c r="J2970" t="s">
        <v>74</v>
      </c>
      <c r="K2970">
        <v>2023</v>
      </c>
      <c r="L2970" t="s">
        <v>54</v>
      </c>
      <c r="M2970">
        <f t="shared" si="92"/>
        <v>0</v>
      </c>
      <c r="N2970" t="s">
        <v>55</v>
      </c>
      <c r="O2970" t="s">
        <v>55</v>
      </c>
      <c r="P2970">
        <v>0</v>
      </c>
      <c r="Q2970" t="str">
        <f t="shared" si="93"/>
        <v>Base salary</v>
      </c>
      <c r="R2970">
        <v>3.21</v>
      </c>
      <c r="S2970" t="s">
        <v>80</v>
      </c>
      <c r="T2970" t="s">
        <v>32</v>
      </c>
      <c r="U2970" t="s">
        <v>85</v>
      </c>
      <c r="V2970">
        <v>5.0999999999999996</v>
      </c>
    </row>
    <row r="2971" spans="1:22" x14ac:dyDescent="0.3">
      <c r="A2971" t="s">
        <v>3183</v>
      </c>
      <c r="B2971" t="s">
        <v>21</v>
      </c>
      <c r="C2971" t="s">
        <v>60</v>
      </c>
      <c r="D2971" t="s">
        <v>104</v>
      </c>
      <c r="E2971" t="s">
        <v>105</v>
      </c>
      <c r="F2971" t="s">
        <v>25</v>
      </c>
      <c r="G2971" t="s">
        <v>117</v>
      </c>
      <c r="H2971">
        <v>2022</v>
      </c>
      <c r="I2971" t="s">
        <v>41</v>
      </c>
      <c r="J2971" t="s">
        <v>28</v>
      </c>
      <c r="K2971">
        <v>2023</v>
      </c>
      <c r="L2971" t="s">
        <v>29</v>
      </c>
      <c r="M2971">
        <f t="shared" si="92"/>
        <v>1</v>
      </c>
      <c r="N2971" t="s">
        <v>60</v>
      </c>
      <c r="O2971" t="s">
        <v>125</v>
      </c>
      <c r="P2971">
        <v>138066</v>
      </c>
      <c r="Q2971" t="str">
        <f t="shared" si="93"/>
        <v>High salary</v>
      </c>
      <c r="R2971">
        <v>4</v>
      </c>
      <c r="S2971" t="s">
        <v>56</v>
      </c>
      <c r="T2971" t="s">
        <v>57</v>
      </c>
      <c r="U2971" t="s">
        <v>85</v>
      </c>
      <c r="V2971">
        <v>5.6</v>
      </c>
    </row>
    <row r="2972" spans="1:22" x14ac:dyDescent="0.3">
      <c r="A2972" t="s">
        <v>3184</v>
      </c>
      <c r="B2972" t="s">
        <v>35</v>
      </c>
      <c r="C2972" t="s">
        <v>94</v>
      </c>
      <c r="D2972" t="s">
        <v>100</v>
      </c>
      <c r="E2972" t="s">
        <v>101</v>
      </c>
      <c r="F2972" t="s">
        <v>190</v>
      </c>
      <c r="G2972" t="s">
        <v>97</v>
      </c>
      <c r="H2972">
        <v>2021</v>
      </c>
      <c r="I2972" t="s">
        <v>27</v>
      </c>
      <c r="J2972" t="s">
        <v>42</v>
      </c>
      <c r="K2972">
        <v>2024</v>
      </c>
      <c r="L2972" t="s">
        <v>29</v>
      </c>
      <c r="M2972">
        <f t="shared" si="92"/>
        <v>1</v>
      </c>
      <c r="N2972" t="s">
        <v>94</v>
      </c>
      <c r="O2972" t="s">
        <v>121</v>
      </c>
      <c r="P2972">
        <v>90732</v>
      </c>
      <c r="Q2972" t="str">
        <f t="shared" si="93"/>
        <v>Standard salary</v>
      </c>
      <c r="R2972">
        <v>3.83</v>
      </c>
      <c r="S2972" t="s">
        <v>67</v>
      </c>
      <c r="T2972" t="s">
        <v>102</v>
      </c>
      <c r="U2972" t="s">
        <v>46</v>
      </c>
      <c r="V2972">
        <v>8.5</v>
      </c>
    </row>
    <row r="2973" spans="1:22" x14ac:dyDescent="0.3">
      <c r="A2973" t="s">
        <v>3185</v>
      </c>
      <c r="B2973" t="s">
        <v>60</v>
      </c>
      <c r="C2973" t="s">
        <v>49</v>
      </c>
      <c r="D2973" t="s">
        <v>235</v>
      </c>
      <c r="E2973" t="s">
        <v>236</v>
      </c>
      <c r="F2973" t="s">
        <v>63</v>
      </c>
      <c r="G2973" t="s">
        <v>26</v>
      </c>
      <c r="H2973">
        <v>2019</v>
      </c>
      <c r="I2973" t="s">
        <v>41</v>
      </c>
      <c r="J2973" t="s">
        <v>28</v>
      </c>
      <c r="K2973">
        <v>2022</v>
      </c>
      <c r="L2973" t="s">
        <v>29</v>
      </c>
      <c r="M2973">
        <f t="shared" si="92"/>
        <v>1</v>
      </c>
      <c r="N2973" t="s">
        <v>49</v>
      </c>
      <c r="O2973" t="s">
        <v>75</v>
      </c>
      <c r="P2973">
        <v>84498</v>
      </c>
      <c r="Q2973" t="str">
        <f t="shared" si="93"/>
        <v>Standard salary</v>
      </c>
      <c r="R2973">
        <v>3.94</v>
      </c>
      <c r="S2973" t="s">
        <v>91</v>
      </c>
      <c r="T2973" t="s">
        <v>102</v>
      </c>
      <c r="U2973" t="s">
        <v>46</v>
      </c>
      <c r="V2973">
        <v>8.3000000000000007</v>
      </c>
    </row>
    <row r="2974" spans="1:22" x14ac:dyDescent="0.3">
      <c r="A2974" t="s">
        <v>3186</v>
      </c>
      <c r="B2974" t="s">
        <v>48</v>
      </c>
      <c r="C2974" t="s">
        <v>21</v>
      </c>
      <c r="D2974" t="s">
        <v>149</v>
      </c>
      <c r="E2974" t="s">
        <v>150</v>
      </c>
      <c r="F2974" t="s">
        <v>89</v>
      </c>
      <c r="G2974" t="s">
        <v>64</v>
      </c>
      <c r="H2974">
        <v>2020</v>
      </c>
      <c r="I2974" t="s">
        <v>27</v>
      </c>
      <c r="J2974" t="s">
        <v>65</v>
      </c>
      <c r="K2974">
        <v>2023</v>
      </c>
      <c r="L2974" t="s">
        <v>29</v>
      </c>
      <c r="M2974">
        <f t="shared" si="92"/>
        <v>1</v>
      </c>
      <c r="N2974" t="s">
        <v>21</v>
      </c>
      <c r="O2974" t="s">
        <v>154</v>
      </c>
      <c r="P2974">
        <v>66562</v>
      </c>
      <c r="Q2974" t="str">
        <f t="shared" si="93"/>
        <v>Base salary</v>
      </c>
      <c r="R2974">
        <v>2.69</v>
      </c>
      <c r="S2974" t="s">
        <v>56</v>
      </c>
      <c r="T2974" t="s">
        <v>102</v>
      </c>
      <c r="U2974" t="s">
        <v>33</v>
      </c>
      <c r="V2974">
        <v>8.1999999999999993</v>
      </c>
    </row>
    <row r="2975" spans="1:22" x14ac:dyDescent="0.3">
      <c r="A2975" t="s">
        <v>3187</v>
      </c>
      <c r="B2975" t="s">
        <v>48</v>
      </c>
      <c r="C2975" t="s">
        <v>22</v>
      </c>
      <c r="D2975" t="s">
        <v>203</v>
      </c>
      <c r="E2975" t="s">
        <v>204</v>
      </c>
      <c r="F2975" t="s">
        <v>79</v>
      </c>
      <c r="G2975" t="s">
        <v>52</v>
      </c>
      <c r="H2975">
        <v>2023</v>
      </c>
      <c r="I2975" t="s">
        <v>41</v>
      </c>
      <c r="J2975" t="s">
        <v>28</v>
      </c>
      <c r="K2975">
        <v>2026</v>
      </c>
      <c r="L2975" t="s">
        <v>54</v>
      </c>
      <c r="M2975">
        <f t="shared" si="92"/>
        <v>0</v>
      </c>
      <c r="N2975" t="s">
        <v>55</v>
      </c>
      <c r="O2975" t="s">
        <v>55</v>
      </c>
      <c r="P2975">
        <v>0</v>
      </c>
      <c r="Q2975" t="str">
        <f t="shared" si="93"/>
        <v>Base salary</v>
      </c>
      <c r="R2975">
        <v>2.5099999999999998</v>
      </c>
      <c r="S2975" t="s">
        <v>31</v>
      </c>
      <c r="T2975" t="s">
        <v>45</v>
      </c>
      <c r="U2975" t="s">
        <v>46</v>
      </c>
      <c r="V2975">
        <v>5.9</v>
      </c>
    </row>
    <row r="2976" spans="1:22" x14ac:dyDescent="0.3">
      <c r="A2976" t="s">
        <v>3188</v>
      </c>
      <c r="B2976" t="s">
        <v>36</v>
      </c>
      <c r="C2976" t="s">
        <v>48</v>
      </c>
      <c r="D2976" t="s">
        <v>278</v>
      </c>
      <c r="E2976" t="s">
        <v>306</v>
      </c>
      <c r="F2976" t="s">
        <v>84</v>
      </c>
      <c r="G2976" t="s">
        <v>97</v>
      </c>
      <c r="H2976">
        <v>2021</v>
      </c>
      <c r="I2976" t="s">
        <v>41</v>
      </c>
      <c r="J2976" t="s">
        <v>74</v>
      </c>
      <c r="K2976">
        <v>2024</v>
      </c>
      <c r="L2976" t="s">
        <v>54</v>
      </c>
      <c r="M2976">
        <f t="shared" si="92"/>
        <v>0</v>
      </c>
      <c r="N2976" t="s">
        <v>55</v>
      </c>
      <c r="O2976" t="s">
        <v>55</v>
      </c>
      <c r="P2976">
        <v>0</v>
      </c>
      <c r="Q2976" t="str">
        <f t="shared" si="93"/>
        <v>Base salary</v>
      </c>
      <c r="R2976">
        <v>3.81</v>
      </c>
      <c r="S2976" t="s">
        <v>91</v>
      </c>
      <c r="T2976" t="s">
        <v>68</v>
      </c>
      <c r="U2976" t="s">
        <v>92</v>
      </c>
      <c r="V2976">
        <v>8.1</v>
      </c>
    </row>
    <row r="2977" spans="1:22" x14ac:dyDescent="0.3">
      <c r="A2977" t="s">
        <v>3189</v>
      </c>
      <c r="B2977" t="s">
        <v>21</v>
      </c>
      <c r="C2977" t="s">
        <v>48</v>
      </c>
      <c r="D2977" t="s">
        <v>278</v>
      </c>
      <c r="E2977" t="s">
        <v>279</v>
      </c>
      <c r="F2977" t="s">
        <v>131</v>
      </c>
      <c r="G2977" t="s">
        <v>40</v>
      </c>
      <c r="H2977">
        <v>2022</v>
      </c>
      <c r="I2977" t="s">
        <v>27</v>
      </c>
      <c r="J2977" t="s">
        <v>74</v>
      </c>
      <c r="K2977">
        <v>2025</v>
      </c>
      <c r="L2977" t="s">
        <v>29</v>
      </c>
      <c r="M2977">
        <f t="shared" si="92"/>
        <v>1</v>
      </c>
      <c r="N2977" t="s">
        <v>48</v>
      </c>
      <c r="O2977" t="s">
        <v>43</v>
      </c>
      <c r="P2977">
        <v>135804</v>
      </c>
      <c r="Q2977" t="str">
        <f t="shared" si="93"/>
        <v>High salary</v>
      </c>
      <c r="R2977">
        <v>3.26</v>
      </c>
      <c r="S2977" t="s">
        <v>44</v>
      </c>
      <c r="T2977" t="s">
        <v>32</v>
      </c>
      <c r="U2977" t="s">
        <v>85</v>
      </c>
      <c r="V2977">
        <v>5.9</v>
      </c>
    </row>
    <row r="2978" spans="1:22" x14ac:dyDescent="0.3">
      <c r="A2978" t="s">
        <v>3190</v>
      </c>
      <c r="B2978" t="s">
        <v>48</v>
      </c>
      <c r="C2978" t="s">
        <v>70</v>
      </c>
      <c r="D2978" t="s">
        <v>282</v>
      </c>
      <c r="E2978" t="s">
        <v>283</v>
      </c>
      <c r="F2978" t="s">
        <v>190</v>
      </c>
      <c r="G2978" t="s">
        <v>40</v>
      </c>
      <c r="H2978">
        <v>2023</v>
      </c>
      <c r="I2978" t="s">
        <v>27</v>
      </c>
      <c r="J2978" t="s">
        <v>74</v>
      </c>
      <c r="K2978">
        <v>2025</v>
      </c>
      <c r="L2978" t="s">
        <v>54</v>
      </c>
      <c r="M2978">
        <f t="shared" si="92"/>
        <v>0</v>
      </c>
      <c r="N2978" t="s">
        <v>55</v>
      </c>
      <c r="O2978" t="s">
        <v>55</v>
      </c>
      <c r="P2978">
        <v>0</v>
      </c>
      <c r="Q2978" t="str">
        <f t="shared" si="93"/>
        <v>Base salary</v>
      </c>
      <c r="R2978">
        <v>3.83</v>
      </c>
      <c r="S2978" t="s">
        <v>67</v>
      </c>
      <c r="T2978" t="s">
        <v>68</v>
      </c>
      <c r="U2978" t="s">
        <v>92</v>
      </c>
      <c r="V2978">
        <v>8</v>
      </c>
    </row>
    <row r="2979" spans="1:22" x14ac:dyDescent="0.3">
      <c r="A2979" t="s">
        <v>3191</v>
      </c>
      <c r="B2979" t="s">
        <v>22</v>
      </c>
      <c r="C2979" t="s">
        <v>94</v>
      </c>
      <c r="D2979" t="s">
        <v>109</v>
      </c>
      <c r="E2979" t="s">
        <v>219</v>
      </c>
      <c r="F2979" t="s">
        <v>131</v>
      </c>
      <c r="G2979" t="s">
        <v>52</v>
      </c>
      <c r="H2979">
        <v>2020</v>
      </c>
      <c r="I2979" t="s">
        <v>27</v>
      </c>
      <c r="J2979" t="s">
        <v>74</v>
      </c>
      <c r="K2979">
        <v>2021</v>
      </c>
      <c r="L2979" t="s">
        <v>54</v>
      </c>
      <c r="M2979">
        <f t="shared" si="92"/>
        <v>0</v>
      </c>
      <c r="N2979" t="s">
        <v>55</v>
      </c>
      <c r="O2979" t="s">
        <v>55</v>
      </c>
      <c r="P2979">
        <v>0</v>
      </c>
      <c r="Q2979" t="str">
        <f t="shared" si="93"/>
        <v>Base salary</v>
      </c>
      <c r="R2979">
        <v>3.37</v>
      </c>
      <c r="S2979" t="s">
        <v>80</v>
      </c>
      <c r="T2979" t="s">
        <v>102</v>
      </c>
      <c r="U2979" t="s">
        <v>46</v>
      </c>
      <c r="V2979">
        <v>7.4</v>
      </c>
    </row>
    <row r="2980" spans="1:22" x14ac:dyDescent="0.3">
      <c r="A2980" t="s">
        <v>3192</v>
      </c>
      <c r="B2980" t="s">
        <v>21</v>
      </c>
      <c r="C2980" t="s">
        <v>70</v>
      </c>
      <c r="D2980" t="s">
        <v>77</v>
      </c>
      <c r="E2980" t="s">
        <v>78</v>
      </c>
      <c r="F2980" t="s">
        <v>117</v>
      </c>
      <c r="G2980" t="s">
        <v>167</v>
      </c>
      <c r="H2980">
        <v>2019</v>
      </c>
      <c r="I2980" t="s">
        <v>41</v>
      </c>
      <c r="J2980" t="s">
        <v>74</v>
      </c>
      <c r="K2980">
        <v>2020</v>
      </c>
      <c r="L2980" t="s">
        <v>29</v>
      </c>
      <c r="M2980">
        <f t="shared" si="92"/>
        <v>1</v>
      </c>
      <c r="N2980" t="s">
        <v>70</v>
      </c>
      <c r="O2980" t="s">
        <v>158</v>
      </c>
      <c r="P2980">
        <v>75062</v>
      </c>
      <c r="Q2980" t="str">
        <f t="shared" si="93"/>
        <v>Standard salary</v>
      </c>
      <c r="R2980">
        <v>2.77</v>
      </c>
      <c r="S2980" t="s">
        <v>56</v>
      </c>
      <c r="T2980" t="s">
        <v>45</v>
      </c>
      <c r="U2980" t="s">
        <v>92</v>
      </c>
      <c r="V2980">
        <v>8.9</v>
      </c>
    </row>
    <row r="2981" spans="1:22" x14ac:dyDescent="0.3">
      <c r="A2981" t="s">
        <v>3193</v>
      </c>
      <c r="B2981" t="s">
        <v>49</v>
      </c>
      <c r="C2981" t="s">
        <v>112</v>
      </c>
      <c r="D2981" t="s">
        <v>113</v>
      </c>
      <c r="E2981" t="s">
        <v>114</v>
      </c>
      <c r="F2981" t="s">
        <v>79</v>
      </c>
      <c r="G2981" t="s">
        <v>117</v>
      </c>
      <c r="H2981">
        <v>2023</v>
      </c>
      <c r="I2981" t="s">
        <v>41</v>
      </c>
      <c r="J2981" t="s">
        <v>65</v>
      </c>
      <c r="K2981">
        <v>2026</v>
      </c>
      <c r="L2981" t="s">
        <v>29</v>
      </c>
      <c r="M2981">
        <f t="shared" si="92"/>
        <v>1</v>
      </c>
      <c r="N2981" t="s">
        <v>112</v>
      </c>
      <c r="O2981" t="s">
        <v>30</v>
      </c>
      <c r="P2981">
        <v>137847</v>
      </c>
      <c r="Q2981" t="str">
        <f t="shared" si="93"/>
        <v>High salary</v>
      </c>
      <c r="R2981">
        <v>2.85</v>
      </c>
      <c r="S2981" t="s">
        <v>67</v>
      </c>
      <c r="T2981" t="s">
        <v>102</v>
      </c>
      <c r="U2981" t="s">
        <v>85</v>
      </c>
      <c r="V2981">
        <v>8.1999999999999993</v>
      </c>
    </row>
    <row r="2982" spans="1:22" x14ac:dyDescent="0.3">
      <c r="A2982" t="s">
        <v>3194</v>
      </c>
      <c r="B2982" t="s">
        <v>49</v>
      </c>
      <c r="C2982" t="s">
        <v>35</v>
      </c>
      <c r="D2982" t="s">
        <v>123</v>
      </c>
      <c r="E2982" t="s">
        <v>124</v>
      </c>
      <c r="F2982" t="s">
        <v>131</v>
      </c>
      <c r="G2982" t="s">
        <v>167</v>
      </c>
      <c r="H2982">
        <v>2021</v>
      </c>
      <c r="I2982" t="s">
        <v>27</v>
      </c>
      <c r="J2982" t="s">
        <v>53</v>
      </c>
      <c r="K2982">
        <v>2023</v>
      </c>
      <c r="L2982" t="s">
        <v>29</v>
      </c>
      <c r="M2982">
        <f t="shared" si="92"/>
        <v>1</v>
      </c>
      <c r="N2982" t="s">
        <v>35</v>
      </c>
      <c r="O2982" t="s">
        <v>154</v>
      </c>
      <c r="P2982">
        <v>44507</v>
      </c>
      <c r="Q2982" t="str">
        <f t="shared" si="93"/>
        <v>Base salary</v>
      </c>
      <c r="R2982">
        <v>3.24</v>
      </c>
      <c r="S2982" t="s">
        <v>80</v>
      </c>
      <c r="T2982" t="s">
        <v>45</v>
      </c>
      <c r="U2982" t="s">
        <v>85</v>
      </c>
      <c r="V2982">
        <v>6.8</v>
      </c>
    </row>
    <row r="2983" spans="1:22" x14ac:dyDescent="0.3">
      <c r="A2983" t="s">
        <v>3195</v>
      </c>
      <c r="B2983" t="s">
        <v>21</v>
      </c>
      <c r="C2983" t="s">
        <v>35</v>
      </c>
      <c r="D2983" t="s">
        <v>61</v>
      </c>
      <c r="E2983" t="s">
        <v>62</v>
      </c>
      <c r="F2983" t="s">
        <v>63</v>
      </c>
      <c r="G2983" t="s">
        <v>167</v>
      </c>
      <c r="H2983">
        <v>2020</v>
      </c>
      <c r="I2983" t="s">
        <v>27</v>
      </c>
      <c r="J2983" t="s">
        <v>42</v>
      </c>
      <c r="K2983">
        <v>2021</v>
      </c>
      <c r="L2983" t="s">
        <v>29</v>
      </c>
      <c r="M2983">
        <f t="shared" si="92"/>
        <v>1</v>
      </c>
      <c r="N2983" t="s">
        <v>35</v>
      </c>
      <c r="O2983" t="s">
        <v>154</v>
      </c>
      <c r="P2983">
        <v>62815</v>
      </c>
      <c r="Q2983" t="str">
        <f t="shared" si="93"/>
        <v>Base salary</v>
      </c>
      <c r="R2983">
        <v>3.51</v>
      </c>
      <c r="S2983" t="s">
        <v>31</v>
      </c>
      <c r="T2983" t="s">
        <v>68</v>
      </c>
      <c r="U2983" t="s">
        <v>46</v>
      </c>
      <c r="V2983">
        <v>6.6</v>
      </c>
    </row>
    <row r="2984" spans="1:22" x14ac:dyDescent="0.3">
      <c r="A2984" t="s">
        <v>3196</v>
      </c>
      <c r="B2984" t="s">
        <v>112</v>
      </c>
      <c r="C2984" t="s">
        <v>60</v>
      </c>
      <c r="D2984" t="s">
        <v>104</v>
      </c>
      <c r="E2984" t="s">
        <v>116</v>
      </c>
      <c r="F2984" t="s">
        <v>84</v>
      </c>
      <c r="G2984" t="s">
        <v>64</v>
      </c>
      <c r="H2984">
        <v>2022</v>
      </c>
      <c r="I2984" t="s">
        <v>41</v>
      </c>
      <c r="J2984" t="s">
        <v>53</v>
      </c>
      <c r="K2984">
        <v>2023</v>
      </c>
      <c r="L2984" t="s">
        <v>54</v>
      </c>
      <c r="M2984">
        <f t="shared" si="92"/>
        <v>0</v>
      </c>
      <c r="N2984" t="s">
        <v>55</v>
      </c>
      <c r="O2984" t="s">
        <v>55</v>
      </c>
      <c r="P2984">
        <v>0</v>
      </c>
      <c r="Q2984" t="str">
        <f t="shared" si="93"/>
        <v>Base salary</v>
      </c>
      <c r="R2984">
        <v>3.46</v>
      </c>
      <c r="S2984" t="s">
        <v>67</v>
      </c>
      <c r="T2984" t="s">
        <v>102</v>
      </c>
      <c r="U2984" t="s">
        <v>58</v>
      </c>
      <c r="V2984">
        <v>0</v>
      </c>
    </row>
    <row r="2985" spans="1:22" x14ac:dyDescent="0.3">
      <c r="A2985" t="s">
        <v>3197</v>
      </c>
      <c r="B2985" t="s">
        <v>112</v>
      </c>
      <c r="C2985" t="s">
        <v>48</v>
      </c>
      <c r="D2985" t="s">
        <v>278</v>
      </c>
      <c r="E2985" t="s">
        <v>425</v>
      </c>
      <c r="F2985" t="s">
        <v>84</v>
      </c>
      <c r="G2985" t="s">
        <v>97</v>
      </c>
      <c r="H2985">
        <v>2020</v>
      </c>
      <c r="I2985" t="s">
        <v>27</v>
      </c>
      <c r="J2985" t="s">
        <v>65</v>
      </c>
      <c r="K2985">
        <v>2022</v>
      </c>
      <c r="L2985" t="s">
        <v>29</v>
      </c>
      <c r="M2985">
        <f t="shared" si="92"/>
        <v>1</v>
      </c>
      <c r="N2985" t="s">
        <v>48</v>
      </c>
      <c r="O2985" t="s">
        <v>66</v>
      </c>
      <c r="P2985">
        <v>55444</v>
      </c>
      <c r="Q2985" t="str">
        <f t="shared" si="93"/>
        <v>Base salary</v>
      </c>
      <c r="R2985">
        <v>4</v>
      </c>
      <c r="S2985" t="s">
        <v>91</v>
      </c>
      <c r="T2985" t="s">
        <v>45</v>
      </c>
      <c r="U2985" t="s">
        <v>58</v>
      </c>
      <c r="V2985">
        <v>0</v>
      </c>
    </row>
    <row r="2986" spans="1:22" x14ac:dyDescent="0.3">
      <c r="A2986" t="s">
        <v>3198</v>
      </c>
      <c r="B2986" t="s">
        <v>60</v>
      </c>
      <c r="C2986" t="s">
        <v>21</v>
      </c>
      <c r="D2986" t="s">
        <v>133</v>
      </c>
      <c r="E2986" t="s">
        <v>369</v>
      </c>
      <c r="F2986" t="s">
        <v>117</v>
      </c>
      <c r="G2986" t="s">
        <v>26</v>
      </c>
      <c r="H2986">
        <v>2020</v>
      </c>
      <c r="I2986" t="s">
        <v>41</v>
      </c>
      <c r="J2986" t="s">
        <v>42</v>
      </c>
      <c r="K2986">
        <v>2023</v>
      </c>
      <c r="L2986" t="s">
        <v>29</v>
      </c>
      <c r="M2986">
        <f t="shared" si="92"/>
        <v>1</v>
      </c>
      <c r="N2986" t="s">
        <v>21</v>
      </c>
      <c r="O2986" t="s">
        <v>140</v>
      </c>
      <c r="P2986">
        <v>64675</v>
      </c>
      <c r="Q2986" t="str">
        <f t="shared" si="93"/>
        <v>Base salary</v>
      </c>
      <c r="R2986">
        <v>3.4</v>
      </c>
      <c r="S2986" t="s">
        <v>31</v>
      </c>
      <c r="T2986" t="s">
        <v>68</v>
      </c>
      <c r="U2986" t="s">
        <v>46</v>
      </c>
      <c r="V2986">
        <v>8.1</v>
      </c>
    </row>
    <row r="2987" spans="1:22" x14ac:dyDescent="0.3">
      <c r="A2987" t="s">
        <v>3199</v>
      </c>
      <c r="B2987" t="s">
        <v>94</v>
      </c>
      <c r="C2987" t="s">
        <v>36</v>
      </c>
      <c r="D2987" t="s">
        <v>170</v>
      </c>
      <c r="E2987" t="s">
        <v>171</v>
      </c>
      <c r="F2987" t="s">
        <v>131</v>
      </c>
      <c r="G2987" t="s">
        <v>40</v>
      </c>
      <c r="H2987">
        <v>2020</v>
      </c>
      <c r="I2987" t="s">
        <v>27</v>
      </c>
      <c r="J2987" t="s">
        <v>42</v>
      </c>
      <c r="K2987">
        <v>2021</v>
      </c>
      <c r="L2987" t="s">
        <v>54</v>
      </c>
      <c r="M2987">
        <f t="shared" si="92"/>
        <v>0</v>
      </c>
      <c r="N2987" t="s">
        <v>55</v>
      </c>
      <c r="O2987" t="s">
        <v>55</v>
      </c>
      <c r="P2987">
        <v>0</v>
      </c>
      <c r="Q2987" t="str">
        <f t="shared" si="93"/>
        <v>Base salary</v>
      </c>
      <c r="R2987">
        <v>2.79</v>
      </c>
      <c r="S2987" t="s">
        <v>31</v>
      </c>
      <c r="T2987" t="s">
        <v>57</v>
      </c>
      <c r="U2987" t="s">
        <v>58</v>
      </c>
      <c r="V2987">
        <v>0</v>
      </c>
    </row>
    <row r="2988" spans="1:22" x14ac:dyDescent="0.3">
      <c r="A2988" t="s">
        <v>3200</v>
      </c>
      <c r="B2988" t="s">
        <v>36</v>
      </c>
      <c r="C2988" t="s">
        <v>22</v>
      </c>
      <c r="D2988" t="s">
        <v>23</v>
      </c>
      <c r="E2988" t="s">
        <v>298</v>
      </c>
      <c r="F2988" t="s">
        <v>63</v>
      </c>
      <c r="G2988" t="s">
        <v>52</v>
      </c>
      <c r="H2988">
        <v>2019</v>
      </c>
      <c r="I2988" t="s">
        <v>41</v>
      </c>
      <c r="J2988" t="s">
        <v>28</v>
      </c>
      <c r="K2988">
        <v>2021</v>
      </c>
      <c r="L2988" t="s">
        <v>29</v>
      </c>
      <c r="M2988">
        <f t="shared" si="92"/>
        <v>1</v>
      </c>
      <c r="N2988" t="s">
        <v>22</v>
      </c>
      <c r="O2988" t="s">
        <v>30</v>
      </c>
      <c r="P2988">
        <v>98097</v>
      </c>
      <c r="Q2988" t="str">
        <f t="shared" si="93"/>
        <v>Standard salary</v>
      </c>
      <c r="R2988">
        <v>3.83</v>
      </c>
      <c r="S2988" t="s">
        <v>31</v>
      </c>
      <c r="T2988" t="s">
        <v>68</v>
      </c>
      <c r="U2988" t="s">
        <v>58</v>
      </c>
      <c r="V2988">
        <v>0</v>
      </c>
    </row>
    <row r="2989" spans="1:22" x14ac:dyDescent="0.3">
      <c r="A2989" t="s">
        <v>3201</v>
      </c>
      <c r="B2989" t="s">
        <v>60</v>
      </c>
      <c r="C2989" t="s">
        <v>36</v>
      </c>
      <c r="D2989" t="s">
        <v>213</v>
      </c>
      <c r="E2989" t="s">
        <v>265</v>
      </c>
      <c r="F2989" t="s">
        <v>39</v>
      </c>
      <c r="G2989" t="s">
        <v>52</v>
      </c>
      <c r="H2989">
        <v>2023</v>
      </c>
      <c r="I2989" t="s">
        <v>41</v>
      </c>
      <c r="J2989" t="s">
        <v>74</v>
      </c>
      <c r="K2989">
        <v>2025</v>
      </c>
      <c r="L2989" t="s">
        <v>54</v>
      </c>
      <c r="M2989">
        <f t="shared" si="92"/>
        <v>0</v>
      </c>
      <c r="N2989" t="s">
        <v>55</v>
      </c>
      <c r="O2989" t="s">
        <v>55</v>
      </c>
      <c r="P2989">
        <v>0</v>
      </c>
      <c r="Q2989" t="str">
        <f t="shared" si="93"/>
        <v>Base salary</v>
      </c>
      <c r="R2989">
        <v>2.83</v>
      </c>
      <c r="S2989" t="s">
        <v>91</v>
      </c>
      <c r="T2989" t="s">
        <v>32</v>
      </c>
      <c r="U2989" t="s">
        <v>33</v>
      </c>
      <c r="V2989">
        <v>5.6</v>
      </c>
    </row>
    <row r="2990" spans="1:22" x14ac:dyDescent="0.3">
      <c r="A2990" t="s">
        <v>3202</v>
      </c>
      <c r="B2990" t="s">
        <v>22</v>
      </c>
      <c r="C2990" t="s">
        <v>60</v>
      </c>
      <c r="D2990" t="s">
        <v>104</v>
      </c>
      <c r="E2990" t="s">
        <v>192</v>
      </c>
      <c r="F2990" t="s">
        <v>190</v>
      </c>
      <c r="G2990" t="s">
        <v>40</v>
      </c>
      <c r="H2990">
        <v>2022</v>
      </c>
      <c r="I2990" t="s">
        <v>41</v>
      </c>
      <c r="J2990" t="s">
        <v>74</v>
      </c>
      <c r="K2990">
        <v>2024</v>
      </c>
      <c r="L2990" t="s">
        <v>29</v>
      </c>
      <c r="M2990">
        <f t="shared" si="92"/>
        <v>1</v>
      </c>
      <c r="N2990" t="s">
        <v>60</v>
      </c>
      <c r="O2990" t="s">
        <v>30</v>
      </c>
      <c r="P2990">
        <v>50040</v>
      </c>
      <c r="Q2990" t="str">
        <f t="shared" si="93"/>
        <v>Base salary</v>
      </c>
      <c r="R2990">
        <v>3.04</v>
      </c>
      <c r="S2990" t="s">
        <v>56</v>
      </c>
      <c r="T2990" t="s">
        <v>102</v>
      </c>
      <c r="U2990" t="s">
        <v>85</v>
      </c>
      <c r="V2990">
        <v>6</v>
      </c>
    </row>
    <row r="2991" spans="1:22" x14ac:dyDescent="0.3">
      <c r="A2991" t="s">
        <v>3203</v>
      </c>
      <c r="B2991" t="s">
        <v>36</v>
      </c>
      <c r="C2991" t="s">
        <v>60</v>
      </c>
      <c r="D2991" t="s">
        <v>173</v>
      </c>
      <c r="E2991" t="s">
        <v>275</v>
      </c>
      <c r="F2991" t="s">
        <v>84</v>
      </c>
      <c r="G2991" t="s">
        <v>117</v>
      </c>
      <c r="H2991">
        <v>2019</v>
      </c>
      <c r="I2991" t="s">
        <v>41</v>
      </c>
      <c r="J2991" t="s">
        <v>53</v>
      </c>
      <c r="K2991">
        <v>2021</v>
      </c>
      <c r="L2991" t="s">
        <v>29</v>
      </c>
      <c r="M2991">
        <f t="shared" si="92"/>
        <v>1</v>
      </c>
      <c r="N2991" t="s">
        <v>60</v>
      </c>
      <c r="O2991" t="s">
        <v>154</v>
      </c>
      <c r="P2991">
        <v>101000</v>
      </c>
      <c r="Q2991" t="str">
        <f t="shared" si="93"/>
        <v>Standard salary</v>
      </c>
      <c r="R2991">
        <v>2.76</v>
      </c>
      <c r="S2991" t="s">
        <v>91</v>
      </c>
      <c r="T2991" t="s">
        <v>68</v>
      </c>
      <c r="U2991" t="s">
        <v>58</v>
      </c>
      <c r="V2991">
        <v>0</v>
      </c>
    </row>
    <row r="2992" spans="1:22" x14ac:dyDescent="0.3">
      <c r="A2992" t="s">
        <v>3204</v>
      </c>
      <c r="B2992" t="s">
        <v>94</v>
      </c>
      <c r="C2992" t="s">
        <v>48</v>
      </c>
      <c r="D2992" t="s">
        <v>278</v>
      </c>
      <c r="E2992" t="s">
        <v>425</v>
      </c>
      <c r="F2992" t="s">
        <v>84</v>
      </c>
      <c r="G2992" t="s">
        <v>26</v>
      </c>
      <c r="H2992">
        <v>2023</v>
      </c>
      <c r="I2992" t="s">
        <v>41</v>
      </c>
      <c r="J2992" t="s">
        <v>74</v>
      </c>
      <c r="K2992">
        <v>2025</v>
      </c>
      <c r="L2992" t="s">
        <v>54</v>
      </c>
      <c r="M2992">
        <f t="shared" si="92"/>
        <v>0</v>
      </c>
      <c r="N2992" t="s">
        <v>55</v>
      </c>
      <c r="O2992" t="s">
        <v>55</v>
      </c>
      <c r="P2992">
        <v>0</v>
      </c>
      <c r="Q2992" t="str">
        <f t="shared" si="93"/>
        <v>Base salary</v>
      </c>
      <c r="R2992">
        <v>3.79</v>
      </c>
      <c r="S2992" t="s">
        <v>91</v>
      </c>
      <c r="T2992" t="s">
        <v>32</v>
      </c>
      <c r="U2992" t="s">
        <v>92</v>
      </c>
      <c r="V2992">
        <v>8.3000000000000007</v>
      </c>
    </row>
    <row r="2993" spans="1:22" x14ac:dyDescent="0.3">
      <c r="A2993" t="s">
        <v>3205</v>
      </c>
      <c r="B2993" t="s">
        <v>36</v>
      </c>
      <c r="C2993" t="s">
        <v>49</v>
      </c>
      <c r="D2993" t="s">
        <v>50</v>
      </c>
      <c r="E2993" t="s">
        <v>51</v>
      </c>
      <c r="F2993" t="s">
        <v>190</v>
      </c>
      <c r="G2993" t="s">
        <v>26</v>
      </c>
      <c r="H2993">
        <v>2020</v>
      </c>
      <c r="I2993" t="s">
        <v>27</v>
      </c>
      <c r="J2993" t="s">
        <v>28</v>
      </c>
      <c r="K2993">
        <v>2021</v>
      </c>
      <c r="L2993" t="s">
        <v>29</v>
      </c>
      <c r="M2993">
        <f t="shared" si="92"/>
        <v>1</v>
      </c>
      <c r="N2993" t="s">
        <v>49</v>
      </c>
      <c r="O2993" t="s">
        <v>158</v>
      </c>
      <c r="P2993">
        <v>107328</v>
      </c>
      <c r="Q2993" t="str">
        <f t="shared" si="93"/>
        <v>Standard salary</v>
      </c>
      <c r="R2993">
        <v>2.66</v>
      </c>
      <c r="S2993" t="s">
        <v>44</v>
      </c>
      <c r="T2993" t="s">
        <v>68</v>
      </c>
      <c r="U2993" t="s">
        <v>33</v>
      </c>
      <c r="V2993">
        <v>6</v>
      </c>
    </row>
    <row r="2994" spans="1:22" x14ac:dyDescent="0.3">
      <c r="A2994" t="s">
        <v>3206</v>
      </c>
      <c r="B2994" t="s">
        <v>35</v>
      </c>
      <c r="C2994" t="s">
        <v>36</v>
      </c>
      <c r="D2994" t="s">
        <v>37</v>
      </c>
      <c r="E2994" t="s">
        <v>38</v>
      </c>
      <c r="F2994" t="s">
        <v>107</v>
      </c>
      <c r="G2994" t="s">
        <v>117</v>
      </c>
      <c r="H2994">
        <v>2022</v>
      </c>
      <c r="I2994" t="s">
        <v>41</v>
      </c>
      <c r="J2994" t="s">
        <v>28</v>
      </c>
      <c r="K2994">
        <v>2024</v>
      </c>
      <c r="L2994" t="s">
        <v>54</v>
      </c>
      <c r="M2994">
        <f t="shared" si="92"/>
        <v>0</v>
      </c>
      <c r="N2994" t="s">
        <v>55</v>
      </c>
      <c r="O2994" t="s">
        <v>55</v>
      </c>
      <c r="P2994">
        <v>0</v>
      </c>
      <c r="Q2994" t="str">
        <f t="shared" si="93"/>
        <v>Base salary</v>
      </c>
      <c r="R2994">
        <v>3.83</v>
      </c>
      <c r="S2994" t="s">
        <v>67</v>
      </c>
      <c r="T2994" t="s">
        <v>68</v>
      </c>
      <c r="U2994" t="s">
        <v>92</v>
      </c>
      <c r="V2994">
        <v>6.7</v>
      </c>
    </row>
    <row r="2995" spans="1:22" x14ac:dyDescent="0.3">
      <c r="A2995" t="s">
        <v>3207</v>
      </c>
      <c r="B2995" t="s">
        <v>70</v>
      </c>
      <c r="C2995" t="s">
        <v>21</v>
      </c>
      <c r="D2995" t="s">
        <v>225</v>
      </c>
      <c r="E2995" t="s">
        <v>226</v>
      </c>
      <c r="F2995" t="s">
        <v>117</v>
      </c>
      <c r="G2995" t="s">
        <v>52</v>
      </c>
      <c r="H2995">
        <v>2019</v>
      </c>
      <c r="I2995" t="s">
        <v>27</v>
      </c>
      <c r="J2995" t="s">
        <v>28</v>
      </c>
      <c r="K2995">
        <v>2021</v>
      </c>
      <c r="L2995" t="s">
        <v>54</v>
      </c>
      <c r="M2995">
        <f t="shared" si="92"/>
        <v>0</v>
      </c>
      <c r="N2995" t="s">
        <v>55</v>
      </c>
      <c r="O2995" t="s">
        <v>55</v>
      </c>
      <c r="P2995">
        <v>0</v>
      </c>
      <c r="Q2995" t="str">
        <f t="shared" si="93"/>
        <v>Base salary</v>
      </c>
      <c r="R2995">
        <v>2.81</v>
      </c>
      <c r="S2995" t="s">
        <v>91</v>
      </c>
      <c r="T2995" t="s">
        <v>32</v>
      </c>
      <c r="U2995" t="s">
        <v>85</v>
      </c>
      <c r="V2995">
        <v>8.6</v>
      </c>
    </row>
    <row r="2996" spans="1:22" x14ac:dyDescent="0.3">
      <c r="A2996" t="s">
        <v>3208</v>
      </c>
      <c r="B2996" t="s">
        <v>94</v>
      </c>
      <c r="C2996" t="s">
        <v>70</v>
      </c>
      <c r="D2996" t="s">
        <v>77</v>
      </c>
      <c r="E2996" t="s">
        <v>78</v>
      </c>
      <c r="F2996" t="s">
        <v>40</v>
      </c>
      <c r="G2996" t="s">
        <v>117</v>
      </c>
      <c r="H2996">
        <v>2020</v>
      </c>
      <c r="I2996" t="s">
        <v>27</v>
      </c>
      <c r="J2996" t="s">
        <v>74</v>
      </c>
      <c r="K2996">
        <v>2023</v>
      </c>
      <c r="L2996" t="s">
        <v>29</v>
      </c>
      <c r="M2996">
        <f t="shared" si="92"/>
        <v>1</v>
      </c>
      <c r="N2996" t="s">
        <v>70</v>
      </c>
      <c r="O2996" t="s">
        <v>258</v>
      </c>
      <c r="P2996">
        <v>38027</v>
      </c>
      <c r="Q2996" t="str">
        <f t="shared" si="93"/>
        <v>Base salary</v>
      </c>
      <c r="R2996">
        <v>2.5099999999999998</v>
      </c>
      <c r="S2996" t="s">
        <v>31</v>
      </c>
      <c r="T2996" t="s">
        <v>68</v>
      </c>
      <c r="U2996" t="s">
        <v>33</v>
      </c>
      <c r="V2996">
        <v>8.6999999999999993</v>
      </c>
    </row>
    <row r="2997" spans="1:22" x14ac:dyDescent="0.3">
      <c r="A2997" t="s">
        <v>3209</v>
      </c>
      <c r="B2997" t="s">
        <v>22</v>
      </c>
      <c r="C2997" t="s">
        <v>70</v>
      </c>
      <c r="D2997" t="s">
        <v>395</v>
      </c>
      <c r="E2997" t="s">
        <v>396</v>
      </c>
      <c r="F2997" t="s">
        <v>145</v>
      </c>
      <c r="G2997" t="s">
        <v>26</v>
      </c>
      <c r="H2997">
        <v>2022</v>
      </c>
      <c r="I2997" t="s">
        <v>41</v>
      </c>
      <c r="J2997" t="s">
        <v>65</v>
      </c>
      <c r="K2997">
        <v>2023</v>
      </c>
      <c r="L2997" t="s">
        <v>54</v>
      </c>
      <c r="M2997">
        <f t="shared" si="92"/>
        <v>0</v>
      </c>
      <c r="N2997" t="s">
        <v>55</v>
      </c>
      <c r="O2997" t="s">
        <v>55</v>
      </c>
      <c r="P2997">
        <v>0</v>
      </c>
      <c r="Q2997" t="str">
        <f t="shared" si="93"/>
        <v>Base salary</v>
      </c>
      <c r="R2997">
        <v>2.58</v>
      </c>
      <c r="S2997" t="s">
        <v>91</v>
      </c>
      <c r="T2997" t="s">
        <v>68</v>
      </c>
      <c r="U2997" t="s">
        <v>33</v>
      </c>
      <c r="V2997">
        <v>8.4</v>
      </c>
    </row>
    <row r="2998" spans="1:22" x14ac:dyDescent="0.3">
      <c r="A2998" t="s">
        <v>3210</v>
      </c>
      <c r="B2998" t="s">
        <v>70</v>
      </c>
      <c r="C2998" t="s">
        <v>60</v>
      </c>
      <c r="D2998" t="s">
        <v>104</v>
      </c>
      <c r="E2998" t="s">
        <v>105</v>
      </c>
      <c r="F2998" t="s">
        <v>84</v>
      </c>
      <c r="G2998" t="s">
        <v>97</v>
      </c>
      <c r="H2998">
        <v>2019</v>
      </c>
      <c r="I2998" t="s">
        <v>41</v>
      </c>
      <c r="J2998" t="s">
        <v>74</v>
      </c>
      <c r="K2998">
        <v>2022</v>
      </c>
      <c r="L2998" t="s">
        <v>54</v>
      </c>
      <c r="M2998">
        <f t="shared" si="92"/>
        <v>0</v>
      </c>
      <c r="N2998" t="s">
        <v>55</v>
      </c>
      <c r="O2998" t="s">
        <v>55</v>
      </c>
      <c r="P2998">
        <v>0</v>
      </c>
      <c r="Q2998" t="str">
        <f t="shared" si="93"/>
        <v>Base salary</v>
      </c>
      <c r="R2998">
        <v>3.76</v>
      </c>
      <c r="S2998" t="s">
        <v>31</v>
      </c>
      <c r="T2998" t="s">
        <v>68</v>
      </c>
      <c r="U2998" t="s">
        <v>33</v>
      </c>
      <c r="V2998">
        <v>7.2</v>
      </c>
    </row>
    <row r="2999" spans="1:22" x14ac:dyDescent="0.3">
      <c r="A2999" t="s">
        <v>3211</v>
      </c>
      <c r="B2999" t="s">
        <v>70</v>
      </c>
      <c r="C2999" t="s">
        <v>35</v>
      </c>
      <c r="D2999" t="s">
        <v>127</v>
      </c>
      <c r="E2999" t="s">
        <v>206</v>
      </c>
      <c r="F2999" t="s">
        <v>117</v>
      </c>
      <c r="G2999" t="s">
        <v>26</v>
      </c>
      <c r="H2999">
        <v>2019</v>
      </c>
      <c r="I2999" t="s">
        <v>27</v>
      </c>
      <c r="J2999" t="s">
        <v>42</v>
      </c>
      <c r="K2999">
        <v>2020</v>
      </c>
      <c r="L2999" t="s">
        <v>54</v>
      </c>
      <c r="M2999">
        <f t="shared" si="92"/>
        <v>0</v>
      </c>
      <c r="N2999" t="s">
        <v>55</v>
      </c>
      <c r="O2999" t="s">
        <v>55</v>
      </c>
      <c r="P2999">
        <v>0</v>
      </c>
      <c r="Q2999" t="str">
        <f t="shared" si="93"/>
        <v>Base salary</v>
      </c>
      <c r="R2999">
        <v>3.64</v>
      </c>
      <c r="S2999" t="s">
        <v>67</v>
      </c>
      <c r="T2999" t="s">
        <v>57</v>
      </c>
      <c r="U2999" t="s">
        <v>58</v>
      </c>
      <c r="V2999">
        <v>0</v>
      </c>
    </row>
    <row r="3000" spans="1:22" x14ac:dyDescent="0.3">
      <c r="A3000" t="s">
        <v>3212</v>
      </c>
      <c r="B3000" t="s">
        <v>49</v>
      </c>
      <c r="C3000" t="s">
        <v>112</v>
      </c>
      <c r="D3000" t="s">
        <v>119</v>
      </c>
      <c r="E3000" t="s">
        <v>197</v>
      </c>
      <c r="F3000" t="s">
        <v>63</v>
      </c>
      <c r="G3000" t="s">
        <v>167</v>
      </c>
      <c r="H3000">
        <v>2021</v>
      </c>
      <c r="I3000" t="s">
        <v>27</v>
      </c>
      <c r="J3000" t="s">
        <v>53</v>
      </c>
      <c r="K3000">
        <v>2023</v>
      </c>
      <c r="L3000" t="s">
        <v>29</v>
      </c>
      <c r="M3000">
        <f t="shared" si="92"/>
        <v>1</v>
      </c>
      <c r="N3000" t="s">
        <v>112</v>
      </c>
      <c r="O3000" t="s">
        <v>98</v>
      </c>
      <c r="P3000">
        <v>94005</v>
      </c>
      <c r="Q3000" t="str">
        <f t="shared" si="93"/>
        <v>Standard salary</v>
      </c>
      <c r="R3000">
        <v>3.02</v>
      </c>
      <c r="S3000" t="s">
        <v>80</v>
      </c>
      <c r="T3000" t="s">
        <v>68</v>
      </c>
      <c r="U3000" t="s">
        <v>92</v>
      </c>
      <c r="V3000">
        <v>5.0999999999999996</v>
      </c>
    </row>
    <row r="3001" spans="1:22" x14ac:dyDescent="0.3">
      <c r="A3001" t="s">
        <v>3213</v>
      </c>
      <c r="B3001" t="s">
        <v>21</v>
      </c>
      <c r="C3001" t="s">
        <v>22</v>
      </c>
      <c r="D3001" t="s">
        <v>23</v>
      </c>
      <c r="E3001" t="s">
        <v>298</v>
      </c>
      <c r="F3001" t="s">
        <v>79</v>
      </c>
      <c r="G3001" t="s">
        <v>167</v>
      </c>
      <c r="H3001">
        <v>2023</v>
      </c>
      <c r="I3001" t="s">
        <v>41</v>
      </c>
      <c r="J3001" t="s">
        <v>42</v>
      </c>
      <c r="K3001">
        <v>2025</v>
      </c>
      <c r="L3001" t="s">
        <v>54</v>
      </c>
      <c r="M3001">
        <f t="shared" si="92"/>
        <v>0</v>
      </c>
      <c r="N3001" t="s">
        <v>55</v>
      </c>
      <c r="O3001" t="s">
        <v>55</v>
      </c>
      <c r="P3001">
        <v>0</v>
      </c>
      <c r="Q3001" t="str">
        <f t="shared" si="93"/>
        <v>Base salary</v>
      </c>
      <c r="R3001">
        <v>3.8</v>
      </c>
      <c r="S3001" t="s">
        <v>31</v>
      </c>
      <c r="T3001" t="s">
        <v>57</v>
      </c>
      <c r="U3001" t="s">
        <v>92</v>
      </c>
      <c r="V3001">
        <v>8</v>
      </c>
    </row>
    <row r="3002" spans="1:22" x14ac:dyDescent="0.3">
      <c r="A3002" t="s">
        <v>3214</v>
      </c>
      <c r="B3002" t="s">
        <v>49</v>
      </c>
      <c r="C3002" t="s">
        <v>36</v>
      </c>
      <c r="D3002" t="s">
        <v>250</v>
      </c>
      <c r="E3002" t="s">
        <v>251</v>
      </c>
      <c r="F3002" t="s">
        <v>79</v>
      </c>
      <c r="G3002" t="s">
        <v>97</v>
      </c>
      <c r="H3002">
        <v>2023</v>
      </c>
      <c r="I3002" t="s">
        <v>41</v>
      </c>
      <c r="J3002" t="s">
        <v>28</v>
      </c>
      <c r="K3002">
        <v>2024</v>
      </c>
      <c r="L3002" t="s">
        <v>29</v>
      </c>
      <c r="M3002">
        <f t="shared" si="92"/>
        <v>1</v>
      </c>
      <c r="N3002" t="s">
        <v>36</v>
      </c>
      <c r="O3002" t="s">
        <v>90</v>
      </c>
      <c r="P3002">
        <v>45307</v>
      </c>
      <c r="Q3002" t="str">
        <f t="shared" si="93"/>
        <v>Base salary</v>
      </c>
      <c r="R3002">
        <v>3.68</v>
      </c>
      <c r="S3002" t="s">
        <v>31</v>
      </c>
      <c r="T3002" t="s">
        <v>32</v>
      </c>
      <c r="U3002" t="s">
        <v>46</v>
      </c>
      <c r="V3002">
        <v>8.1999999999999993</v>
      </c>
    </row>
    <row r="3003" spans="1:22" x14ac:dyDescent="0.3">
      <c r="A3003" t="s">
        <v>3215</v>
      </c>
      <c r="B3003" t="s">
        <v>112</v>
      </c>
      <c r="C3003" t="s">
        <v>22</v>
      </c>
      <c r="D3003" t="s">
        <v>23</v>
      </c>
      <c r="E3003" t="s">
        <v>24</v>
      </c>
      <c r="F3003" t="s">
        <v>89</v>
      </c>
      <c r="G3003" t="s">
        <v>40</v>
      </c>
      <c r="H3003">
        <v>2019</v>
      </c>
      <c r="I3003" t="s">
        <v>41</v>
      </c>
      <c r="J3003" t="s">
        <v>28</v>
      </c>
      <c r="K3003">
        <v>2022</v>
      </c>
      <c r="L3003" t="s">
        <v>54</v>
      </c>
      <c r="M3003">
        <f t="shared" si="92"/>
        <v>0</v>
      </c>
      <c r="N3003" t="s">
        <v>55</v>
      </c>
      <c r="O3003" t="s">
        <v>55</v>
      </c>
      <c r="P3003">
        <v>0</v>
      </c>
      <c r="Q3003" t="str">
        <f t="shared" si="93"/>
        <v>Base salary</v>
      </c>
      <c r="R3003">
        <v>2.81</v>
      </c>
      <c r="S3003" t="s">
        <v>56</v>
      </c>
      <c r="T3003" t="s">
        <v>57</v>
      </c>
      <c r="U3003" t="s">
        <v>92</v>
      </c>
      <c r="V3003">
        <v>5.4</v>
      </c>
    </row>
    <row r="3004" spans="1:22" x14ac:dyDescent="0.3">
      <c r="A3004" t="s">
        <v>3216</v>
      </c>
      <c r="B3004" t="s">
        <v>60</v>
      </c>
      <c r="C3004" t="s">
        <v>22</v>
      </c>
      <c r="D3004" t="s">
        <v>23</v>
      </c>
      <c r="E3004" t="s">
        <v>24</v>
      </c>
      <c r="F3004" t="s">
        <v>131</v>
      </c>
      <c r="G3004" t="s">
        <v>26</v>
      </c>
      <c r="H3004">
        <v>2022</v>
      </c>
      <c r="I3004" t="s">
        <v>27</v>
      </c>
      <c r="J3004" t="s">
        <v>53</v>
      </c>
      <c r="K3004">
        <v>2023</v>
      </c>
      <c r="L3004" t="s">
        <v>29</v>
      </c>
      <c r="M3004">
        <f t="shared" si="92"/>
        <v>1</v>
      </c>
      <c r="N3004" t="s">
        <v>22</v>
      </c>
      <c r="O3004" t="s">
        <v>185</v>
      </c>
      <c r="P3004">
        <v>46462</v>
      </c>
      <c r="Q3004" t="str">
        <f t="shared" si="93"/>
        <v>Base salary</v>
      </c>
      <c r="R3004">
        <v>3.91</v>
      </c>
      <c r="S3004" t="s">
        <v>31</v>
      </c>
      <c r="T3004" t="s">
        <v>102</v>
      </c>
      <c r="U3004" t="s">
        <v>85</v>
      </c>
      <c r="V3004">
        <v>6.6</v>
      </c>
    </row>
    <row r="3005" spans="1:22" x14ac:dyDescent="0.3">
      <c r="A3005" t="s">
        <v>3217</v>
      </c>
      <c r="B3005" t="s">
        <v>36</v>
      </c>
      <c r="C3005" t="s">
        <v>112</v>
      </c>
      <c r="D3005" t="s">
        <v>113</v>
      </c>
      <c r="E3005" t="s">
        <v>114</v>
      </c>
      <c r="F3005" t="s">
        <v>89</v>
      </c>
      <c r="G3005" t="s">
        <v>25</v>
      </c>
      <c r="H3005">
        <v>2020</v>
      </c>
      <c r="I3005" t="s">
        <v>41</v>
      </c>
      <c r="J3005" t="s">
        <v>28</v>
      </c>
      <c r="K3005">
        <v>2023</v>
      </c>
      <c r="L3005" t="s">
        <v>29</v>
      </c>
      <c r="M3005">
        <f t="shared" si="92"/>
        <v>1</v>
      </c>
      <c r="N3005" t="s">
        <v>112</v>
      </c>
      <c r="O3005" t="s">
        <v>121</v>
      </c>
      <c r="P3005">
        <v>104811</v>
      </c>
      <c r="Q3005" t="str">
        <f t="shared" si="93"/>
        <v>Standard salary</v>
      </c>
      <c r="R3005">
        <v>3.93</v>
      </c>
      <c r="S3005" t="s">
        <v>56</v>
      </c>
      <c r="T3005" t="s">
        <v>57</v>
      </c>
      <c r="U3005" t="s">
        <v>92</v>
      </c>
      <c r="V3005">
        <v>5.3</v>
      </c>
    </row>
    <row r="3006" spans="1:22" x14ac:dyDescent="0.3">
      <c r="A3006" t="s">
        <v>3218</v>
      </c>
      <c r="B3006" t="s">
        <v>22</v>
      </c>
      <c r="C3006" t="s">
        <v>60</v>
      </c>
      <c r="D3006" t="s">
        <v>104</v>
      </c>
      <c r="E3006" t="s">
        <v>194</v>
      </c>
      <c r="F3006" t="s">
        <v>96</v>
      </c>
      <c r="G3006" t="s">
        <v>167</v>
      </c>
      <c r="H3006">
        <v>2022</v>
      </c>
      <c r="I3006" t="s">
        <v>41</v>
      </c>
      <c r="J3006" t="s">
        <v>74</v>
      </c>
      <c r="K3006">
        <v>2024</v>
      </c>
      <c r="L3006" t="s">
        <v>54</v>
      </c>
      <c r="M3006">
        <f t="shared" si="92"/>
        <v>0</v>
      </c>
      <c r="N3006" t="s">
        <v>55</v>
      </c>
      <c r="O3006" t="s">
        <v>55</v>
      </c>
      <c r="P3006">
        <v>0</v>
      </c>
      <c r="Q3006" t="str">
        <f t="shared" si="93"/>
        <v>Base salary</v>
      </c>
      <c r="R3006">
        <v>3.36</v>
      </c>
      <c r="S3006" t="s">
        <v>67</v>
      </c>
      <c r="T3006" t="s">
        <v>68</v>
      </c>
      <c r="U3006" t="s">
        <v>33</v>
      </c>
      <c r="V3006">
        <v>6.8</v>
      </c>
    </row>
    <row r="3007" spans="1:22" x14ac:dyDescent="0.3">
      <c r="A3007" t="s">
        <v>3219</v>
      </c>
      <c r="B3007" t="s">
        <v>60</v>
      </c>
      <c r="C3007" t="s">
        <v>36</v>
      </c>
      <c r="D3007" t="s">
        <v>213</v>
      </c>
      <c r="E3007" t="s">
        <v>214</v>
      </c>
      <c r="F3007" t="s">
        <v>145</v>
      </c>
      <c r="G3007" t="s">
        <v>97</v>
      </c>
      <c r="H3007">
        <v>2022</v>
      </c>
      <c r="I3007" t="s">
        <v>41</v>
      </c>
      <c r="J3007" t="s">
        <v>74</v>
      </c>
      <c r="K3007">
        <v>2025</v>
      </c>
      <c r="L3007" t="s">
        <v>29</v>
      </c>
      <c r="M3007">
        <f t="shared" si="92"/>
        <v>1</v>
      </c>
      <c r="N3007" t="s">
        <v>36</v>
      </c>
      <c r="O3007" t="s">
        <v>140</v>
      </c>
      <c r="P3007">
        <v>104723</v>
      </c>
      <c r="Q3007" t="str">
        <f t="shared" si="93"/>
        <v>Standard salary</v>
      </c>
      <c r="R3007">
        <v>3.85</v>
      </c>
      <c r="S3007" t="s">
        <v>80</v>
      </c>
      <c r="T3007" t="s">
        <v>32</v>
      </c>
      <c r="U3007" t="s">
        <v>58</v>
      </c>
      <c r="V3007">
        <v>0</v>
      </c>
    </row>
    <row r="3008" spans="1:22" x14ac:dyDescent="0.3">
      <c r="A3008" t="s">
        <v>3220</v>
      </c>
      <c r="B3008" t="s">
        <v>49</v>
      </c>
      <c r="C3008" t="s">
        <v>112</v>
      </c>
      <c r="D3008" t="s">
        <v>119</v>
      </c>
      <c r="E3008" t="s">
        <v>120</v>
      </c>
      <c r="F3008" t="s">
        <v>79</v>
      </c>
      <c r="G3008" t="s">
        <v>64</v>
      </c>
      <c r="H3008">
        <v>2021</v>
      </c>
      <c r="I3008" t="s">
        <v>41</v>
      </c>
      <c r="J3008" t="s">
        <v>53</v>
      </c>
      <c r="K3008">
        <v>2023</v>
      </c>
      <c r="L3008" t="s">
        <v>54</v>
      </c>
      <c r="M3008">
        <f t="shared" si="92"/>
        <v>0</v>
      </c>
      <c r="N3008" t="s">
        <v>55</v>
      </c>
      <c r="O3008" t="s">
        <v>55</v>
      </c>
      <c r="P3008">
        <v>0</v>
      </c>
      <c r="Q3008" t="str">
        <f t="shared" si="93"/>
        <v>Base salary</v>
      </c>
      <c r="R3008">
        <v>3.52</v>
      </c>
      <c r="S3008" t="s">
        <v>44</v>
      </c>
      <c r="T3008" t="s">
        <v>32</v>
      </c>
      <c r="U3008" t="s">
        <v>85</v>
      </c>
      <c r="V3008">
        <v>7.3</v>
      </c>
    </row>
    <row r="3009" spans="1:22" x14ac:dyDescent="0.3">
      <c r="A3009" t="s">
        <v>3221</v>
      </c>
      <c r="B3009" t="s">
        <v>112</v>
      </c>
      <c r="C3009" t="s">
        <v>35</v>
      </c>
      <c r="D3009" t="s">
        <v>127</v>
      </c>
      <c r="E3009" t="s">
        <v>128</v>
      </c>
      <c r="F3009" t="s">
        <v>147</v>
      </c>
      <c r="G3009" t="s">
        <v>26</v>
      </c>
      <c r="H3009">
        <v>2023</v>
      </c>
      <c r="I3009" t="s">
        <v>27</v>
      </c>
      <c r="J3009" t="s">
        <v>65</v>
      </c>
      <c r="K3009">
        <v>2026</v>
      </c>
      <c r="L3009" t="s">
        <v>29</v>
      </c>
      <c r="M3009">
        <f t="shared" si="92"/>
        <v>1</v>
      </c>
      <c r="N3009" t="s">
        <v>35</v>
      </c>
      <c r="O3009" t="s">
        <v>125</v>
      </c>
      <c r="P3009">
        <v>84838</v>
      </c>
      <c r="Q3009" t="str">
        <f t="shared" si="93"/>
        <v>Standard salary</v>
      </c>
      <c r="R3009">
        <v>3.46</v>
      </c>
      <c r="S3009" t="s">
        <v>91</v>
      </c>
      <c r="T3009" t="s">
        <v>45</v>
      </c>
      <c r="U3009" t="s">
        <v>58</v>
      </c>
      <c r="V3009">
        <v>0</v>
      </c>
    </row>
    <row r="3010" spans="1:22" x14ac:dyDescent="0.3">
      <c r="A3010" t="s">
        <v>3222</v>
      </c>
      <c r="B3010" t="s">
        <v>60</v>
      </c>
      <c r="C3010" t="s">
        <v>21</v>
      </c>
      <c r="D3010" t="s">
        <v>149</v>
      </c>
      <c r="E3010" t="s">
        <v>150</v>
      </c>
      <c r="F3010" t="s">
        <v>145</v>
      </c>
      <c r="G3010" t="s">
        <v>117</v>
      </c>
      <c r="H3010">
        <v>2023</v>
      </c>
      <c r="I3010" t="s">
        <v>41</v>
      </c>
      <c r="J3010" t="s">
        <v>42</v>
      </c>
      <c r="K3010">
        <v>2026</v>
      </c>
      <c r="L3010" t="s">
        <v>29</v>
      </c>
      <c r="M3010">
        <f t="shared" si="92"/>
        <v>1</v>
      </c>
      <c r="N3010" t="s">
        <v>21</v>
      </c>
      <c r="O3010" t="s">
        <v>154</v>
      </c>
      <c r="P3010">
        <v>134623</v>
      </c>
      <c r="Q3010" t="str">
        <f t="shared" si="93"/>
        <v>High salary</v>
      </c>
      <c r="R3010">
        <v>3.93</v>
      </c>
      <c r="S3010" t="s">
        <v>67</v>
      </c>
      <c r="T3010" t="s">
        <v>68</v>
      </c>
      <c r="U3010" t="s">
        <v>33</v>
      </c>
      <c r="V3010">
        <v>5.4</v>
      </c>
    </row>
    <row r="3011" spans="1:22" x14ac:dyDescent="0.3">
      <c r="A3011" t="s">
        <v>3223</v>
      </c>
      <c r="B3011" t="s">
        <v>112</v>
      </c>
      <c r="C3011" t="s">
        <v>94</v>
      </c>
      <c r="D3011" t="s">
        <v>109</v>
      </c>
      <c r="E3011" t="s">
        <v>219</v>
      </c>
      <c r="F3011" t="s">
        <v>84</v>
      </c>
      <c r="G3011" t="s">
        <v>167</v>
      </c>
      <c r="H3011">
        <v>2020</v>
      </c>
      <c r="I3011" t="s">
        <v>41</v>
      </c>
      <c r="J3011" t="s">
        <v>65</v>
      </c>
      <c r="K3011">
        <v>2021</v>
      </c>
      <c r="L3011" t="s">
        <v>29</v>
      </c>
      <c r="M3011">
        <f t="shared" ref="M3011:M3074" si="94">IF(L3011="placed",1, 0)</f>
        <v>1</v>
      </c>
      <c r="N3011" t="s">
        <v>94</v>
      </c>
      <c r="O3011" t="s">
        <v>30</v>
      </c>
      <c r="P3011">
        <v>60096</v>
      </c>
      <c r="Q3011" t="str">
        <f t="shared" ref="Q3011:Q3074" si="95">_xlfn.IFS(P3011&lt;=70161,"Base salary",P3011&lt;=110047,"Standard salary",P3011&gt;110047,"High salary")</f>
        <v>Base salary</v>
      </c>
      <c r="R3011">
        <v>2.9</v>
      </c>
      <c r="S3011" t="s">
        <v>67</v>
      </c>
      <c r="T3011" t="s">
        <v>57</v>
      </c>
      <c r="U3011" t="s">
        <v>33</v>
      </c>
      <c r="V3011">
        <v>5</v>
      </c>
    </row>
    <row r="3012" spans="1:22" x14ac:dyDescent="0.3">
      <c r="A3012" t="s">
        <v>3224</v>
      </c>
      <c r="B3012" t="s">
        <v>35</v>
      </c>
      <c r="C3012" t="s">
        <v>49</v>
      </c>
      <c r="D3012" t="s">
        <v>338</v>
      </c>
      <c r="E3012" t="s">
        <v>339</v>
      </c>
      <c r="F3012" t="s">
        <v>117</v>
      </c>
      <c r="G3012" t="s">
        <v>64</v>
      </c>
      <c r="H3012">
        <v>2022</v>
      </c>
      <c r="I3012" t="s">
        <v>41</v>
      </c>
      <c r="J3012" t="s">
        <v>65</v>
      </c>
      <c r="K3012">
        <v>2024</v>
      </c>
      <c r="L3012" t="s">
        <v>29</v>
      </c>
      <c r="M3012">
        <f t="shared" si="94"/>
        <v>1</v>
      </c>
      <c r="N3012" t="s">
        <v>49</v>
      </c>
      <c r="O3012" t="s">
        <v>140</v>
      </c>
      <c r="P3012">
        <v>126017</v>
      </c>
      <c r="Q3012" t="str">
        <f t="shared" si="95"/>
        <v>High salary</v>
      </c>
      <c r="R3012">
        <v>3.97</v>
      </c>
      <c r="S3012" t="s">
        <v>56</v>
      </c>
      <c r="T3012" t="s">
        <v>45</v>
      </c>
      <c r="U3012" t="s">
        <v>46</v>
      </c>
      <c r="V3012">
        <v>8.6</v>
      </c>
    </row>
    <row r="3013" spans="1:22" x14ac:dyDescent="0.3">
      <c r="A3013" t="s">
        <v>3225</v>
      </c>
      <c r="B3013" t="s">
        <v>22</v>
      </c>
      <c r="C3013" t="s">
        <v>112</v>
      </c>
      <c r="D3013" t="s">
        <v>165</v>
      </c>
      <c r="E3013" t="s">
        <v>166</v>
      </c>
      <c r="F3013" t="s">
        <v>107</v>
      </c>
      <c r="G3013" t="s">
        <v>117</v>
      </c>
      <c r="H3013">
        <v>2019</v>
      </c>
      <c r="I3013" t="s">
        <v>27</v>
      </c>
      <c r="J3013" t="s">
        <v>74</v>
      </c>
      <c r="K3013">
        <v>2021</v>
      </c>
      <c r="L3013" t="s">
        <v>54</v>
      </c>
      <c r="M3013">
        <f t="shared" si="94"/>
        <v>0</v>
      </c>
      <c r="N3013" t="s">
        <v>55</v>
      </c>
      <c r="O3013" t="s">
        <v>55</v>
      </c>
      <c r="P3013">
        <v>0</v>
      </c>
      <c r="Q3013" t="str">
        <f t="shared" si="95"/>
        <v>Base salary</v>
      </c>
      <c r="R3013">
        <v>3.11</v>
      </c>
      <c r="S3013" t="s">
        <v>91</v>
      </c>
      <c r="T3013" t="s">
        <v>45</v>
      </c>
      <c r="U3013" t="s">
        <v>92</v>
      </c>
      <c r="V3013">
        <v>6.8</v>
      </c>
    </row>
    <row r="3014" spans="1:22" x14ac:dyDescent="0.3">
      <c r="A3014" t="s">
        <v>3226</v>
      </c>
      <c r="B3014" t="s">
        <v>94</v>
      </c>
      <c r="C3014" t="s">
        <v>49</v>
      </c>
      <c r="D3014" t="s">
        <v>260</v>
      </c>
      <c r="E3014" t="s">
        <v>261</v>
      </c>
      <c r="F3014" t="s">
        <v>73</v>
      </c>
      <c r="G3014" t="s">
        <v>52</v>
      </c>
      <c r="H3014">
        <v>2022</v>
      </c>
      <c r="I3014" t="s">
        <v>41</v>
      </c>
      <c r="J3014" t="s">
        <v>42</v>
      </c>
      <c r="K3014">
        <v>2023</v>
      </c>
      <c r="L3014" t="s">
        <v>54</v>
      </c>
      <c r="M3014">
        <f t="shared" si="94"/>
        <v>0</v>
      </c>
      <c r="N3014" t="s">
        <v>55</v>
      </c>
      <c r="O3014" t="s">
        <v>55</v>
      </c>
      <c r="P3014">
        <v>0</v>
      </c>
      <c r="Q3014" t="str">
        <f t="shared" si="95"/>
        <v>Base salary</v>
      </c>
      <c r="R3014">
        <v>2.66</v>
      </c>
      <c r="S3014" t="s">
        <v>56</v>
      </c>
      <c r="T3014" t="s">
        <v>32</v>
      </c>
      <c r="U3014" t="s">
        <v>85</v>
      </c>
      <c r="V3014">
        <v>8.5</v>
      </c>
    </row>
    <row r="3015" spans="1:22" x14ac:dyDescent="0.3">
      <c r="A3015" t="s">
        <v>3227</v>
      </c>
      <c r="B3015" t="s">
        <v>35</v>
      </c>
      <c r="C3015" t="s">
        <v>21</v>
      </c>
      <c r="D3015" t="s">
        <v>216</v>
      </c>
      <c r="E3015" t="s">
        <v>217</v>
      </c>
      <c r="F3015" t="s">
        <v>39</v>
      </c>
      <c r="G3015" t="s">
        <v>52</v>
      </c>
      <c r="H3015">
        <v>2022</v>
      </c>
      <c r="I3015" t="s">
        <v>27</v>
      </c>
      <c r="J3015" t="s">
        <v>28</v>
      </c>
      <c r="K3015">
        <v>2023</v>
      </c>
      <c r="L3015" t="s">
        <v>54</v>
      </c>
      <c r="M3015">
        <f t="shared" si="94"/>
        <v>0</v>
      </c>
      <c r="N3015" t="s">
        <v>55</v>
      </c>
      <c r="O3015" t="s">
        <v>55</v>
      </c>
      <c r="P3015">
        <v>0</v>
      </c>
      <c r="Q3015" t="str">
        <f t="shared" si="95"/>
        <v>Base salary</v>
      </c>
      <c r="R3015">
        <v>2.83</v>
      </c>
      <c r="S3015" t="s">
        <v>44</v>
      </c>
      <c r="T3015" t="s">
        <v>45</v>
      </c>
      <c r="U3015" t="s">
        <v>46</v>
      </c>
      <c r="V3015">
        <v>7.9</v>
      </c>
    </row>
    <row r="3016" spans="1:22" x14ac:dyDescent="0.3">
      <c r="A3016" t="s">
        <v>3228</v>
      </c>
      <c r="B3016" t="s">
        <v>94</v>
      </c>
      <c r="C3016" t="s">
        <v>70</v>
      </c>
      <c r="D3016" t="s">
        <v>301</v>
      </c>
      <c r="E3016" t="s">
        <v>302</v>
      </c>
      <c r="F3016" t="s">
        <v>96</v>
      </c>
      <c r="G3016" t="s">
        <v>52</v>
      </c>
      <c r="H3016">
        <v>2021</v>
      </c>
      <c r="I3016" t="s">
        <v>27</v>
      </c>
      <c r="J3016" t="s">
        <v>74</v>
      </c>
      <c r="K3016">
        <v>2022</v>
      </c>
      <c r="L3016" t="s">
        <v>29</v>
      </c>
      <c r="M3016">
        <f t="shared" si="94"/>
        <v>1</v>
      </c>
      <c r="N3016" t="s">
        <v>70</v>
      </c>
      <c r="O3016" t="s">
        <v>90</v>
      </c>
      <c r="P3016">
        <v>126978</v>
      </c>
      <c r="Q3016" t="str">
        <f t="shared" si="95"/>
        <v>High salary</v>
      </c>
      <c r="R3016">
        <v>3.61</v>
      </c>
      <c r="S3016" t="s">
        <v>80</v>
      </c>
      <c r="T3016" t="s">
        <v>45</v>
      </c>
      <c r="U3016" t="s">
        <v>92</v>
      </c>
      <c r="V3016">
        <v>7.4</v>
      </c>
    </row>
    <row r="3017" spans="1:22" x14ac:dyDescent="0.3">
      <c r="A3017" t="s">
        <v>3229</v>
      </c>
      <c r="B3017" t="s">
        <v>49</v>
      </c>
      <c r="C3017" t="s">
        <v>22</v>
      </c>
      <c r="D3017" t="s">
        <v>23</v>
      </c>
      <c r="E3017" t="s">
        <v>130</v>
      </c>
      <c r="F3017" t="s">
        <v>79</v>
      </c>
      <c r="G3017" t="s">
        <v>97</v>
      </c>
      <c r="H3017">
        <v>2019</v>
      </c>
      <c r="I3017" t="s">
        <v>41</v>
      </c>
      <c r="J3017" t="s">
        <v>42</v>
      </c>
      <c r="K3017">
        <v>2022</v>
      </c>
      <c r="L3017" t="s">
        <v>54</v>
      </c>
      <c r="M3017">
        <f t="shared" si="94"/>
        <v>0</v>
      </c>
      <c r="N3017" t="s">
        <v>55</v>
      </c>
      <c r="O3017" t="s">
        <v>55</v>
      </c>
      <c r="P3017">
        <v>0</v>
      </c>
      <c r="Q3017" t="str">
        <f t="shared" si="95"/>
        <v>Base salary</v>
      </c>
      <c r="R3017">
        <v>3</v>
      </c>
      <c r="S3017" t="s">
        <v>80</v>
      </c>
      <c r="T3017" t="s">
        <v>102</v>
      </c>
      <c r="U3017" t="s">
        <v>58</v>
      </c>
      <c r="V3017">
        <v>0</v>
      </c>
    </row>
    <row r="3018" spans="1:22" x14ac:dyDescent="0.3">
      <c r="A3018" t="s">
        <v>3230</v>
      </c>
      <c r="B3018" t="s">
        <v>35</v>
      </c>
      <c r="C3018" t="s">
        <v>48</v>
      </c>
      <c r="D3018" t="s">
        <v>183</v>
      </c>
      <c r="E3018" t="s">
        <v>184</v>
      </c>
      <c r="F3018" t="s">
        <v>73</v>
      </c>
      <c r="G3018" t="s">
        <v>25</v>
      </c>
      <c r="H3018">
        <v>2022</v>
      </c>
      <c r="I3018" t="s">
        <v>41</v>
      </c>
      <c r="J3018" t="s">
        <v>28</v>
      </c>
      <c r="K3018">
        <v>2025</v>
      </c>
      <c r="L3018" t="s">
        <v>29</v>
      </c>
      <c r="M3018">
        <f t="shared" si="94"/>
        <v>1</v>
      </c>
      <c r="N3018" t="s">
        <v>48</v>
      </c>
      <c r="O3018" t="s">
        <v>154</v>
      </c>
      <c r="P3018">
        <v>36727</v>
      </c>
      <c r="Q3018" t="str">
        <f t="shared" si="95"/>
        <v>Base salary</v>
      </c>
      <c r="R3018">
        <v>3.24</v>
      </c>
      <c r="S3018" t="s">
        <v>67</v>
      </c>
      <c r="T3018" t="s">
        <v>57</v>
      </c>
      <c r="U3018" t="s">
        <v>85</v>
      </c>
      <c r="V3018">
        <v>5.3</v>
      </c>
    </row>
    <row r="3019" spans="1:22" x14ac:dyDescent="0.3">
      <c r="A3019" t="s">
        <v>3231</v>
      </c>
      <c r="B3019" t="s">
        <v>35</v>
      </c>
      <c r="C3019" t="s">
        <v>70</v>
      </c>
      <c r="D3019" t="s">
        <v>282</v>
      </c>
      <c r="E3019" t="s">
        <v>283</v>
      </c>
      <c r="F3019" t="s">
        <v>25</v>
      </c>
      <c r="G3019" t="s">
        <v>52</v>
      </c>
      <c r="H3019">
        <v>2023</v>
      </c>
      <c r="I3019" t="s">
        <v>27</v>
      </c>
      <c r="J3019" t="s">
        <v>65</v>
      </c>
      <c r="K3019">
        <v>2025</v>
      </c>
      <c r="L3019" t="s">
        <v>54</v>
      </c>
      <c r="M3019">
        <f t="shared" si="94"/>
        <v>0</v>
      </c>
      <c r="N3019" t="s">
        <v>55</v>
      </c>
      <c r="O3019" t="s">
        <v>55</v>
      </c>
      <c r="P3019">
        <v>0</v>
      </c>
      <c r="Q3019" t="str">
        <f t="shared" si="95"/>
        <v>Base salary</v>
      </c>
      <c r="R3019">
        <v>3.08</v>
      </c>
      <c r="S3019" t="s">
        <v>67</v>
      </c>
      <c r="T3019" t="s">
        <v>32</v>
      </c>
      <c r="U3019" t="s">
        <v>46</v>
      </c>
      <c r="V3019">
        <v>7.1</v>
      </c>
    </row>
    <row r="3020" spans="1:22" x14ac:dyDescent="0.3">
      <c r="A3020" t="s">
        <v>3232</v>
      </c>
      <c r="B3020" t="s">
        <v>60</v>
      </c>
      <c r="C3020" t="s">
        <v>35</v>
      </c>
      <c r="D3020" t="s">
        <v>127</v>
      </c>
      <c r="E3020" t="s">
        <v>156</v>
      </c>
      <c r="F3020" t="s">
        <v>96</v>
      </c>
      <c r="G3020" t="s">
        <v>40</v>
      </c>
      <c r="H3020">
        <v>2019</v>
      </c>
      <c r="I3020" t="s">
        <v>27</v>
      </c>
      <c r="J3020" t="s">
        <v>53</v>
      </c>
      <c r="K3020">
        <v>2021</v>
      </c>
      <c r="L3020" t="s">
        <v>54</v>
      </c>
      <c r="M3020">
        <f t="shared" si="94"/>
        <v>0</v>
      </c>
      <c r="N3020" t="s">
        <v>55</v>
      </c>
      <c r="O3020" t="s">
        <v>55</v>
      </c>
      <c r="P3020">
        <v>0</v>
      </c>
      <c r="Q3020" t="str">
        <f t="shared" si="95"/>
        <v>Base salary</v>
      </c>
      <c r="R3020">
        <v>3.48</v>
      </c>
      <c r="S3020" t="s">
        <v>67</v>
      </c>
      <c r="T3020" t="s">
        <v>32</v>
      </c>
      <c r="U3020" t="s">
        <v>85</v>
      </c>
      <c r="V3020">
        <v>5.9</v>
      </c>
    </row>
    <row r="3021" spans="1:22" x14ac:dyDescent="0.3">
      <c r="A3021" t="s">
        <v>3233</v>
      </c>
      <c r="B3021" t="s">
        <v>60</v>
      </c>
      <c r="C3021" t="s">
        <v>48</v>
      </c>
      <c r="D3021" t="s">
        <v>324</v>
      </c>
      <c r="E3021" t="s">
        <v>325</v>
      </c>
      <c r="F3021" t="s">
        <v>117</v>
      </c>
      <c r="G3021" t="s">
        <v>167</v>
      </c>
      <c r="H3021">
        <v>2022</v>
      </c>
      <c r="I3021" t="s">
        <v>27</v>
      </c>
      <c r="J3021" t="s">
        <v>28</v>
      </c>
      <c r="K3021">
        <v>2023</v>
      </c>
      <c r="L3021" t="s">
        <v>29</v>
      </c>
      <c r="M3021">
        <f t="shared" si="94"/>
        <v>1</v>
      </c>
      <c r="N3021" t="s">
        <v>48</v>
      </c>
      <c r="O3021" t="s">
        <v>154</v>
      </c>
      <c r="P3021">
        <v>145817</v>
      </c>
      <c r="Q3021" t="str">
        <f t="shared" si="95"/>
        <v>High salary</v>
      </c>
      <c r="R3021">
        <v>3.4</v>
      </c>
      <c r="S3021" t="s">
        <v>56</v>
      </c>
      <c r="T3021" t="s">
        <v>45</v>
      </c>
      <c r="U3021" t="s">
        <v>33</v>
      </c>
      <c r="V3021">
        <v>5.4</v>
      </c>
    </row>
    <row r="3022" spans="1:22" x14ac:dyDescent="0.3">
      <c r="A3022" t="s">
        <v>3234</v>
      </c>
      <c r="B3022" t="s">
        <v>36</v>
      </c>
      <c r="C3022" t="s">
        <v>70</v>
      </c>
      <c r="D3022" t="s">
        <v>282</v>
      </c>
      <c r="E3022" t="s">
        <v>283</v>
      </c>
      <c r="F3022" t="s">
        <v>89</v>
      </c>
      <c r="G3022" t="s">
        <v>117</v>
      </c>
      <c r="H3022">
        <v>2019</v>
      </c>
      <c r="I3022" t="s">
        <v>27</v>
      </c>
      <c r="J3022" t="s">
        <v>65</v>
      </c>
      <c r="K3022">
        <v>2022</v>
      </c>
      <c r="L3022" t="s">
        <v>54</v>
      </c>
      <c r="M3022">
        <f t="shared" si="94"/>
        <v>0</v>
      </c>
      <c r="N3022" t="s">
        <v>55</v>
      </c>
      <c r="O3022" t="s">
        <v>55</v>
      </c>
      <c r="P3022">
        <v>0</v>
      </c>
      <c r="Q3022" t="str">
        <f t="shared" si="95"/>
        <v>Base salary</v>
      </c>
      <c r="R3022">
        <v>3.47</v>
      </c>
      <c r="S3022" t="s">
        <v>31</v>
      </c>
      <c r="T3022" t="s">
        <v>57</v>
      </c>
      <c r="U3022" t="s">
        <v>46</v>
      </c>
      <c r="V3022">
        <v>6.1</v>
      </c>
    </row>
    <row r="3023" spans="1:22" x14ac:dyDescent="0.3">
      <c r="A3023" t="s">
        <v>3235</v>
      </c>
      <c r="B3023" t="s">
        <v>22</v>
      </c>
      <c r="C3023" t="s">
        <v>70</v>
      </c>
      <c r="D3023" t="s">
        <v>301</v>
      </c>
      <c r="E3023" t="s">
        <v>302</v>
      </c>
      <c r="F3023" t="s">
        <v>79</v>
      </c>
      <c r="G3023" t="s">
        <v>97</v>
      </c>
      <c r="H3023">
        <v>2019</v>
      </c>
      <c r="I3023" t="s">
        <v>41</v>
      </c>
      <c r="J3023" t="s">
        <v>28</v>
      </c>
      <c r="K3023">
        <v>2020</v>
      </c>
      <c r="L3023" t="s">
        <v>54</v>
      </c>
      <c r="M3023">
        <f t="shared" si="94"/>
        <v>0</v>
      </c>
      <c r="N3023" t="s">
        <v>55</v>
      </c>
      <c r="O3023" t="s">
        <v>55</v>
      </c>
      <c r="P3023">
        <v>0</v>
      </c>
      <c r="Q3023" t="str">
        <f t="shared" si="95"/>
        <v>Base salary</v>
      </c>
      <c r="R3023">
        <v>2.71</v>
      </c>
      <c r="S3023" t="s">
        <v>56</v>
      </c>
      <c r="T3023" t="s">
        <v>32</v>
      </c>
      <c r="U3023" t="s">
        <v>58</v>
      </c>
      <c r="V3023">
        <v>0</v>
      </c>
    </row>
    <row r="3024" spans="1:22" x14ac:dyDescent="0.3">
      <c r="A3024" t="s">
        <v>3236</v>
      </c>
      <c r="B3024" t="s">
        <v>112</v>
      </c>
      <c r="C3024" t="s">
        <v>21</v>
      </c>
      <c r="D3024" t="s">
        <v>225</v>
      </c>
      <c r="E3024" t="s">
        <v>226</v>
      </c>
      <c r="F3024" t="s">
        <v>79</v>
      </c>
      <c r="G3024" t="s">
        <v>26</v>
      </c>
      <c r="H3024">
        <v>2021</v>
      </c>
      <c r="I3024" t="s">
        <v>27</v>
      </c>
      <c r="J3024" t="s">
        <v>28</v>
      </c>
      <c r="K3024">
        <v>2024</v>
      </c>
      <c r="L3024" t="s">
        <v>54</v>
      </c>
      <c r="M3024">
        <f t="shared" si="94"/>
        <v>0</v>
      </c>
      <c r="N3024" t="s">
        <v>55</v>
      </c>
      <c r="O3024" t="s">
        <v>55</v>
      </c>
      <c r="P3024">
        <v>0</v>
      </c>
      <c r="Q3024" t="str">
        <f t="shared" si="95"/>
        <v>Base salary</v>
      </c>
      <c r="R3024">
        <v>2.57</v>
      </c>
      <c r="S3024" t="s">
        <v>91</v>
      </c>
      <c r="T3024" t="s">
        <v>68</v>
      </c>
      <c r="U3024" t="s">
        <v>46</v>
      </c>
      <c r="V3024">
        <v>5.6</v>
      </c>
    </row>
    <row r="3025" spans="1:22" x14ac:dyDescent="0.3">
      <c r="A3025" t="s">
        <v>3237</v>
      </c>
      <c r="B3025" t="s">
        <v>36</v>
      </c>
      <c r="C3025" t="s">
        <v>35</v>
      </c>
      <c r="D3025" t="s">
        <v>127</v>
      </c>
      <c r="E3025" t="s">
        <v>206</v>
      </c>
      <c r="F3025" t="s">
        <v>117</v>
      </c>
      <c r="G3025" t="s">
        <v>25</v>
      </c>
      <c r="H3025">
        <v>2020</v>
      </c>
      <c r="I3025" t="s">
        <v>27</v>
      </c>
      <c r="J3025" t="s">
        <v>28</v>
      </c>
      <c r="K3025">
        <v>2021</v>
      </c>
      <c r="L3025" t="s">
        <v>29</v>
      </c>
      <c r="M3025">
        <f t="shared" si="94"/>
        <v>1</v>
      </c>
      <c r="N3025" t="s">
        <v>35</v>
      </c>
      <c r="O3025" t="s">
        <v>158</v>
      </c>
      <c r="P3025">
        <v>122810</v>
      </c>
      <c r="Q3025" t="str">
        <f t="shared" si="95"/>
        <v>High salary</v>
      </c>
      <c r="R3025">
        <v>3.65</v>
      </c>
      <c r="S3025" t="s">
        <v>91</v>
      </c>
      <c r="T3025" t="s">
        <v>57</v>
      </c>
      <c r="U3025" t="s">
        <v>46</v>
      </c>
      <c r="V3025">
        <v>8.5</v>
      </c>
    </row>
    <row r="3026" spans="1:22" x14ac:dyDescent="0.3">
      <c r="A3026" t="s">
        <v>3238</v>
      </c>
      <c r="B3026" t="s">
        <v>60</v>
      </c>
      <c r="C3026" t="s">
        <v>22</v>
      </c>
      <c r="D3026" t="s">
        <v>23</v>
      </c>
      <c r="E3026" t="s">
        <v>24</v>
      </c>
      <c r="F3026" t="s">
        <v>79</v>
      </c>
      <c r="G3026" t="s">
        <v>26</v>
      </c>
      <c r="H3026">
        <v>2022</v>
      </c>
      <c r="I3026" t="s">
        <v>27</v>
      </c>
      <c r="J3026" t="s">
        <v>42</v>
      </c>
      <c r="K3026">
        <v>2023</v>
      </c>
      <c r="L3026" t="s">
        <v>29</v>
      </c>
      <c r="M3026">
        <f t="shared" si="94"/>
        <v>1</v>
      </c>
      <c r="N3026" t="s">
        <v>22</v>
      </c>
      <c r="O3026" t="s">
        <v>75</v>
      </c>
      <c r="P3026">
        <v>44704</v>
      </c>
      <c r="Q3026" t="str">
        <f t="shared" si="95"/>
        <v>Base salary</v>
      </c>
      <c r="R3026">
        <v>3.91</v>
      </c>
      <c r="S3026" t="s">
        <v>80</v>
      </c>
      <c r="T3026" t="s">
        <v>102</v>
      </c>
      <c r="U3026" t="s">
        <v>85</v>
      </c>
      <c r="V3026">
        <v>7.3</v>
      </c>
    </row>
    <row r="3027" spans="1:22" x14ac:dyDescent="0.3">
      <c r="A3027" t="s">
        <v>3239</v>
      </c>
      <c r="B3027" t="s">
        <v>22</v>
      </c>
      <c r="C3027" t="s">
        <v>35</v>
      </c>
      <c r="D3027" t="s">
        <v>123</v>
      </c>
      <c r="E3027" t="s">
        <v>124</v>
      </c>
      <c r="F3027" t="s">
        <v>79</v>
      </c>
      <c r="G3027" t="s">
        <v>52</v>
      </c>
      <c r="H3027">
        <v>2019</v>
      </c>
      <c r="I3027" t="s">
        <v>41</v>
      </c>
      <c r="J3027" t="s">
        <v>65</v>
      </c>
      <c r="K3027">
        <v>2021</v>
      </c>
      <c r="L3027" t="s">
        <v>29</v>
      </c>
      <c r="M3027">
        <f t="shared" si="94"/>
        <v>1</v>
      </c>
      <c r="N3027" t="s">
        <v>35</v>
      </c>
      <c r="O3027" t="s">
        <v>185</v>
      </c>
      <c r="P3027">
        <v>75561</v>
      </c>
      <c r="Q3027" t="str">
        <f t="shared" si="95"/>
        <v>Standard salary</v>
      </c>
      <c r="R3027">
        <v>3.26</v>
      </c>
      <c r="S3027" t="s">
        <v>91</v>
      </c>
      <c r="T3027" t="s">
        <v>68</v>
      </c>
      <c r="U3027" t="s">
        <v>92</v>
      </c>
      <c r="V3027">
        <v>7.1</v>
      </c>
    </row>
    <row r="3028" spans="1:22" x14ac:dyDescent="0.3">
      <c r="A3028" t="s">
        <v>3240</v>
      </c>
      <c r="B3028" t="s">
        <v>21</v>
      </c>
      <c r="C3028" t="s">
        <v>60</v>
      </c>
      <c r="D3028" t="s">
        <v>104</v>
      </c>
      <c r="E3028" t="s">
        <v>194</v>
      </c>
      <c r="F3028" t="s">
        <v>147</v>
      </c>
      <c r="G3028" t="s">
        <v>64</v>
      </c>
      <c r="H3028">
        <v>2022</v>
      </c>
      <c r="I3028" t="s">
        <v>41</v>
      </c>
      <c r="J3028" t="s">
        <v>65</v>
      </c>
      <c r="K3028">
        <v>2024</v>
      </c>
      <c r="L3028" t="s">
        <v>54</v>
      </c>
      <c r="M3028">
        <f t="shared" si="94"/>
        <v>0</v>
      </c>
      <c r="N3028" t="s">
        <v>55</v>
      </c>
      <c r="O3028" t="s">
        <v>55</v>
      </c>
      <c r="P3028">
        <v>0</v>
      </c>
      <c r="Q3028" t="str">
        <f t="shared" si="95"/>
        <v>Base salary</v>
      </c>
      <c r="R3028">
        <v>3.55</v>
      </c>
      <c r="S3028" t="s">
        <v>56</v>
      </c>
      <c r="T3028" t="s">
        <v>32</v>
      </c>
      <c r="U3028" t="s">
        <v>58</v>
      </c>
      <c r="V3028">
        <v>0</v>
      </c>
    </row>
    <row r="3029" spans="1:22" x14ac:dyDescent="0.3">
      <c r="A3029" t="s">
        <v>3241</v>
      </c>
      <c r="B3029" t="s">
        <v>70</v>
      </c>
      <c r="C3029" t="s">
        <v>94</v>
      </c>
      <c r="D3029" t="s">
        <v>109</v>
      </c>
      <c r="E3029" t="s">
        <v>414</v>
      </c>
      <c r="F3029" t="s">
        <v>147</v>
      </c>
      <c r="G3029" t="s">
        <v>97</v>
      </c>
      <c r="H3029">
        <v>2022</v>
      </c>
      <c r="I3029" t="s">
        <v>41</v>
      </c>
      <c r="J3029" t="s">
        <v>28</v>
      </c>
      <c r="K3029">
        <v>2023</v>
      </c>
      <c r="L3029" t="s">
        <v>29</v>
      </c>
      <c r="M3029">
        <f t="shared" si="94"/>
        <v>1</v>
      </c>
      <c r="N3029" t="s">
        <v>94</v>
      </c>
      <c r="O3029" t="s">
        <v>125</v>
      </c>
      <c r="P3029">
        <v>115446</v>
      </c>
      <c r="Q3029" t="str">
        <f t="shared" si="95"/>
        <v>High salary</v>
      </c>
      <c r="R3029">
        <v>3.63</v>
      </c>
      <c r="S3029" t="s">
        <v>44</v>
      </c>
      <c r="T3029" t="s">
        <v>45</v>
      </c>
      <c r="U3029" t="s">
        <v>92</v>
      </c>
      <c r="V3029">
        <v>6.6</v>
      </c>
    </row>
    <row r="3030" spans="1:22" x14ac:dyDescent="0.3">
      <c r="A3030" t="s">
        <v>3242</v>
      </c>
      <c r="B3030" t="s">
        <v>22</v>
      </c>
      <c r="C3030" t="s">
        <v>70</v>
      </c>
      <c r="D3030" t="s">
        <v>138</v>
      </c>
      <c r="E3030" t="s">
        <v>139</v>
      </c>
      <c r="F3030" t="s">
        <v>73</v>
      </c>
      <c r="G3030" t="s">
        <v>25</v>
      </c>
      <c r="H3030">
        <v>2022</v>
      </c>
      <c r="I3030" t="s">
        <v>41</v>
      </c>
      <c r="J3030" t="s">
        <v>53</v>
      </c>
      <c r="K3030">
        <v>2024</v>
      </c>
      <c r="L3030" t="s">
        <v>54</v>
      </c>
      <c r="M3030">
        <f t="shared" si="94"/>
        <v>0</v>
      </c>
      <c r="N3030" t="s">
        <v>55</v>
      </c>
      <c r="O3030" t="s">
        <v>55</v>
      </c>
      <c r="P3030">
        <v>0</v>
      </c>
      <c r="Q3030" t="str">
        <f t="shared" si="95"/>
        <v>Base salary</v>
      </c>
      <c r="R3030">
        <v>3.59</v>
      </c>
      <c r="S3030" t="s">
        <v>67</v>
      </c>
      <c r="T3030" t="s">
        <v>68</v>
      </c>
      <c r="U3030" t="s">
        <v>85</v>
      </c>
      <c r="V3030">
        <v>6.5</v>
      </c>
    </row>
    <row r="3031" spans="1:22" x14ac:dyDescent="0.3">
      <c r="A3031" t="s">
        <v>3243</v>
      </c>
      <c r="B3031" t="s">
        <v>94</v>
      </c>
      <c r="C3031" t="s">
        <v>70</v>
      </c>
      <c r="D3031" t="s">
        <v>282</v>
      </c>
      <c r="E3031" t="s">
        <v>283</v>
      </c>
      <c r="F3031" t="s">
        <v>84</v>
      </c>
      <c r="G3031" t="s">
        <v>40</v>
      </c>
      <c r="H3031">
        <v>2021</v>
      </c>
      <c r="I3031" t="s">
        <v>27</v>
      </c>
      <c r="J3031" t="s">
        <v>42</v>
      </c>
      <c r="K3031">
        <v>2024</v>
      </c>
      <c r="L3031" t="s">
        <v>54</v>
      </c>
      <c r="M3031">
        <f t="shared" si="94"/>
        <v>0</v>
      </c>
      <c r="N3031" t="s">
        <v>55</v>
      </c>
      <c r="O3031" t="s">
        <v>55</v>
      </c>
      <c r="P3031">
        <v>0</v>
      </c>
      <c r="Q3031" t="str">
        <f t="shared" si="95"/>
        <v>Base salary</v>
      </c>
      <c r="R3031">
        <v>2.88</v>
      </c>
      <c r="S3031" t="s">
        <v>80</v>
      </c>
      <c r="T3031" t="s">
        <v>32</v>
      </c>
      <c r="U3031" t="s">
        <v>46</v>
      </c>
      <c r="V3031">
        <v>6.8</v>
      </c>
    </row>
    <row r="3032" spans="1:22" x14ac:dyDescent="0.3">
      <c r="A3032" t="s">
        <v>3244</v>
      </c>
      <c r="B3032" t="s">
        <v>70</v>
      </c>
      <c r="C3032" t="s">
        <v>112</v>
      </c>
      <c r="D3032" t="s">
        <v>199</v>
      </c>
      <c r="E3032" t="s">
        <v>291</v>
      </c>
      <c r="F3032" t="s">
        <v>63</v>
      </c>
      <c r="G3032" t="s">
        <v>26</v>
      </c>
      <c r="H3032">
        <v>2020</v>
      </c>
      <c r="I3032" t="s">
        <v>41</v>
      </c>
      <c r="J3032" t="s">
        <v>42</v>
      </c>
      <c r="K3032">
        <v>2023</v>
      </c>
      <c r="L3032" t="s">
        <v>54</v>
      </c>
      <c r="M3032">
        <f t="shared" si="94"/>
        <v>0</v>
      </c>
      <c r="N3032" t="s">
        <v>55</v>
      </c>
      <c r="O3032" t="s">
        <v>55</v>
      </c>
      <c r="P3032">
        <v>0</v>
      </c>
      <c r="Q3032" t="str">
        <f t="shared" si="95"/>
        <v>Base salary</v>
      </c>
      <c r="R3032">
        <v>3.93</v>
      </c>
      <c r="S3032" t="s">
        <v>80</v>
      </c>
      <c r="T3032" t="s">
        <v>45</v>
      </c>
      <c r="U3032" t="s">
        <v>92</v>
      </c>
      <c r="V3032">
        <v>7.5</v>
      </c>
    </row>
    <row r="3033" spans="1:22" x14ac:dyDescent="0.3">
      <c r="A3033" t="s">
        <v>3245</v>
      </c>
      <c r="B3033" t="s">
        <v>60</v>
      </c>
      <c r="C3033" t="s">
        <v>36</v>
      </c>
      <c r="D3033" t="s">
        <v>213</v>
      </c>
      <c r="E3033" t="s">
        <v>214</v>
      </c>
      <c r="F3033" t="s">
        <v>89</v>
      </c>
      <c r="G3033" t="s">
        <v>117</v>
      </c>
      <c r="H3033">
        <v>2022</v>
      </c>
      <c r="I3033" t="s">
        <v>27</v>
      </c>
      <c r="J3033" t="s">
        <v>74</v>
      </c>
      <c r="K3033">
        <v>2023</v>
      </c>
      <c r="L3033" t="s">
        <v>29</v>
      </c>
      <c r="M3033">
        <f t="shared" si="94"/>
        <v>1</v>
      </c>
      <c r="N3033" t="s">
        <v>36</v>
      </c>
      <c r="O3033" t="s">
        <v>121</v>
      </c>
      <c r="P3033">
        <v>129377</v>
      </c>
      <c r="Q3033" t="str">
        <f t="shared" si="95"/>
        <v>High salary</v>
      </c>
      <c r="R3033">
        <v>2.62</v>
      </c>
      <c r="S3033" t="s">
        <v>31</v>
      </c>
      <c r="T3033" t="s">
        <v>45</v>
      </c>
      <c r="U3033" t="s">
        <v>85</v>
      </c>
      <c r="V3033">
        <v>7.3</v>
      </c>
    </row>
    <row r="3034" spans="1:22" x14ac:dyDescent="0.3">
      <c r="A3034" t="s">
        <v>3246</v>
      </c>
      <c r="B3034" t="s">
        <v>112</v>
      </c>
      <c r="C3034" t="s">
        <v>49</v>
      </c>
      <c r="D3034" t="s">
        <v>260</v>
      </c>
      <c r="E3034" t="s">
        <v>261</v>
      </c>
      <c r="F3034" t="s">
        <v>39</v>
      </c>
      <c r="G3034" t="s">
        <v>25</v>
      </c>
      <c r="H3034">
        <v>2020</v>
      </c>
      <c r="I3034" t="s">
        <v>41</v>
      </c>
      <c r="J3034" t="s">
        <v>53</v>
      </c>
      <c r="K3034">
        <v>2022</v>
      </c>
      <c r="L3034" t="s">
        <v>29</v>
      </c>
      <c r="M3034">
        <f t="shared" si="94"/>
        <v>1</v>
      </c>
      <c r="N3034" t="s">
        <v>49</v>
      </c>
      <c r="O3034" t="s">
        <v>75</v>
      </c>
      <c r="P3034">
        <v>134164</v>
      </c>
      <c r="Q3034" t="str">
        <f t="shared" si="95"/>
        <v>High salary</v>
      </c>
      <c r="R3034">
        <v>2.73</v>
      </c>
      <c r="S3034" t="s">
        <v>56</v>
      </c>
      <c r="T3034" t="s">
        <v>45</v>
      </c>
      <c r="U3034" t="s">
        <v>92</v>
      </c>
      <c r="V3034">
        <v>6.7</v>
      </c>
    </row>
    <row r="3035" spans="1:22" x14ac:dyDescent="0.3">
      <c r="A3035" t="s">
        <v>3247</v>
      </c>
      <c r="B3035" t="s">
        <v>48</v>
      </c>
      <c r="C3035" t="s">
        <v>36</v>
      </c>
      <c r="D3035" t="s">
        <v>71</v>
      </c>
      <c r="E3035" t="s">
        <v>72</v>
      </c>
      <c r="F3035" t="s">
        <v>89</v>
      </c>
      <c r="G3035" t="s">
        <v>117</v>
      </c>
      <c r="H3035">
        <v>2022</v>
      </c>
      <c r="I3035" t="s">
        <v>41</v>
      </c>
      <c r="J3035" t="s">
        <v>53</v>
      </c>
      <c r="K3035">
        <v>2024</v>
      </c>
      <c r="L3035" t="s">
        <v>29</v>
      </c>
      <c r="M3035">
        <f t="shared" si="94"/>
        <v>1</v>
      </c>
      <c r="N3035" t="s">
        <v>36</v>
      </c>
      <c r="O3035" t="s">
        <v>75</v>
      </c>
      <c r="P3035">
        <v>125260</v>
      </c>
      <c r="Q3035" t="str">
        <f t="shared" si="95"/>
        <v>High salary</v>
      </c>
      <c r="R3035">
        <v>2.88</v>
      </c>
      <c r="S3035" t="s">
        <v>91</v>
      </c>
      <c r="T3035" t="s">
        <v>57</v>
      </c>
      <c r="U3035" t="s">
        <v>58</v>
      </c>
      <c r="V3035">
        <v>0</v>
      </c>
    </row>
    <row r="3036" spans="1:22" x14ac:dyDescent="0.3">
      <c r="A3036" t="s">
        <v>3248</v>
      </c>
      <c r="B3036" t="s">
        <v>21</v>
      </c>
      <c r="C3036" t="s">
        <v>22</v>
      </c>
      <c r="D3036" t="s">
        <v>256</v>
      </c>
      <c r="E3036" t="s">
        <v>257</v>
      </c>
      <c r="F3036" t="s">
        <v>73</v>
      </c>
      <c r="G3036" t="s">
        <v>167</v>
      </c>
      <c r="H3036">
        <v>2021</v>
      </c>
      <c r="I3036" t="s">
        <v>41</v>
      </c>
      <c r="J3036" t="s">
        <v>65</v>
      </c>
      <c r="K3036">
        <v>2023</v>
      </c>
      <c r="L3036" t="s">
        <v>54</v>
      </c>
      <c r="M3036">
        <f t="shared" si="94"/>
        <v>0</v>
      </c>
      <c r="N3036" t="s">
        <v>55</v>
      </c>
      <c r="O3036" t="s">
        <v>55</v>
      </c>
      <c r="P3036">
        <v>0</v>
      </c>
      <c r="Q3036" t="str">
        <f t="shared" si="95"/>
        <v>Base salary</v>
      </c>
      <c r="R3036">
        <v>3.76</v>
      </c>
      <c r="S3036" t="s">
        <v>56</v>
      </c>
      <c r="T3036" t="s">
        <v>32</v>
      </c>
      <c r="U3036" t="s">
        <v>85</v>
      </c>
      <c r="V3036">
        <v>5.6</v>
      </c>
    </row>
    <row r="3037" spans="1:22" x14ac:dyDescent="0.3">
      <c r="A3037" t="s">
        <v>3249</v>
      </c>
      <c r="B3037" t="s">
        <v>94</v>
      </c>
      <c r="C3037" t="s">
        <v>35</v>
      </c>
      <c r="D3037" t="s">
        <v>127</v>
      </c>
      <c r="E3037" t="s">
        <v>128</v>
      </c>
      <c r="F3037" t="s">
        <v>40</v>
      </c>
      <c r="G3037" t="s">
        <v>26</v>
      </c>
      <c r="H3037">
        <v>2022</v>
      </c>
      <c r="I3037" t="s">
        <v>27</v>
      </c>
      <c r="J3037" t="s">
        <v>65</v>
      </c>
      <c r="K3037">
        <v>2023</v>
      </c>
      <c r="L3037" t="s">
        <v>54</v>
      </c>
      <c r="M3037">
        <f t="shared" si="94"/>
        <v>0</v>
      </c>
      <c r="N3037" t="s">
        <v>55</v>
      </c>
      <c r="O3037" t="s">
        <v>55</v>
      </c>
      <c r="P3037">
        <v>0</v>
      </c>
      <c r="Q3037" t="str">
        <f t="shared" si="95"/>
        <v>Base salary</v>
      </c>
      <c r="R3037">
        <v>3.1</v>
      </c>
      <c r="S3037" t="s">
        <v>91</v>
      </c>
      <c r="T3037" t="s">
        <v>32</v>
      </c>
      <c r="U3037" t="s">
        <v>58</v>
      </c>
      <c r="V3037">
        <v>0</v>
      </c>
    </row>
    <row r="3038" spans="1:22" x14ac:dyDescent="0.3">
      <c r="A3038" t="s">
        <v>3250</v>
      </c>
      <c r="B3038" t="s">
        <v>94</v>
      </c>
      <c r="C3038" t="s">
        <v>35</v>
      </c>
      <c r="D3038" t="s">
        <v>123</v>
      </c>
      <c r="E3038" t="s">
        <v>124</v>
      </c>
      <c r="F3038" t="s">
        <v>39</v>
      </c>
      <c r="G3038" t="s">
        <v>97</v>
      </c>
      <c r="H3038">
        <v>2020</v>
      </c>
      <c r="I3038" t="s">
        <v>27</v>
      </c>
      <c r="J3038" t="s">
        <v>53</v>
      </c>
      <c r="K3038">
        <v>2023</v>
      </c>
      <c r="L3038" t="s">
        <v>29</v>
      </c>
      <c r="M3038">
        <f t="shared" si="94"/>
        <v>1</v>
      </c>
      <c r="N3038" t="s">
        <v>35</v>
      </c>
      <c r="O3038" t="s">
        <v>98</v>
      </c>
      <c r="P3038">
        <v>114899</v>
      </c>
      <c r="Q3038" t="str">
        <f t="shared" si="95"/>
        <v>High salary</v>
      </c>
      <c r="R3038">
        <v>2.56</v>
      </c>
      <c r="S3038" t="s">
        <v>80</v>
      </c>
      <c r="T3038" t="s">
        <v>57</v>
      </c>
      <c r="U3038" t="s">
        <v>85</v>
      </c>
      <c r="V3038">
        <v>8.6</v>
      </c>
    </row>
    <row r="3039" spans="1:22" x14ac:dyDescent="0.3">
      <c r="A3039" t="s">
        <v>3251</v>
      </c>
      <c r="B3039" t="s">
        <v>35</v>
      </c>
      <c r="C3039" t="s">
        <v>112</v>
      </c>
      <c r="D3039" t="s">
        <v>288</v>
      </c>
      <c r="E3039" t="s">
        <v>289</v>
      </c>
      <c r="F3039" t="s">
        <v>73</v>
      </c>
      <c r="G3039" t="s">
        <v>97</v>
      </c>
      <c r="H3039">
        <v>2019</v>
      </c>
      <c r="I3039" t="s">
        <v>41</v>
      </c>
      <c r="J3039" t="s">
        <v>74</v>
      </c>
      <c r="K3039">
        <v>2021</v>
      </c>
      <c r="L3039" t="s">
        <v>29</v>
      </c>
      <c r="M3039">
        <f t="shared" si="94"/>
        <v>1</v>
      </c>
      <c r="N3039" t="s">
        <v>112</v>
      </c>
      <c r="O3039" t="s">
        <v>154</v>
      </c>
      <c r="P3039">
        <v>86723</v>
      </c>
      <c r="Q3039" t="str">
        <f t="shared" si="95"/>
        <v>Standard salary</v>
      </c>
      <c r="R3039">
        <v>3.28</v>
      </c>
      <c r="S3039" t="s">
        <v>67</v>
      </c>
      <c r="T3039" t="s">
        <v>102</v>
      </c>
      <c r="U3039" t="s">
        <v>33</v>
      </c>
      <c r="V3039">
        <v>7.9</v>
      </c>
    </row>
    <row r="3040" spans="1:22" x14ac:dyDescent="0.3">
      <c r="A3040" t="s">
        <v>3252</v>
      </c>
      <c r="B3040" t="s">
        <v>49</v>
      </c>
      <c r="C3040" t="s">
        <v>22</v>
      </c>
      <c r="D3040" t="s">
        <v>23</v>
      </c>
      <c r="E3040" t="s">
        <v>24</v>
      </c>
      <c r="F3040" t="s">
        <v>117</v>
      </c>
      <c r="G3040" t="s">
        <v>26</v>
      </c>
      <c r="H3040">
        <v>2023</v>
      </c>
      <c r="I3040" t="s">
        <v>27</v>
      </c>
      <c r="J3040" t="s">
        <v>74</v>
      </c>
      <c r="K3040">
        <v>2024</v>
      </c>
      <c r="L3040" t="s">
        <v>29</v>
      </c>
      <c r="M3040">
        <f t="shared" si="94"/>
        <v>1</v>
      </c>
      <c r="N3040" t="s">
        <v>22</v>
      </c>
      <c r="O3040" t="s">
        <v>121</v>
      </c>
      <c r="P3040">
        <v>126257</v>
      </c>
      <c r="Q3040" t="str">
        <f t="shared" si="95"/>
        <v>High salary</v>
      </c>
      <c r="R3040">
        <v>2.98</v>
      </c>
      <c r="S3040" t="s">
        <v>91</v>
      </c>
      <c r="T3040" t="s">
        <v>57</v>
      </c>
      <c r="U3040" t="s">
        <v>85</v>
      </c>
      <c r="V3040">
        <v>8.3000000000000007</v>
      </c>
    </row>
    <row r="3041" spans="1:22" x14ac:dyDescent="0.3">
      <c r="A3041" t="s">
        <v>3253</v>
      </c>
      <c r="B3041" t="s">
        <v>60</v>
      </c>
      <c r="C3041" t="s">
        <v>49</v>
      </c>
      <c r="D3041" t="s">
        <v>235</v>
      </c>
      <c r="E3041" t="s">
        <v>236</v>
      </c>
      <c r="F3041" t="s">
        <v>131</v>
      </c>
      <c r="G3041" t="s">
        <v>97</v>
      </c>
      <c r="H3041">
        <v>2023</v>
      </c>
      <c r="I3041" t="s">
        <v>27</v>
      </c>
      <c r="J3041" t="s">
        <v>28</v>
      </c>
      <c r="K3041">
        <v>2025</v>
      </c>
      <c r="L3041" t="s">
        <v>29</v>
      </c>
      <c r="M3041">
        <f t="shared" si="94"/>
        <v>1</v>
      </c>
      <c r="N3041" t="s">
        <v>49</v>
      </c>
      <c r="O3041" t="s">
        <v>258</v>
      </c>
      <c r="P3041">
        <v>96796</v>
      </c>
      <c r="Q3041" t="str">
        <f t="shared" si="95"/>
        <v>Standard salary</v>
      </c>
      <c r="R3041">
        <v>3.58</v>
      </c>
      <c r="S3041" t="s">
        <v>80</v>
      </c>
      <c r="T3041" t="s">
        <v>32</v>
      </c>
      <c r="U3041" t="s">
        <v>58</v>
      </c>
      <c r="V3041">
        <v>0</v>
      </c>
    </row>
    <row r="3042" spans="1:22" x14ac:dyDescent="0.3">
      <c r="A3042" t="s">
        <v>3254</v>
      </c>
      <c r="B3042" t="s">
        <v>94</v>
      </c>
      <c r="C3042" t="s">
        <v>22</v>
      </c>
      <c r="D3042" t="s">
        <v>256</v>
      </c>
      <c r="E3042" t="s">
        <v>257</v>
      </c>
      <c r="F3042" t="s">
        <v>117</v>
      </c>
      <c r="G3042" t="s">
        <v>40</v>
      </c>
      <c r="H3042">
        <v>2019</v>
      </c>
      <c r="I3042" t="s">
        <v>27</v>
      </c>
      <c r="J3042" t="s">
        <v>53</v>
      </c>
      <c r="K3042">
        <v>2022</v>
      </c>
      <c r="L3042" t="s">
        <v>54</v>
      </c>
      <c r="M3042">
        <f t="shared" si="94"/>
        <v>0</v>
      </c>
      <c r="N3042" t="s">
        <v>55</v>
      </c>
      <c r="O3042" t="s">
        <v>55</v>
      </c>
      <c r="P3042">
        <v>0</v>
      </c>
      <c r="Q3042" t="str">
        <f t="shared" si="95"/>
        <v>Base salary</v>
      </c>
      <c r="R3042">
        <v>3.31</v>
      </c>
      <c r="S3042" t="s">
        <v>91</v>
      </c>
      <c r="T3042" t="s">
        <v>68</v>
      </c>
      <c r="U3042" t="s">
        <v>92</v>
      </c>
      <c r="V3042">
        <v>6.9</v>
      </c>
    </row>
    <row r="3043" spans="1:22" x14ac:dyDescent="0.3">
      <c r="A3043" t="s">
        <v>3255</v>
      </c>
      <c r="B3043" t="s">
        <v>49</v>
      </c>
      <c r="C3043" t="s">
        <v>22</v>
      </c>
      <c r="D3043" t="s">
        <v>231</v>
      </c>
      <c r="E3043" t="s">
        <v>232</v>
      </c>
      <c r="F3043" t="s">
        <v>25</v>
      </c>
      <c r="G3043" t="s">
        <v>167</v>
      </c>
      <c r="H3043">
        <v>2019</v>
      </c>
      <c r="I3043" t="s">
        <v>27</v>
      </c>
      <c r="J3043" t="s">
        <v>53</v>
      </c>
      <c r="K3043">
        <v>2020</v>
      </c>
      <c r="L3043" t="s">
        <v>54</v>
      </c>
      <c r="M3043">
        <f t="shared" si="94"/>
        <v>0</v>
      </c>
      <c r="N3043" t="s">
        <v>55</v>
      </c>
      <c r="O3043" t="s">
        <v>55</v>
      </c>
      <c r="P3043">
        <v>0</v>
      </c>
      <c r="Q3043" t="str">
        <f t="shared" si="95"/>
        <v>Base salary</v>
      </c>
      <c r="R3043">
        <v>3.32</v>
      </c>
      <c r="S3043" t="s">
        <v>80</v>
      </c>
      <c r="T3043" t="s">
        <v>102</v>
      </c>
      <c r="U3043" t="s">
        <v>58</v>
      </c>
      <c r="V3043">
        <v>0</v>
      </c>
    </row>
    <row r="3044" spans="1:22" x14ac:dyDescent="0.3">
      <c r="A3044" t="s">
        <v>3256</v>
      </c>
      <c r="B3044" t="s">
        <v>49</v>
      </c>
      <c r="C3044" t="s">
        <v>112</v>
      </c>
      <c r="D3044" t="s">
        <v>199</v>
      </c>
      <c r="E3044" t="s">
        <v>200</v>
      </c>
      <c r="F3044" t="s">
        <v>190</v>
      </c>
      <c r="G3044" t="s">
        <v>25</v>
      </c>
      <c r="H3044">
        <v>2021</v>
      </c>
      <c r="I3044" t="s">
        <v>27</v>
      </c>
      <c r="J3044" t="s">
        <v>65</v>
      </c>
      <c r="K3044">
        <v>2023</v>
      </c>
      <c r="L3044" t="s">
        <v>54</v>
      </c>
      <c r="M3044">
        <f t="shared" si="94"/>
        <v>0</v>
      </c>
      <c r="N3044" t="s">
        <v>55</v>
      </c>
      <c r="O3044" t="s">
        <v>55</v>
      </c>
      <c r="P3044">
        <v>0</v>
      </c>
      <c r="Q3044" t="str">
        <f t="shared" si="95"/>
        <v>Base salary</v>
      </c>
      <c r="R3044">
        <v>3.56</v>
      </c>
      <c r="S3044" t="s">
        <v>67</v>
      </c>
      <c r="T3044" t="s">
        <v>57</v>
      </c>
      <c r="U3044" t="s">
        <v>58</v>
      </c>
      <c r="V3044">
        <v>0</v>
      </c>
    </row>
    <row r="3045" spans="1:22" x14ac:dyDescent="0.3">
      <c r="A3045" t="s">
        <v>3257</v>
      </c>
      <c r="B3045" t="s">
        <v>22</v>
      </c>
      <c r="C3045" t="s">
        <v>70</v>
      </c>
      <c r="D3045" t="s">
        <v>138</v>
      </c>
      <c r="E3045" t="s">
        <v>285</v>
      </c>
      <c r="F3045" t="s">
        <v>96</v>
      </c>
      <c r="G3045" t="s">
        <v>40</v>
      </c>
      <c r="H3045">
        <v>2019</v>
      </c>
      <c r="I3045" t="s">
        <v>27</v>
      </c>
      <c r="J3045" t="s">
        <v>53</v>
      </c>
      <c r="K3045">
        <v>2022</v>
      </c>
      <c r="L3045" t="s">
        <v>54</v>
      </c>
      <c r="M3045">
        <f t="shared" si="94"/>
        <v>0</v>
      </c>
      <c r="N3045" t="s">
        <v>55</v>
      </c>
      <c r="O3045" t="s">
        <v>55</v>
      </c>
      <c r="P3045">
        <v>0</v>
      </c>
      <c r="Q3045" t="str">
        <f t="shared" si="95"/>
        <v>Base salary</v>
      </c>
      <c r="R3045">
        <v>2.69</v>
      </c>
      <c r="S3045" t="s">
        <v>44</v>
      </c>
      <c r="T3045" t="s">
        <v>102</v>
      </c>
      <c r="U3045" t="s">
        <v>46</v>
      </c>
      <c r="V3045">
        <v>5</v>
      </c>
    </row>
    <row r="3046" spans="1:22" x14ac:dyDescent="0.3">
      <c r="A3046" t="s">
        <v>3258</v>
      </c>
      <c r="B3046" t="s">
        <v>94</v>
      </c>
      <c r="C3046" t="s">
        <v>22</v>
      </c>
      <c r="D3046" t="s">
        <v>231</v>
      </c>
      <c r="E3046" t="s">
        <v>232</v>
      </c>
      <c r="F3046" t="s">
        <v>117</v>
      </c>
      <c r="G3046" t="s">
        <v>25</v>
      </c>
      <c r="H3046">
        <v>2023</v>
      </c>
      <c r="I3046" t="s">
        <v>41</v>
      </c>
      <c r="J3046" t="s">
        <v>65</v>
      </c>
      <c r="K3046">
        <v>2026</v>
      </c>
      <c r="L3046" t="s">
        <v>54</v>
      </c>
      <c r="M3046">
        <f t="shared" si="94"/>
        <v>0</v>
      </c>
      <c r="N3046" t="s">
        <v>55</v>
      </c>
      <c r="O3046" t="s">
        <v>55</v>
      </c>
      <c r="P3046">
        <v>0</v>
      </c>
      <c r="Q3046" t="str">
        <f t="shared" si="95"/>
        <v>Base salary</v>
      </c>
      <c r="R3046">
        <v>2.75</v>
      </c>
      <c r="S3046" t="s">
        <v>44</v>
      </c>
      <c r="T3046" t="s">
        <v>57</v>
      </c>
      <c r="U3046" t="s">
        <v>85</v>
      </c>
      <c r="V3046">
        <v>5.3</v>
      </c>
    </row>
    <row r="3047" spans="1:22" x14ac:dyDescent="0.3">
      <c r="A3047" t="s">
        <v>3259</v>
      </c>
      <c r="B3047" t="s">
        <v>22</v>
      </c>
      <c r="C3047" t="s">
        <v>112</v>
      </c>
      <c r="D3047" t="s">
        <v>288</v>
      </c>
      <c r="E3047" t="s">
        <v>289</v>
      </c>
      <c r="F3047" t="s">
        <v>117</v>
      </c>
      <c r="G3047" t="s">
        <v>64</v>
      </c>
      <c r="H3047">
        <v>2023</v>
      </c>
      <c r="I3047" t="s">
        <v>41</v>
      </c>
      <c r="J3047" t="s">
        <v>74</v>
      </c>
      <c r="K3047">
        <v>2024</v>
      </c>
      <c r="L3047" t="s">
        <v>54</v>
      </c>
      <c r="M3047">
        <f t="shared" si="94"/>
        <v>0</v>
      </c>
      <c r="N3047" t="s">
        <v>55</v>
      </c>
      <c r="O3047" t="s">
        <v>55</v>
      </c>
      <c r="P3047">
        <v>0</v>
      </c>
      <c r="Q3047" t="str">
        <f t="shared" si="95"/>
        <v>Base salary</v>
      </c>
      <c r="R3047">
        <v>2.57</v>
      </c>
      <c r="S3047" t="s">
        <v>67</v>
      </c>
      <c r="T3047" t="s">
        <v>68</v>
      </c>
      <c r="U3047" t="s">
        <v>85</v>
      </c>
      <c r="V3047">
        <v>6.8</v>
      </c>
    </row>
    <row r="3048" spans="1:22" x14ac:dyDescent="0.3">
      <c r="A3048" t="s">
        <v>3260</v>
      </c>
      <c r="B3048" t="s">
        <v>21</v>
      </c>
      <c r="C3048" t="s">
        <v>49</v>
      </c>
      <c r="D3048" t="s">
        <v>127</v>
      </c>
      <c r="E3048" t="s">
        <v>229</v>
      </c>
      <c r="F3048" t="s">
        <v>107</v>
      </c>
      <c r="G3048" t="s">
        <v>117</v>
      </c>
      <c r="H3048">
        <v>2023</v>
      </c>
      <c r="I3048" t="s">
        <v>27</v>
      </c>
      <c r="J3048" t="s">
        <v>74</v>
      </c>
      <c r="K3048">
        <v>2024</v>
      </c>
      <c r="L3048" t="s">
        <v>29</v>
      </c>
      <c r="M3048">
        <f t="shared" si="94"/>
        <v>1</v>
      </c>
      <c r="N3048" t="s">
        <v>49</v>
      </c>
      <c r="O3048" t="s">
        <v>125</v>
      </c>
      <c r="P3048">
        <v>119535</v>
      </c>
      <c r="Q3048" t="str">
        <f t="shared" si="95"/>
        <v>High salary</v>
      </c>
      <c r="R3048">
        <v>3.2</v>
      </c>
      <c r="S3048" t="s">
        <v>44</v>
      </c>
      <c r="T3048" t="s">
        <v>102</v>
      </c>
      <c r="U3048" t="s">
        <v>46</v>
      </c>
      <c r="V3048">
        <v>5.4</v>
      </c>
    </row>
    <row r="3049" spans="1:22" x14ac:dyDescent="0.3">
      <c r="A3049" t="s">
        <v>3261</v>
      </c>
      <c r="B3049" t="s">
        <v>94</v>
      </c>
      <c r="C3049" t="s">
        <v>70</v>
      </c>
      <c r="D3049" t="s">
        <v>395</v>
      </c>
      <c r="E3049" t="s">
        <v>396</v>
      </c>
      <c r="F3049" t="s">
        <v>117</v>
      </c>
      <c r="G3049" t="s">
        <v>25</v>
      </c>
      <c r="H3049">
        <v>2020</v>
      </c>
      <c r="I3049" t="s">
        <v>41</v>
      </c>
      <c r="J3049" t="s">
        <v>28</v>
      </c>
      <c r="K3049">
        <v>2021</v>
      </c>
      <c r="L3049" t="s">
        <v>29</v>
      </c>
      <c r="M3049">
        <f t="shared" si="94"/>
        <v>1</v>
      </c>
      <c r="N3049" t="s">
        <v>70</v>
      </c>
      <c r="O3049" t="s">
        <v>158</v>
      </c>
      <c r="P3049">
        <v>94962</v>
      </c>
      <c r="Q3049" t="str">
        <f t="shared" si="95"/>
        <v>Standard salary</v>
      </c>
      <c r="R3049">
        <v>2.7</v>
      </c>
      <c r="S3049" t="s">
        <v>56</v>
      </c>
      <c r="T3049" t="s">
        <v>68</v>
      </c>
      <c r="U3049" t="s">
        <v>58</v>
      </c>
      <c r="V3049">
        <v>0</v>
      </c>
    </row>
    <row r="3050" spans="1:22" x14ac:dyDescent="0.3">
      <c r="A3050" t="s">
        <v>3262</v>
      </c>
      <c r="B3050" t="s">
        <v>35</v>
      </c>
      <c r="C3050" t="s">
        <v>94</v>
      </c>
      <c r="D3050" t="s">
        <v>180</v>
      </c>
      <c r="E3050" t="s">
        <v>181</v>
      </c>
      <c r="F3050" t="s">
        <v>107</v>
      </c>
      <c r="G3050" t="s">
        <v>25</v>
      </c>
      <c r="H3050">
        <v>2022</v>
      </c>
      <c r="I3050" t="s">
        <v>41</v>
      </c>
      <c r="J3050" t="s">
        <v>74</v>
      </c>
      <c r="K3050">
        <v>2023</v>
      </c>
      <c r="L3050" t="s">
        <v>29</v>
      </c>
      <c r="M3050">
        <f t="shared" si="94"/>
        <v>1</v>
      </c>
      <c r="N3050" t="s">
        <v>94</v>
      </c>
      <c r="O3050" t="s">
        <v>154</v>
      </c>
      <c r="P3050">
        <v>95272</v>
      </c>
      <c r="Q3050" t="str">
        <f t="shared" si="95"/>
        <v>Standard salary</v>
      </c>
      <c r="R3050">
        <v>3.72</v>
      </c>
      <c r="S3050" t="s">
        <v>67</v>
      </c>
      <c r="T3050" t="s">
        <v>102</v>
      </c>
      <c r="U3050" t="s">
        <v>46</v>
      </c>
      <c r="V3050">
        <v>5.4</v>
      </c>
    </row>
    <row r="3051" spans="1:22" x14ac:dyDescent="0.3">
      <c r="A3051" t="s">
        <v>3263</v>
      </c>
      <c r="B3051" t="s">
        <v>22</v>
      </c>
      <c r="C3051" t="s">
        <v>49</v>
      </c>
      <c r="D3051" t="s">
        <v>235</v>
      </c>
      <c r="E3051" t="s">
        <v>236</v>
      </c>
      <c r="F3051" t="s">
        <v>25</v>
      </c>
      <c r="G3051" t="s">
        <v>64</v>
      </c>
      <c r="H3051">
        <v>2019</v>
      </c>
      <c r="I3051" t="s">
        <v>41</v>
      </c>
      <c r="J3051" t="s">
        <v>53</v>
      </c>
      <c r="K3051">
        <v>2022</v>
      </c>
      <c r="L3051" t="s">
        <v>54</v>
      </c>
      <c r="M3051">
        <f t="shared" si="94"/>
        <v>0</v>
      </c>
      <c r="N3051" t="s">
        <v>55</v>
      </c>
      <c r="O3051" t="s">
        <v>55</v>
      </c>
      <c r="P3051">
        <v>0</v>
      </c>
      <c r="Q3051" t="str">
        <f t="shared" si="95"/>
        <v>Base salary</v>
      </c>
      <c r="R3051">
        <v>3.18</v>
      </c>
      <c r="S3051" t="s">
        <v>56</v>
      </c>
      <c r="T3051" t="s">
        <v>57</v>
      </c>
      <c r="U3051" t="s">
        <v>92</v>
      </c>
      <c r="V3051">
        <v>5.8</v>
      </c>
    </row>
    <row r="3052" spans="1:22" x14ac:dyDescent="0.3">
      <c r="A3052" t="s">
        <v>3264</v>
      </c>
      <c r="B3052" t="s">
        <v>36</v>
      </c>
      <c r="C3052" t="s">
        <v>21</v>
      </c>
      <c r="D3052" t="s">
        <v>216</v>
      </c>
      <c r="E3052" t="s">
        <v>217</v>
      </c>
      <c r="F3052" t="s">
        <v>190</v>
      </c>
      <c r="G3052" t="s">
        <v>26</v>
      </c>
      <c r="H3052">
        <v>2022</v>
      </c>
      <c r="I3052" t="s">
        <v>41</v>
      </c>
      <c r="J3052" t="s">
        <v>65</v>
      </c>
      <c r="K3052">
        <v>2024</v>
      </c>
      <c r="L3052" t="s">
        <v>29</v>
      </c>
      <c r="M3052">
        <f t="shared" si="94"/>
        <v>1</v>
      </c>
      <c r="N3052" t="s">
        <v>21</v>
      </c>
      <c r="O3052" t="s">
        <v>140</v>
      </c>
      <c r="P3052">
        <v>35088</v>
      </c>
      <c r="Q3052" t="str">
        <f t="shared" si="95"/>
        <v>Base salary</v>
      </c>
      <c r="R3052">
        <v>3.49</v>
      </c>
      <c r="S3052" t="s">
        <v>44</v>
      </c>
      <c r="T3052" t="s">
        <v>45</v>
      </c>
      <c r="U3052" t="s">
        <v>85</v>
      </c>
      <c r="V3052">
        <v>8.1</v>
      </c>
    </row>
    <row r="3053" spans="1:22" x14ac:dyDescent="0.3">
      <c r="A3053" t="s">
        <v>3265</v>
      </c>
      <c r="B3053" t="s">
        <v>36</v>
      </c>
      <c r="C3053" t="s">
        <v>112</v>
      </c>
      <c r="D3053" t="s">
        <v>113</v>
      </c>
      <c r="E3053" t="s">
        <v>114</v>
      </c>
      <c r="F3053" t="s">
        <v>190</v>
      </c>
      <c r="G3053" t="s">
        <v>40</v>
      </c>
      <c r="H3053">
        <v>2022</v>
      </c>
      <c r="I3053" t="s">
        <v>27</v>
      </c>
      <c r="J3053" t="s">
        <v>65</v>
      </c>
      <c r="K3053">
        <v>2024</v>
      </c>
      <c r="L3053" t="s">
        <v>29</v>
      </c>
      <c r="M3053">
        <f t="shared" si="94"/>
        <v>1</v>
      </c>
      <c r="N3053" t="s">
        <v>112</v>
      </c>
      <c r="O3053" t="s">
        <v>30</v>
      </c>
      <c r="P3053">
        <v>59999</v>
      </c>
      <c r="Q3053" t="str">
        <f t="shared" si="95"/>
        <v>Base salary</v>
      </c>
      <c r="R3053">
        <v>2.76</v>
      </c>
      <c r="S3053" t="s">
        <v>56</v>
      </c>
      <c r="T3053" t="s">
        <v>68</v>
      </c>
      <c r="U3053" t="s">
        <v>46</v>
      </c>
      <c r="V3053">
        <v>8.3000000000000007</v>
      </c>
    </row>
    <row r="3054" spans="1:22" x14ac:dyDescent="0.3">
      <c r="A3054" t="s">
        <v>3266</v>
      </c>
      <c r="B3054" t="s">
        <v>48</v>
      </c>
      <c r="C3054" t="s">
        <v>22</v>
      </c>
      <c r="D3054" t="s">
        <v>256</v>
      </c>
      <c r="E3054" t="s">
        <v>257</v>
      </c>
      <c r="F3054" t="s">
        <v>63</v>
      </c>
      <c r="G3054" t="s">
        <v>25</v>
      </c>
      <c r="H3054">
        <v>2019</v>
      </c>
      <c r="I3054" t="s">
        <v>27</v>
      </c>
      <c r="J3054" t="s">
        <v>42</v>
      </c>
      <c r="K3054">
        <v>2020</v>
      </c>
      <c r="L3054" t="s">
        <v>29</v>
      </c>
      <c r="M3054">
        <f t="shared" si="94"/>
        <v>1</v>
      </c>
      <c r="N3054" t="s">
        <v>22</v>
      </c>
      <c r="O3054" t="s">
        <v>185</v>
      </c>
      <c r="P3054">
        <v>143244</v>
      </c>
      <c r="Q3054" t="str">
        <f t="shared" si="95"/>
        <v>High salary</v>
      </c>
      <c r="R3054">
        <v>3.77</v>
      </c>
      <c r="S3054" t="s">
        <v>67</v>
      </c>
      <c r="T3054" t="s">
        <v>68</v>
      </c>
      <c r="U3054" t="s">
        <v>92</v>
      </c>
      <c r="V3054">
        <v>7.9</v>
      </c>
    </row>
    <row r="3055" spans="1:22" x14ac:dyDescent="0.3">
      <c r="A3055" t="s">
        <v>3267</v>
      </c>
      <c r="B3055" t="s">
        <v>49</v>
      </c>
      <c r="C3055" t="s">
        <v>35</v>
      </c>
      <c r="D3055" t="s">
        <v>127</v>
      </c>
      <c r="E3055" t="s">
        <v>128</v>
      </c>
      <c r="F3055" t="s">
        <v>63</v>
      </c>
      <c r="G3055" t="s">
        <v>52</v>
      </c>
      <c r="H3055">
        <v>2019</v>
      </c>
      <c r="I3055" t="s">
        <v>27</v>
      </c>
      <c r="J3055" t="s">
        <v>42</v>
      </c>
      <c r="K3055">
        <v>2020</v>
      </c>
      <c r="L3055" t="s">
        <v>54</v>
      </c>
      <c r="M3055">
        <f t="shared" si="94"/>
        <v>0</v>
      </c>
      <c r="N3055" t="s">
        <v>55</v>
      </c>
      <c r="O3055" t="s">
        <v>55</v>
      </c>
      <c r="P3055">
        <v>0</v>
      </c>
      <c r="Q3055" t="str">
        <f t="shared" si="95"/>
        <v>Base salary</v>
      </c>
      <c r="R3055">
        <v>2.5499999999999998</v>
      </c>
      <c r="S3055" t="s">
        <v>80</v>
      </c>
      <c r="T3055" t="s">
        <v>57</v>
      </c>
      <c r="U3055" t="s">
        <v>92</v>
      </c>
      <c r="V3055">
        <v>7.2</v>
      </c>
    </row>
    <row r="3056" spans="1:22" x14ac:dyDescent="0.3">
      <c r="A3056" t="s">
        <v>3268</v>
      </c>
      <c r="B3056" t="s">
        <v>49</v>
      </c>
      <c r="C3056" t="s">
        <v>36</v>
      </c>
      <c r="D3056" t="s">
        <v>170</v>
      </c>
      <c r="E3056" t="s">
        <v>171</v>
      </c>
      <c r="F3056" t="s">
        <v>39</v>
      </c>
      <c r="G3056" t="s">
        <v>167</v>
      </c>
      <c r="H3056">
        <v>2020</v>
      </c>
      <c r="I3056" t="s">
        <v>41</v>
      </c>
      <c r="J3056" t="s">
        <v>28</v>
      </c>
      <c r="K3056">
        <v>2023</v>
      </c>
      <c r="L3056" t="s">
        <v>54</v>
      </c>
      <c r="M3056">
        <f t="shared" si="94"/>
        <v>0</v>
      </c>
      <c r="N3056" t="s">
        <v>55</v>
      </c>
      <c r="O3056" t="s">
        <v>55</v>
      </c>
      <c r="P3056">
        <v>0</v>
      </c>
      <c r="Q3056" t="str">
        <f t="shared" si="95"/>
        <v>Base salary</v>
      </c>
      <c r="R3056">
        <v>2.62</v>
      </c>
      <c r="S3056" t="s">
        <v>31</v>
      </c>
      <c r="T3056" t="s">
        <v>102</v>
      </c>
      <c r="U3056" t="s">
        <v>46</v>
      </c>
      <c r="V3056">
        <v>7.8</v>
      </c>
    </row>
    <row r="3057" spans="1:22" x14ac:dyDescent="0.3">
      <c r="A3057" t="s">
        <v>3269</v>
      </c>
      <c r="B3057" t="s">
        <v>22</v>
      </c>
      <c r="C3057" t="s">
        <v>35</v>
      </c>
      <c r="D3057" t="s">
        <v>176</v>
      </c>
      <c r="E3057" t="s">
        <v>177</v>
      </c>
      <c r="F3057" t="s">
        <v>145</v>
      </c>
      <c r="G3057" t="s">
        <v>26</v>
      </c>
      <c r="H3057">
        <v>2020</v>
      </c>
      <c r="I3057" t="s">
        <v>27</v>
      </c>
      <c r="J3057" t="s">
        <v>28</v>
      </c>
      <c r="K3057">
        <v>2022</v>
      </c>
      <c r="L3057" t="s">
        <v>54</v>
      </c>
      <c r="M3057">
        <f t="shared" si="94"/>
        <v>0</v>
      </c>
      <c r="N3057" t="s">
        <v>55</v>
      </c>
      <c r="O3057" t="s">
        <v>55</v>
      </c>
      <c r="P3057">
        <v>0</v>
      </c>
      <c r="Q3057" t="str">
        <f t="shared" si="95"/>
        <v>Base salary</v>
      </c>
      <c r="R3057">
        <v>3.22</v>
      </c>
      <c r="S3057" t="s">
        <v>67</v>
      </c>
      <c r="T3057" t="s">
        <v>32</v>
      </c>
      <c r="U3057" t="s">
        <v>58</v>
      </c>
      <c r="V3057">
        <v>0</v>
      </c>
    </row>
    <row r="3058" spans="1:22" x14ac:dyDescent="0.3">
      <c r="A3058" t="s">
        <v>3270</v>
      </c>
      <c r="B3058" t="s">
        <v>36</v>
      </c>
      <c r="C3058" t="s">
        <v>22</v>
      </c>
      <c r="D3058" t="s">
        <v>23</v>
      </c>
      <c r="E3058" t="s">
        <v>95</v>
      </c>
      <c r="F3058" t="s">
        <v>25</v>
      </c>
      <c r="G3058" t="s">
        <v>97</v>
      </c>
      <c r="H3058">
        <v>2021</v>
      </c>
      <c r="I3058" t="s">
        <v>41</v>
      </c>
      <c r="J3058" t="s">
        <v>42</v>
      </c>
      <c r="K3058">
        <v>2024</v>
      </c>
      <c r="L3058" t="s">
        <v>54</v>
      </c>
      <c r="M3058">
        <f t="shared" si="94"/>
        <v>0</v>
      </c>
      <c r="N3058" t="s">
        <v>55</v>
      </c>
      <c r="O3058" t="s">
        <v>55</v>
      </c>
      <c r="P3058">
        <v>0</v>
      </c>
      <c r="Q3058" t="str">
        <f t="shared" si="95"/>
        <v>Base salary</v>
      </c>
      <c r="R3058">
        <v>2.94</v>
      </c>
      <c r="S3058" t="s">
        <v>31</v>
      </c>
      <c r="T3058" t="s">
        <v>68</v>
      </c>
      <c r="U3058" t="s">
        <v>58</v>
      </c>
      <c r="V3058">
        <v>0</v>
      </c>
    </row>
    <row r="3059" spans="1:22" x14ac:dyDescent="0.3">
      <c r="A3059" t="s">
        <v>3271</v>
      </c>
      <c r="B3059" t="s">
        <v>112</v>
      </c>
      <c r="C3059" t="s">
        <v>48</v>
      </c>
      <c r="D3059" t="s">
        <v>278</v>
      </c>
      <c r="E3059" t="s">
        <v>425</v>
      </c>
      <c r="F3059" t="s">
        <v>89</v>
      </c>
      <c r="G3059" t="s">
        <v>52</v>
      </c>
      <c r="H3059">
        <v>2021</v>
      </c>
      <c r="I3059" t="s">
        <v>41</v>
      </c>
      <c r="J3059" t="s">
        <v>42</v>
      </c>
      <c r="K3059">
        <v>2023</v>
      </c>
      <c r="L3059" t="s">
        <v>29</v>
      </c>
      <c r="M3059">
        <f t="shared" si="94"/>
        <v>1</v>
      </c>
      <c r="N3059" t="s">
        <v>48</v>
      </c>
      <c r="O3059" t="s">
        <v>98</v>
      </c>
      <c r="P3059">
        <v>108789</v>
      </c>
      <c r="Q3059" t="str">
        <f t="shared" si="95"/>
        <v>Standard salary</v>
      </c>
      <c r="R3059">
        <v>3.47</v>
      </c>
      <c r="S3059" t="s">
        <v>44</v>
      </c>
      <c r="T3059" t="s">
        <v>57</v>
      </c>
      <c r="U3059" t="s">
        <v>46</v>
      </c>
      <c r="V3059">
        <v>8.9</v>
      </c>
    </row>
    <row r="3060" spans="1:22" x14ac:dyDescent="0.3">
      <c r="A3060" t="s">
        <v>3272</v>
      </c>
      <c r="B3060" t="s">
        <v>35</v>
      </c>
      <c r="C3060" t="s">
        <v>36</v>
      </c>
      <c r="D3060" t="s">
        <v>37</v>
      </c>
      <c r="E3060" t="s">
        <v>38</v>
      </c>
      <c r="F3060" t="s">
        <v>40</v>
      </c>
      <c r="G3060" t="s">
        <v>97</v>
      </c>
      <c r="H3060">
        <v>2021</v>
      </c>
      <c r="I3060" t="s">
        <v>27</v>
      </c>
      <c r="J3060" t="s">
        <v>74</v>
      </c>
      <c r="K3060">
        <v>2024</v>
      </c>
      <c r="L3060" t="s">
        <v>54</v>
      </c>
      <c r="M3060">
        <f t="shared" si="94"/>
        <v>0</v>
      </c>
      <c r="N3060" t="s">
        <v>55</v>
      </c>
      <c r="O3060" t="s">
        <v>55</v>
      </c>
      <c r="P3060">
        <v>0</v>
      </c>
      <c r="Q3060" t="str">
        <f t="shared" si="95"/>
        <v>Base salary</v>
      </c>
      <c r="R3060">
        <v>3.79</v>
      </c>
      <c r="S3060" t="s">
        <v>44</v>
      </c>
      <c r="T3060" t="s">
        <v>68</v>
      </c>
      <c r="U3060" t="s">
        <v>33</v>
      </c>
      <c r="V3060">
        <v>5.7</v>
      </c>
    </row>
    <row r="3061" spans="1:22" x14ac:dyDescent="0.3">
      <c r="A3061" t="s">
        <v>3273</v>
      </c>
      <c r="B3061" t="s">
        <v>48</v>
      </c>
      <c r="C3061" t="s">
        <v>60</v>
      </c>
      <c r="D3061" t="s">
        <v>104</v>
      </c>
      <c r="E3061" t="s">
        <v>194</v>
      </c>
      <c r="F3061" t="s">
        <v>131</v>
      </c>
      <c r="G3061" t="s">
        <v>52</v>
      </c>
      <c r="H3061">
        <v>2023</v>
      </c>
      <c r="I3061" t="s">
        <v>41</v>
      </c>
      <c r="J3061" t="s">
        <v>74</v>
      </c>
      <c r="K3061">
        <v>2026</v>
      </c>
      <c r="L3061" t="s">
        <v>29</v>
      </c>
      <c r="M3061">
        <f t="shared" si="94"/>
        <v>1</v>
      </c>
      <c r="N3061" t="s">
        <v>60</v>
      </c>
      <c r="O3061" t="s">
        <v>43</v>
      </c>
      <c r="P3061">
        <v>63553</v>
      </c>
      <c r="Q3061" t="str">
        <f t="shared" si="95"/>
        <v>Base salary</v>
      </c>
      <c r="R3061">
        <v>3.86</v>
      </c>
      <c r="S3061" t="s">
        <v>56</v>
      </c>
      <c r="T3061" t="s">
        <v>32</v>
      </c>
      <c r="U3061" t="s">
        <v>92</v>
      </c>
      <c r="V3061">
        <v>7.9</v>
      </c>
    </row>
    <row r="3062" spans="1:22" x14ac:dyDescent="0.3">
      <c r="A3062" t="s">
        <v>3274</v>
      </c>
      <c r="B3062" t="s">
        <v>70</v>
      </c>
      <c r="C3062" t="s">
        <v>60</v>
      </c>
      <c r="D3062" t="s">
        <v>173</v>
      </c>
      <c r="E3062" t="s">
        <v>174</v>
      </c>
      <c r="F3062" t="s">
        <v>63</v>
      </c>
      <c r="G3062" t="s">
        <v>25</v>
      </c>
      <c r="H3062">
        <v>2022</v>
      </c>
      <c r="I3062" t="s">
        <v>27</v>
      </c>
      <c r="J3062" t="s">
        <v>74</v>
      </c>
      <c r="K3062">
        <v>2023</v>
      </c>
      <c r="L3062" t="s">
        <v>54</v>
      </c>
      <c r="M3062">
        <f t="shared" si="94"/>
        <v>0</v>
      </c>
      <c r="N3062" t="s">
        <v>55</v>
      </c>
      <c r="O3062" t="s">
        <v>55</v>
      </c>
      <c r="P3062">
        <v>0</v>
      </c>
      <c r="Q3062" t="str">
        <f t="shared" si="95"/>
        <v>Base salary</v>
      </c>
      <c r="R3062">
        <v>3.03</v>
      </c>
      <c r="S3062" t="s">
        <v>67</v>
      </c>
      <c r="T3062" t="s">
        <v>102</v>
      </c>
      <c r="U3062" t="s">
        <v>85</v>
      </c>
      <c r="V3062">
        <v>6.6</v>
      </c>
    </row>
    <row r="3063" spans="1:22" x14ac:dyDescent="0.3">
      <c r="A3063" t="s">
        <v>3275</v>
      </c>
      <c r="B3063" t="s">
        <v>70</v>
      </c>
      <c r="C3063" t="s">
        <v>60</v>
      </c>
      <c r="D3063" t="s">
        <v>104</v>
      </c>
      <c r="E3063" t="s">
        <v>194</v>
      </c>
      <c r="F3063" t="s">
        <v>131</v>
      </c>
      <c r="G3063" t="s">
        <v>97</v>
      </c>
      <c r="H3063">
        <v>2022</v>
      </c>
      <c r="I3063" t="s">
        <v>27</v>
      </c>
      <c r="J3063" t="s">
        <v>74</v>
      </c>
      <c r="K3063">
        <v>2025</v>
      </c>
      <c r="L3063" t="s">
        <v>29</v>
      </c>
      <c r="M3063">
        <f t="shared" si="94"/>
        <v>1</v>
      </c>
      <c r="N3063" t="s">
        <v>60</v>
      </c>
      <c r="O3063" t="s">
        <v>158</v>
      </c>
      <c r="P3063">
        <v>93265</v>
      </c>
      <c r="Q3063" t="str">
        <f t="shared" si="95"/>
        <v>Standard salary</v>
      </c>
      <c r="R3063">
        <v>3.88</v>
      </c>
      <c r="S3063" t="s">
        <v>67</v>
      </c>
      <c r="T3063" t="s">
        <v>57</v>
      </c>
      <c r="U3063" t="s">
        <v>92</v>
      </c>
      <c r="V3063">
        <v>8</v>
      </c>
    </row>
    <row r="3064" spans="1:22" x14ac:dyDescent="0.3">
      <c r="A3064" t="s">
        <v>3276</v>
      </c>
      <c r="B3064" t="s">
        <v>60</v>
      </c>
      <c r="C3064" t="s">
        <v>36</v>
      </c>
      <c r="D3064" t="s">
        <v>71</v>
      </c>
      <c r="E3064" t="s">
        <v>72</v>
      </c>
      <c r="F3064" t="s">
        <v>39</v>
      </c>
      <c r="G3064" t="s">
        <v>97</v>
      </c>
      <c r="H3064">
        <v>2021</v>
      </c>
      <c r="I3064" t="s">
        <v>41</v>
      </c>
      <c r="J3064" t="s">
        <v>53</v>
      </c>
      <c r="K3064">
        <v>2024</v>
      </c>
      <c r="L3064" t="s">
        <v>29</v>
      </c>
      <c r="M3064">
        <f t="shared" si="94"/>
        <v>1</v>
      </c>
      <c r="N3064" t="s">
        <v>36</v>
      </c>
      <c r="O3064" t="s">
        <v>121</v>
      </c>
      <c r="P3064">
        <v>89096</v>
      </c>
      <c r="Q3064" t="str">
        <f t="shared" si="95"/>
        <v>Standard salary</v>
      </c>
      <c r="R3064">
        <v>2.56</v>
      </c>
      <c r="S3064" t="s">
        <v>67</v>
      </c>
      <c r="T3064" t="s">
        <v>45</v>
      </c>
      <c r="U3064" t="s">
        <v>46</v>
      </c>
      <c r="V3064">
        <v>8.6</v>
      </c>
    </row>
    <row r="3065" spans="1:22" x14ac:dyDescent="0.3">
      <c r="A3065" t="s">
        <v>3277</v>
      </c>
      <c r="B3065" t="s">
        <v>22</v>
      </c>
      <c r="C3065" t="s">
        <v>49</v>
      </c>
      <c r="D3065" t="s">
        <v>235</v>
      </c>
      <c r="E3065" t="s">
        <v>236</v>
      </c>
      <c r="F3065" t="s">
        <v>84</v>
      </c>
      <c r="G3065" t="s">
        <v>40</v>
      </c>
      <c r="H3065">
        <v>2019</v>
      </c>
      <c r="I3065" t="s">
        <v>27</v>
      </c>
      <c r="J3065" t="s">
        <v>65</v>
      </c>
      <c r="K3065">
        <v>2020</v>
      </c>
      <c r="L3065" t="s">
        <v>29</v>
      </c>
      <c r="M3065">
        <f t="shared" si="94"/>
        <v>1</v>
      </c>
      <c r="N3065" t="s">
        <v>49</v>
      </c>
      <c r="O3065" t="s">
        <v>154</v>
      </c>
      <c r="P3065">
        <v>149332</v>
      </c>
      <c r="Q3065" t="str">
        <f t="shared" si="95"/>
        <v>High salary</v>
      </c>
      <c r="R3065">
        <v>3.5</v>
      </c>
      <c r="S3065" t="s">
        <v>44</v>
      </c>
      <c r="T3065" t="s">
        <v>32</v>
      </c>
      <c r="U3065" t="s">
        <v>85</v>
      </c>
      <c r="V3065">
        <v>5.6</v>
      </c>
    </row>
    <row r="3066" spans="1:22" x14ac:dyDescent="0.3">
      <c r="A3066" t="s">
        <v>3278</v>
      </c>
      <c r="B3066" t="s">
        <v>60</v>
      </c>
      <c r="C3066" t="s">
        <v>49</v>
      </c>
      <c r="D3066" t="s">
        <v>235</v>
      </c>
      <c r="E3066" t="s">
        <v>236</v>
      </c>
      <c r="F3066" t="s">
        <v>63</v>
      </c>
      <c r="G3066" t="s">
        <v>26</v>
      </c>
      <c r="H3066">
        <v>2020</v>
      </c>
      <c r="I3066" t="s">
        <v>41</v>
      </c>
      <c r="J3066" t="s">
        <v>42</v>
      </c>
      <c r="K3066">
        <v>2023</v>
      </c>
      <c r="L3066" t="s">
        <v>29</v>
      </c>
      <c r="M3066">
        <f t="shared" si="94"/>
        <v>1</v>
      </c>
      <c r="N3066" t="s">
        <v>49</v>
      </c>
      <c r="O3066" t="s">
        <v>75</v>
      </c>
      <c r="P3066">
        <v>111540</v>
      </c>
      <c r="Q3066" t="str">
        <f t="shared" si="95"/>
        <v>High salary</v>
      </c>
      <c r="R3066">
        <v>3.56</v>
      </c>
      <c r="S3066" t="s">
        <v>56</v>
      </c>
      <c r="T3066" t="s">
        <v>45</v>
      </c>
      <c r="U3066" t="s">
        <v>92</v>
      </c>
      <c r="V3066">
        <v>7.3</v>
      </c>
    </row>
    <row r="3067" spans="1:22" x14ac:dyDescent="0.3">
      <c r="A3067" t="s">
        <v>3279</v>
      </c>
      <c r="B3067" t="s">
        <v>21</v>
      </c>
      <c r="C3067" t="s">
        <v>94</v>
      </c>
      <c r="D3067" t="s">
        <v>109</v>
      </c>
      <c r="E3067" t="s">
        <v>414</v>
      </c>
      <c r="F3067" t="s">
        <v>147</v>
      </c>
      <c r="G3067" t="s">
        <v>40</v>
      </c>
      <c r="H3067">
        <v>2023</v>
      </c>
      <c r="I3067" t="s">
        <v>27</v>
      </c>
      <c r="J3067" t="s">
        <v>65</v>
      </c>
      <c r="K3067">
        <v>2025</v>
      </c>
      <c r="L3067" t="s">
        <v>29</v>
      </c>
      <c r="M3067">
        <f t="shared" si="94"/>
        <v>1</v>
      </c>
      <c r="N3067" t="s">
        <v>94</v>
      </c>
      <c r="O3067" t="s">
        <v>30</v>
      </c>
      <c r="P3067">
        <v>114666</v>
      </c>
      <c r="Q3067" t="str">
        <f t="shared" si="95"/>
        <v>High salary</v>
      </c>
      <c r="R3067">
        <v>2.71</v>
      </c>
      <c r="S3067" t="s">
        <v>44</v>
      </c>
      <c r="T3067" t="s">
        <v>45</v>
      </c>
      <c r="U3067" t="s">
        <v>58</v>
      </c>
      <c r="V3067">
        <v>0</v>
      </c>
    </row>
    <row r="3068" spans="1:22" x14ac:dyDescent="0.3">
      <c r="A3068" t="s">
        <v>3280</v>
      </c>
      <c r="B3068" t="s">
        <v>35</v>
      </c>
      <c r="C3068" t="s">
        <v>112</v>
      </c>
      <c r="D3068" t="s">
        <v>199</v>
      </c>
      <c r="E3068" t="s">
        <v>200</v>
      </c>
      <c r="F3068" t="s">
        <v>40</v>
      </c>
      <c r="G3068" t="s">
        <v>97</v>
      </c>
      <c r="H3068">
        <v>2021</v>
      </c>
      <c r="I3068" t="s">
        <v>27</v>
      </c>
      <c r="J3068" t="s">
        <v>53</v>
      </c>
      <c r="K3068">
        <v>2024</v>
      </c>
      <c r="L3068" t="s">
        <v>54</v>
      </c>
      <c r="M3068">
        <f t="shared" si="94"/>
        <v>0</v>
      </c>
      <c r="N3068" t="s">
        <v>55</v>
      </c>
      <c r="O3068" t="s">
        <v>55</v>
      </c>
      <c r="P3068">
        <v>0</v>
      </c>
      <c r="Q3068" t="str">
        <f t="shared" si="95"/>
        <v>Base salary</v>
      </c>
      <c r="R3068">
        <v>3.1</v>
      </c>
      <c r="S3068" t="s">
        <v>31</v>
      </c>
      <c r="T3068" t="s">
        <v>68</v>
      </c>
      <c r="U3068" t="s">
        <v>46</v>
      </c>
      <c r="V3068">
        <v>8.9</v>
      </c>
    </row>
    <row r="3069" spans="1:22" x14ac:dyDescent="0.3">
      <c r="A3069" t="s">
        <v>3281</v>
      </c>
      <c r="B3069" t="s">
        <v>60</v>
      </c>
      <c r="C3069" t="s">
        <v>22</v>
      </c>
      <c r="D3069" t="s">
        <v>256</v>
      </c>
      <c r="E3069" t="s">
        <v>257</v>
      </c>
      <c r="F3069" t="s">
        <v>39</v>
      </c>
      <c r="G3069" t="s">
        <v>64</v>
      </c>
      <c r="H3069">
        <v>2022</v>
      </c>
      <c r="I3069" t="s">
        <v>27</v>
      </c>
      <c r="J3069" t="s">
        <v>42</v>
      </c>
      <c r="K3069">
        <v>2024</v>
      </c>
      <c r="L3069" t="s">
        <v>29</v>
      </c>
      <c r="M3069">
        <f t="shared" si="94"/>
        <v>1</v>
      </c>
      <c r="N3069" t="s">
        <v>22</v>
      </c>
      <c r="O3069" t="s">
        <v>121</v>
      </c>
      <c r="P3069">
        <v>84936</v>
      </c>
      <c r="Q3069" t="str">
        <f t="shared" si="95"/>
        <v>Standard salary</v>
      </c>
      <c r="R3069">
        <v>3.51</v>
      </c>
      <c r="S3069" t="s">
        <v>80</v>
      </c>
      <c r="T3069" t="s">
        <v>45</v>
      </c>
      <c r="U3069" t="s">
        <v>85</v>
      </c>
      <c r="V3069">
        <v>7.9</v>
      </c>
    </row>
    <row r="3070" spans="1:22" x14ac:dyDescent="0.3">
      <c r="A3070" t="s">
        <v>3282</v>
      </c>
      <c r="B3070" t="s">
        <v>48</v>
      </c>
      <c r="C3070" t="s">
        <v>22</v>
      </c>
      <c r="D3070" t="s">
        <v>23</v>
      </c>
      <c r="E3070" t="s">
        <v>95</v>
      </c>
      <c r="F3070" t="s">
        <v>73</v>
      </c>
      <c r="G3070" t="s">
        <v>167</v>
      </c>
      <c r="H3070">
        <v>2021</v>
      </c>
      <c r="I3070" t="s">
        <v>27</v>
      </c>
      <c r="J3070" t="s">
        <v>42</v>
      </c>
      <c r="K3070">
        <v>2022</v>
      </c>
      <c r="L3070" t="s">
        <v>54</v>
      </c>
      <c r="M3070">
        <f t="shared" si="94"/>
        <v>0</v>
      </c>
      <c r="N3070" t="s">
        <v>55</v>
      </c>
      <c r="O3070" t="s">
        <v>55</v>
      </c>
      <c r="P3070">
        <v>0</v>
      </c>
      <c r="Q3070" t="str">
        <f t="shared" si="95"/>
        <v>Base salary</v>
      </c>
      <c r="R3070">
        <v>2.96</v>
      </c>
      <c r="S3070" t="s">
        <v>44</v>
      </c>
      <c r="T3070" t="s">
        <v>32</v>
      </c>
      <c r="U3070" t="s">
        <v>33</v>
      </c>
      <c r="V3070">
        <v>7.3</v>
      </c>
    </row>
    <row r="3071" spans="1:22" x14ac:dyDescent="0.3">
      <c r="A3071" t="s">
        <v>3283</v>
      </c>
      <c r="B3071" t="s">
        <v>48</v>
      </c>
      <c r="C3071" t="s">
        <v>94</v>
      </c>
      <c r="D3071" t="s">
        <v>187</v>
      </c>
      <c r="E3071" t="s">
        <v>188</v>
      </c>
      <c r="F3071" t="s">
        <v>40</v>
      </c>
      <c r="G3071" t="s">
        <v>26</v>
      </c>
      <c r="H3071">
        <v>2022</v>
      </c>
      <c r="I3071" t="s">
        <v>41</v>
      </c>
      <c r="J3071" t="s">
        <v>65</v>
      </c>
      <c r="K3071">
        <v>2025</v>
      </c>
      <c r="L3071" t="s">
        <v>29</v>
      </c>
      <c r="M3071">
        <f t="shared" si="94"/>
        <v>1</v>
      </c>
      <c r="N3071" t="s">
        <v>94</v>
      </c>
      <c r="O3071" t="s">
        <v>75</v>
      </c>
      <c r="P3071">
        <v>111720</v>
      </c>
      <c r="Q3071" t="str">
        <f t="shared" si="95"/>
        <v>High salary</v>
      </c>
      <c r="R3071">
        <v>3.29</v>
      </c>
      <c r="S3071" t="s">
        <v>44</v>
      </c>
      <c r="T3071" t="s">
        <v>57</v>
      </c>
      <c r="U3071" t="s">
        <v>85</v>
      </c>
      <c r="V3071">
        <v>5.0999999999999996</v>
      </c>
    </row>
    <row r="3072" spans="1:22" x14ac:dyDescent="0.3">
      <c r="A3072" t="s">
        <v>3284</v>
      </c>
      <c r="B3072" t="s">
        <v>22</v>
      </c>
      <c r="C3072" t="s">
        <v>70</v>
      </c>
      <c r="D3072" t="s">
        <v>301</v>
      </c>
      <c r="E3072" t="s">
        <v>302</v>
      </c>
      <c r="F3072" t="s">
        <v>147</v>
      </c>
      <c r="G3072" t="s">
        <v>167</v>
      </c>
      <c r="H3072">
        <v>2021</v>
      </c>
      <c r="I3072" t="s">
        <v>41</v>
      </c>
      <c r="J3072" t="s">
        <v>74</v>
      </c>
      <c r="K3072">
        <v>2023</v>
      </c>
      <c r="L3072" t="s">
        <v>54</v>
      </c>
      <c r="M3072">
        <f t="shared" si="94"/>
        <v>0</v>
      </c>
      <c r="N3072" t="s">
        <v>55</v>
      </c>
      <c r="O3072" t="s">
        <v>55</v>
      </c>
      <c r="P3072">
        <v>0</v>
      </c>
      <c r="Q3072" t="str">
        <f t="shared" si="95"/>
        <v>Base salary</v>
      </c>
      <c r="R3072">
        <v>3.59</v>
      </c>
      <c r="S3072" t="s">
        <v>44</v>
      </c>
      <c r="T3072" t="s">
        <v>32</v>
      </c>
      <c r="U3072" t="s">
        <v>92</v>
      </c>
      <c r="V3072">
        <v>5.6</v>
      </c>
    </row>
    <row r="3073" spans="1:22" x14ac:dyDescent="0.3">
      <c r="A3073" t="s">
        <v>3285</v>
      </c>
      <c r="B3073" t="s">
        <v>36</v>
      </c>
      <c r="C3073" t="s">
        <v>48</v>
      </c>
      <c r="D3073" t="s">
        <v>324</v>
      </c>
      <c r="E3073" t="s">
        <v>325</v>
      </c>
      <c r="F3073" t="s">
        <v>117</v>
      </c>
      <c r="G3073" t="s">
        <v>64</v>
      </c>
      <c r="H3073">
        <v>2023</v>
      </c>
      <c r="I3073" t="s">
        <v>41</v>
      </c>
      <c r="J3073" t="s">
        <v>53</v>
      </c>
      <c r="K3073">
        <v>2026</v>
      </c>
      <c r="L3073" t="s">
        <v>29</v>
      </c>
      <c r="M3073">
        <f t="shared" si="94"/>
        <v>1</v>
      </c>
      <c r="N3073" t="s">
        <v>48</v>
      </c>
      <c r="O3073" t="s">
        <v>90</v>
      </c>
      <c r="P3073">
        <v>149768</v>
      </c>
      <c r="Q3073" t="str">
        <f t="shared" si="95"/>
        <v>High salary</v>
      </c>
      <c r="R3073">
        <v>3.8</v>
      </c>
      <c r="S3073" t="s">
        <v>80</v>
      </c>
      <c r="T3073" t="s">
        <v>102</v>
      </c>
      <c r="U3073" t="s">
        <v>58</v>
      </c>
      <c r="V3073">
        <v>0</v>
      </c>
    </row>
    <row r="3074" spans="1:22" x14ac:dyDescent="0.3">
      <c r="A3074" t="s">
        <v>3286</v>
      </c>
      <c r="B3074" t="s">
        <v>60</v>
      </c>
      <c r="C3074" t="s">
        <v>35</v>
      </c>
      <c r="D3074" t="s">
        <v>127</v>
      </c>
      <c r="E3074" t="s">
        <v>156</v>
      </c>
      <c r="F3074" t="s">
        <v>147</v>
      </c>
      <c r="G3074" t="s">
        <v>26</v>
      </c>
      <c r="H3074">
        <v>2021</v>
      </c>
      <c r="I3074" t="s">
        <v>41</v>
      </c>
      <c r="J3074" t="s">
        <v>74</v>
      </c>
      <c r="K3074">
        <v>2024</v>
      </c>
      <c r="L3074" t="s">
        <v>29</v>
      </c>
      <c r="M3074">
        <f t="shared" si="94"/>
        <v>1</v>
      </c>
      <c r="N3074" t="s">
        <v>35</v>
      </c>
      <c r="O3074" t="s">
        <v>154</v>
      </c>
      <c r="P3074">
        <v>81193</v>
      </c>
      <c r="Q3074" t="str">
        <f t="shared" si="95"/>
        <v>Standard salary</v>
      </c>
      <c r="R3074">
        <v>2.5099999999999998</v>
      </c>
      <c r="S3074" t="s">
        <v>56</v>
      </c>
      <c r="T3074" t="s">
        <v>57</v>
      </c>
      <c r="U3074" t="s">
        <v>46</v>
      </c>
      <c r="V3074">
        <v>6.5</v>
      </c>
    </row>
    <row r="3075" spans="1:22" x14ac:dyDescent="0.3">
      <c r="A3075" t="s">
        <v>3287</v>
      </c>
      <c r="B3075" t="s">
        <v>22</v>
      </c>
      <c r="C3075" t="s">
        <v>48</v>
      </c>
      <c r="D3075" t="s">
        <v>278</v>
      </c>
      <c r="E3075" t="s">
        <v>306</v>
      </c>
      <c r="F3075" t="s">
        <v>96</v>
      </c>
      <c r="G3075" t="s">
        <v>26</v>
      </c>
      <c r="H3075">
        <v>2020</v>
      </c>
      <c r="I3075" t="s">
        <v>41</v>
      </c>
      <c r="J3075" t="s">
        <v>28</v>
      </c>
      <c r="K3075">
        <v>2021</v>
      </c>
      <c r="L3075" t="s">
        <v>54</v>
      </c>
      <c r="M3075">
        <f t="shared" ref="M3075:M3138" si="96">IF(L3075="placed",1, 0)</f>
        <v>0</v>
      </c>
      <c r="N3075" t="s">
        <v>55</v>
      </c>
      <c r="O3075" t="s">
        <v>55</v>
      </c>
      <c r="P3075">
        <v>0</v>
      </c>
      <c r="Q3075" t="str">
        <f t="shared" ref="Q3075:Q3138" si="97">_xlfn.IFS(P3075&lt;=70161,"Base salary",P3075&lt;=110047,"Standard salary",P3075&gt;110047,"High salary")</f>
        <v>Base salary</v>
      </c>
      <c r="R3075">
        <v>3.58</v>
      </c>
      <c r="S3075" t="s">
        <v>67</v>
      </c>
      <c r="T3075" t="s">
        <v>45</v>
      </c>
      <c r="U3075" t="s">
        <v>33</v>
      </c>
      <c r="V3075">
        <v>8.6999999999999993</v>
      </c>
    </row>
    <row r="3076" spans="1:22" x14ac:dyDescent="0.3">
      <c r="A3076" t="s">
        <v>3288</v>
      </c>
      <c r="B3076" t="s">
        <v>94</v>
      </c>
      <c r="C3076" t="s">
        <v>48</v>
      </c>
      <c r="D3076" t="s">
        <v>183</v>
      </c>
      <c r="E3076" t="s">
        <v>184</v>
      </c>
      <c r="F3076" t="s">
        <v>147</v>
      </c>
      <c r="G3076" t="s">
        <v>97</v>
      </c>
      <c r="H3076">
        <v>2023</v>
      </c>
      <c r="I3076" t="s">
        <v>41</v>
      </c>
      <c r="J3076" t="s">
        <v>53</v>
      </c>
      <c r="K3076">
        <v>2024</v>
      </c>
      <c r="L3076" t="s">
        <v>29</v>
      </c>
      <c r="M3076">
        <f t="shared" si="96"/>
        <v>1</v>
      </c>
      <c r="N3076" t="s">
        <v>48</v>
      </c>
      <c r="O3076" t="s">
        <v>258</v>
      </c>
      <c r="P3076">
        <v>31861</v>
      </c>
      <c r="Q3076" t="str">
        <f t="shared" si="97"/>
        <v>Base salary</v>
      </c>
      <c r="R3076">
        <v>3.38</v>
      </c>
      <c r="S3076" t="s">
        <v>67</v>
      </c>
      <c r="T3076" t="s">
        <v>57</v>
      </c>
      <c r="U3076" t="s">
        <v>92</v>
      </c>
      <c r="V3076">
        <v>5.8</v>
      </c>
    </row>
    <row r="3077" spans="1:22" x14ac:dyDescent="0.3">
      <c r="A3077" t="s">
        <v>3289</v>
      </c>
      <c r="B3077" t="s">
        <v>36</v>
      </c>
      <c r="C3077" t="s">
        <v>22</v>
      </c>
      <c r="D3077" t="s">
        <v>23</v>
      </c>
      <c r="E3077" t="s">
        <v>298</v>
      </c>
      <c r="F3077" t="s">
        <v>117</v>
      </c>
      <c r="G3077" t="s">
        <v>25</v>
      </c>
      <c r="H3077">
        <v>2019</v>
      </c>
      <c r="I3077" t="s">
        <v>27</v>
      </c>
      <c r="J3077" t="s">
        <v>42</v>
      </c>
      <c r="K3077">
        <v>2021</v>
      </c>
      <c r="L3077" t="s">
        <v>54</v>
      </c>
      <c r="M3077">
        <f t="shared" si="96"/>
        <v>0</v>
      </c>
      <c r="N3077" t="s">
        <v>55</v>
      </c>
      <c r="O3077" t="s">
        <v>55</v>
      </c>
      <c r="P3077">
        <v>0</v>
      </c>
      <c r="Q3077" t="str">
        <f t="shared" si="97"/>
        <v>Base salary</v>
      </c>
      <c r="R3077">
        <v>2.97</v>
      </c>
      <c r="S3077" t="s">
        <v>80</v>
      </c>
      <c r="T3077" t="s">
        <v>32</v>
      </c>
      <c r="U3077" t="s">
        <v>85</v>
      </c>
      <c r="V3077">
        <v>6.8</v>
      </c>
    </row>
    <row r="3078" spans="1:22" x14ac:dyDescent="0.3">
      <c r="A3078" t="s">
        <v>3290</v>
      </c>
      <c r="B3078" t="s">
        <v>22</v>
      </c>
      <c r="C3078" t="s">
        <v>112</v>
      </c>
      <c r="D3078" t="s">
        <v>288</v>
      </c>
      <c r="E3078" t="s">
        <v>289</v>
      </c>
      <c r="F3078" t="s">
        <v>145</v>
      </c>
      <c r="G3078" t="s">
        <v>40</v>
      </c>
      <c r="H3078">
        <v>2021</v>
      </c>
      <c r="I3078" t="s">
        <v>27</v>
      </c>
      <c r="J3078" t="s">
        <v>53</v>
      </c>
      <c r="K3078">
        <v>2023</v>
      </c>
      <c r="L3078" t="s">
        <v>54</v>
      </c>
      <c r="M3078">
        <f t="shared" si="96"/>
        <v>0</v>
      </c>
      <c r="N3078" t="s">
        <v>55</v>
      </c>
      <c r="O3078" t="s">
        <v>55</v>
      </c>
      <c r="P3078">
        <v>0</v>
      </c>
      <c r="Q3078" t="str">
        <f t="shared" si="97"/>
        <v>Base salary</v>
      </c>
      <c r="R3078">
        <v>3.75</v>
      </c>
      <c r="S3078" t="s">
        <v>31</v>
      </c>
      <c r="T3078" t="s">
        <v>68</v>
      </c>
      <c r="U3078" t="s">
        <v>92</v>
      </c>
      <c r="V3078">
        <v>8.3000000000000007</v>
      </c>
    </row>
    <row r="3079" spans="1:22" x14ac:dyDescent="0.3">
      <c r="A3079" t="s">
        <v>3291</v>
      </c>
      <c r="B3079" t="s">
        <v>36</v>
      </c>
      <c r="C3079" t="s">
        <v>70</v>
      </c>
      <c r="D3079" t="s">
        <v>395</v>
      </c>
      <c r="E3079" t="s">
        <v>396</v>
      </c>
      <c r="F3079" t="s">
        <v>147</v>
      </c>
      <c r="G3079" t="s">
        <v>26</v>
      </c>
      <c r="H3079">
        <v>2023</v>
      </c>
      <c r="I3079" t="s">
        <v>27</v>
      </c>
      <c r="J3079" t="s">
        <v>53</v>
      </c>
      <c r="K3079">
        <v>2025</v>
      </c>
      <c r="L3079" t="s">
        <v>29</v>
      </c>
      <c r="M3079">
        <f t="shared" si="96"/>
        <v>1</v>
      </c>
      <c r="N3079" t="s">
        <v>70</v>
      </c>
      <c r="O3079" t="s">
        <v>90</v>
      </c>
      <c r="P3079">
        <v>101331</v>
      </c>
      <c r="Q3079" t="str">
        <f t="shared" si="97"/>
        <v>Standard salary</v>
      </c>
      <c r="R3079">
        <v>2.97</v>
      </c>
      <c r="S3079" t="s">
        <v>91</v>
      </c>
      <c r="T3079" t="s">
        <v>32</v>
      </c>
      <c r="U3079" t="s">
        <v>46</v>
      </c>
      <c r="V3079">
        <v>8.1999999999999993</v>
      </c>
    </row>
    <row r="3080" spans="1:22" x14ac:dyDescent="0.3">
      <c r="A3080" t="s">
        <v>3292</v>
      </c>
      <c r="B3080" t="s">
        <v>49</v>
      </c>
      <c r="C3080" t="s">
        <v>48</v>
      </c>
      <c r="D3080" t="s">
        <v>278</v>
      </c>
      <c r="E3080" t="s">
        <v>425</v>
      </c>
      <c r="F3080" t="s">
        <v>39</v>
      </c>
      <c r="G3080" t="s">
        <v>52</v>
      </c>
      <c r="H3080">
        <v>2020</v>
      </c>
      <c r="I3080" t="s">
        <v>41</v>
      </c>
      <c r="J3080" t="s">
        <v>53</v>
      </c>
      <c r="K3080">
        <v>2023</v>
      </c>
      <c r="L3080" t="s">
        <v>54</v>
      </c>
      <c r="M3080">
        <f t="shared" si="96"/>
        <v>0</v>
      </c>
      <c r="N3080" t="s">
        <v>55</v>
      </c>
      <c r="O3080" t="s">
        <v>55</v>
      </c>
      <c r="P3080">
        <v>0</v>
      </c>
      <c r="Q3080" t="str">
        <f t="shared" si="97"/>
        <v>Base salary</v>
      </c>
      <c r="R3080">
        <v>3.79</v>
      </c>
      <c r="S3080" t="s">
        <v>67</v>
      </c>
      <c r="T3080" t="s">
        <v>45</v>
      </c>
      <c r="U3080" t="s">
        <v>33</v>
      </c>
      <c r="V3080">
        <v>8</v>
      </c>
    </row>
    <row r="3081" spans="1:22" x14ac:dyDescent="0.3">
      <c r="A3081" t="s">
        <v>3293</v>
      </c>
      <c r="B3081" t="s">
        <v>35</v>
      </c>
      <c r="C3081" t="s">
        <v>49</v>
      </c>
      <c r="D3081" t="s">
        <v>50</v>
      </c>
      <c r="E3081" t="s">
        <v>136</v>
      </c>
      <c r="F3081" t="s">
        <v>117</v>
      </c>
      <c r="G3081" t="s">
        <v>167</v>
      </c>
      <c r="H3081">
        <v>2023</v>
      </c>
      <c r="I3081" t="s">
        <v>41</v>
      </c>
      <c r="J3081" t="s">
        <v>42</v>
      </c>
      <c r="K3081">
        <v>2026</v>
      </c>
      <c r="L3081" t="s">
        <v>29</v>
      </c>
      <c r="M3081">
        <f t="shared" si="96"/>
        <v>1</v>
      </c>
      <c r="N3081" t="s">
        <v>49</v>
      </c>
      <c r="O3081" t="s">
        <v>140</v>
      </c>
      <c r="P3081">
        <v>31442</v>
      </c>
      <c r="Q3081" t="str">
        <f t="shared" si="97"/>
        <v>Base salary</v>
      </c>
      <c r="R3081">
        <v>3.95</v>
      </c>
      <c r="S3081" t="s">
        <v>56</v>
      </c>
      <c r="T3081" t="s">
        <v>68</v>
      </c>
      <c r="U3081" t="s">
        <v>33</v>
      </c>
      <c r="V3081">
        <v>7</v>
      </c>
    </row>
    <row r="3082" spans="1:22" x14ac:dyDescent="0.3">
      <c r="A3082" t="s">
        <v>3294</v>
      </c>
      <c r="B3082" t="s">
        <v>21</v>
      </c>
      <c r="C3082" t="s">
        <v>22</v>
      </c>
      <c r="D3082" t="s">
        <v>23</v>
      </c>
      <c r="E3082" t="s">
        <v>130</v>
      </c>
      <c r="F3082" t="s">
        <v>117</v>
      </c>
      <c r="G3082" t="s">
        <v>97</v>
      </c>
      <c r="H3082">
        <v>2020</v>
      </c>
      <c r="I3082" t="s">
        <v>27</v>
      </c>
      <c r="J3082" t="s">
        <v>28</v>
      </c>
      <c r="K3082">
        <v>2023</v>
      </c>
      <c r="L3082" t="s">
        <v>29</v>
      </c>
      <c r="M3082">
        <f t="shared" si="96"/>
        <v>1</v>
      </c>
      <c r="N3082" t="s">
        <v>22</v>
      </c>
      <c r="O3082" t="s">
        <v>158</v>
      </c>
      <c r="P3082">
        <v>111316</v>
      </c>
      <c r="Q3082" t="str">
        <f t="shared" si="97"/>
        <v>High salary</v>
      </c>
      <c r="R3082">
        <v>3.32</v>
      </c>
      <c r="S3082" t="s">
        <v>91</v>
      </c>
      <c r="T3082" t="s">
        <v>102</v>
      </c>
      <c r="U3082" t="s">
        <v>85</v>
      </c>
      <c r="V3082">
        <v>7.3</v>
      </c>
    </row>
    <row r="3083" spans="1:22" x14ac:dyDescent="0.3">
      <c r="A3083" t="s">
        <v>3295</v>
      </c>
      <c r="B3083" t="s">
        <v>48</v>
      </c>
      <c r="C3083" t="s">
        <v>70</v>
      </c>
      <c r="D3083" t="s">
        <v>395</v>
      </c>
      <c r="E3083" t="s">
        <v>396</v>
      </c>
      <c r="F3083" t="s">
        <v>25</v>
      </c>
      <c r="G3083" t="s">
        <v>26</v>
      </c>
      <c r="H3083">
        <v>2020</v>
      </c>
      <c r="I3083" t="s">
        <v>41</v>
      </c>
      <c r="J3083" t="s">
        <v>53</v>
      </c>
      <c r="K3083">
        <v>2021</v>
      </c>
      <c r="L3083" t="s">
        <v>29</v>
      </c>
      <c r="M3083">
        <f t="shared" si="96"/>
        <v>1</v>
      </c>
      <c r="N3083" t="s">
        <v>70</v>
      </c>
      <c r="O3083" t="s">
        <v>75</v>
      </c>
      <c r="P3083">
        <v>113870</v>
      </c>
      <c r="Q3083" t="str">
        <f t="shared" si="97"/>
        <v>High salary</v>
      </c>
      <c r="R3083">
        <v>2.88</v>
      </c>
      <c r="S3083" t="s">
        <v>67</v>
      </c>
      <c r="T3083" t="s">
        <v>45</v>
      </c>
      <c r="U3083" t="s">
        <v>58</v>
      </c>
      <c r="V3083">
        <v>0</v>
      </c>
    </row>
    <row r="3084" spans="1:22" x14ac:dyDescent="0.3">
      <c r="A3084" t="s">
        <v>3296</v>
      </c>
      <c r="B3084" t="s">
        <v>36</v>
      </c>
      <c r="C3084" t="s">
        <v>70</v>
      </c>
      <c r="D3084" t="s">
        <v>138</v>
      </c>
      <c r="E3084" t="s">
        <v>285</v>
      </c>
      <c r="F3084" t="s">
        <v>84</v>
      </c>
      <c r="G3084" t="s">
        <v>117</v>
      </c>
      <c r="H3084">
        <v>2022</v>
      </c>
      <c r="I3084" t="s">
        <v>41</v>
      </c>
      <c r="J3084" t="s">
        <v>53</v>
      </c>
      <c r="K3084">
        <v>2025</v>
      </c>
      <c r="L3084" t="s">
        <v>29</v>
      </c>
      <c r="M3084">
        <f t="shared" si="96"/>
        <v>1</v>
      </c>
      <c r="N3084" t="s">
        <v>70</v>
      </c>
      <c r="O3084" t="s">
        <v>258</v>
      </c>
      <c r="P3084">
        <v>60232</v>
      </c>
      <c r="Q3084" t="str">
        <f t="shared" si="97"/>
        <v>Base salary</v>
      </c>
      <c r="R3084">
        <v>3.31</v>
      </c>
      <c r="S3084" t="s">
        <v>80</v>
      </c>
      <c r="T3084" t="s">
        <v>68</v>
      </c>
      <c r="U3084" t="s">
        <v>92</v>
      </c>
      <c r="V3084">
        <v>5.4</v>
      </c>
    </row>
    <row r="3085" spans="1:22" x14ac:dyDescent="0.3">
      <c r="A3085" t="s">
        <v>3297</v>
      </c>
      <c r="B3085" t="s">
        <v>48</v>
      </c>
      <c r="C3085" t="s">
        <v>112</v>
      </c>
      <c r="D3085" t="s">
        <v>199</v>
      </c>
      <c r="E3085" t="s">
        <v>291</v>
      </c>
      <c r="F3085" t="s">
        <v>63</v>
      </c>
      <c r="G3085" t="s">
        <v>25</v>
      </c>
      <c r="H3085">
        <v>2019</v>
      </c>
      <c r="I3085" t="s">
        <v>41</v>
      </c>
      <c r="J3085" t="s">
        <v>65</v>
      </c>
      <c r="K3085">
        <v>2020</v>
      </c>
      <c r="L3085" t="s">
        <v>29</v>
      </c>
      <c r="M3085">
        <f t="shared" si="96"/>
        <v>1</v>
      </c>
      <c r="N3085" t="s">
        <v>112</v>
      </c>
      <c r="O3085" t="s">
        <v>43</v>
      </c>
      <c r="P3085">
        <v>125485</v>
      </c>
      <c r="Q3085" t="str">
        <f t="shared" si="97"/>
        <v>High salary</v>
      </c>
      <c r="R3085">
        <v>2.57</v>
      </c>
      <c r="S3085" t="s">
        <v>31</v>
      </c>
      <c r="T3085" t="s">
        <v>45</v>
      </c>
      <c r="U3085" t="s">
        <v>46</v>
      </c>
      <c r="V3085">
        <v>8.1999999999999993</v>
      </c>
    </row>
    <row r="3086" spans="1:22" x14ac:dyDescent="0.3">
      <c r="A3086" t="s">
        <v>3298</v>
      </c>
      <c r="B3086" t="s">
        <v>70</v>
      </c>
      <c r="C3086" t="s">
        <v>48</v>
      </c>
      <c r="D3086" t="s">
        <v>278</v>
      </c>
      <c r="E3086" t="s">
        <v>425</v>
      </c>
      <c r="F3086" t="s">
        <v>84</v>
      </c>
      <c r="G3086" t="s">
        <v>25</v>
      </c>
      <c r="H3086">
        <v>2019</v>
      </c>
      <c r="I3086" t="s">
        <v>41</v>
      </c>
      <c r="J3086" t="s">
        <v>74</v>
      </c>
      <c r="K3086">
        <v>2021</v>
      </c>
      <c r="L3086" t="s">
        <v>29</v>
      </c>
      <c r="M3086">
        <f t="shared" si="96"/>
        <v>1</v>
      </c>
      <c r="N3086" t="s">
        <v>48</v>
      </c>
      <c r="O3086" t="s">
        <v>154</v>
      </c>
      <c r="P3086">
        <v>64095</v>
      </c>
      <c r="Q3086" t="str">
        <f t="shared" si="97"/>
        <v>Base salary</v>
      </c>
      <c r="R3086">
        <v>3.61</v>
      </c>
      <c r="S3086" t="s">
        <v>80</v>
      </c>
      <c r="T3086" t="s">
        <v>32</v>
      </c>
      <c r="U3086" t="s">
        <v>85</v>
      </c>
      <c r="V3086">
        <v>5.4</v>
      </c>
    </row>
    <row r="3087" spans="1:22" x14ac:dyDescent="0.3">
      <c r="A3087" t="s">
        <v>3299</v>
      </c>
      <c r="B3087" t="s">
        <v>70</v>
      </c>
      <c r="C3087" t="s">
        <v>60</v>
      </c>
      <c r="D3087" t="s">
        <v>104</v>
      </c>
      <c r="E3087" t="s">
        <v>194</v>
      </c>
      <c r="F3087" t="s">
        <v>147</v>
      </c>
      <c r="G3087" t="s">
        <v>117</v>
      </c>
      <c r="H3087">
        <v>2022</v>
      </c>
      <c r="I3087" t="s">
        <v>41</v>
      </c>
      <c r="J3087" t="s">
        <v>53</v>
      </c>
      <c r="K3087">
        <v>2023</v>
      </c>
      <c r="L3087" t="s">
        <v>54</v>
      </c>
      <c r="M3087">
        <f t="shared" si="96"/>
        <v>0</v>
      </c>
      <c r="N3087" t="s">
        <v>55</v>
      </c>
      <c r="O3087" t="s">
        <v>55</v>
      </c>
      <c r="P3087">
        <v>0</v>
      </c>
      <c r="Q3087" t="str">
        <f t="shared" si="97"/>
        <v>Base salary</v>
      </c>
      <c r="R3087">
        <v>3.86</v>
      </c>
      <c r="S3087" t="s">
        <v>80</v>
      </c>
      <c r="T3087" t="s">
        <v>57</v>
      </c>
      <c r="U3087" t="s">
        <v>85</v>
      </c>
      <c r="V3087">
        <v>5.5</v>
      </c>
    </row>
    <row r="3088" spans="1:22" x14ac:dyDescent="0.3">
      <c r="A3088" t="s">
        <v>3300</v>
      </c>
      <c r="B3088" t="s">
        <v>70</v>
      </c>
      <c r="C3088" t="s">
        <v>21</v>
      </c>
      <c r="D3088" t="s">
        <v>143</v>
      </c>
      <c r="E3088" t="s">
        <v>144</v>
      </c>
      <c r="F3088" t="s">
        <v>79</v>
      </c>
      <c r="G3088" t="s">
        <v>52</v>
      </c>
      <c r="H3088">
        <v>2022</v>
      </c>
      <c r="I3088" t="s">
        <v>27</v>
      </c>
      <c r="J3088" t="s">
        <v>42</v>
      </c>
      <c r="K3088">
        <v>2023</v>
      </c>
      <c r="L3088" t="s">
        <v>54</v>
      </c>
      <c r="M3088">
        <f t="shared" si="96"/>
        <v>0</v>
      </c>
      <c r="N3088" t="s">
        <v>55</v>
      </c>
      <c r="O3088" t="s">
        <v>55</v>
      </c>
      <c r="P3088">
        <v>0</v>
      </c>
      <c r="Q3088" t="str">
        <f t="shared" si="97"/>
        <v>Base salary</v>
      </c>
      <c r="R3088">
        <v>3.36</v>
      </c>
      <c r="S3088" t="s">
        <v>91</v>
      </c>
      <c r="T3088" t="s">
        <v>102</v>
      </c>
      <c r="U3088" t="s">
        <v>58</v>
      </c>
      <c r="V3088">
        <v>0</v>
      </c>
    </row>
    <row r="3089" spans="1:22" x14ac:dyDescent="0.3">
      <c r="A3089" t="s">
        <v>3301</v>
      </c>
      <c r="B3089" t="s">
        <v>70</v>
      </c>
      <c r="C3089" t="s">
        <v>112</v>
      </c>
      <c r="D3089" t="s">
        <v>113</v>
      </c>
      <c r="E3089" t="s">
        <v>240</v>
      </c>
      <c r="F3089" t="s">
        <v>39</v>
      </c>
      <c r="G3089" t="s">
        <v>26</v>
      </c>
      <c r="H3089">
        <v>2020</v>
      </c>
      <c r="I3089" t="s">
        <v>41</v>
      </c>
      <c r="J3089" t="s">
        <v>65</v>
      </c>
      <c r="K3089">
        <v>2022</v>
      </c>
      <c r="L3089" t="s">
        <v>54</v>
      </c>
      <c r="M3089">
        <f t="shared" si="96"/>
        <v>0</v>
      </c>
      <c r="N3089" t="s">
        <v>55</v>
      </c>
      <c r="O3089" t="s">
        <v>55</v>
      </c>
      <c r="P3089">
        <v>0</v>
      </c>
      <c r="Q3089" t="str">
        <f t="shared" si="97"/>
        <v>Base salary</v>
      </c>
      <c r="R3089">
        <v>2.92</v>
      </c>
      <c r="S3089" t="s">
        <v>31</v>
      </c>
      <c r="T3089" t="s">
        <v>102</v>
      </c>
      <c r="U3089" t="s">
        <v>58</v>
      </c>
      <c r="V3089">
        <v>0</v>
      </c>
    </row>
    <row r="3090" spans="1:22" x14ac:dyDescent="0.3">
      <c r="A3090" t="s">
        <v>3302</v>
      </c>
      <c r="B3090" t="s">
        <v>36</v>
      </c>
      <c r="C3090" t="s">
        <v>112</v>
      </c>
      <c r="D3090" t="s">
        <v>288</v>
      </c>
      <c r="E3090" t="s">
        <v>289</v>
      </c>
      <c r="F3090" t="s">
        <v>79</v>
      </c>
      <c r="G3090" t="s">
        <v>167</v>
      </c>
      <c r="H3090">
        <v>2023</v>
      </c>
      <c r="I3090" t="s">
        <v>27</v>
      </c>
      <c r="J3090" t="s">
        <v>42</v>
      </c>
      <c r="K3090">
        <v>2026</v>
      </c>
      <c r="L3090" t="s">
        <v>29</v>
      </c>
      <c r="M3090">
        <f t="shared" si="96"/>
        <v>1</v>
      </c>
      <c r="N3090" t="s">
        <v>112</v>
      </c>
      <c r="O3090" t="s">
        <v>66</v>
      </c>
      <c r="P3090">
        <v>120818</v>
      </c>
      <c r="Q3090" t="str">
        <f t="shared" si="97"/>
        <v>High salary</v>
      </c>
      <c r="R3090">
        <v>2.85</v>
      </c>
      <c r="S3090" t="s">
        <v>80</v>
      </c>
      <c r="T3090" t="s">
        <v>32</v>
      </c>
      <c r="U3090" t="s">
        <v>33</v>
      </c>
      <c r="V3090">
        <v>8.4</v>
      </c>
    </row>
    <row r="3091" spans="1:22" x14ac:dyDescent="0.3">
      <c r="A3091" t="s">
        <v>3303</v>
      </c>
      <c r="B3091" t="s">
        <v>70</v>
      </c>
      <c r="C3091" t="s">
        <v>21</v>
      </c>
      <c r="D3091" t="s">
        <v>221</v>
      </c>
      <c r="E3091" t="s">
        <v>222</v>
      </c>
      <c r="F3091" t="s">
        <v>89</v>
      </c>
      <c r="G3091" t="s">
        <v>25</v>
      </c>
      <c r="H3091">
        <v>2020</v>
      </c>
      <c r="I3091" t="s">
        <v>41</v>
      </c>
      <c r="J3091" t="s">
        <v>28</v>
      </c>
      <c r="K3091">
        <v>2023</v>
      </c>
      <c r="L3091" t="s">
        <v>29</v>
      </c>
      <c r="M3091">
        <f t="shared" si="96"/>
        <v>1</v>
      </c>
      <c r="N3091" t="s">
        <v>21</v>
      </c>
      <c r="O3091" t="s">
        <v>98</v>
      </c>
      <c r="P3091">
        <v>45417</v>
      </c>
      <c r="Q3091" t="str">
        <f t="shared" si="97"/>
        <v>Base salary</v>
      </c>
      <c r="R3091">
        <v>3.23</v>
      </c>
      <c r="S3091" t="s">
        <v>67</v>
      </c>
      <c r="T3091" t="s">
        <v>102</v>
      </c>
      <c r="U3091" t="s">
        <v>85</v>
      </c>
      <c r="V3091">
        <v>8.1999999999999993</v>
      </c>
    </row>
    <row r="3092" spans="1:22" x14ac:dyDescent="0.3">
      <c r="A3092" t="s">
        <v>3304</v>
      </c>
      <c r="B3092" t="s">
        <v>48</v>
      </c>
      <c r="C3092" t="s">
        <v>21</v>
      </c>
      <c r="D3092" t="s">
        <v>133</v>
      </c>
      <c r="E3092" t="s">
        <v>369</v>
      </c>
      <c r="F3092" t="s">
        <v>73</v>
      </c>
      <c r="G3092" t="s">
        <v>26</v>
      </c>
      <c r="H3092">
        <v>2021</v>
      </c>
      <c r="I3092" t="s">
        <v>41</v>
      </c>
      <c r="J3092" t="s">
        <v>65</v>
      </c>
      <c r="K3092">
        <v>2022</v>
      </c>
      <c r="L3092" t="s">
        <v>29</v>
      </c>
      <c r="M3092">
        <f t="shared" si="96"/>
        <v>1</v>
      </c>
      <c r="N3092" t="s">
        <v>21</v>
      </c>
      <c r="O3092" t="s">
        <v>121</v>
      </c>
      <c r="P3092">
        <v>135620</v>
      </c>
      <c r="Q3092" t="str">
        <f t="shared" si="97"/>
        <v>High salary</v>
      </c>
      <c r="R3092">
        <v>2.99</v>
      </c>
      <c r="S3092" t="s">
        <v>44</v>
      </c>
      <c r="T3092" t="s">
        <v>45</v>
      </c>
      <c r="U3092" t="s">
        <v>46</v>
      </c>
      <c r="V3092">
        <v>6.8</v>
      </c>
    </row>
    <row r="3093" spans="1:22" x14ac:dyDescent="0.3">
      <c r="A3093" t="s">
        <v>3305</v>
      </c>
      <c r="B3093" t="s">
        <v>49</v>
      </c>
      <c r="C3093" t="s">
        <v>112</v>
      </c>
      <c r="D3093" t="s">
        <v>113</v>
      </c>
      <c r="E3093" t="s">
        <v>114</v>
      </c>
      <c r="F3093" t="s">
        <v>40</v>
      </c>
      <c r="G3093" t="s">
        <v>64</v>
      </c>
      <c r="H3093">
        <v>2021</v>
      </c>
      <c r="I3093" t="s">
        <v>41</v>
      </c>
      <c r="J3093" t="s">
        <v>28</v>
      </c>
      <c r="K3093">
        <v>2023</v>
      </c>
      <c r="L3093" t="s">
        <v>29</v>
      </c>
      <c r="M3093">
        <f t="shared" si="96"/>
        <v>1</v>
      </c>
      <c r="N3093" t="s">
        <v>112</v>
      </c>
      <c r="O3093" t="s">
        <v>43</v>
      </c>
      <c r="P3093">
        <v>37014</v>
      </c>
      <c r="Q3093" t="str">
        <f t="shared" si="97"/>
        <v>Base salary</v>
      </c>
      <c r="R3093">
        <v>3.02</v>
      </c>
      <c r="S3093" t="s">
        <v>31</v>
      </c>
      <c r="T3093" t="s">
        <v>45</v>
      </c>
      <c r="U3093" t="s">
        <v>33</v>
      </c>
      <c r="V3093">
        <v>8.8000000000000007</v>
      </c>
    </row>
    <row r="3094" spans="1:22" x14ac:dyDescent="0.3">
      <c r="A3094" t="s">
        <v>3306</v>
      </c>
      <c r="B3094" t="s">
        <v>94</v>
      </c>
      <c r="C3094" t="s">
        <v>112</v>
      </c>
      <c r="D3094" t="s">
        <v>165</v>
      </c>
      <c r="E3094" t="s">
        <v>166</v>
      </c>
      <c r="F3094" t="s">
        <v>131</v>
      </c>
      <c r="G3094" t="s">
        <v>64</v>
      </c>
      <c r="H3094">
        <v>2022</v>
      </c>
      <c r="I3094" t="s">
        <v>27</v>
      </c>
      <c r="J3094" t="s">
        <v>74</v>
      </c>
      <c r="K3094">
        <v>2023</v>
      </c>
      <c r="L3094" t="s">
        <v>54</v>
      </c>
      <c r="M3094">
        <f t="shared" si="96"/>
        <v>0</v>
      </c>
      <c r="N3094" t="s">
        <v>55</v>
      </c>
      <c r="O3094" t="s">
        <v>55</v>
      </c>
      <c r="P3094">
        <v>0</v>
      </c>
      <c r="Q3094" t="str">
        <f t="shared" si="97"/>
        <v>Base salary</v>
      </c>
      <c r="R3094">
        <v>3.19</v>
      </c>
      <c r="S3094" t="s">
        <v>91</v>
      </c>
      <c r="T3094" t="s">
        <v>102</v>
      </c>
      <c r="U3094" t="s">
        <v>46</v>
      </c>
      <c r="V3094">
        <v>6.1</v>
      </c>
    </row>
    <row r="3095" spans="1:22" x14ac:dyDescent="0.3">
      <c r="A3095" t="s">
        <v>3307</v>
      </c>
      <c r="B3095" t="s">
        <v>21</v>
      </c>
      <c r="C3095" t="s">
        <v>36</v>
      </c>
      <c r="D3095" t="s">
        <v>213</v>
      </c>
      <c r="E3095" t="s">
        <v>265</v>
      </c>
      <c r="F3095" t="s">
        <v>89</v>
      </c>
      <c r="G3095" t="s">
        <v>167</v>
      </c>
      <c r="H3095">
        <v>2023</v>
      </c>
      <c r="I3095" t="s">
        <v>41</v>
      </c>
      <c r="J3095" t="s">
        <v>42</v>
      </c>
      <c r="K3095">
        <v>2026</v>
      </c>
      <c r="L3095" t="s">
        <v>29</v>
      </c>
      <c r="M3095">
        <f t="shared" si="96"/>
        <v>1</v>
      </c>
      <c r="N3095" t="s">
        <v>36</v>
      </c>
      <c r="O3095" t="s">
        <v>121</v>
      </c>
      <c r="P3095">
        <v>134524</v>
      </c>
      <c r="Q3095" t="str">
        <f t="shared" si="97"/>
        <v>High salary</v>
      </c>
      <c r="R3095">
        <v>3.47</v>
      </c>
      <c r="S3095" t="s">
        <v>44</v>
      </c>
      <c r="T3095" t="s">
        <v>68</v>
      </c>
      <c r="U3095" t="s">
        <v>85</v>
      </c>
      <c r="V3095">
        <v>8.4</v>
      </c>
    </row>
    <row r="3096" spans="1:22" x14ac:dyDescent="0.3">
      <c r="A3096" t="s">
        <v>3308</v>
      </c>
      <c r="B3096" t="s">
        <v>36</v>
      </c>
      <c r="C3096" t="s">
        <v>22</v>
      </c>
      <c r="D3096" t="s">
        <v>231</v>
      </c>
      <c r="E3096" t="s">
        <v>232</v>
      </c>
      <c r="F3096" t="s">
        <v>145</v>
      </c>
      <c r="G3096" t="s">
        <v>64</v>
      </c>
      <c r="H3096">
        <v>2023</v>
      </c>
      <c r="I3096" t="s">
        <v>27</v>
      </c>
      <c r="J3096" t="s">
        <v>53</v>
      </c>
      <c r="K3096">
        <v>2024</v>
      </c>
      <c r="L3096" t="s">
        <v>54</v>
      </c>
      <c r="M3096">
        <f t="shared" si="96"/>
        <v>0</v>
      </c>
      <c r="N3096" t="s">
        <v>55</v>
      </c>
      <c r="O3096" t="s">
        <v>55</v>
      </c>
      <c r="P3096">
        <v>0</v>
      </c>
      <c r="Q3096" t="str">
        <f t="shared" si="97"/>
        <v>Base salary</v>
      </c>
      <c r="R3096">
        <v>2.91</v>
      </c>
      <c r="S3096" t="s">
        <v>31</v>
      </c>
      <c r="T3096" t="s">
        <v>68</v>
      </c>
      <c r="U3096" t="s">
        <v>58</v>
      </c>
      <c r="V3096">
        <v>0</v>
      </c>
    </row>
    <row r="3097" spans="1:22" x14ac:dyDescent="0.3">
      <c r="A3097" t="s">
        <v>3309</v>
      </c>
      <c r="B3097" t="s">
        <v>112</v>
      </c>
      <c r="C3097" t="s">
        <v>48</v>
      </c>
      <c r="D3097" t="s">
        <v>278</v>
      </c>
      <c r="E3097" t="s">
        <v>380</v>
      </c>
      <c r="F3097" t="s">
        <v>63</v>
      </c>
      <c r="G3097" t="s">
        <v>117</v>
      </c>
      <c r="H3097">
        <v>2023</v>
      </c>
      <c r="I3097" t="s">
        <v>27</v>
      </c>
      <c r="J3097" t="s">
        <v>28</v>
      </c>
      <c r="K3097">
        <v>2025</v>
      </c>
      <c r="L3097" t="s">
        <v>54</v>
      </c>
      <c r="M3097">
        <f t="shared" si="96"/>
        <v>0</v>
      </c>
      <c r="N3097" t="s">
        <v>55</v>
      </c>
      <c r="O3097" t="s">
        <v>55</v>
      </c>
      <c r="P3097">
        <v>0</v>
      </c>
      <c r="Q3097" t="str">
        <f t="shared" si="97"/>
        <v>Base salary</v>
      </c>
      <c r="R3097">
        <v>3.83</v>
      </c>
      <c r="S3097" t="s">
        <v>91</v>
      </c>
      <c r="T3097" t="s">
        <v>57</v>
      </c>
      <c r="U3097" t="s">
        <v>58</v>
      </c>
      <c r="V3097">
        <v>0</v>
      </c>
    </row>
    <row r="3098" spans="1:22" x14ac:dyDescent="0.3">
      <c r="A3098" t="s">
        <v>3310</v>
      </c>
      <c r="B3098" t="s">
        <v>48</v>
      </c>
      <c r="C3098" t="s">
        <v>49</v>
      </c>
      <c r="D3098" t="s">
        <v>459</v>
      </c>
      <c r="E3098" t="s">
        <v>460</v>
      </c>
      <c r="F3098" t="s">
        <v>40</v>
      </c>
      <c r="G3098" t="s">
        <v>25</v>
      </c>
      <c r="H3098">
        <v>2021</v>
      </c>
      <c r="I3098" t="s">
        <v>41</v>
      </c>
      <c r="J3098" t="s">
        <v>42</v>
      </c>
      <c r="K3098">
        <v>2023</v>
      </c>
      <c r="L3098" t="s">
        <v>54</v>
      </c>
      <c r="M3098">
        <f t="shared" si="96"/>
        <v>0</v>
      </c>
      <c r="N3098" t="s">
        <v>55</v>
      </c>
      <c r="O3098" t="s">
        <v>55</v>
      </c>
      <c r="P3098">
        <v>0</v>
      </c>
      <c r="Q3098" t="str">
        <f t="shared" si="97"/>
        <v>Base salary</v>
      </c>
      <c r="R3098">
        <v>3.59</v>
      </c>
      <c r="S3098" t="s">
        <v>31</v>
      </c>
      <c r="T3098" t="s">
        <v>57</v>
      </c>
      <c r="U3098" t="s">
        <v>33</v>
      </c>
      <c r="V3098">
        <v>5.2</v>
      </c>
    </row>
    <row r="3099" spans="1:22" x14ac:dyDescent="0.3">
      <c r="A3099" t="s">
        <v>3311</v>
      </c>
      <c r="B3099" t="s">
        <v>94</v>
      </c>
      <c r="C3099" t="s">
        <v>48</v>
      </c>
      <c r="D3099" t="s">
        <v>278</v>
      </c>
      <c r="E3099" t="s">
        <v>380</v>
      </c>
      <c r="F3099" t="s">
        <v>73</v>
      </c>
      <c r="G3099" t="s">
        <v>117</v>
      </c>
      <c r="H3099">
        <v>2019</v>
      </c>
      <c r="I3099" t="s">
        <v>41</v>
      </c>
      <c r="J3099" t="s">
        <v>74</v>
      </c>
      <c r="K3099">
        <v>2022</v>
      </c>
      <c r="L3099" t="s">
        <v>29</v>
      </c>
      <c r="M3099">
        <f t="shared" si="96"/>
        <v>1</v>
      </c>
      <c r="N3099" t="s">
        <v>48</v>
      </c>
      <c r="O3099" t="s">
        <v>125</v>
      </c>
      <c r="P3099">
        <v>148966</v>
      </c>
      <c r="Q3099" t="str">
        <f t="shared" si="97"/>
        <v>High salary</v>
      </c>
      <c r="R3099">
        <v>2.67</v>
      </c>
      <c r="S3099" t="s">
        <v>67</v>
      </c>
      <c r="T3099" t="s">
        <v>57</v>
      </c>
      <c r="U3099" t="s">
        <v>92</v>
      </c>
      <c r="V3099">
        <v>7.1</v>
      </c>
    </row>
    <row r="3100" spans="1:22" x14ac:dyDescent="0.3">
      <c r="A3100" t="s">
        <v>3312</v>
      </c>
      <c r="B3100" t="s">
        <v>21</v>
      </c>
      <c r="C3100" t="s">
        <v>36</v>
      </c>
      <c r="D3100" t="s">
        <v>213</v>
      </c>
      <c r="E3100" t="s">
        <v>265</v>
      </c>
      <c r="F3100" t="s">
        <v>117</v>
      </c>
      <c r="G3100" t="s">
        <v>40</v>
      </c>
      <c r="H3100">
        <v>2019</v>
      </c>
      <c r="I3100" t="s">
        <v>41</v>
      </c>
      <c r="J3100" t="s">
        <v>74</v>
      </c>
      <c r="K3100">
        <v>2020</v>
      </c>
      <c r="L3100" t="s">
        <v>54</v>
      </c>
      <c r="M3100">
        <f t="shared" si="96"/>
        <v>0</v>
      </c>
      <c r="N3100" t="s">
        <v>55</v>
      </c>
      <c r="O3100" t="s">
        <v>55</v>
      </c>
      <c r="P3100">
        <v>0</v>
      </c>
      <c r="Q3100" t="str">
        <f t="shared" si="97"/>
        <v>Base salary</v>
      </c>
      <c r="R3100">
        <v>3.34</v>
      </c>
      <c r="S3100" t="s">
        <v>91</v>
      </c>
      <c r="T3100" t="s">
        <v>57</v>
      </c>
      <c r="U3100" t="s">
        <v>46</v>
      </c>
      <c r="V3100">
        <v>5.2</v>
      </c>
    </row>
    <row r="3101" spans="1:22" x14ac:dyDescent="0.3">
      <c r="A3101" t="s">
        <v>3313</v>
      </c>
      <c r="B3101" t="s">
        <v>36</v>
      </c>
      <c r="C3101" t="s">
        <v>21</v>
      </c>
      <c r="D3101" t="s">
        <v>225</v>
      </c>
      <c r="E3101" t="s">
        <v>226</v>
      </c>
      <c r="F3101" t="s">
        <v>73</v>
      </c>
      <c r="G3101" t="s">
        <v>26</v>
      </c>
      <c r="H3101">
        <v>2023</v>
      </c>
      <c r="I3101" t="s">
        <v>41</v>
      </c>
      <c r="J3101" t="s">
        <v>28</v>
      </c>
      <c r="K3101">
        <v>2026</v>
      </c>
      <c r="L3101" t="s">
        <v>29</v>
      </c>
      <c r="M3101">
        <f t="shared" si="96"/>
        <v>1</v>
      </c>
      <c r="N3101" t="s">
        <v>21</v>
      </c>
      <c r="O3101" t="s">
        <v>185</v>
      </c>
      <c r="P3101">
        <v>90841</v>
      </c>
      <c r="Q3101" t="str">
        <f t="shared" si="97"/>
        <v>Standard salary</v>
      </c>
      <c r="R3101">
        <v>2.85</v>
      </c>
      <c r="S3101" t="s">
        <v>56</v>
      </c>
      <c r="T3101" t="s">
        <v>32</v>
      </c>
      <c r="U3101" t="s">
        <v>46</v>
      </c>
      <c r="V3101">
        <v>7.3</v>
      </c>
    </row>
    <row r="3102" spans="1:22" x14ac:dyDescent="0.3">
      <c r="A3102" t="s">
        <v>3314</v>
      </c>
      <c r="B3102" t="s">
        <v>36</v>
      </c>
      <c r="C3102" t="s">
        <v>94</v>
      </c>
      <c r="D3102" t="s">
        <v>162</v>
      </c>
      <c r="E3102" t="s">
        <v>163</v>
      </c>
      <c r="F3102" t="s">
        <v>117</v>
      </c>
      <c r="G3102" t="s">
        <v>25</v>
      </c>
      <c r="H3102">
        <v>2021</v>
      </c>
      <c r="I3102" t="s">
        <v>41</v>
      </c>
      <c r="J3102" t="s">
        <v>65</v>
      </c>
      <c r="K3102">
        <v>2022</v>
      </c>
      <c r="L3102" t="s">
        <v>54</v>
      </c>
      <c r="M3102">
        <f t="shared" si="96"/>
        <v>0</v>
      </c>
      <c r="N3102" t="s">
        <v>55</v>
      </c>
      <c r="O3102" t="s">
        <v>55</v>
      </c>
      <c r="P3102">
        <v>0</v>
      </c>
      <c r="Q3102" t="str">
        <f t="shared" si="97"/>
        <v>Base salary</v>
      </c>
      <c r="R3102">
        <v>2.91</v>
      </c>
      <c r="S3102" t="s">
        <v>56</v>
      </c>
      <c r="T3102" t="s">
        <v>102</v>
      </c>
      <c r="U3102" t="s">
        <v>58</v>
      </c>
      <c r="V3102">
        <v>0</v>
      </c>
    </row>
    <row r="3103" spans="1:22" x14ac:dyDescent="0.3">
      <c r="A3103" t="s">
        <v>3315</v>
      </c>
      <c r="B3103" t="s">
        <v>22</v>
      </c>
      <c r="C3103" t="s">
        <v>112</v>
      </c>
      <c r="D3103" t="s">
        <v>113</v>
      </c>
      <c r="E3103" t="s">
        <v>240</v>
      </c>
      <c r="F3103" t="s">
        <v>190</v>
      </c>
      <c r="G3103" t="s">
        <v>26</v>
      </c>
      <c r="H3103">
        <v>2022</v>
      </c>
      <c r="I3103" t="s">
        <v>27</v>
      </c>
      <c r="J3103" t="s">
        <v>53</v>
      </c>
      <c r="K3103">
        <v>2025</v>
      </c>
      <c r="L3103" t="s">
        <v>54</v>
      </c>
      <c r="M3103">
        <f t="shared" si="96"/>
        <v>0</v>
      </c>
      <c r="N3103" t="s">
        <v>55</v>
      </c>
      <c r="O3103" t="s">
        <v>55</v>
      </c>
      <c r="P3103">
        <v>0</v>
      </c>
      <c r="Q3103" t="str">
        <f t="shared" si="97"/>
        <v>Base salary</v>
      </c>
      <c r="R3103">
        <v>3.53</v>
      </c>
      <c r="S3103" t="s">
        <v>56</v>
      </c>
      <c r="T3103" t="s">
        <v>45</v>
      </c>
      <c r="U3103" t="s">
        <v>46</v>
      </c>
      <c r="V3103">
        <v>6.7</v>
      </c>
    </row>
    <row r="3104" spans="1:22" x14ac:dyDescent="0.3">
      <c r="A3104" t="s">
        <v>3316</v>
      </c>
      <c r="B3104" t="s">
        <v>36</v>
      </c>
      <c r="C3104" t="s">
        <v>22</v>
      </c>
      <c r="D3104" t="s">
        <v>23</v>
      </c>
      <c r="E3104" t="s">
        <v>298</v>
      </c>
      <c r="F3104" t="s">
        <v>79</v>
      </c>
      <c r="G3104" t="s">
        <v>25</v>
      </c>
      <c r="H3104">
        <v>2019</v>
      </c>
      <c r="I3104" t="s">
        <v>27</v>
      </c>
      <c r="J3104" t="s">
        <v>28</v>
      </c>
      <c r="K3104">
        <v>2022</v>
      </c>
      <c r="L3104" t="s">
        <v>29</v>
      </c>
      <c r="M3104">
        <f t="shared" si="96"/>
        <v>1</v>
      </c>
      <c r="N3104" t="s">
        <v>22</v>
      </c>
      <c r="O3104" t="s">
        <v>75</v>
      </c>
      <c r="P3104">
        <v>80454</v>
      </c>
      <c r="Q3104" t="str">
        <f t="shared" si="97"/>
        <v>Standard salary</v>
      </c>
      <c r="R3104">
        <v>2.69</v>
      </c>
      <c r="S3104" t="s">
        <v>31</v>
      </c>
      <c r="T3104" t="s">
        <v>68</v>
      </c>
      <c r="U3104" t="s">
        <v>92</v>
      </c>
      <c r="V3104">
        <v>6.1</v>
      </c>
    </row>
    <row r="3105" spans="1:22" x14ac:dyDescent="0.3">
      <c r="A3105" t="s">
        <v>3317</v>
      </c>
      <c r="B3105" t="s">
        <v>36</v>
      </c>
      <c r="C3105" t="s">
        <v>22</v>
      </c>
      <c r="D3105" t="s">
        <v>23</v>
      </c>
      <c r="E3105" t="s">
        <v>130</v>
      </c>
      <c r="F3105" t="s">
        <v>107</v>
      </c>
      <c r="G3105" t="s">
        <v>167</v>
      </c>
      <c r="H3105">
        <v>2022</v>
      </c>
      <c r="I3105" t="s">
        <v>41</v>
      </c>
      <c r="J3105" t="s">
        <v>28</v>
      </c>
      <c r="K3105">
        <v>2024</v>
      </c>
      <c r="L3105" t="s">
        <v>29</v>
      </c>
      <c r="M3105">
        <f t="shared" si="96"/>
        <v>1</v>
      </c>
      <c r="N3105" t="s">
        <v>22</v>
      </c>
      <c r="O3105" t="s">
        <v>75</v>
      </c>
      <c r="P3105">
        <v>109779</v>
      </c>
      <c r="Q3105" t="str">
        <f t="shared" si="97"/>
        <v>Standard salary</v>
      </c>
      <c r="R3105">
        <v>3.3</v>
      </c>
      <c r="S3105" t="s">
        <v>67</v>
      </c>
      <c r="T3105" t="s">
        <v>45</v>
      </c>
      <c r="U3105" t="s">
        <v>58</v>
      </c>
      <c r="V3105">
        <v>0</v>
      </c>
    </row>
    <row r="3106" spans="1:22" x14ac:dyDescent="0.3">
      <c r="A3106" t="s">
        <v>3318</v>
      </c>
      <c r="B3106" t="s">
        <v>49</v>
      </c>
      <c r="C3106" t="s">
        <v>36</v>
      </c>
      <c r="D3106" t="s">
        <v>213</v>
      </c>
      <c r="E3106" t="s">
        <v>265</v>
      </c>
      <c r="F3106" t="s">
        <v>145</v>
      </c>
      <c r="G3106" t="s">
        <v>167</v>
      </c>
      <c r="H3106">
        <v>2022</v>
      </c>
      <c r="I3106" t="s">
        <v>41</v>
      </c>
      <c r="J3106" t="s">
        <v>65</v>
      </c>
      <c r="K3106">
        <v>2025</v>
      </c>
      <c r="L3106" t="s">
        <v>29</v>
      </c>
      <c r="M3106">
        <f t="shared" si="96"/>
        <v>1</v>
      </c>
      <c r="N3106" t="s">
        <v>36</v>
      </c>
      <c r="O3106" t="s">
        <v>185</v>
      </c>
      <c r="P3106">
        <v>99978</v>
      </c>
      <c r="Q3106" t="str">
        <f t="shared" si="97"/>
        <v>Standard salary</v>
      </c>
      <c r="R3106">
        <v>3.43</v>
      </c>
      <c r="S3106" t="s">
        <v>80</v>
      </c>
      <c r="T3106" t="s">
        <v>102</v>
      </c>
      <c r="U3106" t="s">
        <v>46</v>
      </c>
      <c r="V3106">
        <v>8.9</v>
      </c>
    </row>
    <row r="3107" spans="1:22" x14ac:dyDescent="0.3">
      <c r="A3107" t="s">
        <v>3319</v>
      </c>
      <c r="B3107" t="s">
        <v>35</v>
      </c>
      <c r="C3107" t="s">
        <v>112</v>
      </c>
      <c r="D3107" t="s">
        <v>199</v>
      </c>
      <c r="E3107" t="s">
        <v>291</v>
      </c>
      <c r="F3107" t="s">
        <v>73</v>
      </c>
      <c r="G3107" t="s">
        <v>97</v>
      </c>
      <c r="H3107">
        <v>2022</v>
      </c>
      <c r="I3107" t="s">
        <v>27</v>
      </c>
      <c r="J3107" t="s">
        <v>74</v>
      </c>
      <c r="K3107">
        <v>2024</v>
      </c>
      <c r="L3107" t="s">
        <v>29</v>
      </c>
      <c r="M3107">
        <f t="shared" si="96"/>
        <v>1</v>
      </c>
      <c r="N3107" t="s">
        <v>112</v>
      </c>
      <c r="O3107" t="s">
        <v>75</v>
      </c>
      <c r="P3107">
        <v>142948</v>
      </c>
      <c r="Q3107" t="str">
        <f t="shared" si="97"/>
        <v>High salary</v>
      </c>
      <c r="R3107">
        <v>3.76</v>
      </c>
      <c r="S3107" t="s">
        <v>31</v>
      </c>
      <c r="T3107" t="s">
        <v>32</v>
      </c>
      <c r="U3107" t="s">
        <v>33</v>
      </c>
      <c r="V3107">
        <v>5.0999999999999996</v>
      </c>
    </row>
    <row r="3108" spans="1:22" x14ac:dyDescent="0.3">
      <c r="A3108" t="s">
        <v>3320</v>
      </c>
      <c r="B3108" t="s">
        <v>112</v>
      </c>
      <c r="C3108" t="s">
        <v>48</v>
      </c>
      <c r="D3108" t="s">
        <v>183</v>
      </c>
      <c r="E3108" t="s">
        <v>184</v>
      </c>
      <c r="F3108" t="s">
        <v>145</v>
      </c>
      <c r="G3108" t="s">
        <v>25</v>
      </c>
      <c r="H3108">
        <v>2022</v>
      </c>
      <c r="I3108" t="s">
        <v>27</v>
      </c>
      <c r="J3108" t="s">
        <v>74</v>
      </c>
      <c r="K3108">
        <v>2024</v>
      </c>
      <c r="L3108" t="s">
        <v>29</v>
      </c>
      <c r="M3108">
        <f t="shared" si="96"/>
        <v>1</v>
      </c>
      <c r="N3108" t="s">
        <v>48</v>
      </c>
      <c r="O3108" t="s">
        <v>75</v>
      </c>
      <c r="P3108">
        <v>108033</v>
      </c>
      <c r="Q3108" t="str">
        <f t="shared" si="97"/>
        <v>Standard salary</v>
      </c>
      <c r="R3108">
        <v>3.44</v>
      </c>
      <c r="S3108" t="s">
        <v>56</v>
      </c>
      <c r="T3108" t="s">
        <v>68</v>
      </c>
      <c r="U3108" t="s">
        <v>33</v>
      </c>
      <c r="V3108">
        <v>5.5</v>
      </c>
    </row>
    <row r="3109" spans="1:22" x14ac:dyDescent="0.3">
      <c r="A3109" t="s">
        <v>3321</v>
      </c>
      <c r="B3109" t="s">
        <v>21</v>
      </c>
      <c r="C3109" t="s">
        <v>35</v>
      </c>
      <c r="D3109" t="s">
        <v>127</v>
      </c>
      <c r="E3109" t="s">
        <v>156</v>
      </c>
      <c r="F3109" t="s">
        <v>39</v>
      </c>
      <c r="G3109" t="s">
        <v>25</v>
      </c>
      <c r="H3109">
        <v>2022</v>
      </c>
      <c r="I3109" t="s">
        <v>41</v>
      </c>
      <c r="J3109" t="s">
        <v>53</v>
      </c>
      <c r="K3109">
        <v>2024</v>
      </c>
      <c r="L3109" t="s">
        <v>54</v>
      </c>
      <c r="M3109">
        <f t="shared" si="96"/>
        <v>0</v>
      </c>
      <c r="N3109" t="s">
        <v>55</v>
      </c>
      <c r="O3109" t="s">
        <v>55</v>
      </c>
      <c r="P3109">
        <v>0</v>
      </c>
      <c r="Q3109" t="str">
        <f t="shared" si="97"/>
        <v>Base salary</v>
      </c>
      <c r="R3109">
        <v>3.27</v>
      </c>
      <c r="S3109" t="s">
        <v>80</v>
      </c>
      <c r="T3109" t="s">
        <v>32</v>
      </c>
      <c r="U3109" t="s">
        <v>92</v>
      </c>
      <c r="V3109">
        <v>8.3000000000000007</v>
      </c>
    </row>
    <row r="3110" spans="1:22" x14ac:dyDescent="0.3">
      <c r="A3110" t="s">
        <v>3322</v>
      </c>
      <c r="B3110" t="s">
        <v>94</v>
      </c>
      <c r="C3110" t="s">
        <v>49</v>
      </c>
      <c r="D3110" t="s">
        <v>260</v>
      </c>
      <c r="E3110" t="s">
        <v>261</v>
      </c>
      <c r="F3110" t="s">
        <v>145</v>
      </c>
      <c r="G3110" t="s">
        <v>117</v>
      </c>
      <c r="H3110">
        <v>2020</v>
      </c>
      <c r="I3110" t="s">
        <v>27</v>
      </c>
      <c r="J3110" t="s">
        <v>65</v>
      </c>
      <c r="K3110">
        <v>2023</v>
      </c>
      <c r="L3110" t="s">
        <v>54</v>
      </c>
      <c r="M3110">
        <f t="shared" si="96"/>
        <v>0</v>
      </c>
      <c r="N3110" t="s">
        <v>55</v>
      </c>
      <c r="O3110" t="s">
        <v>55</v>
      </c>
      <c r="P3110">
        <v>0</v>
      </c>
      <c r="Q3110" t="str">
        <f t="shared" si="97"/>
        <v>Base salary</v>
      </c>
      <c r="R3110">
        <v>2.75</v>
      </c>
      <c r="S3110" t="s">
        <v>80</v>
      </c>
      <c r="T3110" t="s">
        <v>57</v>
      </c>
      <c r="U3110" t="s">
        <v>58</v>
      </c>
      <c r="V3110">
        <v>0</v>
      </c>
    </row>
    <row r="3111" spans="1:22" x14ac:dyDescent="0.3">
      <c r="A3111" t="s">
        <v>3323</v>
      </c>
      <c r="B3111" t="s">
        <v>35</v>
      </c>
      <c r="C3111" t="s">
        <v>48</v>
      </c>
      <c r="D3111" t="s">
        <v>183</v>
      </c>
      <c r="E3111" t="s">
        <v>184</v>
      </c>
      <c r="F3111" t="s">
        <v>145</v>
      </c>
      <c r="G3111" t="s">
        <v>40</v>
      </c>
      <c r="H3111">
        <v>2020</v>
      </c>
      <c r="I3111" t="s">
        <v>41</v>
      </c>
      <c r="J3111" t="s">
        <v>42</v>
      </c>
      <c r="K3111">
        <v>2021</v>
      </c>
      <c r="L3111" t="s">
        <v>29</v>
      </c>
      <c r="M3111">
        <f t="shared" si="96"/>
        <v>1</v>
      </c>
      <c r="N3111" t="s">
        <v>48</v>
      </c>
      <c r="O3111" t="s">
        <v>75</v>
      </c>
      <c r="P3111">
        <v>148431</v>
      </c>
      <c r="Q3111" t="str">
        <f t="shared" si="97"/>
        <v>High salary</v>
      </c>
      <c r="R3111">
        <v>3.26</v>
      </c>
      <c r="S3111" t="s">
        <v>44</v>
      </c>
      <c r="T3111" t="s">
        <v>32</v>
      </c>
      <c r="U3111" t="s">
        <v>33</v>
      </c>
      <c r="V3111">
        <v>7.1</v>
      </c>
    </row>
    <row r="3112" spans="1:22" x14ac:dyDescent="0.3">
      <c r="A3112" t="s">
        <v>3324</v>
      </c>
      <c r="B3112" t="s">
        <v>36</v>
      </c>
      <c r="C3112" t="s">
        <v>60</v>
      </c>
      <c r="D3112" t="s">
        <v>173</v>
      </c>
      <c r="E3112" t="s">
        <v>174</v>
      </c>
      <c r="F3112" t="s">
        <v>107</v>
      </c>
      <c r="G3112" t="s">
        <v>64</v>
      </c>
      <c r="H3112">
        <v>2020</v>
      </c>
      <c r="I3112" t="s">
        <v>41</v>
      </c>
      <c r="J3112" t="s">
        <v>53</v>
      </c>
      <c r="K3112">
        <v>2023</v>
      </c>
      <c r="L3112" t="s">
        <v>54</v>
      </c>
      <c r="M3112">
        <f t="shared" si="96"/>
        <v>0</v>
      </c>
      <c r="N3112" t="s">
        <v>55</v>
      </c>
      <c r="O3112" t="s">
        <v>55</v>
      </c>
      <c r="P3112">
        <v>0</v>
      </c>
      <c r="Q3112" t="str">
        <f t="shared" si="97"/>
        <v>Base salary</v>
      </c>
      <c r="R3112">
        <v>3.97</v>
      </c>
      <c r="S3112" t="s">
        <v>67</v>
      </c>
      <c r="T3112" t="s">
        <v>57</v>
      </c>
      <c r="U3112" t="s">
        <v>46</v>
      </c>
      <c r="V3112">
        <v>8.3000000000000007</v>
      </c>
    </row>
    <row r="3113" spans="1:22" x14ac:dyDescent="0.3">
      <c r="A3113" t="s">
        <v>3325</v>
      </c>
      <c r="B3113" t="s">
        <v>35</v>
      </c>
      <c r="C3113" t="s">
        <v>60</v>
      </c>
      <c r="D3113" t="s">
        <v>104</v>
      </c>
      <c r="E3113" t="s">
        <v>105</v>
      </c>
      <c r="F3113" t="s">
        <v>79</v>
      </c>
      <c r="G3113" t="s">
        <v>64</v>
      </c>
      <c r="H3113">
        <v>2022</v>
      </c>
      <c r="I3113" t="s">
        <v>27</v>
      </c>
      <c r="J3113" t="s">
        <v>53</v>
      </c>
      <c r="K3113">
        <v>2025</v>
      </c>
      <c r="L3113" t="s">
        <v>29</v>
      </c>
      <c r="M3113">
        <f t="shared" si="96"/>
        <v>1</v>
      </c>
      <c r="N3113" t="s">
        <v>60</v>
      </c>
      <c r="O3113" t="s">
        <v>75</v>
      </c>
      <c r="P3113">
        <v>132693</v>
      </c>
      <c r="Q3113" t="str">
        <f t="shared" si="97"/>
        <v>High salary</v>
      </c>
      <c r="R3113">
        <v>3.99</v>
      </c>
      <c r="S3113" t="s">
        <v>91</v>
      </c>
      <c r="T3113" t="s">
        <v>32</v>
      </c>
      <c r="U3113" t="s">
        <v>85</v>
      </c>
      <c r="V3113">
        <v>8</v>
      </c>
    </row>
    <row r="3114" spans="1:22" x14ac:dyDescent="0.3">
      <c r="A3114" t="s">
        <v>3326</v>
      </c>
      <c r="B3114" t="s">
        <v>48</v>
      </c>
      <c r="C3114" t="s">
        <v>35</v>
      </c>
      <c r="D3114" t="s">
        <v>176</v>
      </c>
      <c r="E3114" t="s">
        <v>177</v>
      </c>
      <c r="F3114" t="s">
        <v>84</v>
      </c>
      <c r="G3114" t="s">
        <v>25</v>
      </c>
      <c r="H3114">
        <v>2021</v>
      </c>
      <c r="I3114" t="s">
        <v>27</v>
      </c>
      <c r="J3114" t="s">
        <v>28</v>
      </c>
      <c r="K3114">
        <v>2024</v>
      </c>
      <c r="L3114" t="s">
        <v>29</v>
      </c>
      <c r="M3114">
        <f t="shared" si="96"/>
        <v>1</v>
      </c>
      <c r="N3114" t="s">
        <v>35</v>
      </c>
      <c r="O3114" t="s">
        <v>43</v>
      </c>
      <c r="P3114">
        <v>58146</v>
      </c>
      <c r="Q3114" t="str">
        <f t="shared" si="97"/>
        <v>Base salary</v>
      </c>
      <c r="R3114">
        <v>2.56</v>
      </c>
      <c r="S3114" t="s">
        <v>67</v>
      </c>
      <c r="T3114" t="s">
        <v>32</v>
      </c>
      <c r="U3114" t="s">
        <v>92</v>
      </c>
      <c r="V3114">
        <v>7</v>
      </c>
    </row>
    <row r="3115" spans="1:22" x14ac:dyDescent="0.3">
      <c r="A3115" t="s">
        <v>3327</v>
      </c>
      <c r="B3115" t="s">
        <v>94</v>
      </c>
      <c r="C3115" t="s">
        <v>112</v>
      </c>
      <c r="D3115" t="s">
        <v>199</v>
      </c>
      <c r="E3115" t="s">
        <v>291</v>
      </c>
      <c r="F3115" t="s">
        <v>79</v>
      </c>
      <c r="G3115" t="s">
        <v>52</v>
      </c>
      <c r="H3115">
        <v>2022</v>
      </c>
      <c r="I3115" t="s">
        <v>41</v>
      </c>
      <c r="J3115" t="s">
        <v>74</v>
      </c>
      <c r="K3115">
        <v>2025</v>
      </c>
      <c r="L3115" t="s">
        <v>54</v>
      </c>
      <c r="M3115">
        <f t="shared" si="96"/>
        <v>0</v>
      </c>
      <c r="N3115" t="s">
        <v>55</v>
      </c>
      <c r="O3115" t="s">
        <v>55</v>
      </c>
      <c r="P3115">
        <v>0</v>
      </c>
      <c r="Q3115" t="str">
        <f t="shared" si="97"/>
        <v>Base salary</v>
      </c>
      <c r="R3115">
        <v>2.73</v>
      </c>
      <c r="S3115" t="s">
        <v>80</v>
      </c>
      <c r="T3115" t="s">
        <v>68</v>
      </c>
      <c r="U3115" t="s">
        <v>58</v>
      </c>
      <c r="V3115">
        <v>0</v>
      </c>
    </row>
    <row r="3116" spans="1:22" x14ac:dyDescent="0.3">
      <c r="A3116" t="s">
        <v>3328</v>
      </c>
      <c r="B3116" t="s">
        <v>36</v>
      </c>
      <c r="C3116" t="s">
        <v>60</v>
      </c>
      <c r="D3116" t="s">
        <v>104</v>
      </c>
      <c r="E3116" t="s">
        <v>105</v>
      </c>
      <c r="F3116" t="s">
        <v>63</v>
      </c>
      <c r="G3116" t="s">
        <v>52</v>
      </c>
      <c r="H3116">
        <v>2019</v>
      </c>
      <c r="I3116" t="s">
        <v>41</v>
      </c>
      <c r="J3116" t="s">
        <v>74</v>
      </c>
      <c r="K3116">
        <v>2022</v>
      </c>
      <c r="L3116" t="s">
        <v>29</v>
      </c>
      <c r="M3116">
        <f t="shared" si="96"/>
        <v>1</v>
      </c>
      <c r="N3116" t="s">
        <v>60</v>
      </c>
      <c r="O3116" t="s">
        <v>66</v>
      </c>
      <c r="P3116">
        <v>53849</v>
      </c>
      <c r="Q3116" t="str">
        <f t="shared" si="97"/>
        <v>Base salary</v>
      </c>
      <c r="R3116">
        <v>3.2</v>
      </c>
      <c r="S3116" t="s">
        <v>31</v>
      </c>
      <c r="T3116" t="s">
        <v>57</v>
      </c>
      <c r="U3116" t="s">
        <v>92</v>
      </c>
      <c r="V3116">
        <v>8.6</v>
      </c>
    </row>
    <row r="3117" spans="1:22" x14ac:dyDescent="0.3">
      <c r="A3117" t="s">
        <v>3329</v>
      </c>
      <c r="B3117" t="s">
        <v>70</v>
      </c>
      <c r="C3117" t="s">
        <v>36</v>
      </c>
      <c r="D3117" t="s">
        <v>170</v>
      </c>
      <c r="E3117" t="s">
        <v>336</v>
      </c>
      <c r="F3117" t="s">
        <v>147</v>
      </c>
      <c r="G3117" t="s">
        <v>52</v>
      </c>
      <c r="H3117">
        <v>2023</v>
      </c>
      <c r="I3117" t="s">
        <v>27</v>
      </c>
      <c r="J3117" t="s">
        <v>28</v>
      </c>
      <c r="K3117">
        <v>2025</v>
      </c>
      <c r="L3117" t="s">
        <v>29</v>
      </c>
      <c r="M3117">
        <f t="shared" si="96"/>
        <v>1</v>
      </c>
      <c r="N3117" t="s">
        <v>36</v>
      </c>
      <c r="O3117" t="s">
        <v>98</v>
      </c>
      <c r="P3117">
        <v>53440</v>
      </c>
      <c r="Q3117" t="str">
        <f t="shared" si="97"/>
        <v>Base salary</v>
      </c>
      <c r="R3117">
        <v>3.04</v>
      </c>
      <c r="S3117" t="s">
        <v>31</v>
      </c>
      <c r="T3117" t="s">
        <v>68</v>
      </c>
      <c r="U3117" t="s">
        <v>85</v>
      </c>
      <c r="V3117">
        <v>8.1999999999999993</v>
      </c>
    </row>
    <row r="3118" spans="1:22" x14ac:dyDescent="0.3">
      <c r="A3118" t="s">
        <v>3330</v>
      </c>
      <c r="B3118" t="s">
        <v>22</v>
      </c>
      <c r="C3118" t="s">
        <v>70</v>
      </c>
      <c r="D3118" t="s">
        <v>395</v>
      </c>
      <c r="E3118" t="s">
        <v>396</v>
      </c>
      <c r="F3118" t="s">
        <v>131</v>
      </c>
      <c r="G3118" t="s">
        <v>25</v>
      </c>
      <c r="H3118">
        <v>2021</v>
      </c>
      <c r="I3118" t="s">
        <v>27</v>
      </c>
      <c r="J3118" t="s">
        <v>28</v>
      </c>
      <c r="K3118">
        <v>2024</v>
      </c>
      <c r="L3118" t="s">
        <v>29</v>
      </c>
      <c r="M3118">
        <f t="shared" si="96"/>
        <v>1</v>
      </c>
      <c r="N3118" t="s">
        <v>70</v>
      </c>
      <c r="O3118" t="s">
        <v>30</v>
      </c>
      <c r="P3118">
        <v>57790</v>
      </c>
      <c r="Q3118" t="str">
        <f t="shared" si="97"/>
        <v>Base salary</v>
      </c>
      <c r="R3118">
        <v>3.08</v>
      </c>
      <c r="S3118" t="s">
        <v>67</v>
      </c>
      <c r="T3118" t="s">
        <v>57</v>
      </c>
      <c r="U3118" t="s">
        <v>85</v>
      </c>
      <c r="V3118">
        <v>6.2</v>
      </c>
    </row>
    <row r="3119" spans="1:22" x14ac:dyDescent="0.3">
      <c r="A3119" t="s">
        <v>3331</v>
      </c>
      <c r="B3119" t="s">
        <v>94</v>
      </c>
      <c r="C3119" t="s">
        <v>35</v>
      </c>
      <c r="D3119" t="s">
        <v>123</v>
      </c>
      <c r="E3119" t="s">
        <v>124</v>
      </c>
      <c r="F3119" t="s">
        <v>89</v>
      </c>
      <c r="G3119" t="s">
        <v>26</v>
      </c>
      <c r="H3119">
        <v>2020</v>
      </c>
      <c r="I3119" t="s">
        <v>27</v>
      </c>
      <c r="J3119" t="s">
        <v>28</v>
      </c>
      <c r="K3119">
        <v>2021</v>
      </c>
      <c r="L3119" t="s">
        <v>54</v>
      </c>
      <c r="M3119">
        <f t="shared" si="96"/>
        <v>0</v>
      </c>
      <c r="N3119" t="s">
        <v>55</v>
      </c>
      <c r="O3119" t="s">
        <v>55</v>
      </c>
      <c r="P3119">
        <v>0</v>
      </c>
      <c r="Q3119" t="str">
        <f t="shared" si="97"/>
        <v>Base salary</v>
      </c>
      <c r="R3119">
        <v>2.99</v>
      </c>
      <c r="S3119" t="s">
        <v>67</v>
      </c>
      <c r="T3119" t="s">
        <v>102</v>
      </c>
      <c r="U3119" t="s">
        <v>58</v>
      </c>
      <c r="V3119">
        <v>0</v>
      </c>
    </row>
    <row r="3120" spans="1:22" x14ac:dyDescent="0.3">
      <c r="A3120" t="s">
        <v>3332</v>
      </c>
      <c r="B3120" t="s">
        <v>112</v>
      </c>
      <c r="C3120" t="s">
        <v>60</v>
      </c>
      <c r="D3120" t="s">
        <v>104</v>
      </c>
      <c r="E3120" t="s">
        <v>192</v>
      </c>
      <c r="F3120" t="s">
        <v>84</v>
      </c>
      <c r="G3120" t="s">
        <v>117</v>
      </c>
      <c r="H3120">
        <v>2019</v>
      </c>
      <c r="I3120" t="s">
        <v>27</v>
      </c>
      <c r="J3120" t="s">
        <v>65</v>
      </c>
      <c r="K3120">
        <v>2021</v>
      </c>
      <c r="L3120" t="s">
        <v>54</v>
      </c>
      <c r="M3120">
        <f t="shared" si="96"/>
        <v>0</v>
      </c>
      <c r="N3120" t="s">
        <v>55</v>
      </c>
      <c r="O3120" t="s">
        <v>55</v>
      </c>
      <c r="P3120">
        <v>0</v>
      </c>
      <c r="Q3120" t="str">
        <f t="shared" si="97"/>
        <v>Base salary</v>
      </c>
      <c r="R3120">
        <v>3.05</v>
      </c>
      <c r="S3120" t="s">
        <v>91</v>
      </c>
      <c r="T3120" t="s">
        <v>57</v>
      </c>
      <c r="U3120" t="s">
        <v>46</v>
      </c>
      <c r="V3120">
        <v>8.6</v>
      </c>
    </row>
    <row r="3121" spans="1:22" x14ac:dyDescent="0.3">
      <c r="A3121" t="s">
        <v>3333</v>
      </c>
      <c r="B3121" t="s">
        <v>22</v>
      </c>
      <c r="C3121" t="s">
        <v>21</v>
      </c>
      <c r="D3121" t="s">
        <v>143</v>
      </c>
      <c r="E3121" t="s">
        <v>144</v>
      </c>
      <c r="F3121" t="s">
        <v>63</v>
      </c>
      <c r="G3121" t="s">
        <v>117</v>
      </c>
      <c r="H3121">
        <v>2021</v>
      </c>
      <c r="I3121" t="s">
        <v>41</v>
      </c>
      <c r="J3121" t="s">
        <v>53</v>
      </c>
      <c r="K3121">
        <v>2024</v>
      </c>
      <c r="L3121" t="s">
        <v>29</v>
      </c>
      <c r="M3121">
        <f t="shared" si="96"/>
        <v>1</v>
      </c>
      <c r="N3121" t="s">
        <v>21</v>
      </c>
      <c r="O3121" t="s">
        <v>258</v>
      </c>
      <c r="P3121">
        <v>132747</v>
      </c>
      <c r="Q3121" t="str">
        <f t="shared" si="97"/>
        <v>High salary</v>
      </c>
      <c r="R3121">
        <v>2.85</v>
      </c>
      <c r="S3121" t="s">
        <v>56</v>
      </c>
      <c r="T3121" t="s">
        <v>57</v>
      </c>
      <c r="U3121" t="s">
        <v>46</v>
      </c>
      <c r="V3121">
        <v>6</v>
      </c>
    </row>
    <row r="3122" spans="1:22" x14ac:dyDescent="0.3">
      <c r="A3122" t="s">
        <v>3334</v>
      </c>
      <c r="B3122" t="s">
        <v>48</v>
      </c>
      <c r="C3122" t="s">
        <v>60</v>
      </c>
      <c r="D3122" t="s">
        <v>104</v>
      </c>
      <c r="E3122" t="s">
        <v>116</v>
      </c>
      <c r="F3122" t="s">
        <v>84</v>
      </c>
      <c r="G3122" t="s">
        <v>40</v>
      </c>
      <c r="H3122">
        <v>2022</v>
      </c>
      <c r="I3122" t="s">
        <v>41</v>
      </c>
      <c r="J3122" t="s">
        <v>65</v>
      </c>
      <c r="K3122">
        <v>2025</v>
      </c>
      <c r="L3122" t="s">
        <v>54</v>
      </c>
      <c r="M3122">
        <f t="shared" si="96"/>
        <v>0</v>
      </c>
      <c r="N3122" t="s">
        <v>55</v>
      </c>
      <c r="O3122" t="s">
        <v>55</v>
      </c>
      <c r="P3122">
        <v>0</v>
      </c>
      <c r="Q3122" t="str">
        <f t="shared" si="97"/>
        <v>Base salary</v>
      </c>
      <c r="R3122">
        <v>2.6</v>
      </c>
      <c r="S3122" t="s">
        <v>67</v>
      </c>
      <c r="T3122" t="s">
        <v>45</v>
      </c>
      <c r="U3122" t="s">
        <v>85</v>
      </c>
      <c r="V3122">
        <v>8.6999999999999993</v>
      </c>
    </row>
    <row r="3123" spans="1:22" x14ac:dyDescent="0.3">
      <c r="A3123" t="s">
        <v>3335</v>
      </c>
      <c r="B3123" t="s">
        <v>35</v>
      </c>
      <c r="C3123" t="s">
        <v>22</v>
      </c>
      <c r="D3123" t="s">
        <v>23</v>
      </c>
      <c r="E3123" t="s">
        <v>24</v>
      </c>
      <c r="F3123" t="s">
        <v>25</v>
      </c>
      <c r="G3123" t="s">
        <v>25</v>
      </c>
      <c r="H3123">
        <v>2023</v>
      </c>
      <c r="I3123" t="s">
        <v>27</v>
      </c>
      <c r="J3123" t="s">
        <v>65</v>
      </c>
      <c r="K3123">
        <v>2025</v>
      </c>
      <c r="L3123" t="s">
        <v>29</v>
      </c>
      <c r="M3123">
        <f t="shared" si="96"/>
        <v>1</v>
      </c>
      <c r="N3123" t="s">
        <v>22</v>
      </c>
      <c r="O3123" t="s">
        <v>125</v>
      </c>
      <c r="P3123">
        <v>127097</v>
      </c>
      <c r="Q3123" t="str">
        <f t="shared" si="97"/>
        <v>High salary</v>
      </c>
      <c r="R3123">
        <v>2.59</v>
      </c>
      <c r="S3123" t="s">
        <v>44</v>
      </c>
      <c r="T3123" t="s">
        <v>102</v>
      </c>
      <c r="U3123" t="s">
        <v>33</v>
      </c>
      <c r="V3123">
        <v>8.6</v>
      </c>
    </row>
    <row r="3124" spans="1:22" x14ac:dyDescent="0.3">
      <c r="A3124" t="s">
        <v>3336</v>
      </c>
      <c r="B3124" t="s">
        <v>35</v>
      </c>
      <c r="C3124" t="s">
        <v>22</v>
      </c>
      <c r="D3124" t="s">
        <v>23</v>
      </c>
      <c r="E3124" t="s">
        <v>130</v>
      </c>
      <c r="F3124" t="s">
        <v>107</v>
      </c>
      <c r="G3124" t="s">
        <v>97</v>
      </c>
      <c r="H3124">
        <v>2019</v>
      </c>
      <c r="I3124" t="s">
        <v>27</v>
      </c>
      <c r="J3124" t="s">
        <v>53</v>
      </c>
      <c r="K3124">
        <v>2020</v>
      </c>
      <c r="L3124" t="s">
        <v>29</v>
      </c>
      <c r="M3124">
        <f t="shared" si="96"/>
        <v>1</v>
      </c>
      <c r="N3124" t="s">
        <v>22</v>
      </c>
      <c r="O3124" t="s">
        <v>66</v>
      </c>
      <c r="P3124">
        <v>145594</v>
      </c>
      <c r="Q3124" t="str">
        <f t="shared" si="97"/>
        <v>High salary</v>
      </c>
      <c r="R3124">
        <v>3.94</v>
      </c>
      <c r="S3124" t="s">
        <v>56</v>
      </c>
      <c r="T3124" t="s">
        <v>102</v>
      </c>
      <c r="U3124" t="s">
        <v>85</v>
      </c>
      <c r="V3124">
        <v>8.8000000000000007</v>
      </c>
    </row>
    <row r="3125" spans="1:22" x14ac:dyDescent="0.3">
      <c r="A3125" t="s">
        <v>3337</v>
      </c>
      <c r="B3125" t="s">
        <v>35</v>
      </c>
      <c r="C3125" t="s">
        <v>22</v>
      </c>
      <c r="D3125" t="s">
        <v>23</v>
      </c>
      <c r="E3125" t="s">
        <v>298</v>
      </c>
      <c r="F3125" t="s">
        <v>190</v>
      </c>
      <c r="G3125" t="s">
        <v>52</v>
      </c>
      <c r="H3125">
        <v>2021</v>
      </c>
      <c r="I3125" t="s">
        <v>41</v>
      </c>
      <c r="J3125" t="s">
        <v>28</v>
      </c>
      <c r="K3125">
        <v>2023</v>
      </c>
      <c r="L3125" t="s">
        <v>54</v>
      </c>
      <c r="M3125">
        <f t="shared" si="96"/>
        <v>0</v>
      </c>
      <c r="N3125" t="s">
        <v>55</v>
      </c>
      <c r="O3125" t="s">
        <v>55</v>
      </c>
      <c r="P3125">
        <v>0</v>
      </c>
      <c r="Q3125" t="str">
        <f t="shared" si="97"/>
        <v>Base salary</v>
      </c>
      <c r="R3125">
        <v>2.65</v>
      </c>
      <c r="S3125" t="s">
        <v>31</v>
      </c>
      <c r="T3125" t="s">
        <v>102</v>
      </c>
      <c r="U3125" t="s">
        <v>33</v>
      </c>
      <c r="V3125">
        <v>7.1</v>
      </c>
    </row>
    <row r="3126" spans="1:22" x14ac:dyDescent="0.3">
      <c r="A3126" t="s">
        <v>3338</v>
      </c>
      <c r="B3126" t="s">
        <v>112</v>
      </c>
      <c r="C3126" t="s">
        <v>22</v>
      </c>
      <c r="D3126" t="s">
        <v>231</v>
      </c>
      <c r="E3126" t="s">
        <v>232</v>
      </c>
      <c r="F3126" t="s">
        <v>73</v>
      </c>
      <c r="G3126" t="s">
        <v>26</v>
      </c>
      <c r="H3126">
        <v>2019</v>
      </c>
      <c r="I3126" t="s">
        <v>27</v>
      </c>
      <c r="J3126" t="s">
        <v>65</v>
      </c>
      <c r="K3126">
        <v>2020</v>
      </c>
      <c r="L3126" t="s">
        <v>29</v>
      </c>
      <c r="M3126">
        <f t="shared" si="96"/>
        <v>1</v>
      </c>
      <c r="N3126" t="s">
        <v>22</v>
      </c>
      <c r="O3126" t="s">
        <v>154</v>
      </c>
      <c r="P3126">
        <v>85818</v>
      </c>
      <c r="Q3126" t="str">
        <f t="shared" si="97"/>
        <v>Standard salary</v>
      </c>
      <c r="R3126">
        <v>3.83</v>
      </c>
      <c r="S3126" t="s">
        <v>91</v>
      </c>
      <c r="T3126" t="s">
        <v>57</v>
      </c>
      <c r="U3126" t="s">
        <v>85</v>
      </c>
      <c r="V3126">
        <v>5.0999999999999996</v>
      </c>
    </row>
    <row r="3127" spans="1:22" x14ac:dyDescent="0.3">
      <c r="A3127" t="s">
        <v>3339</v>
      </c>
      <c r="B3127" t="s">
        <v>22</v>
      </c>
      <c r="C3127" t="s">
        <v>35</v>
      </c>
      <c r="D3127" t="s">
        <v>123</v>
      </c>
      <c r="E3127" t="s">
        <v>124</v>
      </c>
      <c r="F3127" t="s">
        <v>145</v>
      </c>
      <c r="G3127" t="s">
        <v>117</v>
      </c>
      <c r="H3127">
        <v>2019</v>
      </c>
      <c r="I3127" t="s">
        <v>27</v>
      </c>
      <c r="J3127" t="s">
        <v>74</v>
      </c>
      <c r="K3127">
        <v>2022</v>
      </c>
      <c r="L3127" t="s">
        <v>29</v>
      </c>
      <c r="M3127">
        <f t="shared" si="96"/>
        <v>1</v>
      </c>
      <c r="N3127" t="s">
        <v>35</v>
      </c>
      <c r="O3127" t="s">
        <v>258</v>
      </c>
      <c r="P3127">
        <v>71259</v>
      </c>
      <c r="Q3127" t="str">
        <f t="shared" si="97"/>
        <v>Standard salary</v>
      </c>
      <c r="R3127">
        <v>3.99</v>
      </c>
      <c r="S3127" t="s">
        <v>56</v>
      </c>
      <c r="T3127" t="s">
        <v>45</v>
      </c>
      <c r="U3127" t="s">
        <v>85</v>
      </c>
      <c r="V3127">
        <v>6</v>
      </c>
    </row>
    <row r="3128" spans="1:22" x14ac:dyDescent="0.3">
      <c r="A3128" t="s">
        <v>3340</v>
      </c>
      <c r="B3128" t="s">
        <v>48</v>
      </c>
      <c r="C3128" t="s">
        <v>94</v>
      </c>
      <c r="D3128" t="s">
        <v>109</v>
      </c>
      <c r="E3128" t="s">
        <v>414</v>
      </c>
      <c r="F3128" t="s">
        <v>40</v>
      </c>
      <c r="G3128" t="s">
        <v>97</v>
      </c>
      <c r="H3128">
        <v>2023</v>
      </c>
      <c r="I3128" t="s">
        <v>27</v>
      </c>
      <c r="J3128" t="s">
        <v>74</v>
      </c>
      <c r="K3128">
        <v>2024</v>
      </c>
      <c r="L3128" t="s">
        <v>29</v>
      </c>
      <c r="M3128">
        <f t="shared" si="96"/>
        <v>1</v>
      </c>
      <c r="N3128" t="s">
        <v>94</v>
      </c>
      <c r="O3128" t="s">
        <v>30</v>
      </c>
      <c r="P3128">
        <v>34050</v>
      </c>
      <c r="Q3128" t="str">
        <f t="shared" si="97"/>
        <v>Base salary</v>
      </c>
      <c r="R3128">
        <v>3.67</v>
      </c>
      <c r="S3128" t="s">
        <v>56</v>
      </c>
      <c r="T3128" t="s">
        <v>45</v>
      </c>
      <c r="U3128" t="s">
        <v>33</v>
      </c>
      <c r="V3128">
        <v>5.0999999999999996</v>
      </c>
    </row>
    <row r="3129" spans="1:22" x14ac:dyDescent="0.3">
      <c r="A3129" t="s">
        <v>3341</v>
      </c>
      <c r="B3129" t="s">
        <v>36</v>
      </c>
      <c r="C3129" t="s">
        <v>94</v>
      </c>
      <c r="D3129" t="s">
        <v>162</v>
      </c>
      <c r="E3129" t="s">
        <v>163</v>
      </c>
      <c r="F3129" t="s">
        <v>107</v>
      </c>
      <c r="G3129" t="s">
        <v>117</v>
      </c>
      <c r="H3129">
        <v>2023</v>
      </c>
      <c r="I3129" t="s">
        <v>27</v>
      </c>
      <c r="J3129" t="s">
        <v>65</v>
      </c>
      <c r="K3129">
        <v>2026</v>
      </c>
      <c r="L3129" t="s">
        <v>29</v>
      </c>
      <c r="M3129">
        <f t="shared" si="96"/>
        <v>1</v>
      </c>
      <c r="N3129" t="s">
        <v>94</v>
      </c>
      <c r="O3129" t="s">
        <v>158</v>
      </c>
      <c r="P3129">
        <v>57822</v>
      </c>
      <c r="Q3129" t="str">
        <f t="shared" si="97"/>
        <v>Base salary</v>
      </c>
      <c r="R3129">
        <v>3.27</v>
      </c>
      <c r="S3129" t="s">
        <v>31</v>
      </c>
      <c r="T3129" t="s">
        <v>45</v>
      </c>
      <c r="U3129" t="s">
        <v>85</v>
      </c>
      <c r="V3129">
        <v>5.4</v>
      </c>
    </row>
    <row r="3130" spans="1:22" x14ac:dyDescent="0.3">
      <c r="A3130" t="s">
        <v>3342</v>
      </c>
      <c r="B3130" t="s">
        <v>94</v>
      </c>
      <c r="C3130" t="s">
        <v>35</v>
      </c>
      <c r="D3130" t="s">
        <v>82</v>
      </c>
      <c r="E3130" t="s">
        <v>83</v>
      </c>
      <c r="F3130" t="s">
        <v>117</v>
      </c>
      <c r="G3130" t="s">
        <v>52</v>
      </c>
      <c r="H3130">
        <v>2020</v>
      </c>
      <c r="I3130" t="s">
        <v>41</v>
      </c>
      <c r="J3130" t="s">
        <v>28</v>
      </c>
      <c r="K3130">
        <v>2021</v>
      </c>
      <c r="L3130" t="s">
        <v>29</v>
      </c>
      <c r="M3130">
        <f t="shared" si="96"/>
        <v>1</v>
      </c>
      <c r="N3130" t="s">
        <v>35</v>
      </c>
      <c r="O3130" t="s">
        <v>121</v>
      </c>
      <c r="P3130">
        <v>72341</v>
      </c>
      <c r="Q3130" t="str">
        <f t="shared" si="97"/>
        <v>Standard salary</v>
      </c>
      <c r="R3130">
        <v>3.36</v>
      </c>
      <c r="S3130" t="s">
        <v>44</v>
      </c>
      <c r="T3130" t="s">
        <v>57</v>
      </c>
      <c r="U3130" t="s">
        <v>85</v>
      </c>
      <c r="V3130">
        <v>5.8</v>
      </c>
    </row>
    <row r="3131" spans="1:22" x14ac:dyDescent="0.3">
      <c r="A3131" t="s">
        <v>3343</v>
      </c>
      <c r="B3131" t="s">
        <v>21</v>
      </c>
      <c r="C3131" t="s">
        <v>94</v>
      </c>
      <c r="D3131" t="s">
        <v>180</v>
      </c>
      <c r="E3131" t="s">
        <v>181</v>
      </c>
      <c r="F3131" t="s">
        <v>84</v>
      </c>
      <c r="G3131" t="s">
        <v>52</v>
      </c>
      <c r="H3131">
        <v>2019</v>
      </c>
      <c r="I3131" t="s">
        <v>41</v>
      </c>
      <c r="J3131" t="s">
        <v>28</v>
      </c>
      <c r="K3131">
        <v>2022</v>
      </c>
      <c r="L3131" t="s">
        <v>54</v>
      </c>
      <c r="M3131">
        <f t="shared" si="96"/>
        <v>0</v>
      </c>
      <c r="N3131" t="s">
        <v>55</v>
      </c>
      <c r="O3131" t="s">
        <v>55</v>
      </c>
      <c r="P3131">
        <v>0</v>
      </c>
      <c r="Q3131" t="str">
        <f t="shared" si="97"/>
        <v>Base salary</v>
      </c>
      <c r="R3131">
        <v>3.62</v>
      </c>
      <c r="S3131" t="s">
        <v>31</v>
      </c>
      <c r="T3131" t="s">
        <v>102</v>
      </c>
      <c r="U3131" t="s">
        <v>46</v>
      </c>
      <c r="V3131">
        <v>6.3</v>
      </c>
    </row>
    <row r="3132" spans="1:22" x14ac:dyDescent="0.3">
      <c r="A3132" t="s">
        <v>3344</v>
      </c>
      <c r="B3132" t="s">
        <v>60</v>
      </c>
      <c r="C3132" t="s">
        <v>22</v>
      </c>
      <c r="D3132" t="s">
        <v>23</v>
      </c>
      <c r="E3132" t="s">
        <v>298</v>
      </c>
      <c r="F3132" t="s">
        <v>117</v>
      </c>
      <c r="G3132" t="s">
        <v>97</v>
      </c>
      <c r="H3132">
        <v>2021</v>
      </c>
      <c r="I3132" t="s">
        <v>41</v>
      </c>
      <c r="J3132" t="s">
        <v>42</v>
      </c>
      <c r="K3132">
        <v>2022</v>
      </c>
      <c r="L3132" t="s">
        <v>29</v>
      </c>
      <c r="M3132">
        <f t="shared" si="96"/>
        <v>1</v>
      </c>
      <c r="N3132" t="s">
        <v>22</v>
      </c>
      <c r="O3132" t="s">
        <v>66</v>
      </c>
      <c r="P3132">
        <v>55724</v>
      </c>
      <c r="Q3132" t="str">
        <f t="shared" si="97"/>
        <v>Base salary</v>
      </c>
      <c r="R3132">
        <v>3.1</v>
      </c>
      <c r="S3132" t="s">
        <v>44</v>
      </c>
      <c r="T3132" t="s">
        <v>45</v>
      </c>
      <c r="U3132" t="s">
        <v>92</v>
      </c>
      <c r="V3132">
        <v>8.1</v>
      </c>
    </row>
    <row r="3133" spans="1:22" x14ac:dyDescent="0.3">
      <c r="A3133" t="s">
        <v>3345</v>
      </c>
      <c r="B3133" t="s">
        <v>35</v>
      </c>
      <c r="C3133" t="s">
        <v>94</v>
      </c>
      <c r="D3133" t="s">
        <v>109</v>
      </c>
      <c r="E3133" t="s">
        <v>219</v>
      </c>
      <c r="F3133" t="s">
        <v>145</v>
      </c>
      <c r="G3133" t="s">
        <v>167</v>
      </c>
      <c r="H3133">
        <v>2021</v>
      </c>
      <c r="I3133" t="s">
        <v>41</v>
      </c>
      <c r="J3133" t="s">
        <v>74</v>
      </c>
      <c r="K3133">
        <v>2022</v>
      </c>
      <c r="L3133" t="s">
        <v>54</v>
      </c>
      <c r="M3133">
        <f t="shared" si="96"/>
        <v>0</v>
      </c>
      <c r="N3133" t="s">
        <v>55</v>
      </c>
      <c r="O3133" t="s">
        <v>55</v>
      </c>
      <c r="P3133">
        <v>0</v>
      </c>
      <c r="Q3133" t="str">
        <f t="shared" si="97"/>
        <v>Base salary</v>
      </c>
      <c r="R3133">
        <v>2.89</v>
      </c>
      <c r="S3133" t="s">
        <v>31</v>
      </c>
      <c r="T3133" t="s">
        <v>45</v>
      </c>
      <c r="U3133" t="s">
        <v>33</v>
      </c>
      <c r="V3133">
        <v>6.9</v>
      </c>
    </row>
    <row r="3134" spans="1:22" x14ac:dyDescent="0.3">
      <c r="A3134" t="s">
        <v>3346</v>
      </c>
      <c r="B3134" t="s">
        <v>94</v>
      </c>
      <c r="C3134" t="s">
        <v>35</v>
      </c>
      <c r="D3134" t="s">
        <v>127</v>
      </c>
      <c r="E3134" t="s">
        <v>206</v>
      </c>
      <c r="F3134" t="s">
        <v>117</v>
      </c>
      <c r="G3134" t="s">
        <v>40</v>
      </c>
      <c r="H3134">
        <v>2019</v>
      </c>
      <c r="I3134" t="s">
        <v>27</v>
      </c>
      <c r="J3134" t="s">
        <v>42</v>
      </c>
      <c r="K3134">
        <v>2021</v>
      </c>
      <c r="L3134" t="s">
        <v>29</v>
      </c>
      <c r="M3134">
        <f t="shared" si="96"/>
        <v>1</v>
      </c>
      <c r="N3134" t="s">
        <v>35</v>
      </c>
      <c r="O3134" t="s">
        <v>75</v>
      </c>
      <c r="P3134">
        <v>46411</v>
      </c>
      <c r="Q3134" t="str">
        <f t="shared" si="97"/>
        <v>Base salary</v>
      </c>
      <c r="R3134">
        <v>3.73</v>
      </c>
      <c r="S3134" t="s">
        <v>80</v>
      </c>
      <c r="T3134" t="s">
        <v>68</v>
      </c>
      <c r="U3134" t="s">
        <v>46</v>
      </c>
      <c r="V3134">
        <v>5.6</v>
      </c>
    </row>
    <row r="3135" spans="1:22" x14ac:dyDescent="0.3">
      <c r="A3135" t="s">
        <v>3347</v>
      </c>
      <c r="B3135" t="s">
        <v>21</v>
      </c>
      <c r="C3135" t="s">
        <v>36</v>
      </c>
      <c r="D3135" t="s">
        <v>37</v>
      </c>
      <c r="E3135" t="s">
        <v>38</v>
      </c>
      <c r="F3135" t="s">
        <v>147</v>
      </c>
      <c r="G3135" t="s">
        <v>26</v>
      </c>
      <c r="H3135">
        <v>2022</v>
      </c>
      <c r="I3135" t="s">
        <v>41</v>
      </c>
      <c r="J3135" t="s">
        <v>65</v>
      </c>
      <c r="K3135">
        <v>2023</v>
      </c>
      <c r="L3135" t="s">
        <v>29</v>
      </c>
      <c r="M3135">
        <f t="shared" si="96"/>
        <v>1</v>
      </c>
      <c r="N3135" t="s">
        <v>36</v>
      </c>
      <c r="O3135" t="s">
        <v>121</v>
      </c>
      <c r="P3135">
        <v>75733</v>
      </c>
      <c r="Q3135" t="str">
        <f t="shared" si="97"/>
        <v>Standard salary</v>
      </c>
      <c r="R3135">
        <v>2.71</v>
      </c>
      <c r="S3135" t="s">
        <v>80</v>
      </c>
      <c r="T3135" t="s">
        <v>32</v>
      </c>
      <c r="U3135" t="s">
        <v>46</v>
      </c>
      <c r="V3135">
        <v>5.0999999999999996</v>
      </c>
    </row>
    <row r="3136" spans="1:22" x14ac:dyDescent="0.3">
      <c r="A3136" t="s">
        <v>3348</v>
      </c>
      <c r="B3136" t="s">
        <v>70</v>
      </c>
      <c r="C3136" t="s">
        <v>94</v>
      </c>
      <c r="D3136" t="s">
        <v>162</v>
      </c>
      <c r="E3136" t="s">
        <v>163</v>
      </c>
      <c r="F3136" t="s">
        <v>89</v>
      </c>
      <c r="G3136" t="s">
        <v>64</v>
      </c>
      <c r="H3136">
        <v>2022</v>
      </c>
      <c r="I3136" t="s">
        <v>27</v>
      </c>
      <c r="J3136" t="s">
        <v>42</v>
      </c>
      <c r="K3136">
        <v>2025</v>
      </c>
      <c r="L3136" t="s">
        <v>29</v>
      </c>
      <c r="M3136">
        <f t="shared" si="96"/>
        <v>1</v>
      </c>
      <c r="N3136" t="s">
        <v>94</v>
      </c>
      <c r="O3136" t="s">
        <v>66</v>
      </c>
      <c r="P3136">
        <v>69919</v>
      </c>
      <c r="Q3136" t="str">
        <f t="shared" si="97"/>
        <v>Base salary</v>
      </c>
      <c r="R3136">
        <v>2.65</v>
      </c>
      <c r="S3136" t="s">
        <v>67</v>
      </c>
      <c r="T3136" t="s">
        <v>102</v>
      </c>
      <c r="U3136" t="s">
        <v>33</v>
      </c>
      <c r="V3136">
        <v>5.0999999999999996</v>
      </c>
    </row>
    <row r="3137" spans="1:22" x14ac:dyDescent="0.3">
      <c r="A3137" t="s">
        <v>3349</v>
      </c>
      <c r="B3137" t="s">
        <v>49</v>
      </c>
      <c r="C3137" t="s">
        <v>94</v>
      </c>
      <c r="D3137" t="s">
        <v>109</v>
      </c>
      <c r="E3137" t="s">
        <v>219</v>
      </c>
      <c r="F3137" t="s">
        <v>25</v>
      </c>
      <c r="G3137" t="s">
        <v>25</v>
      </c>
      <c r="H3137">
        <v>2023</v>
      </c>
      <c r="I3137" t="s">
        <v>27</v>
      </c>
      <c r="J3137" t="s">
        <v>53</v>
      </c>
      <c r="K3137">
        <v>2024</v>
      </c>
      <c r="L3137" t="s">
        <v>29</v>
      </c>
      <c r="M3137">
        <f t="shared" si="96"/>
        <v>1</v>
      </c>
      <c r="N3137" t="s">
        <v>94</v>
      </c>
      <c r="O3137" t="s">
        <v>185</v>
      </c>
      <c r="P3137">
        <v>31306</v>
      </c>
      <c r="Q3137" t="str">
        <f t="shared" si="97"/>
        <v>Base salary</v>
      </c>
      <c r="R3137">
        <v>3.62</v>
      </c>
      <c r="S3137" t="s">
        <v>91</v>
      </c>
      <c r="T3137" t="s">
        <v>45</v>
      </c>
      <c r="U3137" t="s">
        <v>33</v>
      </c>
      <c r="V3137">
        <v>6.8</v>
      </c>
    </row>
    <row r="3138" spans="1:22" x14ac:dyDescent="0.3">
      <c r="A3138" t="s">
        <v>3350</v>
      </c>
      <c r="B3138" t="s">
        <v>48</v>
      </c>
      <c r="C3138" t="s">
        <v>70</v>
      </c>
      <c r="D3138" t="s">
        <v>395</v>
      </c>
      <c r="E3138" t="s">
        <v>396</v>
      </c>
      <c r="F3138" t="s">
        <v>147</v>
      </c>
      <c r="G3138" t="s">
        <v>40</v>
      </c>
      <c r="H3138">
        <v>2023</v>
      </c>
      <c r="I3138" t="s">
        <v>27</v>
      </c>
      <c r="J3138" t="s">
        <v>42</v>
      </c>
      <c r="K3138">
        <v>2024</v>
      </c>
      <c r="L3138" t="s">
        <v>29</v>
      </c>
      <c r="M3138">
        <f t="shared" si="96"/>
        <v>1</v>
      </c>
      <c r="N3138" t="s">
        <v>70</v>
      </c>
      <c r="O3138" t="s">
        <v>158</v>
      </c>
      <c r="P3138">
        <v>55866</v>
      </c>
      <c r="Q3138" t="str">
        <f t="shared" si="97"/>
        <v>Base salary</v>
      </c>
      <c r="R3138">
        <v>2.84</v>
      </c>
      <c r="S3138" t="s">
        <v>80</v>
      </c>
      <c r="T3138" t="s">
        <v>68</v>
      </c>
      <c r="U3138" t="s">
        <v>58</v>
      </c>
      <c r="V3138">
        <v>0</v>
      </c>
    </row>
    <row r="3139" spans="1:22" x14ac:dyDescent="0.3">
      <c r="A3139" t="s">
        <v>3351</v>
      </c>
      <c r="B3139" t="s">
        <v>22</v>
      </c>
      <c r="C3139" t="s">
        <v>70</v>
      </c>
      <c r="D3139" t="s">
        <v>138</v>
      </c>
      <c r="E3139" t="s">
        <v>139</v>
      </c>
      <c r="F3139" t="s">
        <v>107</v>
      </c>
      <c r="G3139" t="s">
        <v>117</v>
      </c>
      <c r="H3139">
        <v>2023</v>
      </c>
      <c r="I3139" t="s">
        <v>41</v>
      </c>
      <c r="J3139" t="s">
        <v>28</v>
      </c>
      <c r="K3139">
        <v>2026</v>
      </c>
      <c r="L3139" t="s">
        <v>54</v>
      </c>
      <c r="M3139">
        <f t="shared" ref="M3139:M3202" si="98">IF(L3139="placed",1, 0)</f>
        <v>0</v>
      </c>
      <c r="N3139" t="s">
        <v>55</v>
      </c>
      <c r="O3139" t="s">
        <v>55</v>
      </c>
      <c r="P3139">
        <v>0</v>
      </c>
      <c r="Q3139" t="str">
        <f t="shared" ref="Q3139:Q3202" si="99">_xlfn.IFS(P3139&lt;=70161,"Base salary",P3139&lt;=110047,"Standard salary",P3139&gt;110047,"High salary")</f>
        <v>Base salary</v>
      </c>
      <c r="R3139">
        <v>3.82</v>
      </c>
      <c r="S3139" t="s">
        <v>91</v>
      </c>
      <c r="T3139" t="s">
        <v>45</v>
      </c>
      <c r="U3139" t="s">
        <v>92</v>
      </c>
      <c r="V3139">
        <v>5.4</v>
      </c>
    </row>
    <row r="3140" spans="1:22" x14ac:dyDescent="0.3">
      <c r="A3140" t="s">
        <v>3352</v>
      </c>
      <c r="B3140" t="s">
        <v>60</v>
      </c>
      <c r="C3140" t="s">
        <v>22</v>
      </c>
      <c r="D3140" t="s">
        <v>256</v>
      </c>
      <c r="E3140" t="s">
        <v>257</v>
      </c>
      <c r="F3140" t="s">
        <v>190</v>
      </c>
      <c r="G3140" t="s">
        <v>64</v>
      </c>
      <c r="H3140">
        <v>2020</v>
      </c>
      <c r="I3140" t="s">
        <v>41</v>
      </c>
      <c r="J3140" t="s">
        <v>65</v>
      </c>
      <c r="K3140">
        <v>2021</v>
      </c>
      <c r="L3140" t="s">
        <v>54</v>
      </c>
      <c r="M3140">
        <f t="shared" si="98"/>
        <v>0</v>
      </c>
      <c r="N3140" t="s">
        <v>55</v>
      </c>
      <c r="O3140" t="s">
        <v>55</v>
      </c>
      <c r="P3140">
        <v>0</v>
      </c>
      <c r="Q3140" t="str">
        <f t="shared" si="99"/>
        <v>Base salary</v>
      </c>
      <c r="R3140">
        <v>3.38</v>
      </c>
      <c r="S3140" t="s">
        <v>67</v>
      </c>
      <c r="T3140" t="s">
        <v>57</v>
      </c>
      <c r="U3140" t="s">
        <v>92</v>
      </c>
      <c r="V3140">
        <v>8.6</v>
      </c>
    </row>
    <row r="3141" spans="1:22" x14ac:dyDescent="0.3">
      <c r="A3141" t="s">
        <v>3353</v>
      </c>
      <c r="B3141" t="s">
        <v>94</v>
      </c>
      <c r="C3141" t="s">
        <v>48</v>
      </c>
      <c r="D3141" t="s">
        <v>183</v>
      </c>
      <c r="E3141" t="s">
        <v>184</v>
      </c>
      <c r="F3141" t="s">
        <v>40</v>
      </c>
      <c r="G3141" t="s">
        <v>97</v>
      </c>
      <c r="H3141">
        <v>2019</v>
      </c>
      <c r="I3141" t="s">
        <v>41</v>
      </c>
      <c r="J3141" t="s">
        <v>53</v>
      </c>
      <c r="K3141">
        <v>2020</v>
      </c>
      <c r="L3141" t="s">
        <v>29</v>
      </c>
      <c r="M3141">
        <f t="shared" si="98"/>
        <v>1</v>
      </c>
      <c r="N3141" t="s">
        <v>48</v>
      </c>
      <c r="O3141" t="s">
        <v>185</v>
      </c>
      <c r="P3141">
        <v>31017</v>
      </c>
      <c r="Q3141" t="str">
        <f t="shared" si="99"/>
        <v>Base salary</v>
      </c>
      <c r="R3141">
        <v>3</v>
      </c>
      <c r="S3141" t="s">
        <v>67</v>
      </c>
      <c r="T3141" t="s">
        <v>45</v>
      </c>
      <c r="U3141" t="s">
        <v>58</v>
      </c>
      <c r="V3141">
        <v>0</v>
      </c>
    </row>
    <row r="3142" spans="1:22" x14ac:dyDescent="0.3">
      <c r="A3142" t="s">
        <v>3354</v>
      </c>
      <c r="B3142" t="s">
        <v>70</v>
      </c>
      <c r="C3142" t="s">
        <v>48</v>
      </c>
      <c r="D3142" t="s">
        <v>183</v>
      </c>
      <c r="E3142" t="s">
        <v>184</v>
      </c>
      <c r="F3142" t="s">
        <v>107</v>
      </c>
      <c r="G3142" t="s">
        <v>25</v>
      </c>
      <c r="H3142">
        <v>2023</v>
      </c>
      <c r="I3142" t="s">
        <v>41</v>
      </c>
      <c r="J3142" t="s">
        <v>28</v>
      </c>
      <c r="K3142">
        <v>2026</v>
      </c>
      <c r="L3142" t="s">
        <v>29</v>
      </c>
      <c r="M3142">
        <f t="shared" si="98"/>
        <v>1</v>
      </c>
      <c r="N3142" t="s">
        <v>48</v>
      </c>
      <c r="O3142" t="s">
        <v>66</v>
      </c>
      <c r="P3142">
        <v>74625</v>
      </c>
      <c r="Q3142" t="str">
        <f t="shared" si="99"/>
        <v>Standard salary</v>
      </c>
      <c r="R3142">
        <v>3.62</v>
      </c>
      <c r="S3142" t="s">
        <v>67</v>
      </c>
      <c r="T3142" t="s">
        <v>32</v>
      </c>
      <c r="U3142" t="s">
        <v>58</v>
      </c>
      <c r="V3142">
        <v>0</v>
      </c>
    </row>
    <row r="3143" spans="1:22" x14ac:dyDescent="0.3">
      <c r="A3143" t="s">
        <v>3355</v>
      </c>
      <c r="B3143" t="s">
        <v>112</v>
      </c>
      <c r="C3143" t="s">
        <v>36</v>
      </c>
      <c r="D3143" t="s">
        <v>213</v>
      </c>
      <c r="E3143" t="s">
        <v>265</v>
      </c>
      <c r="F3143" t="s">
        <v>63</v>
      </c>
      <c r="G3143" t="s">
        <v>25</v>
      </c>
      <c r="H3143">
        <v>2022</v>
      </c>
      <c r="I3143" t="s">
        <v>41</v>
      </c>
      <c r="J3143" t="s">
        <v>65</v>
      </c>
      <c r="K3143">
        <v>2025</v>
      </c>
      <c r="L3143" t="s">
        <v>54</v>
      </c>
      <c r="M3143">
        <f t="shared" si="98"/>
        <v>0</v>
      </c>
      <c r="N3143" t="s">
        <v>55</v>
      </c>
      <c r="O3143" t="s">
        <v>55</v>
      </c>
      <c r="P3143">
        <v>0</v>
      </c>
      <c r="Q3143" t="str">
        <f t="shared" si="99"/>
        <v>Base salary</v>
      </c>
      <c r="R3143">
        <v>3.4</v>
      </c>
      <c r="S3143" t="s">
        <v>31</v>
      </c>
      <c r="T3143" t="s">
        <v>102</v>
      </c>
      <c r="U3143" t="s">
        <v>58</v>
      </c>
      <c r="V3143">
        <v>0</v>
      </c>
    </row>
    <row r="3144" spans="1:22" x14ac:dyDescent="0.3">
      <c r="A3144" t="s">
        <v>3356</v>
      </c>
      <c r="B3144" t="s">
        <v>36</v>
      </c>
      <c r="C3144" t="s">
        <v>112</v>
      </c>
      <c r="D3144" t="s">
        <v>113</v>
      </c>
      <c r="E3144" t="s">
        <v>114</v>
      </c>
      <c r="F3144" t="s">
        <v>131</v>
      </c>
      <c r="G3144" t="s">
        <v>52</v>
      </c>
      <c r="H3144">
        <v>2022</v>
      </c>
      <c r="I3144" t="s">
        <v>41</v>
      </c>
      <c r="J3144" t="s">
        <v>28</v>
      </c>
      <c r="K3144">
        <v>2024</v>
      </c>
      <c r="L3144" t="s">
        <v>54</v>
      </c>
      <c r="M3144">
        <f t="shared" si="98"/>
        <v>0</v>
      </c>
      <c r="N3144" t="s">
        <v>55</v>
      </c>
      <c r="O3144" t="s">
        <v>55</v>
      </c>
      <c r="P3144">
        <v>0</v>
      </c>
      <c r="Q3144" t="str">
        <f t="shared" si="99"/>
        <v>Base salary</v>
      </c>
      <c r="R3144">
        <v>3.07</v>
      </c>
      <c r="S3144" t="s">
        <v>80</v>
      </c>
      <c r="T3144" t="s">
        <v>57</v>
      </c>
      <c r="U3144" t="s">
        <v>92</v>
      </c>
      <c r="V3144">
        <v>8.6999999999999993</v>
      </c>
    </row>
    <row r="3145" spans="1:22" x14ac:dyDescent="0.3">
      <c r="A3145" t="s">
        <v>3357</v>
      </c>
      <c r="B3145" t="s">
        <v>35</v>
      </c>
      <c r="C3145" t="s">
        <v>22</v>
      </c>
      <c r="D3145" t="s">
        <v>231</v>
      </c>
      <c r="E3145" t="s">
        <v>232</v>
      </c>
      <c r="F3145" t="s">
        <v>190</v>
      </c>
      <c r="G3145" t="s">
        <v>117</v>
      </c>
      <c r="H3145">
        <v>2023</v>
      </c>
      <c r="I3145" t="s">
        <v>27</v>
      </c>
      <c r="J3145" t="s">
        <v>42</v>
      </c>
      <c r="K3145">
        <v>2026</v>
      </c>
      <c r="L3145" t="s">
        <v>29</v>
      </c>
      <c r="M3145">
        <f t="shared" si="98"/>
        <v>1</v>
      </c>
      <c r="N3145" t="s">
        <v>22</v>
      </c>
      <c r="O3145" t="s">
        <v>158</v>
      </c>
      <c r="P3145">
        <v>79583</v>
      </c>
      <c r="Q3145" t="str">
        <f t="shared" si="99"/>
        <v>Standard salary</v>
      </c>
      <c r="R3145">
        <v>3.38</v>
      </c>
      <c r="S3145" t="s">
        <v>91</v>
      </c>
      <c r="T3145" t="s">
        <v>32</v>
      </c>
      <c r="U3145" t="s">
        <v>85</v>
      </c>
      <c r="V3145">
        <v>5.7</v>
      </c>
    </row>
    <row r="3146" spans="1:22" x14ac:dyDescent="0.3">
      <c r="A3146" t="s">
        <v>3358</v>
      </c>
      <c r="B3146" t="s">
        <v>36</v>
      </c>
      <c r="C3146" t="s">
        <v>22</v>
      </c>
      <c r="D3146" t="s">
        <v>256</v>
      </c>
      <c r="E3146" t="s">
        <v>257</v>
      </c>
      <c r="F3146" t="s">
        <v>145</v>
      </c>
      <c r="G3146" t="s">
        <v>52</v>
      </c>
      <c r="H3146">
        <v>2020</v>
      </c>
      <c r="I3146" t="s">
        <v>27</v>
      </c>
      <c r="J3146" t="s">
        <v>28</v>
      </c>
      <c r="K3146">
        <v>2021</v>
      </c>
      <c r="L3146" t="s">
        <v>29</v>
      </c>
      <c r="M3146">
        <f t="shared" si="98"/>
        <v>1</v>
      </c>
      <c r="N3146" t="s">
        <v>22</v>
      </c>
      <c r="O3146" t="s">
        <v>90</v>
      </c>
      <c r="P3146">
        <v>76662</v>
      </c>
      <c r="Q3146" t="str">
        <f t="shared" si="99"/>
        <v>Standard salary</v>
      </c>
      <c r="R3146">
        <v>3.34</v>
      </c>
      <c r="S3146" t="s">
        <v>80</v>
      </c>
      <c r="T3146" t="s">
        <v>102</v>
      </c>
      <c r="U3146" t="s">
        <v>46</v>
      </c>
      <c r="V3146">
        <v>5.8</v>
      </c>
    </row>
    <row r="3147" spans="1:22" x14ac:dyDescent="0.3">
      <c r="A3147" t="s">
        <v>3359</v>
      </c>
      <c r="B3147" t="s">
        <v>94</v>
      </c>
      <c r="C3147" t="s">
        <v>22</v>
      </c>
      <c r="D3147" t="s">
        <v>203</v>
      </c>
      <c r="E3147" t="s">
        <v>204</v>
      </c>
      <c r="F3147" t="s">
        <v>147</v>
      </c>
      <c r="G3147" t="s">
        <v>64</v>
      </c>
      <c r="H3147">
        <v>2023</v>
      </c>
      <c r="I3147" t="s">
        <v>41</v>
      </c>
      <c r="J3147" t="s">
        <v>65</v>
      </c>
      <c r="K3147">
        <v>2026</v>
      </c>
      <c r="L3147" t="s">
        <v>29</v>
      </c>
      <c r="M3147">
        <f t="shared" si="98"/>
        <v>1</v>
      </c>
      <c r="N3147" t="s">
        <v>22</v>
      </c>
      <c r="O3147" t="s">
        <v>75</v>
      </c>
      <c r="P3147">
        <v>42260</v>
      </c>
      <c r="Q3147" t="str">
        <f t="shared" si="99"/>
        <v>Base salary</v>
      </c>
      <c r="R3147">
        <v>2.87</v>
      </c>
      <c r="S3147" t="s">
        <v>44</v>
      </c>
      <c r="T3147" t="s">
        <v>102</v>
      </c>
      <c r="U3147" t="s">
        <v>33</v>
      </c>
      <c r="V3147">
        <v>6.5</v>
      </c>
    </row>
    <row r="3148" spans="1:22" x14ac:dyDescent="0.3">
      <c r="A3148" t="s">
        <v>3360</v>
      </c>
      <c r="B3148" t="s">
        <v>70</v>
      </c>
      <c r="C3148" t="s">
        <v>21</v>
      </c>
      <c r="D3148" t="s">
        <v>133</v>
      </c>
      <c r="E3148" t="s">
        <v>134</v>
      </c>
      <c r="F3148" t="s">
        <v>96</v>
      </c>
      <c r="G3148" t="s">
        <v>97</v>
      </c>
      <c r="H3148">
        <v>2020</v>
      </c>
      <c r="I3148" t="s">
        <v>41</v>
      </c>
      <c r="J3148" t="s">
        <v>53</v>
      </c>
      <c r="K3148">
        <v>2022</v>
      </c>
      <c r="L3148" t="s">
        <v>54</v>
      </c>
      <c r="M3148">
        <f t="shared" si="98"/>
        <v>0</v>
      </c>
      <c r="N3148" t="s">
        <v>55</v>
      </c>
      <c r="O3148" t="s">
        <v>55</v>
      </c>
      <c r="P3148">
        <v>0</v>
      </c>
      <c r="Q3148" t="str">
        <f t="shared" si="99"/>
        <v>Base salary</v>
      </c>
      <c r="R3148">
        <v>3.83</v>
      </c>
      <c r="S3148" t="s">
        <v>91</v>
      </c>
      <c r="T3148" t="s">
        <v>32</v>
      </c>
      <c r="U3148" t="s">
        <v>33</v>
      </c>
      <c r="V3148">
        <v>7.1</v>
      </c>
    </row>
    <row r="3149" spans="1:22" x14ac:dyDescent="0.3">
      <c r="A3149" t="s">
        <v>3361</v>
      </c>
      <c r="B3149" t="s">
        <v>35</v>
      </c>
      <c r="C3149" t="s">
        <v>49</v>
      </c>
      <c r="D3149" t="s">
        <v>235</v>
      </c>
      <c r="E3149" t="s">
        <v>236</v>
      </c>
      <c r="F3149" t="s">
        <v>63</v>
      </c>
      <c r="G3149" t="s">
        <v>97</v>
      </c>
      <c r="H3149">
        <v>2023</v>
      </c>
      <c r="I3149" t="s">
        <v>41</v>
      </c>
      <c r="J3149" t="s">
        <v>42</v>
      </c>
      <c r="K3149">
        <v>2025</v>
      </c>
      <c r="L3149" t="s">
        <v>54</v>
      </c>
      <c r="M3149">
        <f t="shared" si="98"/>
        <v>0</v>
      </c>
      <c r="N3149" t="s">
        <v>55</v>
      </c>
      <c r="O3149" t="s">
        <v>55</v>
      </c>
      <c r="P3149">
        <v>0</v>
      </c>
      <c r="Q3149" t="str">
        <f t="shared" si="99"/>
        <v>Base salary</v>
      </c>
      <c r="R3149">
        <v>3.56</v>
      </c>
      <c r="S3149" t="s">
        <v>91</v>
      </c>
      <c r="T3149" t="s">
        <v>32</v>
      </c>
      <c r="U3149" t="s">
        <v>92</v>
      </c>
      <c r="V3149">
        <v>5.4</v>
      </c>
    </row>
    <row r="3150" spans="1:22" x14ac:dyDescent="0.3">
      <c r="A3150" t="s">
        <v>3362</v>
      </c>
      <c r="B3150" t="s">
        <v>70</v>
      </c>
      <c r="C3150" t="s">
        <v>112</v>
      </c>
      <c r="D3150" t="s">
        <v>113</v>
      </c>
      <c r="E3150" t="s">
        <v>114</v>
      </c>
      <c r="F3150" t="s">
        <v>190</v>
      </c>
      <c r="G3150" t="s">
        <v>52</v>
      </c>
      <c r="H3150">
        <v>2020</v>
      </c>
      <c r="I3150" t="s">
        <v>27</v>
      </c>
      <c r="J3150" t="s">
        <v>53</v>
      </c>
      <c r="K3150">
        <v>2021</v>
      </c>
      <c r="L3150" t="s">
        <v>29</v>
      </c>
      <c r="M3150">
        <f t="shared" si="98"/>
        <v>1</v>
      </c>
      <c r="N3150" t="s">
        <v>112</v>
      </c>
      <c r="O3150" t="s">
        <v>185</v>
      </c>
      <c r="P3150">
        <v>126672</v>
      </c>
      <c r="Q3150" t="str">
        <f t="shared" si="99"/>
        <v>High salary</v>
      </c>
      <c r="R3150">
        <v>3.64</v>
      </c>
      <c r="S3150" t="s">
        <v>56</v>
      </c>
      <c r="T3150" t="s">
        <v>68</v>
      </c>
      <c r="U3150" t="s">
        <v>58</v>
      </c>
      <c r="V3150">
        <v>0</v>
      </c>
    </row>
    <row r="3151" spans="1:22" x14ac:dyDescent="0.3">
      <c r="A3151" t="s">
        <v>3363</v>
      </c>
      <c r="B3151" t="s">
        <v>60</v>
      </c>
      <c r="C3151" t="s">
        <v>49</v>
      </c>
      <c r="D3151" t="s">
        <v>242</v>
      </c>
      <c r="E3151" t="s">
        <v>243</v>
      </c>
      <c r="F3151" t="s">
        <v>145</v>
      </c>
      <c r="G3151" t="s">
        <v>52</v>
      </c>
      <c r="H3151">
        <v>2021</v>
      </c>
      <c r="I3151" t="s">
        <v>27</v>
      </c>
      <c r="J3151" t="s">
        <v>28</v>
      </c>
      <c r="K3151">
        <v>2024</v>
      </c>
      <c r="L3151" t="s">
        <v>54</v>
      </c>
      <c r="M3151">
        <f t="shared" si="98"/>
        <v>0</v>
      </c>
      <c r="N3151" t="s">
        <v>55</v>
      </c>
      <c r="O3151" t="s">
        <v>55</v>
      </c>
      <c r="P3151">
        <v>0</v>
      </c>
      <c r="Q3151" t="str">
        <f t="shared" si="99"/>
        <v>Base salary</v>
      </c>
      <c r="R3151">
        <v>3.86</v>
      </c>
      <c r="S3151" t="s">
        <v>31</v>
      </c>
      <c r="T3151" t="s">
        <v>32</v>
      </c>
      <c r="U3151" t="s">
        <v>33</v>
      </c>
      <c r="V3151">
        <v>7.5</v>
      </c>
    </row>
    <row r="3152" spans="1:22" x14ac:dyDescent="0.3">
      <c r="A3152" t="s">
        <v>3364</v>
      </c>
      <c r="B3152" t="s">
        <v>49</v>
      </c>
      <c r="C3152" t="s">
        <v>36</v>
      </c>
      <c r="D3152" t="s">
        <v>170</v>
      </c>
      <c r="E3152" t="s">
        <v>336</v>
      </c>
      <c r="F3152" t="s">
        <v>40</v>
      </c>
      <c r="G3152" t="s">
        <v>167</v>
      </c>
      <c r="H3152">
        <v>2019</v>
      </c>
      <c r="I3152" t="s">
        <v>27</v>
      </c>
      <c r="J3152" t="s">
        <v>53</v>
      </c>
      <c r="K3152">
        <v>2022</v>
      </c>
      <c r="L3152" t="s">
        <v>29</v>
      </c>
      <c r="M3152">
        <f t="shared" si="98"/>
        <v>1</v>
      </c>
      <c r="N3152" t="s">
        <v>36</v>
      </c>
      <c r="O3152" t="s">
        <v>43</v>
      </c>
      <c r="P3152">
        <v>97051</v>
      </c>
      <c r="Q3152" t="str">
        <f t="shared" si="99"/>
        <v>Standard salary</v>
      </c>
      <c r="R3152">
        <v>2.88</v>
      </c>
      <c r="S3152" t="s">
        <v>31</v>
      </c>
      <c r="T3152" t="s">
        <v>68</v>
      </c>
      <c r="U3152" t="s">
        <v>85</v>
      </c>
      <c r="V3152">
        <v>7.1</v>
      </c>
    </row>
    <row r="3153" spans="1:22" x14ac:dyDescent="0.3">
      <c r="A3153" t="s">
        <v>3365</v>
      </c>
      <c r="B3153" t="s">
        <v>36</v>
      </c>
      <c r="C3153" t="s">
        <v>112</v>
      </c>
      <c r="D3153" t="s">
        <v>165</v>
      </c>
      <c r="E3153" t="s">
        <v>166</v>
      </c>
      <c r="F3153" t="s">
        <v>25</v>
      </c>
      <c r="G3153" t="s">
        <v>167</v>
      </c>
      <c r="H3153">
        <v>2020</v>
      </c>
      <c r="I3153" t="s">
        <v>27</v>
      </c>
      <c r="J3153" t="s">
        <v>42</v>
      </c>
      <c r="K3153">
        <v>2022</v>
      </c>
      <c r="L3153" t="s">
        <v>54</v>
      </c>
      <c r="M3153">
        <f t="shared" si="98"/>
        <v>0</v>
      </c>
      <c r="N3153" t="s">
        <v>55</v>
      </c>
      <c r="O3153" t="s">
        <v>55</v>
      </c>
      <c r="P3153">
        <v>0</v>
      </c>
      <c r="Q3153" t="str">
        <f t="shared" si="99"/>
        <v>Base salary</v>
      </c>
      <c r="R3153">
        <v>3.07</v>
      </c>
      <c r="S3153" t="s">
        <v>67</v>
      </c>
      <c r="T3153" t="s">
        <v>68</v>
      </c>
      <c r="U3153" t="s">
        <v>92</v>
      </c>
      <c r="V3153">
        <v>8.8000000000000007</v>
      </c>
    </row>
    <row r="3154" spans="1:22" x14ac:dyDescent="0.3">
      <c r="A3154" t="s">
        <v>3366</v>
      </c>
      <c r="B3154" t="s">
        <v>21</v>
      </c>
      <c r="C3154" t="s">
        <v>94</v>
      </c>
      <c r="D3154" t="s">
        <v>208</v>
      </c>
      <c r="E3154" t="s">
        <v>209</v>
      </c>
      <c r="F3154" t="s">
        <v>84</v>
      </c>
      <c r="G3154" t="s">
        <v>25</v>
      </c>
      <c r="H3154">
        <v>2021</v>
      </c>
      <c r="I3154" t="s">
        <v>41</v>
      </c>
      <c r="J3154" t="s">
        <v>42</v>
      </c>
      <c r="K3154">
        <v>2023</v>
      </c>
      <c r="L3154" t="s">
        <v>54</v>
      </c>
      <c r="M3154">
        <f t="shared" si="98"/>
        <v>0</v>
      </c>
      <c r="N3154" t="s">
        <v>55</v>
      </c>
      <c r="O3154" t="s">
        <v>55</v>
      </c>
      <c r="P3154">
        <v>0</v>
      </c>
      <c r="Q3154" t="str">
        <f t="shared" si="99"/>
        <v>Base salary</v>
      </c>
      <c r="R3154">
        <v>2.5099999999999998</v>
      </c>
      <c r="S3154" t="s">
        <v>91</v>
      </c>
      <c r="T3154" t="s">
        <v>45</v>
      </c>
      <c r="U3154" t="s">
        <v>33</v>
      </c>
      <c r="V3154">
        <v>6.3</v>
      </c>
    </row>
    <row r="3155" spans="1:22" x14ac:dyDescent="0.3">
      <c r="A3155" t="s">
        <v>3367</v>
      </c>
      <c r="B3155" t="s">
        <v>49</v>
      </c>
      <c r="C3155" t="s">
        <v>60</v>
      </c>
      <c r="D3155" t="s">
        <v>351</v>
      </c>
      <c r="E3155" t="s">
        <v>352</v>
      </c>
      <c r="F3155" t="s">
        <v>25</v>
      </c>
      <c r="G3155" t="s">
        <v>64</v>
      </c>
      <c r="H3155">
        <v>2023</v>
      </c>
      <c r="I3155" t="s">
        <v>41</v>
      </c>
      <c r="J3155" t="s">
        <v>53</v>
      </c>
      <c r="K3155">
        <v>2024</v>
      </c>
      <c r="L3155" t="s">
        <v>54</v>
      </c>
      <c r="M3155">
        <f t="shared" si="98"/>
        <v>0</v>
      </c>
      <c r="N3155" t="s">
        <v>55</v>
      </c>
      <c r="O3155" t="s">
        <v>55</v>
      </c>
      <c r="P3155">
        <v>0</v>
      </c>
      <c r="Q3155" t="str">
        <f t="shared" si="99"/>
        <v>Base salary</v>
      </c>
      <c r="R3155">
        <v>2.74</v>
      </c>
      <c r="S3155" t="s">
        <v>80</v>
      </c>
      <c r="T3155" t="s">
        <v>68</v>
      </c>
      <c r="U3155" t="s">
        <v>33</v>
      </c>
      <c r="V3155">
        <v>7.2</v>
      </c>
    </row>
    <row r="3156" spans="1:22" x14ac:dyDescent="0.3">
      <c r="A3156" t="s">
        <v>3368</v>
      </c>
      <c r="B3156" t="s">
        <v>60</v>
      </c>
      <c r="C3156" t="s">
        <v>112</v>
      </c>
      <c r="D3156" t="s">
        <v>199</v>
      </c>
      <c r="E3156" t="s">
        <v>200</v>
      </c>
      <c r="F3156" t="s">
        <v>117</v>
      </c>
      <c r="G3156" t="s">
        <v>117</v>
      </c>
      <c r="H3156">
        <v>2019</v>
      </c>
      <c r="I3156" t="s">
        <v>27</v>
      </c>
      <c r="J3156" t="s">
        <v>42</v>
      </c>
      <c r="K3156">
        <v>2022</v>
      </c>
      <c r="L3156" t="s">
        <v>29</v>
      </c>
      <c r="M3156">
        <f t="shared" si="98"/>
        <v>1</v>
      </c>
      <c r="N3156" t="s">
        <v>112</v>
      </c>
      <c r="O3156" t="s">
        <v>66</v>
      </c>
      <c r="P3156">
        <v>142841</v>
      </c>
      <c r="Q3156" t="str">
        <f t="shared" si="99"/>
        <v>High salary</v>
      </c>
      <c r="R3156">
        <v>3.15</v>
      </c>
      <c r="S3156" t="s">
        <v>31</v>
      </c>
      <c r="T3156" t="s">
        <v>57</v>
      </c>
      <c r="U3156" t="s">
        <v>85</v>
      </c>
      <c r="V3156">
        <v>6</v>
      </c>
    </row>
    <row r="3157" spans="1:22" x14ac:dyDescent="0.3">
      <c r="A3157" t="s">
        <v>3369</v>
      </c>
      <c r="B3157" t="s">
        <v>21</v>
      </c>
      <c r="C3157" t="s">
        <v>22</v>
      </c>
      <c r="D3157" t="s">
        <v>256</v>
      </c>
      <c r="E3157" t="s">
        <v>257</v>
      </c>
      <c r="F3157" t="s">
        <v>147</v>
      </c>
      <c r="G3157" t="s">
        <v>25</v>
      </c>
      <c r="H3157">
        <v>2019</v>
      </c>
      <c r="I3157" t="s">
        <v>41</v>
      </c>
      <c r="J3157" t="s">
        <v>53</v>
      </c>
      <c r="K3157">
        <v>2020</v>
      </c>
      <c r="L3157" t="s">
        <v>54</v>
      </c>
      <c r="M3157">
        <f t="shared" si="98"/>
        <v>0</v>
      </c>
      <c r="N3157" t="s">
        <v>55</v>
      </c>
      <c r="O3157" t="s">
        <v>55</v>
      </c>
      <c r="P3157">
        <v>0</v>
      </c>
      <c r="Q3157" t="str">
        <f t="shared" si="99"/>
        <v>Base salary</v>
      </c>
      <c r="R3157">
        <v>3.04</v>
      </c>
      <c r="S3157" t="s">
        <v>31</v>
      </c>
      <c r="T3157" t="s">
        <v>32</v>
      </c>
      <c r="U3157" t="s">
        <v>58</v>
      </c>
      <c r="V3157">
        <v>0</v>
      </c>
    </row>
    <row r="3158" spans="1:22" x14ac:dyDescent="0.3">
      <c r="A3158" t="s">
        <v>3370</v>
      </c>
      <c r="B3158" t="s">
        <v>60</v>
      </c>
      <c r="C3158" t="s">
        <v>35</v>
      </c>
      <c r="D3158" t="s">
        <v>127</v>
      </c>
      <c r="E3158" t="s">
        <v>206</v>
      </c>
      <c r="F3158" t="s">
        <v>131</v>
      </c>
      <c r="G3158" t="s">
        <v>40</v>
      </c>
      <c r="H3158">
        <v>2022</v>
      </c>
      <c r="I3158" t="s">
        <v>27</v>
      </c>
      <c r="J3158" t="s">
        <v>42</v>
      </c>
      <c r="K3158">
        <v>2025</v>
      </c>
      <c r="L3158" t="s">
        <v>54</v>
      </c>
      <c r="M3158">
        <f t="shared" si="98"/>
        <v>0</v>
      </c>
      <c r="N3158" t="s">
        <v>55</v>
      </c>
      <c r="O3158" t="s">
        <v>55</v>
      </c>
      <c r="P3158">
        <v>0</v>
      </c>
      <c r="Q3158" t="str">
        <f t="shared" si="99"/>
        <v>Base salary</v>
      </c>
      <c r="R3158">
        <v>2.94</v>
      </c>
      <c r="S3158" t="s">
        <v>80</v>
      </c>
      <c r="T3158" t="s">
        <v>32</v>
      </c>
      <c r="U3158" t="s">
        <v>33</v>
      </c>
      <c r="V3158">
        <v>8.9</v>
      </c>
    </row>
    <row r="3159" spans="1:22" x14ac:dyDescent="0.3">
      <c r="A3159" t="s">
        <v>3371</v>
      </c>
      <c r="B3159" t="s">
        <v>22</v>
      </c>
      <c r="C3159" t="s">
        <v>48</v>
      </c>
      <c r="D3159" t="s">
        <v>278</v>
      </c>
      <c r="E3159" t="s">
        <v>279</v>
      </c>
      <c r="F3159" t="s">
        <v>84</v>
      </c>
      <c r="G3159" t="s">
        <v>117</v>
      </c>
      <c r="H3159">
        <v>2022</v>
      </c>
      <c r="I3159" t="s">
        <v>41</v>
      </c>
      <c r="J3159" t="s">
        <v>28</v>
      </c>
      <c r="K3159">
        <v>2024</v>
      </c>
      <c r="L3159" t="s">
        <v>29</v>
      </c>
      <c r="M3159">
        <f t="shared" si="98"/>
        <v>1</v>
      </c>
      <c r="N3159" t="s">
        <v>48</v>
      </c>
      <c r="O3159" t="s">
        <v>121</v>
      </c>
      <c r="P3159">
        <v>81432</v>
      </c>
      <c r="Q3159" t="str">
        <f t="shared" si="99"/>
        <v>Standard salary</v>
      </c>
      <c r="R3159">
        <v>2.63</v>
      </c>
      <c r="S3159" t="s">
        <v>56</v>
      </c>
      <c r="T3159" t="s">
        <v>32</v>
      </c>
      <c r="U3159" t="s">
        <v>33</v>
      </c>
      <c r="V3159">
        <v>6.9</v>
      </c>
    </row>
    <row r="3160" spans="1:22" x14ac:dyDescent="0.3">
      <c r="A3160" t="s">
        <v>3372</v>
      </c>
      <c r="B3160" t="s">
        <v>70</v>
      </c>
      <c r="C3160" t="s">
        <v>21</v>
      </c>
      <c r="D3160" t="s">
        <v>133</v>
      </c>
      <c r="E3160" t="s">
        <v>369</v>
      </c>
      <c r="F3160" t="s">
        <v>145</v>
      </c>
      <c r="G3160" t="s">
        <v>40</v>
      </c>
      <c r="H3160">
        <v>2021</v>
      </c>
      <c r="I3160" t="s">
        <v>27</v>
      </c>
      <c r="J3160" t="s">
        <v>74</v>
      </c>
      <c r="K3160">
        <v>2022</v>
      </c>
      <c r="L3160" t="s">
        <v>29</v>
      </c>
      <c r="M3160">
        <f t="shared" si="98"/>
        <v>1</v>
      </c>
      <c r="N3160" t="s">
        <v>21</v>
      </c>
      <c r="O3160" t="s">
        <v>140</v>
      </c>
      <c r="P3160">
        <v>144267</v>
      </c>
      <c r="Q3160" t="str">
        <f t="shared" si="99"/>
        <v>High salary</v>
      </c>
      <c r="R3160">
        <v>2.52</v>
      </c>
      <c r="S3160" t="s">
        <v>44</v>
      </c>
      <c r="T3160" t="s">
        <v>57</v>
      </c>
      <c r="U3160" t="s">
        <v>92</v>
      </c>
      <c r="V3160">
        <v>7.1</v>
      </c>
    </row>
    <row r="3161" spans="1:22" x14ac:dyDescent="0.3">
      <c r="A3161" t="s">
        <v>3373</v>
      </c>
      <c r="B3161" t="s">
        <v>35</v>
      </c>
      <c r="C3161" t="s">
        <v>70</v>
      </c>
      <c r="D3161" t="s">
        <v>138</v>
      </c>
      <c r="E3161" t="s">
        <v>285</v>
      </c>
      <c r="F3161" t="s">
        <v>25</v>
      </c>
      <c r="G3161" t="s">
        <v>40</v>
      </c>
      <c r="H3161">
        <v>2019</v>
      </c>
      <c r="I3161" t="s">
        <v>41</v>
      </c>
      <c r="J3161" t="s">
        <v>28</v>
      </c>
      <c r="K3161">
        <v>2022</v>
      </c>
      <c r="L3161" t="s">
        <v>29</v>
      </c>
      <c r="M3161">
        <f t="shared" si="98"/>
        <v>1</v>
      </c>
      <c r="N3161" t="s">
        <v>70</v>
      </c>
      <c r="O3161" t="s">
        <v>125</v>
      </c>
      <c r="P3161">
        <v>43907</v>
      </c>
      <c r="Q3161" t="str">
        <f t="shared" si="99"/>
        <v>Base salary</v>
      </c>
      <c r="R3161">
        <v>2.95</v>
      </c>
      <c r="S3161" t="s">
        <v>80</v>
      </c>
      <c r="T3161" t="s">
        <v>102</v>
      </c>
      <c r="U3161" t="s">
        <v>85</v>
      </c>
      <c r="V3161">
        <v>8.6999999999999993</v>
      </c>
    </row>
    <row r="3162" spans="1:22" x14ac:dyDescent="0.3">
      <c r="A3162" t="s">
        <v>3374</v>
      </c>
      <c r="B3162" t="s">
        <v>36</v>
      </c>
      <c r="C3162" t="s">
        <v>94</v>
      </c>
      <c r="D3162" t="s">
        <v>100</v>
      </c>
      <c r="E3162" t="s">
        <v>101</v>
      </c>
      <c r="F3162" t="s">
        <v>84</v>
      </c>
      <c r="G3162" t="s">
        <v>26</v>
      </c>
      <c r="H3162">
        <v>2019</v>
      </c>
      <c r="I3162" t="s">
        <v>27</v>
      </c>
      <c r="J3162" t="s">
        <v>74</v>
      </c>
      <c r="K3162">
        <v>2022</v>
      </c>
      <c r="L3162" t="s">
        <v>54</v>
      </c>
      <c r="M3162">
        <f t="shared" si="98"/>
        <v>0</v>
      </c>
      <c r="N3162" t="s">
        <v>55</v>
      </c>
      <c r="O3162" t="s">
        <v>55</v>
      </c>
      <c r="P3162">
        <v>0</v>
      </c>
      <c r="Q3162" t="str">
        <f t="shared" si="99"/>
        <v>Base salary</v>
      </c>
      <c r="R3162">
        <v>3.22</v>
      </c>
      <c r="S3162" t="s">
        <v>56</v>
      </c>
      <c r="T3162" t="s">
        <v>32</v>
      </c>
      <c r="U3162" t="s">
        <v>46</v>
      </c>
      <c r="V3162">
        <v>7.5</v>
      </c>
    </row>
    <row r="3163" spans="1:22" x14ac:dyDescent="0.3">
      <c r="A3163" t="s">
        <v>3375</v>
      </c>
      <c r="B3163" t="s">
        <v>49</v>
      </c>
      <c r="C3163" t="s">
        <v>60</v>
      </c>
      <c r="D3163" t="s">
        <v>173</v>
      </c>
      <c r="E3163" t="s">
        <v>275</v>
      </c>
      <c r="F3163" t="s">
        <v>39</v>
      </c>
      <c r="G3163" t="s">
        <v>25</v>
      </c>
      <c r="H3163">
        <v>2020</v>
      </c>
      <c r="I3163" t="s">
        <v>41</v>
      </c>
      <c r="J3163" t="s">
        <v>65</v>
      </c>
      <c r="K3163">
        <v>2022</v>
      </c>
      <c r="L3163" t="s">
        <v>29</v>
      </c>
      <c r="M3163">
        <f t="shared" si="98"/>
        <v>1</v>
      </c>
      <c r="N3163" t="s">
        <v>60</v>
      </c>
      <c r="O3163" t="s">
        <v>258</v>
      </c>
      <c r="P3163">
        <v>149932</v>
      </c>
      <c r="Q3163" t="str">
        <f t="shared" si="99"/>
        <v>High salary</v>
      </c>
      <c r="R3163">
        <v>3.99</v>
      </c>
      <c r="S3163" t="s">
        <v>56</v>
      </c>
      <c r="T3163" t="s">
        <v>102</v>
      </c>
      <c r="U3163" t="s">
        <v>46</v>
      </c>
      <c r="V3163">
        <v>5.8</v>
      </c>
    </row>
    <row r="3164" spans="1:22" x14ac:dyDescent="0.3">
      <c r="A3164" t="s">
        <v>3376</v>
      </c>
      <c r="B3164" t="s">
        <v>35</v>
      </c>
      <c r="C3164" t="s">
        <v>112</v>
      </c>
      <c r="D3164" t="s">
        <v>165</v>
      </c>
      <c r="E3164" t="s">
        <v>166</v>
      </c>
      <c r="F3164" t="s">
        <v>117</v>
      </c>
      <c r="G3164" t="s">
        <v>40</v>
      </c>
      <c r="H3164">
        <v>2019</v>
      </c>
      <c r="I3164" t="s">
        <v>27</v>
      </c>
      <c r="J3164" t="s">
        <v>42</v>
      </c>
      <c r="K3164">
        <v>2021</v>
      </c>
      <c r="L3164" t="s">
        <v>54</v>
      </c>
      <c r="M3164">
        <f t="shared" si="98"/>
        <v>0</v>
      </c>
      <c r="N3164" t="s">
        <v>55</v>
      </c>
      <c r="O3164" t="s">
        <v>55</v>
      </c>
      <c r="P3164">
        <v>0</v>
      </c>
      <c r="Q3164" t="str">
        <f t="shared" si="99"/>
        <v>Base salary</v>
      </c>
      <c r="R3164">
        <v>2.59</v>
      </c>
      <c r="S3164" t="s">
        <v>91</v>
      </c>
      <c r="T3164" t="s">
        <v>68</v>
      </c>
      <c r="U3164" t="s">
        <v>33</v>
      </c>
      <c r="V3164">
        <v>7.3</v>
      </c>
    </row>
    <row r="3165" spans="1:22" x14ac:dyDescent="0.3">
      <c r="A3165" t="s">
        <v>3377</v>
      </c>
      <c r="B3165" t="s">
        <v>22</v>
      </c>
      <c r="C3165" t="s">
        <v>60</v>
      </c>
      <c r="D3165" t="s">
        <v>104</v>
      </c>
      <c r="E3165" t="s">
        <v>116</v>
      </c>
      <c r="F3165" t="s">
        <v>89</v>
      </c>
      <c r="G3165" t="s">
        <v>117</v>
      </c>
      <c r="H3165">
        <v>2020</v>
      </c>
      <c r="I3165" t="s">
        <v>27</v>
      </c>
      <c r="J3165" t="s">
        <v>74</v>
      </c>
      <c r="K3165">
        <v>2022</v>
      </c>
      <c r="L3165" t="s">
        <v>54</v>
      </c>
      <c r="M3165">
        <f t="shared" si="98"/>
        <v>0</v>
      </c>
      <c r="N3165" t="s">
        <v>55</v>
      </c>
      <c r="O3165" t="s">
        <v>55</v>
      </c>
      <c r="P3165">
        <v>0</v>
      </c>
      <c r="Q3165" t="str">
        <f t="shared" si="99"/>
        <v>Base salary</v>
      </c>
      <c r="R3165">
        <v>3.8</v>
      </c>
      <c r="S3165" t="s">
        <v>80</v>
      </c>
      <c r="T3165" t="s">
        <v>57</v>
      </c>
      <c r="U3165" t="s">
        <v>58</v>
      </c>
      <c r="V3165">
        <v>0</v>
      </c>
    </row>
    <row r="3166" spans="1:22" x14ac:dyDescent="0.3">
      <c r="A3166" t="s">
        <v>3378</v>
      </c>
      <c r="B3166" t="s">
        <v>22</v>
      </c>
      <c r="C3166" t="s">
        <v>48</v>
      </c>
      <c r="D3166" t="s">
        <v>324</v>
      </c>
      <c r="E3166" t="s">
        <v>325</v>
      </c>
      <c r="F3166" t="s">
        <v>117</v>
      </c>
      <c r="G3166" t="s">
        <v>117</v>
      </c>
      <c r="H3166">
        <v>2020</v>
      </c>
      <c r="I3166" t="s">
        <v>41</v>
      </c>
      <c r="J3166" t="s">
        <v>74</v>
      </c>
      <c r="K3166">
        <v>2023</v>
      </c>
      <c r="L3166" t="s">
        <v>29</v>
      </c>
      <c r="M3166">
        <f t="shared" si="98"/>
        <v>1</v>
      </c>
      <c r="N3166" t="s">
        <v>48</v>
      </c>
      <c r="O3166" t="s">
        <v>121</v>
      </c>
      <c r="P3166">
        <v>139659</v>
      </c>
      <c r="Q3166" t="str">
        <f t="shared" si="99"/>
        <v>High salary</v>
      </c>
      <c r="R3166">
        <v>3.99</v>
      </c>
      <c r="S3166" t="s">
        <v>91</v>
      </c>
      <c r="T3166" t="s">
        <v>45</v>
      </c>
      <c r="U3166" t="s">
        <v>58</v>
      </c>
      <c r="V3166">
        <v>0</v>
      </c>
    </row>
    <row r="3167" spans="1:22" x14ac:dyDescent="0.3">
      <c r="A3167" t="s">
        <v>3379</v>
      </c>
      <c r="B3167" t="s">
        <v>70</v>
      </c>
      <c r="C3167" t="s">
        <v>48</v>
      </c>
      <c r="D3167" t="s">
        <v>278</v>
      </c>
      <c r="E3167" t="s">
        <v>380</v>
      </c>
      <c r="F3167" t="s">
        <v>190</v>
      </c>
      <c r="G3167" t="s">
        <v>26</v>
      </c>
      <c r="H3167">
        <v>2021</v>
      </c>
      <c r="I3167" t="s">
        <v>41</v>
      </c>
      <c r="J3167" t="s">
        <v>42</v>
      </c>
      <c r="K3167">
        <v>2022</v>
      </c>
      <c r="L3167" t="s">
        <v>54</v>
      </c>
      <c r="M3167">
        <f t="shared" si="98"/>
        <v>0</v>
      </c>
      <c r="N3167" t="s">
        <v>55</v>
      </c>
      <c r="O3167" t="s">
        <v>55</v>
      </c>
      <c r="P3167">
        <v>0</v>
      </c>
      <c r="Q3167" t="str">
        <f t="shared" si="99"/>
        <v>Base salary</v>
      </c>
      <c r="R3167">
        <v>3.17</v>
      </c>
      <c r="S3167" t="s">
        <v>44</v>
      </c>
      <c r="T3167" t="s">
        <v>45</v>
      </c>
      <c r="U3167" t="s">
        <v>33</v>
      </c>
      <c r="V3167">
        <v>8.6</v>
      </c>
    </row>
    <row r="3168" spans="1:22" x14ac:dyDescent="0.3">
      <c r="A3168" t="s">
        <v>3380</v>
      </c>
      <c r="B3168" t="s">
        <v>112</v>
      </c>
      <c r="C3168" t="s">
        <v>70</v>
      </c>
      <c r="D3168" t="s">
        <v>282</v>
      </c>
      <c r="E3168" t="s">
        <v>283</v>
      </c>
      <c r="F3168" t="s">
        <v>73</v>
      </c>
      <c r="G3168" t="s">
        <v>97</v>
      </c>
      <c r="H3168">
        <v>2021</v>
      </c>
      <c r="I3168" t="s">
        <v>27</v>
      </c>
      <c r="J3168" t="s">
        <v>53</v>
      </c>
      <c r="K3168">
        <v>2022</v>
      </c>
      <c r="L3168" t="s">
        <v>29</v>
      </c>
      <c r="M3168">
        <f t="shared" si="98"/>
        <v>1</v>
      </c>
      <c r="N3168" t="s">
        <v>70</v>
      </c>
      <c r="O3168" t="s">
        <v>43</v>
      </c>
      <c r="P3168">
        <v>86740</v>
      </c>
      <c r="Q3168" t="str">
        <f t="shared" si="99"/>
        <v>Standard salary</v>
      </c>
      <c r="R3168">
        <v>3.48</v>
      </c>
      <c r="S3168" t="s">
        <v>80</v>
      </c>
      <c r="T3168" t="s">
        <v>102</v>
      </c>
      <c r="U3168" t="s">
        <v>85</v>
      </c>
      <c r="V3168">
        <v>7.2</v>
      </c>
    </row>
    <row r="3169" spans="1:22" x14ac:dyDescent="0.3">
      <c r="A3169" t="s">
        <v>3381</v>
      </c>
      <c r="B3169" t="s">
        <v>60</v>
      </c>
      <c r="C3169" t="s">
        <v>22</v>
      </c>
      <c r="D3169" t="s">
        <v>23</v>
      </c>
      <c r="E3169" t="s">
        <v>95</v>
      </c>
      <c r="F3169" t="s">
        <v>79</v>
      </c>
      <c r="G3169" t="s">
        <v>25</v>
      </c>
      <c r="H3169">
        <v>2021</v>
      </c>
      <c r="I3169" t="s">
        <v>27</v>
      </c>
      <c r="J3169" t="s">
        <v>53</v>
      </c>
      <c r="K3169">
        <v>2023</v>
      </c>
      <c r="L3169" t="s">
        <v>29</v>
      </c>
      <c r="M3169">
        <f t="shared" si="98"/>
        <v>1</v>
      </c>
      <c r="N3169" t="s">
        <v>22</v>
      </c>
      <c r="O3169" t="s">
        <v>258</v>
      </c>
      <c r="P3169">
        <v>64939</v>
      </c>
      <c r="Q3169" t="str">
        <f t="shared" si="99"/>
        <v>Base salary</v>
      </c>
      <c r="R3169">
        <v>3.04</v>
      </c>
      <c r="S3169" t="s">
        <v>91</v>
      </c>
      <c r="T3169" t="s">
        <v>45</v>
      </c>
      <c r="U3169" t="s">
        <v>33</v>
      </c>
      <c r="V3169">
        <v>6.3</v>
      </c>
    </row>
    <row r="3170" spans="1:22" x14ac:dyDescent="0.3">
      <c r="A3170" t="s">
        <v>3382</v>
      </c>
      <c r="B3170" t="s">
        <v>22</v>
      </c>
      <c r="C3170" t="s">
        <v>60</v>
      </c>
      <c r="D3170" t="s">
        <v>104</v>
      </c>
      <c r="E3170" t="s">
        <v>194</v>
      </c>
      <c r="F3170" t="s">
        <v>96</v>
      </c>
      <c r="G3170" t="s">
        <v>40</v>
      </c>
      <c r="H3170">
        <v>2019</v>
      </c>
      <c r="I3170" t="s">
        <v>41</v>
      </c>
      <c r="J3170" t="s">
        <v>65</v>
      </c>
      <c r="K3170">
        <v>2022</v>
      </c>
      <c r="L3170" t="s">
        <v>29</v>
      </c>
      <c r="M3170">
        <f t="shared" si="98"/>
        <v>1</v>
      </c>
      <c r="N3170" t="s">
        <v>60</v>
      </c>
      <c r="O3170" t="s">
        <v>125</v>
      </c>
      <c r="P3170">
        <v>52530</v>
      </c>
      <c r="Q3170" t="str">
        <f t="shared" si="99"/>
        <v>Base salary</v>
      </c>
      <c r="R3170">
        <v>3.3</v>
      </c>
      <c r="S3170" t="s">
        <v>91</v>
      </c>
      <c r="T3170" t="s">
        <v>45</v>
      </c>
      <c r="U3170" t="s">
        <v>46</v>
      </c>
      <c r="V3170">
        <v>8.9</v>
      </c>
    </row>
    <row r="3171" spans="1:22" x14ac:dyDescent="0.3">
      <c r="A3171" t="s">
        <v>3383</v>
      </c>
      <c r="B3171" t="s">
        <v>70</v>
      </c>
      <c r="C3171" t="s">
        <v>36</v>
      </c>
      <c r="D3171" t="s">
        <v>71</v>
      </c>
      <c r="E3171" t="s">
        <v>72</v>
      </c>
      <c r="F3171" t="s">
        <v>84</v>
      </c>
      <c r="G3171" t="s">
        <v>97</v>
      </c>
      <c r="H3171">
        <v>2019</v>
      </c>
      <c r="I3171" t="s">
        <v>27</v>
      </c>
      <c r="J3171" t="s">
        <v>28</v>
      </c>
      <c r="K3171">
        <v>2020</v>
      </c>
      <c r="L3171" t="s">
        <v>54</v>
      </c>
      <c r="M3171">
        <f t="shared" si="98"/>
        <v>0</v>
      </c>
      <c r="N3171" t="s">
        <v>55</v>
      </c>
      <c r="O3171" t="s">
        <v>55</v>
      </c>
      <c r="P3171">
        <v>0</v>
      </c>
      <c r="Q3171" t="str">
        <f t="shared" si="99"/>
        <v>Base salary</v>
      </c>
      <c r="R3171">
        <v>2.61</v>
      </c>
      <c r="S3171" t="s">
        <v>80</v>
      </c>
      <c r="T3171" t="s">
        <v>102</v>
      </c>
      <c r="U3171" t="s">
        <v>92</v>
      </c>
      <c r="V3171">
        <v>6.6</v>
      </c>
    </row>
    <row r="3172" spans="1:22" x14ac:dyDescent="0.3">
      <c r="A3172" t="s">
        <v>3384</v>
      </c>
      <c r="B3172" t="s">
        <v>36</v>
      </c>
      <c r="C3172" t="s">
        <v>22</v>
      </c>
      <c r="D3172" t="s">
        <v>23</v>
      </c>
      <c r="E3172" t="s">
        <v>298</v>
      </c>
      <c r="F3172" t="s">
        <v>145</v>
      </c>
      <c r="G3172" t="s">
        <v>25</v>
      </c>
      <c r="H3172">
        <v>2019</v>
      </c>
      <c r="I3172" t="s">
        <v>41</v>
      </c>
      <c r="J3172" t="s">
        <v>65</v>
      </c>
      <c r="K3172">
        <v>2020</v>
      </c>
      <c r="L3172" t="s">
        <v>29</v>
      </c>
      <c r="M3172">
        <f t="shared" si="98"/>
        <v>1</v>
      </c>
      <c r="N3172" t="s">
        <v>22</v>
      </c>
      <c r="O3172" t="s">
        <v>30</v>
      </c>
      <c r="P3172">
        <v>76929</v>
      </c>
      <c r="Q3172" t="str">
        <f t="shared" si="99"/>
        <v>Standard salary</v>
      </c>
      <c r="R3172">
        <v>3.76</v>
      </c>
      <c r="S3172" t="s">
        <v>56</v>
      </c>
      <c r="T3172" t="s">
        <v>45</v>
      </c>
      <c r="U3172" t="s">
        <v>58</v>
      </c>
      <c r="V3172">
        <v>0</v>
      </c>
    </row>
    <row r="3173" spans="1:22" x14ac:dyDescent="0.3">
      <c r="A3173" t="s">
        <v>3385</v>
      </c>
      <c r="B3173" t="s">
        <v>94</v>
      </c>
      <c r="C3173" t="s">
        <v>21</v>
      </c>
      <c r="D3173" t="s">
        <v>143</v>
      </c>
      <c r="E3173" t="s">
        <v>144</v>
      </c>
      <c r="F3173" t="s">
        <v>107</v>
      </c>
      <c r="G3173" t="s">
        <v>64</v>
      </c>
      <c r="H3173">
        <v>2021</v>
      </c>
      <c r="I3173" t="s">
        <v>27</v>
      </c>
      <c r="J3173" t="s">
        <v>65</v>
      </c>
      <c r="K3173">
        <v>2023</v>
      </c>
      <c r="L3173" t="s">
        <v>54</v>
      </c>
      <c r="M3173">
        <f t="shared" si="98"/>
        <v>0</v>
      </c>
      <c r="N3173" t="s">
        <v>55</v>
      </c>
      <c r="O3173" t="s">
        <v>55</v>
      </c>
      <c r="P3173">
        <v>0</v>
      </c>
      <c r="Q3173" t="str">
        <f t="shared" si="99"/>
        <v>Base salary</v>
      </c>
      <c r="R3173">
        <v>2.58</v>
      </c>
      <c r="S3173" t="s">
        <v>67</v>
      </c>
      <c r="T3173" t="s">
        <v>68</v>
      </c>
      <c r="U3173" t="s">
        <v>58</v>
      </c>
      <c r="V3173">
        <v>0</v>
      </c>
    </row>
    <row r="3174" spans="1:22" x14ac:dyDescent="0.3">
      <c r="A3174" t="s">
        <v>3386</v>
      </c>
      <c r="B3174" t="s">
        <v>36</v>
      </c>
      <c r="C3174" t="s">
        <v>49</v>
      </c>
      <c r="D3174" t="s">
        <v>235</v>
      </c>
      <c r="E3174" t="s">
        <v>236</v>
      </c>
      <c r="F3174" t="s">
        <v>147</v>
      </c>
      <c r="G3174" t="s">
        <v>97</v>
      </c>
      <c r="H3174">
        <v>2022</v>
      </c>
      <c r="I3174" t="s">
        <v>41</v>
      </c>
      <c r="J3174" t="s">
        <v>42</v>
      </c>
      <c r="K3174">
        <v>2025</v>
      </c>
      <c r="L3174" t="s">
        <v>29</v>
      </c>
      <c r="M3174">
        <f t="shared" si="98"/>
        <v>1</v>
      </c>
      <c r="N3174" t="s">
        <v>49</v>
      </c>
      <c r="O3174" t="s">
        <v>158</v>
      </c>
      <c r="P3174">
        <v>142298</v>
      </c>
      <c r="Q3174" t="str">
        <f t="shared" si="99"/>
        <v>High salary</v>
      </c>
      <c r="R3174">
        <v>3.66</v>
      </c>
      <c r="S3174" t="s">
        <v>31</v>
      </c>
      <c r="T3174" t="s">
        <v>57</v>
      </c>
      <c r="U3174" t="s">
        <v>33</v>
      </c>
      <c r="V3174">
        <v>8.3000000000000007</v>
      </c>
    </row>
    <row r="3175" spans="1:22" x14ac:dyDescent="0.3">
      <c r="A3175" t="s">
        <v>3387</v>
      </c>
      <c r="B3175" t="s">
        <v>48</v>
      </c>
      <c r="C3175" t="s">
        <v>70</v>
      </c>
      <c r="D3175" t="s">
        <v>282</v>
      </c>
      <c r="E3175" t="s">
        <v>283</v>
      </c>
      <c r="F3175" t="s">
        <v>117</v>
      </c>
      <c r="G3175" t="s">
        <v>40</v>
      </c>
      <c r="H3175">
        <v>2022</v>
      </c>
      <c r="I3175" t="s">
        <v>41</v>
      </c>
      <c r="J3175" t="s">
        <v>53</v>
      </c>
      <c r="K3175">
        <v>2025</v>
      </c>
      <c r="L3175" t="s">
        <v>29</v>
      </c>
      <c r="M3175">
        <f t="shared" si="98"/>
        <v>1</v>
      </c>
      <c r="N3175" t="s">
        <v>70</v>
      </c>
      <c r="O3175" t="s">
        <v>121</v>
      </c>
      <c r="P3175">
        <v>93534</v>
      </c>
      <c r="Q3175" t="str">
        <f t="shared" si="99"/>
        <v>Standard salary</v>
      </c>
      <c r="R3175">
        <v>2.75</v>
      </c>
      <c r="S3175" t="s">
        <v>56</v>
      </c>
      <c r="T3175" t="s">
        <v>68</v>
      </c>
      <c r="U3175" t="s">
        <v>92</v>
      </c>
      <c r="V3175">
        <v>8.8000000000000007</v>
      </c>
    </row>
    <row r="3176" spans="1:22" x14ac:dyDescent="0.3">
      <c r="A3176" t="s">
        <v>3388</v>
      </c>
      <c r="B3176" t="s">
        <v>112</v>
      </c>
      <c r="C3176" t="s">
        <v>22</v>
      </c>
      <c r="D3176" t="s">
        <v>23</v>
      </c>
      <c r="E3176" t="s">
        <v>130</v>
      </c>
      <c r="F3176" t="s">
        <v>147</v>
      </c>
      <c r="G3176" t="s">
        <v>25</v>
      </c>
      <c r="H3176">
        <v>2019</v>
      </c>
      <c r="I3176" t="s">
        <v>41</v>
      </c>
      <c r="J3176" t="s">
        <v>28</v>
      </c>
      <c r="K3176">
        <v>2022</v>
      </c>
      <c r="L3176" t="s">
        <v>54</v>
      </c>
      <c r="M3176">
        <f t="shared" si="98"/>
        <v>0</v>
      </c>
      <c r="N3176" t="s">
        <v>55</v>
      </c>
      <c r="O3176" t="s">
        <v>55</v>
      </c>
      <c r="P3176">
        <v>0</v>
      </c>
      <c r="Q3176" t="str">
        <f t="shared" si="99"/>
        <v>Base salary</v>
      </c>
      <c r="R3176">
        <v>2.87</v>
      </c>
      <c r="S3176" t="s">
        <v>80</v>
      </c>
      <c r="T3176" t="s">
        <v>68</v>
      </c>
      <c r="U3176" t="s">
        <v>46</v>
      </c>
      <c r="V3176">
        <v>5.4</v>
      </c>
    </row>
    <row r="3177" spans="1:22" x14ac:dyDescent="0.3">
      <c r="A3177" t="s">
        <v>3389</v>
      </c>
      <c r="B3177" t="s">
        <v>35</v>
      </c>
      <c r="C3177" t="s">
        <v>36</v>
      </c>
      <c r="D3177" t="s">
        <v>213</v>
      </c>
      <c r="E3177" t="s">
        <v>265</v>
      </c>
      <c r="F3177" t="s">
        <v>107</v>
      </c>
      <c r="G3177" t="s">
        <v>117</v>
      </c>
      <c r="H3177">
        <v>2023</v>
      </c>
      <c r="I3177" t="s">
        <v>27</v>
      </c>
      <c r="J3177" t="s">
        <v>42</v>
      </c>
      <c r="K3177">
        <v>2025</v>
      </c>
      <c r="L3177" t="s">
        <v>54</v>
      </c>
      <c r="M3177">
        <f t="shared" si="98"/>
        <v>0</v>
      </c>
      <c r="N3177" t="s">
        <v>55</v>
      </c>
      <c r="O3177" t="s">
        <v>55</v>
      </c>
      <c r="P3177">
        <v>0</v>
      </c>
      <c r="Q3177" t="str">
        <f t="shared" si="99"/>
        <v>Base salary</v>
      </c>
      <c r="R3177">
        <v>2.84</v>
      </c>
      <c r="S3177" t="s">
        <v>44</v>
      </c>
      <c r="T3177" t="s">
        <v>45</v>
      </c>
      <c r="U3177" t="s">
        <v>58</v>
      </c>
      <c r="V3177">
        <v>0</v>
      </c>
    </row>
    <row r="3178" spans="1:22" x14ac:dyDescent="0.3">
      <c r="A3178" t="s">
        <v>3390</v>
      </c>
      <c r="B3178" t="s">
        <v>49</v>
      </c>
      <c r="C3178" t="s">
        <v>21</v>
      </c>
      <c r="D3178" t="s">
        <v>216</v>
      </c>
      <c r="E3178" t="s">
        <v>217</v>
      </c>
      <c r="F3178" t="s">
        <v>40</v>
      </c>
      <c r="G3178" t="s">
        <v>26</v>
      </c>
      <c r="H3178">
        <v>2021</v>
      </c>
      <c r="I3178" t="s">
        <v>27</v>
      </c>
      <c r="J3178" t="s">
        <v>65</v>
      </c>
      <c r="K3178">
        <v>2023</v>
      </c>
      <c r="L3178" t="s">
        <v>29</v>
      </c>
      <c r="M3178">
        <f t="shared" si="98"/>
        <v>1</v>
      </c>
      <c r="N3178" t="s">
        <v>21</v>
      </c>
      <c r="O3178" t="s">
        <v>98</v>
      </c>
      <c r="P3178">
        <v>120194</v>
      </c>
      <c r="Q3178" t="str">
        <f t="shared" si="99"/>
        <v>High salary</v>
      </c>
      <c r="R3178">
        <v>3.55</v>
      </c>
      <c r="S3178" t="s">
        <v>91</v>
      </c>
      <c r="T3178" t="s">
        <v>68</v>
      </c>
      <c r="U3178" t="s">
        <v>46</v>
      </c>
      <c r="V3178">
        <v>8.4</v>
      </c>
    </row>
    <row r="3179" spans="1:22" x14ac:dyDescent="0.3">
      <c r="A3179" t="s">
        <v>3391</v>
      </c>
      <c r="B3179" t="s">
        <v>35</v>
      </c>
      <c r="C3179" t="s">
        <v>22</v>
      </c>
      <c r="D3179" t="s">
        <v>203</v>
      </c>
      <c r="E3179" t="s">
        <v>204</v>
      </c>
      <c r="F3179" t="s">
        <v>63</v>
      </c>
      <c r="G3179" t="s">
        <v>117</v>
      </c>
      <c r="H3179">
        <v>2022</v>
      </c>
      <c r="I3179" t="s">
        <v>41</v>
      </c>
      <c r="J3179" t="s">
        <v>28</v>
      </c>
      <c r="K3179">
        <v>2023</v>
      </c>
      <c r="L3179" t="s">
        <v>54</v>
      </c>
      <c r="M3179">
        <f t="shared" si="98"/>
        <v>0</v>
      </c>
      <c r="N3179" t="s">
        <v>55</v>
      </c>
      <c r="O3179" t="s">
        <v>55</v>
      </c>
      <c r="P3179">
        <v>0</v>
      </c>
      <c r="Q3179" t="str">
        <f t="shared" si="99"/>
        <v>Base salary</v>
      </c>
      <c r="R3179">
        <v>2.7</v>
      </c>
      <c r="S3179" t="s">
        <v>31</v>
      </c>
      <c r="T3179" t="s">
        <v>102</v>
      </c>
      <c r="U3179" t="s">
        <v>85</v>
      </c>
      <c r="V3179">
        <v>7.4</v>
      </c>
    </row>
    <row r="3180" spans="1:22" x14ac:dyDescent="0.3">
      <c r="A3180" t="s">
        <v>3392</v>
      </c>
      <c r="B3180" t="s">
        <v>60</v>
      </c>
      <c r="C3180" t="s">
        <v>94</v>
      </c>
      <c r="D3180" t="s">
        <v>208</v>
      </c>
      <c r="E3180" t="s">
        <v>209</v>
      </c>
      <c r="F3180" t="s">
        <v>63</v>
      </c>
      <c r="G3180" t="s">
        <v>167</v>
      </c>
      <c r="H3180">
        <v>2020</v>
      </c>
      <c r="I3180" t="s">
        <v>41</v>
      </c>
      <c r="J3180" t="s">
        <v>53</v>
      </c>
      <c r="K3180">
        <v>2023</v>
      </c>
      <c r="L3180" t="s">
        <v>54</v>
      </c>
      <c r="M3180">
        <f t="shared" si="98"/>
        <v>0</v>
      </c>
      <c r="N3180" t="s">
        <v>55</v>
      </c>
      <c r="O3180" t="s">
        <v>55</v>
      </c>
      <c r="P3180">
        <v>0</v>
      </c>
      <c r="Q3180" t="str">
        <f t="shared" si="99"/>
        <v>Base salary</v>
      </c>
      <c r="R3180">
        <v>3.3</v>
      </c>
      <c r="S3180" t="s">
        <v>44</v>
      </c>
      <c r="T3180" t="s">
        <v>102</v>
      </c>
      <c r="U3180" t="s">
        <v>33</v>
      </c>
      <c r="V3180">
        <v>5.3</v>
      </c>
    </row>
    <row r="3181" spans="1:22" x14ac:dyDescent="0.3">
      <c r="A3181" t="s">
        <v>3393</v>
      </c>
      <c r="B3181" t="s">
        <v>48</v>
      </c>
      <c r="C3181" t="s">
        <v>70</v>
      </c>
      <c r="D3181" t="s">
        <v>301</v>
      </c>
      <c r="E3181" t="s">
        <v>302</v>
      </c>
      <c r="F3181" t="s">
        <v>117</v>
      </c>
      <c r="G3181" t="s">
        <v>52</v>
      </c>
      <c r="H3181">
        <v>2022</v>
      </c>
      <c r="I3181" t="s">
        <v>27</v>
      </c>
      <c r="J3181" t="s">
        <v>53</v>
      </c>
      <c r="K3181">
        <v>2024</v>
      </c>
      <c r="L3181" t="s">
        <v>54</v>
      </c>
      <c r="M3181">
        <f t="shared" si="98"/>
        <v>0</v>
      </c>
      <c r="N3181" t="s">
        <v>55</v>
      </c>
      <c r="O3181" t="s">
        <v>55</v>
      </c>
      <c r="P3181">
        <v>0</v>
      </c>
      <c r="Q3181" t="str">
        <f t="shared" si="99"/>
        <v>Base salary</v>
      </c>
      <c r="R3181">
        <v>2.5299999999999998</v>
      </c>
      <c r="S3181" t="s">
        <v>91</v>
      </c>
      <c r="T3181" t="s">
        <v>45</v>
      </c>
      <c r="U3181" t="s">
        <v>33</v>
      </c>
      <c r="V3181">
        <v>8.3000000000000007</v>
      </c>
    </row>
    <row r="3182" spans="1:22" x14ac:dyDescent="0.3">
      <c r="A3182" t="s">
        <v>3394</v>
      </c>
      <c r="B3182" t="s">
        <v>112</v>
      </c>
      <c r="C3182" t="s">
        <v>49</v>
      </c>
      <c r="D3182" t="s">
        <v>338</v>
      </c>
      <c r="E3182" t="s">
        <v>339</v>
      </c>
      <c r="F3182" t="s">
        <v>79</v>
      </c>
      <c r="G3182" t="s">
        <v>26</v>
      </c>
      <c r="H3182">
        <v>2019</v>
      </c>
      <c r="I3182" t="s">
        <v>41</v>
      </c>
      <c r="J3182" t="s">
        <v>53</v>
      </c>
      <c r="K3182">
        <v>2022</v>
      </c>
      <c r="L3182" t="s">
        <v>29</v>
      </c>
      <c r="M3182">
        <f t="shared" si="98"/>
        <v>1</v>
      </c>
      <c r="N3182" t="s">
        <v>49</v>
      </c>
      <c r="O3182" t="s">
        <v>30</v>
      </c>
      <c r="P3182">
        <v>70289</v>
      </c>
      <c r="Q3182" t="str">
        <f t="shared" si="99"/>
        <v>Standard salary</v>
      </c>
      <c r="R3182">
        <v>3.18</v>
      </c>
      <c r="S3182" t="s">
        <v>80</v>
      </c>
      <c r="T3182" t="s">
        <v>45</v>
      </c>
      <c r="U3182" t="s">
        <v>92</v>
      </c>
      <c r="V3182">
        <v>6.4</v>
      </c>
    </row>
    <row r="3183" spans="1:22" x14ac:dyDescent="0.3">
      <c r="A3183" t="s">
        <v>3395</v>
      </c>
      <c r="B3183" t="s">
        <v>70</v>
      </c>
      <c r="C3183" t="s">
        <v>112</v>
      </c>
      <c r="D3183" t="s">
        <v>113</v>
      </c>
      <c r="E3183" t="s">
        <v>114</v>
      </c>
      <c r="F3183" t="s">
        <v>190</v>
      </c>
      <c r="G3183" t="s">
        <v>117</v>
      </c>
      <c r="H3183">
        <v>2023</v>
      </c>
      <c r="I3183" t="s">
        <v>27</v>
      </c>
      <c r="J3183" t="s">
        <v>28</v>
      </c>
      <c r="K3183">
        <v>2025</v>
      </c>
      <c r="L3183" t="s">
        <v>54</v>
      </c>
      <c r="M3183">
        <f t="shared" si="98"/>
        <v>0</v>
      </c>
      <c r="N3183" t="s">
        <v>55</v>
      </c>
      <c r="O3183" t="s">
        <v>55</v>
      </c>
      <c r="P3183">
        <v>0</v>
      </c>
      <c r="Q3183" t="str">
        <f t="shared" si="99"/>
        <v>Base salary</v>
      </c>
      <c r="R3183">
        <v>2.9</v>
      </c>
      <c r="S3183" t="s">
        <v>44</v>
      </c>
      <c r="T3183" t="s">
        <v>32</v>
      </c>
      <c r="U3183" t="s">
        <v>33</v>
      </c>
      <c r="V3183">
        <v>5.2</v>
      </c>
    </row>
    <row r="3184" spans="1:22" x14ac:dyDescent="0.3">
      <c r="A3184" t="s">
        <v>3396</v>
      </c>
      <c r="B3184" t="s">
        <v>22</v>
      </c>
      <c r="C3184" t="s">
        <v>70</v>
      </c>
      <c r="D3184" t="s">
        <v>301</v>
      </c>
      <c r="E3184" t="s">
        <v>302</v>
      </c>
      <c r="F3184" t="s">
        <v>131</v>
      </c>
      <c r="G3184" t="s">
        <v>40</v>
      </c>
      <c r="H3184">
        <v>2019</v>
      </c>
      <c r="I3184" t="s">
        <v>41</v>
      </c>
      <c r="J3184" t="s">
        <v>74</v>
      </c>
      <c r="K3184">
        <v>2022</v>
      </c>
      <c r="L3184" t="s">
        <v>29</v>
      </c>
      <c r="M3184">
        <f t="shared" si="98"/>
        <v>1</v>
      </c>
      <c r="N3184" t="s">
        <v>70</v>
      </c>
      <c r="O3184" t="s">
        <v>185</v>
      </c>
      <c r="P3184">
        <v>108036</v>
      </c>
      <c r="Q3184" t="str">
        <f t="shared" si="99"/>
        <v>Standard salary</v>
      </c>
      <c r="R3184">
        <v>3.09</v>
      </c>
      <c r="S3184" t="s">
        <v>91</v>
      </c>
      <c r="T3184" t="s">
        <v>45</v>
      </c>
      <c r="U3184" t="s">
        <v>85</v>
      </c>
      <c r="V3184">
        <v>6.5</v>
      </c>
    </row>
    <row r="3185" spans="1:22" x14ac:dyDescent="0.3">
      <c r="A3185" t="s">
        <v>3397</v>
      </c>
      <c r="B3185" t="s">
        <v>36</v>
      </c>
      <c r="C3185" t="s">
        <v>70</v>
      </c>
      <c r="D3185" t="s">
        <v>245</v>
      </c>
      <c r="E3185" t="s">
        <v>246</v>
      </c>
      <c r="F3185" t="s">
        <v>73</v>
      </c>
      <c r="G3185" t="s">
        <v>97</v>
      </c>
      <c r="H3185">
        <v>2020</v>
      </c>
      <c r="I3185" t="s">
        <v>27</v>
      </c>
      <c r="J3185" t="s">
        <v>53</v>
      </c>
      <c r="K3185">
        <v>2023</v>
      </c>
      <c r="L3185" t="s">
        <v>54</v>
      </c>
      <c r="M3185">
        <f t="shared" si="98"/>
        <v>0</v>
      </c>
      <c r="N3185" t="s">
        <v>55</v>
      </c>
      <c r="O3185" t="s">
        <v>55</v>
      </c>
      <c r="P3185">
        <v>0</v>
      </c>
      <c r="Q3185" t="str">
        <f t="shared" si="99"/>
        <v>Base salary</v>
      </c>
      <c r="R3185">
        <v>3.02</v>
      </c>
      <c r="S3185" t="s">
        <v>80</v>
      </c>
      <c r="T3185" t="s">
        <v>32</v>
      </c>
      <c r="U3185" t="s">
        <v>92</v>
      </c>
      <c r="V3185">
        <v>5.7</v>
      </c>
    </row>
    <row r="3186" spans="1:22" x14ac:dyDescent="0.3">
      <c r="A3186" t="s">
        <v>3398</v>
      </c>
      <c r="B3186" t="s">
        <v>49</v>
      </c>
      <c r="C3186" t="s">
        <v>21</v>
      </c>
      <c r="D3186" t="s">
        <v>133</v>
      </c>
      <c r="E3186" t="s">
        <v>134</v>
      </c>
      <c r="F3186" t="s">
        <v>25</v>
      </c>
      <c r="G3186" t="s">
        <v>40</v>
      </c>
      <c r="H3186">
        <v>2022</v>
      </c>
      <c r="I3186" t="s">
        <v>27</v>
      </c>
      <c r="J3186" t="s">
        <v>53</v>
      </c>
      <c r="K3186">
        <v>2025</v>
      </c>
      <c r="L3186" t="s">
        <v>29</v>
      </c>
      <c r="M3186">
        <f t="shared" si="98"/>
        <v>1</v>
      </c>
      <c r="N3186" t="s">
        <v>21</v>
      </c>
      <c r="O3186" t="s">
        <v>66</v>
      </c>
      <c r="P3186">
        <v>98719</v>
      </c>
      <c r="Q3186" t="str">
        <f t="shared" si="99"/>
        <v>Standard salary</v>
      </c>
      <c r="R3186">
        <v>3.07</v>
      </c>
      <c r="S3186" t="s">
        <v>56</v>
      </c>
      <c r="T3186" t="s">
        <v>45</v>
      </c>
      <c r="U3186" t="s">
        <v>46</v>
      </c>
      <c r="V3186">
        <v>7</v>
      </c>
    </row>
    <row r="3187" spans="1:22" x14ac:dyDescent="0.3">
      <c r="A3187" t="s">
        <v>3399</v>
      </c>
      <c r="B3187" t="s">
        <v>94</v>
      </c>
      <c r="C3187" t="s">
        <v>49</v>
      </c>
      <c r="D3187" t="s">
        <v>459</v>
      </c>
      <c r="E3187" t="s">
        <v>460</v>
      </c>
      <c r="F3187" t="s">
        <v>73</v>
      </c>
      <c r="G3187" t="s">
        <v>97</v>
      </c>
      <c r="H3187">
        <v>2019</v>
      </c>
      <c r="I3187" t="s">
        <v>41</v>
      </c>
      <c r="J3187" t="s">
        <v>53</v>
      </c>
      <c r="K3187">
        <v>2020</v>
      </c>
      <c r="L3187" t="s">
        <v>54</v>
      </c>
      <c r="M3187">
        <f t="shared" si="98"/>
        <v>0</v>
      </c>
      <c r="N3187" t="s">
        <v>55</v>
      </c>
      <c r="O3187" t="s">
        <v>55</v>
      </c>
      <c r="P3187">
        <v>0</v>
      </c>
      <c r="Q3187" t="str">
        <f t="shared" si="99"/>
        <v>Base salary</v>
      </c>
      <c r="R3187">
        <v>3.02</v>
      </c>
      <c r="S3187" t="s">
        <v>67</v>
      </c>
      <c r="T3187" t="s">
        <v>57</v>
      </c>
      <c r="U3187" t="s">
        <v>46</v>
      </c>
      <c r="V3187">
        <v>8.5</v>
      </c>
    </row>
    <row r="3188" spans="1:22" x14ac:dyDescent="0.3">
      <c r="A3188" t="s">
        <v>3400</v>
      </c>
      <c r="B3188" t="s">
        <v>22</v>
      </c>
      <c r="C3188" t="s">
        <v>48</v>
      </c>
      <c r="D3188" t="s">
        <v>324</v>
      </c>
      <c r="E3188" t="s">
        <v>325</v>
      </c>
      <c r="F3188" t="s">
        <v>89</v>
      </c>
      <c r="G3188" t="s">
        <v>52</v>
      </c>
      <c r="H3188">
        <v>2020</v>
      </c>
      <c r="I3188" t="s">
        <v>41</v>
      </c>
      <c r="J3188" t="s">
        <v>53</v>
      </c>
      <c r="K3188">
        <v>2023</v>
      </c>
      <c r="L3188" t="s">
        <v>54</v>
      </c>
      <c r="M3188">
        <f t="shared" si="98"/>
        <v>0</v>
      </c>
      <c r="N3188" t="s">
        <v>55</v>
      </c>
      <c r="O3188" t="s">
        <v>55</v>
      </c>
      <c r="P3188">
        <v>0</v>
      </c>
      <c r="Q3188" t="str">
        <f t="shared" si="99"/>
        <v>Base salary</v>
      </c>
      <c r="R3188">
        <v>3.24</v>
      </c>
      <c r="S3188" t="s">
        <v>31</v>
      </c>
      <c r="T3188" t="s">
        <v>68</v>
      </c>
      <c r="U3188" t="s">
        <v>33</v>
      </c>
      <c r="V3188">
        <v>7.4</v>
      </c>
    </row>
    <row r="3189" spans="1:22" x14ac:dyDescent="0.3">
      <c r="A3189" t="s">
        <v>3401</v>
      </c>
      <c r="B3189" t="s">
        <v>36</v>
      </c>
      <c r="C3189" t="s">
        <v>22</v>
      </c>
      <c r="D3189" t="s">
        <v>203</v>
      </c>
      <c r="E3189" t="s">
        <v>204</v>
      </c>
      <c r="F3189" t="s">
        <v>40</v>
      </c>
      <c r="G3189" t="s">
        <v>26</v>
      </c>
      <c r="H3189">
        <v>2021</v>
      </c>
      <c r="I3189" t="s">
        <v>27</v>
      </c>
      <c r="J3189" t="s">
        <v>28</v>
      </c>
      <c r="K3189">
        <v>2022</v>
      </c>
      <c r="L3189" t="s">
        <v>54</v>
      </c>
      <c r="M3189">
        <f t="shared" si="98"/>
        <v>0</v>
      </c>
      <c r="N3189" t="s">
        <v>55</v>
      </c>
      <c r="O3189" t="s">
        <v>55</v>
      </c>
      <c r="P3189">
        <v>0</v>
      </c>
      <c r="Q3189" t="str">
        <f t="shared" si="99"/>
        <v>Base salary</v>
      </c>
      <c r="R3189">
        <v>3.23</v>
      </c>
      <c r="S3189" t="s">
        <v>91</v>
      </c>
      <c r="T3189" t="s">
        <v>57</v>
      </c>
      <c r="U3189" t="s">
        <v>46</v>
      </c>
      <c r="V3189">
        <v>7.9</v>
      </c>
    </row>
    <row r="3190" spans="1:22" x14ac:dyDescent="0.3">
      <c r="A3190" t="s">
        <v>3402</v>
      </c>
      <c r="B3190" t="s">
        <v>36</v>
      </c>
      <c r="C3190" t="s">
        <v>112</v>
      </c>
      <c r="D3190" t="s">
        <v>165</v>
      </c>
      <c r="E3190" t="s">
        <v>166</v>
      </c>
      <c r="F3190" t="s">
        <v>39</v>
      </c>
      <c r="G3190" t="s">
        <v>25</v>
      </c>
      <c r="H3190">
        <v>2019</v>
      </c>
      <c r="I3190" t="s">
        <v>41</v>
      </c>
      <c r="J3190" t="s">
        <v>65</v>
      </c>
      <c r="K3190">
        <v>2021</v>
      </c>
      <c r="L3190" t="s">
        <v>29</v>
      </c>
      <c r="M3190">
        <f t="shared" si="98"/>
        <v>1</v>
      </c>
      <c r="N3190" t="s">
        <v>112</v>
      </c>
      <c r="O3190" t="s">
        <v>154</v>
      </c>
      <c r="P3190">
        <v>136504</v>
      </c>
      <c r="Q3190" t="str">
        <f t="shared" si="99"/>
        <v>High salary</v>
      </c>
      <c r="R3190">
        <v>3.15</v>
      </c>
      <c r="S3190" t="s">
        <v>80</v>
      </c>
      <c r="T3190" t="s">
        <v>45</v>
      </c>
      <c r="U3190" t="s">
        <v>92</v>
      </c>
      <c r="V3190">
        <v>7.8</v>
      </c>
    </row>
    <row r="3191" spans="1:22" x14ac:dyDescent="0.3">
      <c r="A3191" t="s">
        <v>3403</v>
      </c>
      <c r="B3191" t="s">
        <v>49</v>
      </c>
      <c r="C3191" t="s">
        <v>22</v>
      </c>
      <c r="D3191" t="s">
        <v>23</v>
      </c>
      <c r="E3191" t="s">
        <v>130</v>
      </c>
      <c r="F3191" t="s">
        <v>89</v>
      </c>
      <c r="G3191" t="s">
        <v>52</v>
      </c>
      <c r="H3191">
        <v>2023</v>
      </c>
      <c r="I3191" t="s">
        <v>41</v>
      </c>
      <c r="J3191" t="s">
        <v>42</v>
      </c>
      <c r="K3191">
        <v>2025</v>
      </c>
      <c r="L3191" t="s">
        <v>54</v>
      </c>
      <c r="M3191">
        <f t="shared" si="98"/>
        <v>0</v>
      </c>
      <c r="N3191" t="s">
        <v>55</v>
      </c>
      <c r="O3191" t="s">
        <v>55</v>
      </c>
      <c r="P3191">
        <v>0</v>
      </c>
      <c r="Q3191" t="str">
        <f t="shared" si="99"/>
        <v>Base salary</v>
      </c>
      <c r="R3191">
        <v>3.18</v>
      </c>
      <c r="S3191" t="s">
        <v>56</v>
      </c>
      <c r="T3191" t="s">
        <v>32</v>
      </c>
      <c r="U3191" t="s">
        <v>92</v>
      </c>
      <c r="V3191">
        <v>6.5</v>
      </c>
    </row>
    <row r="3192" spans="1:22" x14ac:dyDescent="0.3">
      <c r="A3192" t="s">
        <v>3404</v>
      </c>
      <c r="B3192" t="s">
        <v>48</v>
      </c>
      <c r="C3192" t="s">
        <v>112</v>
      </c>
      <c r="D3192" t="s">
        <v>113</v>
      </c>
      <c r="E3192" t="s">
        <v>240</v>
      </c>
      <c r="F3192" t="s">
        <v>190</v>
      </c>
      <c r="G3192" t="s">
        <v>26</v>
      </c>
      <c r="H3192">
        <v>2021</v>
      </c>
      <c r="I3192" t="s">
        <v>41</v>
      </c>
      <c r="J3192" t="s">
        <v>28</v>
      </c>
      <c r="K3192">
        <v>2024</v>
      </c>
      <c r="L3192" t="s">
        <v>54</v>
      </c>
      <c r="M3192">
        <f t="shared" si="98"/>
        <v>0</v>
      </c>
      <c r="N3192" t="s">
        <v>55</v>
      </c>
      <c r="O3192" t="s">
        <v>55</v>
      </c>
      <c r="P3192">
        <v>0</v>
      </c>
      <c r="Q3192" t="str">
        <f t="shared" si="99"/>
        <v>Base salary</v>
      </c>
      <c r="R3192">
        <v>3.37</v>
      </c>
      <c r="S3192" t="s">
        <v>91</v>
      </c>
      <c r="T3192" t="s">
        <v>68</v>
      </c>
      <c r="U3192" t="s">
        <v>85</v>
      </c>
      <c r="V3192">
        <v>7.3</v>
      </c>
    </row>
    <row r="3193" spans="1:22" x14ac:dyDescent="0.3">
      <c r="A3193" t="s">
        <v>3405</v>
      </c>
      <c r="B3193" t="s">
        <v>22</v>
      </c>
      <c r="C3193" t="s">
        <v>36</v>
      </c>
      <c r="D3193" t="s">
        <v>213</v>
      </c>
      <c r="E3193" t="s">
        <v>265</v>
      </c>
      <c r="F3193" t="s">
        <v>63</v>
      </c>
      <c r="G3193" t="s">
        <v>167</v>
      </c>
      <c r="H3193">
        <v>2021</v>
      </c>
      <c r="I3193" t="s">
        <v>27</v>
      </c>
      <c r="J3193" t="s">
        <v>65</v>
      </c>
      <c r="K3193">
        <v>2023</v>
      </c>
      <c r="L3193" t="s">
        <v>29</v>
      </c>
      <c r="M3193">
        <f t="shared" si="98"/>
        <v>1</v>
      </c>
      <c r="N3193" t="s">
        <v>36</v>
      </c>
      <c r="O3193" t="s">
        <v>154</v>
      </c>
      <c r="P3193">
        <v>127090</v>
      </c>
      <c r="Q3193" t="str">
        <f t="shared" si="99"/>
        <v>High salary</v>
      </c>
      <c r="R3193">
        <v>2.71</v>
      </c>
      <c r="S3193" t="s">
        <v>91</v>
      </c>
      <c r="T3193" t="s">
        <v>57</v>
      </c>
      <c r="U3193" t="s">
        <v>46</v>
      </c>
      <c r="V3193">
        <v>7.6</v>
      </c>
    </row>
    <row r="3194" spans="1:22" x14ac:dyDescent="0.3">
      <c r="A3194" t="s">
        <v>3406</v>
      </c>
      <c r="B3194" t="s">
        <v>48</v>
      </c>
      <c r="C3194" t="s">
        <v>70</v>
      </c>
      <c r="D3194" t="s">
        <v>301</v>
      </c>
      <c r="E3194" t="s">
        <v>302</v>
      </c>
      <c r="F3194" t="s">
        <v>190</v>
      </c>
      <c r="G3194" t="s">
        <v>40</v>
      </c>
      <c r="H3194">
        <v>2023</v>
      </c>
      <c r="I3194" t="s">
        <v>41</v>
      </c>
      <c r="J3194" t="s">
        <v>74</v>
      </c>
      <c r="K3194">
        <v>2024</v>
      </c>
      <c r="L3194" t="s">
        <v>54</v>
      </c>
      <c r="M3194">
        <f t="shared" si="98"/>
        <v>0</v>
      </c>
      <c r="N3194" t="s">
        <v>55</v>
      </c>
      <c r="O3194" t="s">
        <v>55</v>
      </c>
      <c r="P3194">
        <v>0</v>
      </c>
      <c r="Q3194" t="str">
        <f t="shared" si="99"/>
        <v>Base salary</v>
      </c>
      <c r="R3194">
        <v>2.96</v>
      </c>
      <c r="S3194" t="s">
        <v>56</v>
      </c>
      <c r="T3194" t="s">
        <v>32</v>
      </c>
      <c r="U3194" t="s">
        <v>58</v>
      </c>
      <c r="V3194">
        <v>0</v>
      </c>
    </row>
    <row r="3195" spans="1:22" x14ac:dyDescent="0.3">
      <c r="A3195" t="s">
        <v>3407</v>
      </c>
      <c r="B3195" t="s">
        <v>94</v>
      </c>
      <c r="C3195" t="s">
        <v>36</v>
      </c>
      <c r="D3195" t="s">
        <v>250</v>
      </c>
      <c r="E3195" t="s">
        <v>251</v>
      </c>
      <c r="F3195" t="s">
        <v>89</v>
      </c>
      <c r="G3195" t="s">
        <v>40</v>
      </c>
      <c r="H3195">
        <v>2020</v>
      </c>
      <c r="I3195" t="s">
        <v>27</v>
      </c>
      <c r="J3195" t="s">
        <v>65</v>
      </c>
      <c r="K3195">
        <v>2023</v>
      </c>
      <c r="L3195" t="s">
        <v>29</v>
      </c>
      <c r="M3195">
        <f t="shared" si="98"/>
        <v>1</v>
      </c>
      <c r="N3195" t="s">
        <v>36</v>
      </c>
      <c r="O3195" t="s">
        <v>66</v>
      </c>
      <c r="P3195">
        <v>56930</v>
      </c>
      <c r="Q3195" t="str">
        <f t="shared" si="99"/>
        <v>Base salary</v>
      </c>
      <c r="R3195">
        <v>3.03</v>
      </c>
      <c r="S3195" t="s">
        <v>44</v>
      </c>
      <c r="T3195" t="s">
        <v>45</v>
      </c>
      <c r="U3195" t="s">
        <v>92</v>
      </c>
      <c r="V3195">
        <v>6.1</v>
      </c>
    </row>
    <row r="3196" spans="1:22" x14ac:dyDescent="0.3">
      <c r="A3196" t="s">
        <v>3408</v>
      </c>
      <c r="B3196" t="s">
        <v>49</v>
      </c>
      <c r="C3196" t="s">
        <v>94</v>
      </c>
      <c r="D3196" t="s">
        <v>180</v>
      </c>
      <c r="E3196" t="s">
        <v>181</v>
      </c>
      <c r="F3196" t="s">
        <v>25</v>
      </c>
      <c r="G3196" t="s">
        <v>117</v>
      </c>
      <c r="H3196">
        <v>2020</v>
      </c>
      <c r="I3196" t="s">
        <v>41</v>
      </c>
      <c r="J3196" t="s">
        <v>74</v>
      </c>
      <c r="K3196">
        <v>2022</v>
      </c>
      <c r="L3196" t="s">
        <v>29</v>
      </c>
      <c r="M3196">
        <f t="shared" si="98"/>
        <v>1</v>
      </c>
      <c r="N3196" t="s">
        <v>94</v>
      </c>
      <c r="O3196" t="s">
        <v>154</v>
      </c>
      <c r="P3196">
        <v>94547</v>
      </c>
      <c r="Q3196" t="str">
        <f t="shared" si="99"/>
        <v>Standard salary</v>
      </c>
      <c r="R3196">
        <v>3.07</v>
      </c>
      <c r="S3196" t="s">
        <v>80</v>
      </c>
      <c r="T3196" t="s">
        <v>57</v>
      </c>
      <c r="U3196" t="s">
        <v>46</v>
      </c>
      <c r="V3196">
        <v>8</v>
      </c>
    </row>
    <row r="3197" spans="1:22" x14ac:dyDescent="0.3">
      <c r="A3197" t="s">
        <v>3409</v>
      </c>
      <c r="B3197" t="s">
        <v>22</v>
      </c>
      <c r="C3197" t="s">
        <v>48</v>
      </c>
      <c r="D3197" t="s">
        <v>278</v>
      </c>
      <c r="E3197" t="s">
        <v>279</v>
      </c>
      <c r="F3197" t="s">
        <v>107</v>
      </c>
      <c r="G3197" t="s">
        <v>167</v>
      </c>
      <c r="H3197">
        <v>2021</v>
      </c>
      <c r="I3197" t="s">
        <v>41</v>
      </c>
      <c r="J3197" t="s">
        <v>74</v>
      </c>
      <c r="K3197">
        <v>2024</v>
      </c>
      <c r="L3197" t="s">
        <v>54</v>
      </c>
      <c r="M3197">
        <f t="shared" si="98"/>
        <v>0</v>
      </c>
      <c r="N3197" t="s">
        <v>55</v>
      </c>
      <c r="O3197" t="s">
        <v>55</v>
      </c>
      <c r="P3197">
        <v>0</v>
      </c>
      <c r="Q3197" t="str">
        <f t="shared" si="99"/>
        <v>Base salary</v>
      </c>
      <c r="R3197">
        <v>2.99</v>
      </c>
      <c r="S3197" t="s">
        <v>44</v>
      </c>
      <c r="T3197" t="s">
        <v>57</v>
      </c>
      <c r="U3197" t="s">
        <v>33</v>
      </c>
      <c r="V3197">
        <v>7.2</v>
      </c>
    </row>
    <row r="3198" spans="1:22" x14ac:dyDescent="0.3">
      <c r="A3198" t="s">
        <v>3410</v>
      </c>
      <c r="B3198" t="s">
        <v>60</v>
      </c>
      <c r="C3198" t="s">
        <v>112</v>
      </c>
      <c r="D3198" t="s">
        <v>165</v>
      </c>
      <c r="E3198" t="s">
        <v>166</v>
      </c>
      <c r="F3198" t="s">
        <v>73</v>
      </c>
      <c r="G3198" t="s">
        <v>52</v>
      </c>
      <c r="H3198">
        <v>2020</v>
      </c>
      <c r="I3198" t="s">
        <v>27</v>
      </c>
      <c r="J3198" t="s">
        <v>42</v>
      </c>
      <c r="K3198">
        <v>2021</v>
      </c>
      <c r="L3198" t="s">
        <v>29</v>
      </c>
      <c r="M3198">
        <f t="shared" si="98"/>
        <v>1</v>
      </c>
      <c r="N3198" t="s">
        <v>112</v>
      </c>
      <c r="O3198" t="s">
        <v>75</v>
      </c>
      <c r="P3198">
        <v>113918</v>
      </c>
      <c r="Q3198" t="str">
        <f t="shared" si="99"/>
        <v>High salary</v>
      </c>
      <c r="R3198">
        <v>2.92</v>
      </c>
      <c r="S3198" t="s">
        <v>44</v>
      </c>
      <c r="T3198" t="s">
        <v>57</v>
      </c>
      <c r="U3198" t="s">
        <v>92</v>
      </c>
      <c r="V3198">
        <v>8.8000000000000007</v>
      </c>
    </row>
    <row r="3199" spans="1:22" x14ac:dyDescent="0.3">
      <c r="A3199" t="s">
        <v>3411</v>
      </c>
      <c r="B3199" t="s">
        <v>35</v>
      </c>
      <c r="C3199" t="s">
        <v>70</v>
      </c>
      <c r="D3199" t="s">
        <v>395</v>
      </c>
      <c r="E3199" t="s">
        <v>396</v>
      </c>
      <c r="F3199" t="s">
        <v>107</v>
      </c>
      <c r="G3199" t="s">
        <v>117</v>
      </c>
      <c r="H3199">
        <v>2019</v>
      </c>
      <c r="I3199" t="s">
        <v>27</v>
      </c>
      <c r="J3199" t="s">
        <v>28</v>
      </c>
      <c r="K3199">
        <v>2020</v>
      </c>
      <c r="L3199" t="s">
        <v>29</v>
      </c>
      <c r="M3199">
        <f t="shared" si="98"/>
        <v>1</v>
      </c>
      <c r="N3199" t="s">
        <v>70</v>
      </c>
      <c r="O3199" t="s">
        <v>90</v>
      </c>
      <c r="P3199">
        <v>84374</v>
      </c>
      <c r="Q3199" t="str">
        <f t="shared" si="99"/>
        <v>Standard salary</v>
      </c>
      <c r="R3199">
        <v>3.44</v>
      </c>
      <c r="S3199" t="s">
        <v>80</v>
      </c>
      <c r="T3199" t="s">
        <v>68</v>
      </c>
      <c r="U3199" t="s">
        <v>58</v>
      </c>
      <c r="V3199">
        <v>0</v>
      </c>
    </row>
    <row r="3200" spans="1:22" x14ac:dyDescent="0.3">
      <c r="A3200" t="s">
        <v>3412</v>
      </c>
      <c r="B3200" t="s">
        <v>70</v>
      </c>
      <c r="C3200" t="s">
        <v>36</v>
      </c>
      <c r="D3200" t="s">
        <v>213</v>
      </c>
      <c r="E3200" t="s">
        <v>214</v>
      </c>
      <c r="F3200" t="s">
        <v>145</v>
      </c>
      <c r="G3200" t="s">
        <v>26</v>
      </c>
      <c r="H3200">
        <v>2023</v>
      </c>
      <c r="I3200" t="s">
        <v>27</v>
      </c>
      <c r="J3200" t="s">
        <v>28</v>
      </c>
      <c r="K3200">
        <v>2024</v>
      </c>
      <c r="L3200" t="s">
        <v>54</v>
      </c>
      <c r="M3200">
        <f t="shared" si="98"/>
        <v>0</v>
      </c>
      <c r="N3200" t="s">
        <v>55</v>
      </c>
      <c r="O3200" t="s">
        <v>55</v>
      </c>
      <c r="P3200">
        <v>0</v>
      </c>
      <c r="Q3200" t="str">
        <f t="shared" si="99"/>
        <v>Base salary</v>
      </c>
      <c r="R3200">
        <v>3.16</v>
      </c>
      <c r="S3200" t="s">
        <v>80</v>
      </c>
      <c r="T3200" t="s">
        <v>102</v>
      </c>
      <c r="U3200" t="s">
        <v>58</v>
      </c>
      <c r="V3200">
        <v>0</v>
      </c>
    </row>
    <row r="3201" spans="1:22" x14ac:dyDescent="0.3">
      <c r="A3201" t="s">
        <v>3413</v>
      </c>
      <c r="B3201" t="s">
        <v>21</v>
      </c>
      <c r="C3201" t="s">
        <v>49</v>
      </c>
      <c r="D3201" t="s">
        <v>338</v>
      </c>
      <c r="E3201" t="s">
        <v>339</v>
      </c>
      <c r="F3201" t="s">
        <v>145</v>
      </c>
      <c r="G3201" t="s">
        <v>52</v>
      </c>
      <c r="H3201">
        <v>2019</v>
      </c>
      <c r="I3201" t="s">
        <v>41</v>
      </c>
      <c r="J3201" t="s">
        <v>53</v>
      </c>
      <c r="K3201">
        <v>2021</v>
      </c>
      <c r="L3201" t="s">
        <v>29</v>
      </c>
      <c r="M3201">
        <f t="shared" si="98"/>
        <v>1</v>
      </c>
      <c r="N3201" t="s">
        <v>49</v>
      </c>
      <c r="O3201" t="s">
        <v>30</v>
      </c>
      <c r="P3201">
        <v>115851</v>
      </c>
      <c r="Q3201" t="str">
        <f t="shared" si="99"/>
        <v>High salary</v>
      </c>
      <c r="R3201">
        <v>3.76</v>
      </c>
      <c r="S3201" t="s">
        <v>91</v>
      </c>
      <c r="T3201" t="s">
        <v>57</v>
      </c>
      <c r="U3201" t="s">
        <v>33</v>
      </c>
      <c r="V3201">
        <v>7.6</v>
      </c>
    </row>
    <row r="3202" spans="1:22" x14ac:dyDescent="0.3">
      <c r="A3202" t="s">
        <v>3414</v>
      </c>
      <c r="B3202" t="s">
        <v>49</v>
      </c>
      <c r="C3202" t="s">
        <v>70</v>
      </c>
      <c r="D3202" t="s">
        <v>138</v>
      </c>
      <c r="E3202" t="s">
        <v>285</v>
      </c>
      <c r="F3202" t="s">
        <v>147</v>
      </c>
      <c r="G3202" t="s">
        <v>117</v>
      </c>
      <c r="H3202">
        <v>2022</v>
      </c>
      <c r="I3202" t="s">
        <v>27</v>
      </c>
      <c r="J3202" t="s">
        <v>42</v>
      </c>
      <c r="K3202">
        <v>2024</v>
      </c>
      <c r="L3202" t="s">
        <v>54</v>
      </c>
      <c r="M3202">
        <f t="shared" si="98"/>
        <v>0</v>
      </c>
      <c r="N3202" t="s">
        <v>55</v>
      </c>
      <c r="O3202" t="s">
        <v>55</v>
      </c>
      <c r="P3202">
        <v>0</v>
      </c>
      <c r="Q3202" t="str">
        <f t="shared" si="99"/>
        <v>Base salary</v>
      </c>
      <c r="R3202">
        <v>3.31</v>
      </c>
      <c r="S3202" t="s">
        <v>80</v>
      </c>
      <c r="T3202" t="s">
        <v>32</v>
      </c>
      <c r="U3202" t="s">
        <v>92</v>
      </c>
      <c r="V3202">
        <v>5.4</v>
      </c>
    </row>
    <row r="3203" spans="1:22" x14ac:dyDescent="0.3">
      <c r="A3203" t="s">
        <v>3415</v>
      </c>
      <c r="B3203" t="s">
        <v>70</v>
      </c>
      <c r="C3203" t="s">
        <v>35</v>
      </c>
      <c r="D3203" t="s">
        <v>87</v>
      </c>
      <c r="E3203" t="s">
        <v>88</v>
      </c>
      <c r="F3203" t="s">
        <v>25</v>
      </c>
      <c r="G3203" t="s">
        <v>26</v>
      </c>
      <c r="H3203">
        <v>2023</v>
      </c>
      <c r="I3203" t="s">
        <v>27</v>
      </c>
      <c r="J3203" t="s">
        <v>42</v>
      </c>
      <c r="K3203">
        <v>2024</v>
      </c>
      <c r="L3203" t="s">
        <v>29</v>
      </c>
      <c r="M3203">
        <f t="shared" ref="M3203:M3266" si="100">IF(L3203="placed",1, 0)</f>
        <v>1</v>
      </c>
      <c r="N3203" t="s">
        <v>35</v>
      </c>
      <c r="O3203" t="s">
        <v>125</v>
      </c>
      <c r="P3203">
        <v>108461</v>
      </c>
      <c r="Q3203" t="str">
        <f t="shared" ref="Q3203:Q3266" si="101">_xlfn.IFS(P3203&lt;=70161,"Base salary",P3203&lt;=110047,"Standard salary",P3203&gt;110047,"High salary")</f>
        <v>Standard salary</v>
      </c>
      <c r="R3203">
        <v>3.77</v>
      </c>
      <c r="S3203" t="s">
        <v>31</v>
      </c>
      <c r="T3203" t="s">
        <v>32</v>
      </c>
      <c r="U3203" t="s">
        <v>33</v>
      </c>
      <c r="V3203">
        <v>7.4</v>
      </c>
    </row>
    <row r="3204" spans="1:22" x14ac:dyDescent="0.3">
      <c r="A3204" t="s">
        <v>3416</v>
      </c>
      <c r="B3204" t="s">
        <v>60</v>
      </c>
      <c r="C3204" t="s">
        <v>22</v>
      </c>
      <c r="D3204" t="s">
        <v>203</v>
      </c>
      <c r="E3204" t="s">
        <v>204</v>
      </c>
      <c r="F3204" t="s">
        <v>117</v>
      </c>
      <c r="G3204" t="s">
        <v>97</v>
      </c>
      <c r="H3204">
        <v>2021</v>
      </c>
      <c r="I3204" t="s">
        <v>41</v>
      </c>
      <c r="J3204" t="s">
        <v>53</v>
      </c>
      <c r="K3204">
        <v>2022</v>
      </c>
      <c r="L3204" t="s">
        <v>54</v>
      </c>
      <c r="M3204">
        <f t="shared" si="100"/>
        <v>0</v>
      </c>
      <c r="N3204" t="s">
        <v>55</v>
      </c>
      <c r="O3204" t="s">
        <v>55</v>
      </c>
      <c r="P3204">
        <v>0</v>
      </c>
      <c r="Q3204" t="str">
        <f t="shared" si="101"/>
        <v>Base salary</v>
      </c>
      <c r="R3204">
        <v>3.67</v>
      </c>
      <c r="S3204" t="s">
        <v>67</v>
      </c>
      <c r="T3204" t="s">
        <v>102</v>
      </c>
      <c r="U3204" t="s">
        <v>92</v>
      </c>
      <c r="V3204">
        <v>8.8000000000000007</v>
      </c>
    </row>
    <row r="3205" spans="1:22" x14ac:dyDescent="0.3">
      <c r="A3205" t="s">
        <v>3417</v>
      </c>
      <c r="B3205" t="s">
        <v>35</v>
      </c>
      <c r="C3205" t="s">
        <v>94</v>
      </c>
      <c r="D3205" t="s">
        <v>109</v>
      </c>
      <c r="E3205" t="s">
        <v>414</v>
      </c>
      <c r="F3205" t="s">
        <v>84</v>
      </c>
      <c r="G3205" t="s">
        <v>167</v>
      </c>
      <c r="H3205">
        <v>2020</v>
      </c>
      <c r="I3205" t="s">
        <v>27</v>
      </c>
      <c r="J3205" t="s">
        <v>65</v>
      </c>
      <c r="K3205">
        <v>2023</v>
      </c>
      <c r="L3205" t="s">
        <v>54</v>
      </c>
      <c r="M3205">
        <f t="shared" si="100"/>
        <v>0</v>
      </c>
      <c r="N3205" t="s">
        <v>55</v>
      </c>
      <c r="O3205" t="s">
        <v>55</v>
      </c>
      <c r="P3205">
        <v>0</v>
      </c>
      <c r="Q3205" t="str">
        <f t="shared" si="101"/>
        <v>Base salary</v>
      </c>
      <c r="R3205">
        <v>3.05</v>
      </c>
      <c r="S3205" t="s">
        <v>91</v>
      </c>
      <c r="T3205" t="s">
        <v>45</v>
      </c>
      <c r="U3205" t="s">
        <v>46</v>
      </c>
      <c r="V3205">
        <v>7.3</v>
      </c>
    </row>
    <row r="3206" spans="1:22" x14ac:dyDescent="0.3">
      <c r="A3206" t="s">
        <v>3418</v>
      </c>
      <c r="B3206" t="s">
        <v>35</v>
      </c>
      <c r="C3206" t="s">
        <v>21</v>
      </c>
      <c r="D3206" t="s">
        <v>221</v>
      </c>
      <c r="E3206" t="s">
        <v>222</v>
      </c>
      <c r="F3206" t="s">
        <v>89</v>
      </c>
      <c r="G3206" t="s">
        <v>97</v>
      </c>
      <c r="H3206">
        <v>2023</v>
      </c>
      <c r="I3206" t="s">
        <v>41</v>
      </c>
      <c r="J3206" t="s">
        <v>74</v>
      </c>
      <c r="K3206">
        <v>2025</v>
      </c>
      <c r="L3206" t="s">
        <v>29</v>
      </c>
      <c r="M3206">
        <f t="shared" si="100"/>
        <v>1</v>
      </c>
      <c r="N3206" t="s">
        <v>21</v>
      </c>
      <c r="O3206" t="s">
        <v>158</v>
      </c>
      <c r="P3206">
        <v>128684</v>
      </c>
      <c r="Q3206" t="str">
        <f t="shared" si="101"/>
        <v>High salary</v>
      </c>
      <c r="R3206">
        <v>2.88</v>
      </c>
      <c r="S3206" t="s">
        <v>44</v>
      </c>
      <c r="T3206" t="s">
        <v>32</v>
      </c>
      <c r="U3206" t="s">
        <v>92</v>
      </c>
      <c r="V3206">
        <v>7.8</v>
      </c>
    </row>
    <row r="3207" spans="1:22" x14ac:dyDescent="0.3">
      <c r="A3207" t="s">
        <v>3419</v>
      </c>
      <c r="B3207" t="s">
        <v>112</v>
      </c>
      <c r="C3207" t="s">
        <v>35</v>
      </c>
      <c r="D3207" t="s">
        <v>127</v>
      </c>
      <c r="E3207" t="s">
        <v>206</v>
      </c>
      <c r="F3207" t="s">
        <v>145</v>
      </c>
      <c r="G3207" t="s">
        <v>97</v>
      </c>
      <c r="H3207">
        <v>2022</v>
      </c>
      <c r="I3207" t="s">
        <v>41</v>
      </c>
      <c r="J3207" t="s">
        <v>28</v>
      </c>
      <c r="K3207">
        <v>2025</v>
      </c>
      <c r="L3207" t="s">
        <v>54</v>
      </c>
      <c r="M3207">
        <f t="shared" si="100"/>
        <v>0</v>
      </c>
      <c r="N3207" t="s">
        <v>55</v>
      </c>
      <c r="O3207" t="s">
        <v>55</v>
      </c>
      <c r="P3207">
        <v>0</v>
      </c>
      <c r="Q3207" t="str">
        <f t="shared" si="101"/>
        <v>Base salary</v>
      </c>
      <c r="R3207">
        <v>2.64</v>
      </c>
      <c r="S3207" t="s">
        <v>67</v>
      </c>
      <c r="T3207" t="s">
        <v>68</v>
      </c>
      <c r="U3207" t="s">
        <v>92</v>
      </c>
      <c r="V3207">
        <v>8.3000000000000007</v>
      </c>
    </row>
    <row r="3208" spans="1:22" x14ac:dyDescent="0.3">
      <c r="A3208" t="s">
        <v>3420</v>
      </c>
      <c r="B3208" t="s">
        <v>22</v>
      </c>
      <c r="C3208" t="s">
        <v>112</v>
      </c>
      <c r="D3208" t="s">
        <v>288</v>
      </c>
      <c r="E3208" t="s">
        <v>289</v>
      </c>
      <c r="F3208" t="s">
        <v>190</v>
      </c>
      <c r="G3208" t="s">
        <v>167</v>
      </c>
      <c r="H3208">
        <v>2020</v>
      </c>
      <c r="I3208" t="s">
        <v>41</v>
      </c>
      <c r="J3208" t="s">
        <v>42</v>
      </c>
      <c r="K3208">
        <v>2021</v>
      </c>
      <c r="L3208" t="s">
        <v>29</v>
      </c>
      <c r="M3208">
        <f t="shared" si="100"/>
        <v>1</v>
      </c>
      <c r="N3208" t="s">
        <v>112</v>
      </c>
      <c r="O3208" t="s">
        <v>66</v>
      </c>
      <c r="P3208">
        <v>75821</v>
      </c>
      <c r="Q3208" t="str">
        <f t="shared" si="101"/>
        <v>Standard salary</v>
      </c>
      <c r="R3208">
        <v>3.07</v>
      </c>
      <c r="S3208" t="s">
        <v>31</v>
      </c>
      <c r="T3208" t="s">
        <v>45</v>
      </c>
      <c r="U3208" t="s">
        <v>33</v>
      </c>
      <c r="V3208">
        <v>6</v>
      </c>
    </row>
    <row r="3209" spans="1:22" x14ac:dyDescent="0.3">
      <c r="A3209" t="s">
        <v>3421</v>
      </c>
      <c r="B3209" t="s">
        <v>112</v>
      </c>
      <c r="C3209" t="s">
        <v>36</v>
      </c>
      <c r="D3209" t="s">
        <v>250</v>
      </c>
      <c r="E3209" t="s">
        <v>251</v>
      </c>
      <c r="F3209" t="s">
        <v>190</v>
      </c>
      <c r="G3209" t="s">
        <v>64</v>
      </c>
      <c r="H3209">
        <v>2023</v>
      </c>
      <c r="I3209" t="s">
        <v>41</v>
      </c>
      <c r="J3209" t="s">
        <v>74</v>
      </c>
      <c r="K3209">
        <v>2026</v>
      </c>
      <c r="L3209" t="s">
        <v>29</v>
      </c>
      <c r="M3209">
        <f t="shared" si="100"/>
        <v>1</v>
      </c>
      <c r="N3209" t="s">
        <v>36</v>
      </c>
      <c r="O3209" t="s">
        <v>185</v>
      </c>
      <c r="P3209">
        <v>59946</v>
      </c>
      <c r="Q3209" t="str">
        <f t="shared" si="101"/>
        <v>Base salary</v>
      </c>
      <c r="R3209">
        <v>2.8</v>
      </c>
      <c r="S3209" t="s">
        <v>91</v>
      </c>
      <c r="T3209" t="s">
        <v>57</v>
      </c>
      <c r="U3209" t="s">
        <v>33</v>
      </c>
      <c r="V3209">
        <v>6.1</v>
      </c>
    </row>
    <row r="3210" spans="1:22" x14ac:dyDescent="0.3">
      <c r="A3210" t="s">
        <v>3422</v>
      </c>
      <c r="B3210" t="s">
        <v>70</v>
      </c>
      <c r="C3210" t="s">
        <v>94</v>
      </c>
      <c r="D3210" t="s">
        <v>109</v>
      </c>
      <c r="E3210" t="s">
        <v>110</v>
      </c>
      <c r="F3210" t="s">
        <v>131</v>
      </c>
      <c r="G3210" t="s">
        <v>52</v>
      </c>
      <c r="H3210">
        <v>2023</v>
      </c>
      <c r="I3210" t="s">
        <v>27</v>
      </c>
      <c r="J3210" t="s">
        <v>65</v>
      </c>
      <c r="K3210">
        <v>2025</v>
      </c>
      <c r="L3210" t="s">
        <v>29</v>
      </c>
      <c r="M3210">
        <f t="shared" si="100"/>
        <v>1</v>
      </c>
      <c r="N3210" t="s">
        <v>94</v>
      </c>
      <c r="O3210" t="s">
        <v>154</v>
      </c>
      <c r="P3210">
        <v>66954</v>
      </c>
      <c r="Q3210" t="str">
        <f t="shared" si="101"/>
        <v>Base salary</v>
      </c>
      <c r="R3210">
        <v>3.52</v>
      </c>
      <c r="S3210" t="s">
        <v>31</v>
      </c>
      <c r="T3210" t="s">
        <v>102</v>
      </c>
      <c r="U3210" t="s">
        <v>46</v>
      </c>
      <c r="V3210">
        <v>5.8</v>
      </c>
    </row>
    <row r="3211" spans="1:22" x14ac:dyDescent="0.3">
      <c r="A3211" t="s">
        <v>3423</v>
      </c>
      <c r="B3211" t="s">
        <v>94</v>
      </c>
      <c r="C3211" t="s">
        <v>112</v>
      </c>
      <c r="D3211" t="s">
        <v>288</v>
      </c>
      <c r="E3211" t="s">
        <v>289</v>
      </c>
      <c r="F3211" t="s">
        <v>107</v>
      </c>
      <c r="G3211" t="s">
        <v>117</v>
      </c>
      <c r="H3211">
        <v>2021</v>
      </c>
      <c r="I3211" t="s">
        <v>27</v>
      </c>
      <c r="J3211" t="s">
        <v>42</v>
      </c>
      <c r="K3211">
        <v>2022</v>
      </c>
      <c r="L3211" t="s">
        <v>29</v>
      </c>
      <c r="M3211">
        <f t="shared" si="100"/>
        <v>1</v>
      </c>
      <c r="N3211" t="s">
        <v>112</v>
      </c>
      <c r="O3211" t="s">
        <v>185</v>
      </c>
      <c r="P3211">
        <v>55090</v>
      </c>
      <c r="Q3211" t="str">
        <f t="shared" si="101"/>
        <v>Base salary</v>
      </c>
      <c r="R3211">
        <v>2.75</v>
      </c>
      <c r="S3211" t="s">
        <v>31</v>
      </c>
      <c r="T3211" t="s">
        <v>57</v>
      </c>
      <c r="U3211" t="s">
        <v>46</v>
      </c>
      <c r="V3211">
        <v>6.6</v>
      </c>
    </row>
    <row r="3212" spans="1:22" x14ac:dyDescent="0.3">
      <c r="A3212" t="s">
        <v>3424</v>
      </c>
      <c r="B3212" t="s">
        <v>94</v>
      </c>
      <c r="C3212" t="s">
        <v>22</v>
      </c>
      <c r="D3212" t="s">
        <v>203</v>
      </c>
      <c r="E3212" t="s">
        <v>204</v>
      </c>
      <c r="F3212" t="s">
        <v>40</v>
      </c>
      <c r="G3212" t="s">
        <v>117</v>
      </c>
      <c r="H3212">
        <v>2019</v>
      </c>
      <c r="I3212" t="s">
        <v>41</v>
      </c>
      <c r="J3212" t="s">
        <v>74</v>
      </c>
      <c r="K3212">
        <v>2022</v>
      </c>
      <c r="L3212" t="s">
        <v>29</v>
      </c>
      <c r="M3212">
        <f t="shared" si="100"/>
        <v>1</v>
      </c>
      <c r="N3212" t="s">
        <v>22</v>
      </c>
      <c r="O3212" t="s">
        <v>185</v>
      </c>
      <c r="P3212">
        <v>123434</v>
      </c>
      <c r="Q3212" t="str">
        <f t="shared" si="101"/>
        <v>High salary</v>
      </c>
      <c r="R3212">
        <v>3.09</v>
      </c>
      <c r="S3212" t="s">
        <v>31</v>
      </c>
      <c r="T3212" t="s">
        <v>57</v>
      </c>
      <c r="U3212" t="s">
        <v>46</v>
      </c>
      <c r="V3212">
        <v>5.8</v>
      </c>
    </row>
    <row r="3213" spans="1:22" x14ac:dyDescent="0.3">
      <c r="A3213" t="s">
        <v>3425</v>
      </c>
      <c r="B3213" t="s">
        <v>48</v>
      </c>
      <c r="C3213" t="s">
        <v>49</v>
      </c>
      <c r="D3213" t="s">
        <v>338</v>
      </c>
      <c r="E3213" t="s">
        <v>339</v>
      </c>
      <c r="F3213" t="s">
        <v>40</v>
      </c>
      <c r="G3213" t="s">
        <v>26</v>
      </c>
      <c r="H3213">
        <v>2019</v>
      </c>
      <c r="I3213" t="s">
        <v>41</v>
      </c>
      <c r="J3213" t="s">
        <v>42</v>
      </c>
      <c r="K3213">
        <v>2021</v>
      </c>
      <c r="L3213" t="s">
        <v>29</v>
      </c>
      <c r="M3213">
        <f t="shared" si="100"/>
        <v>1</v>
      </c>
      <c r="N3213" t="s">
        <v>49</v>
      </c>
      <c r="O3213" t="s">
        <v>140</v>
      </c>
      <c r="P3213">
        <v>38584</v>
      </c>
      <c r="Q3213" t="str">
        <f t="shared" si="101"/>
        <v>Base salary</v>
      </c>
      <c r="R3213">
        <v>3.88</v>
      </c>
      <c r="S3213" t="s">
        <v>67</v>
      </c>
      <c r="T3213" t="s">
        <v>45</v>
      </c>
      <c r="U3213" t="s">
        <v>46</v>
      </c>
      <c r="V3213">
        <v>5.7</v>
      </c>
    </row>
    <row r="3214" spans="1:22" x14ac:dyDescent="0.3">
      <c r="A3214" t="s">
        <v>3426</v>
      </c>
      <c r="B3214" t="s">
        <v>112</v>
      </c>
      <c r="C3214" t="s">
        <v>48</v>
      </c>
      <c r="D3214" t="s">
        <v>152</v>
      </c>
      <c r="E3214" t="s">
        <v>153</v>
      </c>
      <c r="F3214" t="s">
        <v>131</v>
      </c>
      <c r="G3214" t="s">
        <v>26</v>
      </c>
      <c r="H3214">
        <v>2023</v>
      </c>
      <c r="I3214" t="s">
        <v>41</v>
      </c>
      <c r="J3214" t="s">
        <v>28</v>
      </c>
      <c r="K3214">
        <v>2026</v>
      </c>
      <c r="L3214" t="s">
        <v>29</v>
      </c>
      <c r="M3214">
        <f t="shared" si="100"/>
        <v>1</v>
      </c>
      <c r="N3214" t="s">
        <v>48</v>
      </c>
      <c r="O3214" t="s">
        <v>125</v>
      </c>
      <c r="P3214">
        <v>59842</v>
      </c>
      <c r="Q3214" t="str">
        <f t="shared" si="101"/>
        <v>Base salary</v>
      </c>
      <c r="R3214">
        <v>3.12</v>
      </c>
      <c r="S3214" t="s">
        <v>91</v>
      </c>
      <c r="T3214" t="s">
        <v>102</v>
      </c>
      <c r="U3214" t="s">
        <v>33</v>
      </c>
      <c r="V3214">
        <v>7.4</v>
      </c>
    </row>
    <row r="3215" spans="1:22" x14ac:dyDescent="0.3">
      <c r="A3215" t="s">
        <v>3427</v>
      </c>
      <c r="B3215" t="s">
        <v>112</v>
      </c>
      <c r="C3215" t="s">
        <v>36</v>
      </c>
      <c r="D3215" t="s">
        <v>170</v>
      </c>
      <c r="E3215" t="s">
        <v>171</v>
      </c>
      <c r="F3215" t="s">
        <v>131</v>
      </c>
      <c r="G3215" t="s">
        <v>25</v>
      </c>
      <c r="H3215">
        <v>2021</v>
      </c>
      <c r="I3215" t="s">
        <v>27</v>
      </c>
      <c r="J3215" t="s">
        <v>65</v>
      </c>
      <c r="K3215">
        <v>2024</v>
      </c>
      <c r="L3215" t="s">
        <v>54</v>
      </c>
      <c r="M3215">
        <f t="shared" si="100"/>
        <v>0</v>
      </c>
      <c r="N3215" t="s">
        <v>55</v>
      </c>
      <c r="O3215" t="s">
        <v>55</v>
      </c>
      <c r="P3215">
        <v>0</v>
      </c>
      <c r="Q3215" t="str">
        <f t="shared" si="101"/>
        <v>Base salary</v>
      </c>
      <c r="R3215">
        <v>2.87</v>
      </c>
      <c r="S3215" t="s">
        <v>91</v>
      </c>
      <c r="T3215" t="s">
        <v>102</v>
      </c>
      <c r="U3215" t="s">
        <v>46</v>
      </c>
      <c r="V3215">
        <v>7.5</v>
      </c>
    </row>
    <row r="3216" spans="1:22" x14ac:dyDescent="0.3">
      <c r="A3216" t="s">
        <v>3428</v>
      </c>
      <c r="B3216" t="s">
        <v>36</v>
      </c>
      <c r="C3216" t="s">
        <v>112</v>
      </c>
      <c r="D3216" t="s">
        <v>165</v>
      </c>
      <c r="E3216" t="s">
        <v>166</v>
      </c>
      <c r="F3216" t="s">
        <v>89</v>
      </c>
      <c r="G3216" t="s">
        <v>64</v>
      </c>
      <c r="H3216">
        <v>2020</v>
      </c>
      <c r="I3216" t="s">
        <v>41</v>
      </c>
      <c r="J3216" t="s">
        <v>65</v>
      </c>
      <c r="K3216">
        <v>2021</v>
      </c>
      <c r="L3216" t="s">
        <v>54</v>
      </c>
      <c r="M3216">
        <f t="shared" si="100"/>
        <v>0</v>
      </c>
      <c r="N3216" t="s">
        <v>55</v>
      </c>
      <c r="O3216" t="s">
        <v>55</v>
      </c>
      <c r="P3216">
        <v>0</v>
      </c>
      <c r="Q3216" t="str">
        <f t="shared" si="101"/>
        <v>Base salary</v>
      </c>
      <c r="R3216">
        <v>3.98</v>
      </c>
      <c r="S3216" t="s">
        <v>91</v>
      </c>
      <c r="T3216" t="s">
        <v>57</v>
      </c>
      <c r="U3216" t="s">
        <v>92</v>
      </c>
      <c r="V3216">
        <v>8.4</v>
      </c>
    </row>
    <row r="3217" spans="1:22" x14ac:dyDescent="0.3">
      <c r="A3217" t="s">
        <v>3429</v>
      </c>
      <c r="B3217" t="s">
        <v>112</v>
      </c>
      <c r="C3217" t="s">
        <v>22</v>
      </c>
      <c r="D3217" t="s">
        <v>23</v>
      </c>
      <c r="E3217" t="s">
        <v>24</v>
      </c>
      <c r="F3217" t="s">
        <v>39</v>
      </c>
      <c r="G3217" t="s">
        <v>167</v>
      </c>
      <c r="H3217">
        <v>2020</v>
      </c>
      <c r="I3217" t="s">
        <v>27</v>
      </c>
      <c r="J3217" t="s">
        <v>53</v>
      </c>
      <c r="K3217">
        <v>2023</v>
      </c>
      <c r="L3217" t="s">
        <v>54</v>
      </c>
      <c r="M3217">
        <f t="shared" si="100"/>
        <v>0</v>
      </c>
      <c r="N3217" t="s">
        <v>55</v>
      </c>
      <c r="O3217" t="s">
        <v>55</v>
      </c>
      <c r="P3217">
        <v>0</v>
      </c>
      <c r="Q3217" t="str">
        <f t="shared" si="101"/>
        <v>Base salary</v>
      </c>
      <c r="R3217">
        <v>3.02</v>
      </c>
      <c r="S3217" t="s">
        <v>56</v>
      </c>
      <c r="T3217" t="s">
        <v>57</v>
      </c>
      <c r="U3217" t="s">
        <v>33</v>
      </c>
      <c r="V3217">
        <v>6.9</v>
      </c>
    </row>
    <row r="3218" spans="1:22" x14ac:dyDescent="0.3">
      <c r="A3218" t="s">
        <v>3430</v>
      </c>
      <c r="B3218" t="s">
        <v>60</v>
      </c>
      <c r="C3218" t="s">
        <v>94</v>
      </c>
      <c r="D3218" t="s">
        <v>180</v>
      </c>
      <c r="E3218" t="s">
        <v>181</v>
      </c>
      <c r="F3218" t="s">
        <v>96</v>
      </c>
      <c r="G3218" t="s">
        <v>25</v>
      </c>
      <c r="H3218">
        <v>2020</v>
      </c>
      <c r="I3218" t="s">
        <v>27</v>
      </c>
      <c r="J3218" t="s">
        <v>53</v>
      </c>
      <c r="K3218">
        <v>2022</v>
      </c>
      <c r="L3218" t="s">
        <v>54</v>
      </c>
      <c r="M3218">
        <f t="shared" si="100"/>
        <v>0</v>
      </c>
      <c r="N3218" t="s">
        <v>55</v>
      </c>
      <c r="O3218" t="s">
        <v>55</v>
      </c>
      <c r="P3218">
        <v>0</v>
      </c>
      <c r="Q3218" t="str">
        <f t="shared" si="101"/>
        <v>Base salary</v>
      </c>
      <c r="R3218">
        <v>3.59</v>
      </c>
      <c r="S3218" t="s">
        <v>31</v>
      </c>
      <c r="T3218" t="s">
        <v>32</v>
      </c>
      <c r="U3218" t="s">
        <v>46</v>
      </c>
      <c r="V3218">
        <v>5.2</v>
      </c>
    </row>
    <row r="3219" spans="1:22" x14ac:dyDescent="0.3">
      <c r="A3219" t="s">
        <v>3431</v>
      </c>
      <c r="B3219" t="s">
        <v>70</v>
      </c>
      <c r="C3219" t="s">
        <v>36</v>
      </c>
      <c r="D3219" t="s">
        <v>250</v>
      </c>
      <c r="E3219" t="s">
        <v>251</v>
      </c>
      <c r="F3219" t="s">
        <v>107</v>
      </c>
      <c r="G3219" t="s">
        <v>117</v>
      </c>
      <c r="H3219">
        <v>2021</v>
      </c>
      <c r="I3219" t="s">
        <v>27</v>
      </c>
      <c r="J3219" t="s">
        <v>74</v>
      </c>
      <c r="K3219">
        <v>2024</v>
      </c>
      <c r="L3219" t="s">
        <v>29</v>
      </c>
      <c r="M3219">
        <f t="shared" si="100"/>
        <v>1</v>
      </c>
      <c r="N3219" t="s">
        <v>36</v>
      </c>
      <c r="O3219" t="s">
        <v>125</v>
      </c>
      <c r="P3219">
        <v>53044</v>
      </c>
      <c r="Q3219" t="str">
        <f t="shared" si="101"/>
        <v>Base salary</v>
      </c>
      <c r="R3219">
        <v>3.01</v>
      </c>
      <c r="S3219" t="s">
        <v>67</v>
      </c>
      <c r="T3219" t="s">
        <v>68</v>
      </c>
      <c r="U3219" t="s">
        <v>33</v>
      </c>
      <c r="V3219">
        <v>7.8</v>
      </c>
    </row>
    <row r="3220" spans="1:22" x14ac:dyDescent="0.3">
      <c r="A3220" t="s">
        <v>3432</v>
      </c>
      <c r="B3220" t="s">
        <v>70</v>
      </c>
      <c r="C3220" t="s">
        <v>36</v>
      </c>
      <c r="D3220" t="s">
        <v>250</v>
      </c>
      <c r="E3220" t="s">
        <v>251</v>
      </c>
      <c r="F3220" t="s">
        <v>145</v>
      </c>
      <c r="G3220" t="s">
        <v>64</v>
      </c>
      <c r="H3220">
        <v>2019</v>
      </c>
      <c r="I3220" t="s">
        <v>27</v>
      </c>
      <c r="J3220" t="s">
        <v>28</v>
      </c>
      <c r="K3220">
        <v>2022</v>
      </c>
      <c r="L3220" t="s">
        <v>29</v>
      </c>
      <c r="M3220">
        <f t="shared" si="100"/>
        <v>1</v>
      </c>
      <c r="N3220" t="s">
        <v>36</v>
      </c>
      <c r="O3220" t="s">
        <v>43</v>
      </c>
      <c r="P3220">
        <v>71323</v>
      </c>
      <c r="Q3220" t="str">
        <f t="shared" si="101"/>
        <v>Standard salary</v>
      </c>
      <c r="R3220">
        <v>3.08</v>
      </c>
      <c r="S3220" t="s">
        <v>80</v>
      </c>
      <c r="T3220" t="s">
        <v>102</v>
      </c>
      <c r="U3220" t="s">
        <v>58</v>
      </c>
      <c r="V3220">
        <v>0</v>
      </c>
    </row>
    <row r="3221" spans="1:22" x14ac:dyDescent="0.3">
      <c r="A3221" t="s">
        <v>3433</v>
      </c>
      <c r="B3221" t="s">
        <v>112</v>
      </c>
      <c r="C3221" t="s">
        <v>48</v>
      </c>
      <c r="D3221" t="s">
        <v>278</v>
      </c>
      <c r="E3221" t="s">
        <v>306</v>
      </c>
      <c r="F3221" t="s">
        <v>145</v>
      </c>
      <c r="G3221" t="s">
        <v>40</v>
      </c>
      <c r="H3221">
        <v>2022</v>
      </c>
      <c r="I3221" t="s">
        <v>41</v>
      </c>
      <c r="J3221" t="s">
        <v>74</v>
      </c>
      <c r="K3221">
        <v>2023</v>
      </c>
      <c r="L3221" t="s">
        <v>54</v>
      </c>
      <c r="M3221">
        <f t="shared" si="100"/>
        <v>0</v>
      </c>
      <c r="N3221" t="s">
        <v>55</v>
      </c>
      <c r="O3221" t="s">
        <v>55</v>
      </c>
      <c r="P3221">
        <v>0</v>
      </c>
      <c r="Q3221" t="str">
        <f t="shared" si="101"/>
        <v>Base salary</v>
      </c>
      <c r="R3221">
        <v>3.95</v>
      </c>
      <c r="S3221" t="s">
        <v>31</v>
      </c>
      <c r="T3221" t="s">
        <v>45</v>
      </c>
      <c r="U3221" t="s">
        <v>92</v>
      </c>
      <c r="V3221">
        <v>6.2</v>
      </c>
    </row>
    <row r="3222" spans="1:22" x14ac:dyDescent="0.3">
      <c r="A3222" t="s">
        <v>3434</v>
      </c>
      <c r="B3222" t="s">
        <v>36</v>
      </c>
      <c r="C3222" t="s">
        <v>60</v>
      </c>
      <c r="D3222" t="s">
        <v>104</v>
      </c>
      <c r="E3222" t="s">
        <v>116</v>
      </c>
      <c r="F3222" t="s">
        <v>39</v>
      </c>
      <c r="G3222" t="s">
        <v>117</v>
      </c>
      <c r="H3222">
        <v>2021</v>
      </c>
      <c r="I3222" t="s">
        <v>27</v>
      </c>
      <c r="J3222" t="s">
        <v>42</v>
      </c>
      <c r="K3222">
        <v>2023</v>
      </c>
      <c r="L3222" t="s">
        <v>29</v>
      </c>
      <c r="M3222">
        <f t="shared" si="100"/>
        <v>1</v>
      </c>
      <c r="N3222" t="s">
        <v>60</v>
      </c>
      <c r="O3222" t="s">
        <v>121</v>
      </c>
      <c r="P3222">
        <v>87731</v>
      </c>
      <c r="Q3222" t="str">
        <f t="shared" si="101"/>
        <v>Standard salary</v>
      </c>
      <c r="R3222">
        <v>3.17</v>
      </c>
      <c r="S3222" t="s">
        <v>80</v>
      </c>
      <c r="T3222" t="s">
        <v>57</v>
      </c>
      <c r="U3222" t="s">
        <v>46</v>
      </c>
      <c r="V3222">
        <v>8.8000000000000007</v>
      </c>
    </row>
    <row r="3223" spans="1:22" x14ac:dyDescent="0.3">
      <c r="A3223" t="s">
        <v>3435</v>
      </c>
      <c r="B3223" t="s">
        <v>36</v>
      </c>
      <c r="C3223" t="s">
        <v>112</v>
      </c>
      <c r="D3223" t="s">
        <v>288</v>
      </c>
      <c r="E3223" t="s">
        <v>289</v>
      </c>
      <c r="F3223" t="s">
        <v>79</v>
      </c>
      <c r="G3223" t="s">
        <v>117</v>
      </c>
      <c r="H3223">
        <v>2021</v>
      </c>
      <c r="I3223" t="s">
        <v>41</v>
      </c>
      <c r="J3223" t="s">
        <v>53</v>
      </c>
      <c r="K3223">
        <v>2022</v>
      </c>
      <c r="L3223" t="s">
        <v>54</v>
      </c>
      <c r="M3223">
        <f t="shared" si="100"/>
        <v>0</v>
      </c>
      <c r="N3223" t="s">
        <v>55</v>
      </c>
      <c r="O3223" t="s">
        <v>55</v>
      </c>
      <c r="P3223">
        <v>0</v>
      </c>
      <c r="Q3223" t="str">
        <f t="shared" si="101"/>
        <v>Base salary</v>
      </c>
      <c r="R3223">
        <v>3.33</v>
      </c>
      <c r="S3223" t="s">
        <v>91</v>
      </c>
      <c r="T3223" t="s">
        <v>57</v>
      </c>
      <c r="U3223" t="s">
        <v>46</v>
      </c>
      <c r="V3223">
        <v>7.6</v>
      </c>
    </row>
    <row r="3224" spans="1:22" x14ac:dyDescent="0.3">
      <c r="A3224" t="s">
        <v>3436</v>
      </c>
      <c r="B3224" t="s">
        <v>94</v>
      </c>
      <c r="C3224" t="s">
        <v>70</v>
      </c>
      <c r="D3224" t="s">
        <v>77</v>
      </c>
      <c r="E3224" t="s">
        <v>78</v>
      </c>
      <c r="F3224" t="s">
        <v>131</v>
      </c>
      <c r="G3224" t="s">
        <v>167</v>
      </c>
      <c r="H3224">
        <v>2023</v>
      </c>
      <c r="I3224" t="s">
        <v>41</v>
      </c>
      <c r="J3224" t="s">
        <v>74</v>
      </c>
      <c r="K3224">
        <v>2026</v>
      </c>
      <c r="L3224" t="s">
        <v>29</v>
      </c>
      <c r="M3224">
        <f t="shared" si="100"/>
        <v>1</v>
      </c>
      <c r="N3224" t="s">
        <v>70</v>
      </c>
      <c r="O3224" t="s">
        <v>66</v>
      </c>
      <c r="P3224">
        <v>63856</v>
      </c>
      <c r="Q3224" t="str">
        <f t="shared" si="101"/>
        <v>Base salary</v>
      </c>
      <c r="R3224">
        <v>3.96</v>
      </c>
      <c r="S3224" t="s">
        <v>91</v>
      </c>
      <c r="T3224" t="s">
        <v>57</v>
      </c>
      <c r="U3224" t="s">
        <v>33</v>
      </c>
      <c r="V3224">
        <v>8.9</v>
      </c>
    </row>
    <row r="3225" spans="1:22" x14ac:dyDescent="0.3">
      <c r="A3225" t="s">
        <v>3437</v>
      </c>
      <c r="B3225" t="s">
        <v>48</v>
      </c>
      <c r="C3225" t="s">
        <v>94</v>
      </c>
      <c r="D3225" t="s">
        <v>109</v>
      </c>
      <c r="E3225" t="s">
        <v>110</v>
      </c>
      <c r="F3225" t="s">
        <v>79</v>
      </c>
      <c r="G3225" t="s">
        <v>167</v>
      </c>
      <c r="H3225">
        <v>2019</v>
      </c>
      <c r="I3225" t="s">
        <v>41</v>
      </c>
      <c r="J3225" t="s">
        <v>65</v>
      </c>
      <c r="K3225">
        <v>2021</v>
      </c>
      <c r="L3225" t="s">
        <v>54</v>
      </c>
      <c r="M3225">
        <f t="shared" si="100"/>
        <v>0</v>
      </c>
      <c r="N3225" t="s">
        <v>55</v>
      </c>
      <c r="O3225" t="s">
        <v>55</v>
      </c>
      <c r="P3225">
        <v>0</v>
      </c>
      <c r="Q3225" t="str">
        <f t="shared" si="101"/>
        <v>Base salary</v>
      </c>
      <c r="R3225">
        <v>3.8</v>
      </c>
      <c r="S3225" t="s">
        <v>80</v>
      </c>
      <c r="T3225" t="s">
        <v>57</v>
      </c>
      <c r="U3225" t="s">
        <v>46</v>
      </c>
      <c r="V3225">
        <v>5.9</v>
      </c>
    </row>
    <row r="3226" spans="1:22" x14ac:dyDescent="0.3">
      <c r="A3226" t="s">
        <v>3438</v>
      </c>
      <c r="B3226" t="s">
        <v>22</v>
      </c>
      <c r="C3226" t="s">
        <v>21</v>
      </c>
      <c r="D3226" t="s">
        <v>225</v>
      </c>
      <c r="E3226" t="s">
        <v>226</v>
      </c>
      <c r="F3226" t="s">
        <v>117</v>
      </c>
      <c r="G3226" t="s">
        <v>26</v>
      </c>
      <c r="H3226">
        <v>2020</v>
      </c>
      <c r="I3226" t="s">
        <v>27</v>
      </c>
      <c r="J3226" t="s">
        <v>42</v>
      </c>
      <c r="K3226">
        <v>2023</v>
      </c>
      <c r="L3226" t="s">
        <v>54</v>
      </c>
      <c r="M3226">
        <f t="shared" si="100"/>
        <v>0</v>
      </c>
      <c r="N3226" t="s">
        <v>55</v>
      </c>
      <c r="O3226" t="s">
        <v>55</v>
      </c>
      <c r="P3226">
        <v>0</v>
      </c>
      <c r="Q3226" t="str">
        <f t="shared" si="101"/>
        <v>Base salary</v>
      </c>
      <c r="R3226">
        <v>3.78</v>
      </c>
      <c r="S3226" t="s">
        <v>31</v>
      </c>
      <c r="T3226" t="s">
        <v>45</v>
      </c>
      <c r="U3226" t="s">
        <v>46</v>
      </c>
      <c r="V3226">
        <v>5.3</v>
      </c>
    </row>
    <row r="3227" spans="1:22" x14ac:dyDescent="0.3">
      <c r="A3227" t="s">
        <v>3439</v>
      </c>
      <c r="B3227" t="s">
        <v>48</v>
      </c>
      <c r="C3227" t="s">
        <v>22</v>
      </c>
      <c r="D3227" t="s">
        <v>231</v>
      </c>
      <c r="E3227" t="s">
        <v>232</v>
      </c>
      <c r="F3227" t="s">
        <v>89</v>
      </c>
      <c r="G3227" t="s">
        <v>167</v>
      </c>
      <c r="H3227">
        <v>2021</v>
      </c>
      <c r="I3227" t="s">
        <v>41</v>
      </c>
      <c r="J3227" t="s">
        <v>65</v>
      </c>
      <c r="K3227">
        <v>2022</v>
      </c>
      <c r="L3227" t="s">
        <v>29</v>
      </c>
      <c r="M3227">
        <f t="shared" si="100"/>
        <v>1</v>
      </c>
      <c r="N3227" t="s">
        <v>22</v>
      </c>
      <c r="O3227" t="s">
        <v>75</v>
      </c>
      <c r="P3227">
        <v>42756</v>
      </c>
      <c r="Q3227" t="str">
        <f t="shared" si="101"/>
        <v>Base salary</v>
      </c>
      <c r="R3227">
        <v>3.23</v>
      </c>
      <c r="S3227" t="s">
        <v>67</v>
      </c>
      <c r="T3227" t="s">
        <v>102</v>
      </c>
      <c r="U3227" t="s">
        <v>58</v>
      </c>
      <c r="V3227">
        <v>0</v>
      </c>
    </row>
    <row r="3228" spans="1:22" x14ac:dyDescent="0.3">
      <c r="A3228" t="s">
        <v>3440</v>
      </c>
      <c r="B3228" t="s">
        <v>49</v>
      </c>
      <c r="C3228" t="s">
        <v>36</v>
      </c>
      <c r="D3228" t="s">
        <v>170</v>
      </c>
      <c r="E3228" t="s">
        <v>336</v>
      </c>
      <c r="F3228" t="s">
        <v>84</v>
      </c>
      <c r="G3228" t="s">
        <v>97</v>
      </c>
      <c r="H3228">
        <v>2022</v>
      </c>
      <c r="I3228" t="s">
        <v>27</v>
      </c>
      <c r="J3228" t="s">
        <v>65</v>
      </c>
      <c r="K3228">
        <v>2024</v>
      </c>
      <c r="L3228" t="s">
        <v>54</v>
      </c>
      <c r="M3228">
        <f t="shared" si="100"/>
        <v>0</v>
      </c>
      <c r="N3228" t="s">
        <v>55</v>
      </c>
      <c r="O3228" t="s">
        <v>55</v>
      </c>
      <c r="P3228">
        <v>0</v>
      </c>
      <c r="Q3228" t="str">
        <f t="shared" si="101"/>
        <v>Base salary</v>
      </c>
      <c r="R3228">
        <v>2.78</v>
      </c>
      <c r="S3228" t="s">
        <v>31</v>
      </c>
      <c r="T3228" t="s">
        <v>45</v>
      </c>
      <c r="U3228" t="s">
        <v>46</v>
      </c>
      <c r="V3228">
        <v>8.3000000000000007</v>
      </c>
    </row>
    <row r="3229" spans="1:22" x14ac:dyDescent="0.3">
      <c r="A3229" t="s">
        <v>3441</v>
      </c>
      <c r="B3229" t="s">
        <v>94</v>
      </c>
      <c r="C3229" t="s">
        <v>49</v>
      </c>
      <c r="D3229" t="s">
        <v>50</v>
      </c>
      <c r="E3229" t="s">
        <v>51</v>
      </c>
      <c r="F3229" t="s">
        <v>145</v>
      </c>
      <c r="G3229" t="s">
        <v>167</v>
      </c>
      <c r="H3229">
        <v>2020</v>
      </c>
      <c r="I3229" t="s">
        <v>41</v>
      </c>
      <c r="J3229" t="s">
        <v>28</v>
      </c>
      <c r="K3229">
        <v>2022</v>
      </c>
      <c r="L3229" t="s">
        <v>54</v>
      </c>
      <c r="M3229">
        <f t="shared" si="100"/>
        <v>0</v>
      </c>
      <c r="N3229" t="s">
        <v>55</v>
      </c>
      <c r="O3229" t="s">
        <v>55</v>
      </c>
      <c r="P3229">
        <v>0</v>
      </c>
      <c r="Q3229" t="str">
        <f t="shared" si="101"/>
        <v>Base salary</v>
      </c>
      <c r="R3229">
        <v>2.54</v>
      </c>
      <c r="S3229" t="s">
        <v>31</v>
      </c>
      <c r="T3229" t="s">
        <v>57</v>
      </c>
      <c r="U3229" t="s">
        <v>46</v>
      </c>
      <c r="V3229">
        <v>6.4</v>
      </c>
    </row>
    <row r="3230" spans="1:22" x14ac:dyDescent="0.3">
      <c r="A3230" t="s">
        <v>3442</v>
      </c>
      <c r="B3230" t="s">
        <v>70</v>
      </c>
      <c r="C3230" t="s">
        <v>49</v>
      </c>
      <c r="D3230" t="s">
        <v>127</v>
      </c>
      <c r="E3230" t="s">
        <v>229</v>
      </c>
      <c r="F3230" t="s">
        <v>190</v>
      </c>
      <c r="G3230" t="s">
        <v>117</v>
      </c>
      <c r="H3230">
        <v>2022</v>
      </c>
      <c r="I3230" t="s">
        <v>41</v>
      </c>
      <c r="J3230" t="s">
        <v>74</v>
      </c>
      <c r="K3230">
        <v>2023</v>
      </c>
      <c r="L3230" t="s">
        <v>29</v>
      </c>
      <c r="M3230">
        <f t="shared" si="100"/>
        <v>1</v>
      </c>
      <c r="N3230" t="s">
        <v>49</v>
      </c>
      <c r="O3230" t="s">
        <v>140</v>
      </c>
      <c r="P3230">
        <v>133909</v>
      </c>
      <c r="Q3230" t="str">
        <f t="shared" si="101"/>
        <v>High salary</v>
      </c>
      <c r="R3230">
        <v>3.35</v>
      </c>
      <c r="S3230" t="s">
        <v>80</v>
      </c>
      <c r="T3230" t="s">
        <v>57</v>
      </c>
      <c r="U3230" t="s">
        <v>85</v>
      </c>
      <c r="V3230">
        <v>7</v>
      </c>
    </row>
    <row r="3231" spans="1:22" x14ac:dyDescent="0.3">
      <c r="A3231" t="s">
        <v>3443</v>
      </c>
      <c r="B3231" t="s">
        <v>35</v>
      </c>
      <c r="C3231" t="s">
        <v>94</v>
      </c>
      <c r="D3231" t="s">
        <v>162</v>
      </c>
      <c r="E3231" t="s">
        <v>163</v>
      </c>
      <c r="F3231" t="s">
        <v>107</v>
      </c>
      <c r="G3231" t="s">
        <v>52</v>
      </c>
      <c r="H3231">
        <v>2021</v>
      </c>
      <c r="I3231" t="s">
        <v>41</v>
      </c>
      <c r="J3231" t="s">
        <v>53</v>
      </c>
      <c r="K3231">
        <v>2024</v>
      </c>
      <c r="L3231" t="s">
        <v>29</v>
      </c>
      <c r="M3231">
        <f t="shared" si="100"/>
        <v>1</v>
      </c>
      <c r="N3231" t="s">
        <v>94</v>
      </c>
      <c r="O3231" t="s">
        <v>154</v>
      </c>
      <c r="P3231">
        <v>81357</v>
      </c>
      <c r="Q3231" t="str">
        <f t="shared" si="101"/>
        <v>Standard salary</v>
      </c>
      <c r="R3231">
        <v>3.74</v>
      </c>
      <c r="S3231" t="s">
        <v>31</v>
      </c>
      <c r="T3231" t="s">
        <v>57</v>
      </c>
      <c r="U3231" t="s">
        <v>92</v>
      </c>
      <c r="V3231">
        <v>8.3000000000000007</v>
      </c>
    </row>
    <row r="3232" spans="1:22" x14ac:dyDescent="0.3">
      <c r="A3232" t="s">
        <v>3444</v>
      </c>
      <c r="B3232" t="s">
        <v>21</v>
      </c>
      <c r="C3232" t="s">
        <v>35</v>
      </c>
      <c r="D3232" t="s">
        <v>176</v>
      </c>
      <c r="E3232" t="s">
        <v>177</v>
      </c>
      <c r="F3232" t="s">
        <v>25</v>
      </c>
      <c r="G3232" t="s">
        <v>26</v>
      </c>
      <c r="H3232">
        <v>2020</v>
      </c>
      <c r="I3232" t="s">
        <v>27</v>
      </c>
      <c r="J3232" t="s">
        <v>42</v>
      </c>
      <c r="K3232">
        <v>2022</v>
      </c>
      <c r="L3232" t="s">
        <v>29</v>
      </c>
      <c r="M3232">
        <f t="shared" si="100"/>
        <v>1</v>
      </c>
      <c r="N3232" t="s">
        <v>35</v>
      </c>
      <c r="O3232" t="s">
        <v>185</v>
      </c>
      <c r="P3232">
        <v>106529</v>
      </c>
      <c r="Q3232" t="str">
        <f t="shared" si="101"/>
        <v>Standard salary</v>
      </c>
      <c r="R3232">
        <v>2.88</v>
      </c>
      <c r="S3232" t="s">
        <v>67</v>
      </c>
      <c r="T3232" t="s">
        <v>68</v>
      </c>
      <c r="U3232" t="s">
        <v>33</v>
      </c>
      <c r="V3232">
        <v>5.0999999999999996</v>
      </c>
    </row>
    <row r="3233" spans="1:22" x14ac:dyDescent="0.3">
      <c r="A3233" t="s">
        <v>3445</v>
      </c>
      <c r="B3233" t="s">
        <v>22</v>
      </c>
      <c r="C3233" t="s">
        <v>94</v>
      </c>
      <c r="D3233" t="s">
        <v>109</v>
      </c>
      <c r="E3233" t="s">
        <v>219</v>
      </c>
      <c r="F3233" t="s">
        <v>25</v>
      </c>
      <c r="G3233" t="s">
        <v>117</v>
      </c>
      <c r="H3233">
        <v>2019</v>
      </c>
      <c r="I3233" t="s">
        <v>41</v>
      </c>
      <c r="J3233" t="s">
        <v>74</v>
      </c>
      <c r="K3233">
        <v>2020</v>
      </c>
      <c r="L3233" t="s">
        <v>54</v>
      </c>
      <c r="M3233">
        <f t="shared" si="100"/>
        <v>0</v>
      </c>
      <c r="N3233" t="s">
        <v>55</v>
      </c>
      <c r="O3233" t="s">
        <v>55</v>
      </c>
      <c r="P3233">
        <v>0</v>
      </c>
      <c r="Q3233" t="str">
        <f t="shared" si="101"/>
        <v>Base salary</v>
      </c>
      <c r="R3233">
        <v>3.05</v>
      </c>
      <c r="S3233" t="s">
        <v>56</v>
      </c>
      <c r="T3233" t="s">
        <v>57</v>
      </c>
      <c r="U3233" t="s">
        <v>85</v>
      </c>
      <c r="V3233">
        <v>6.5</v>
      </c>
    </row>
    <row r="3234" spans="1:22" x14ac:dyDescent="0.3">
      <c r="A3234" t="s">
        <v>3446</v>
      </c>
      <c r="B3234" t="s">
        <v>21</v>
      </c>
      <c r="C3234" t="s">
        <v>60</v>
      </c>
      <c r="D3234" t="s">
        <v>173</v>
      </c>
      <c r="E3234" t="s">
        <v>174</v>
      </c>
      <c r="F3234" t="s">
        <v>84</v>
      </c>
      <c r="G3234" t="s">
        <v>40</v>
      </c>
      <c r="H3234">
        <v>2021</v>
      </c>
      <c r="I3234" t="s">
        <v>41</v>
      </c>
      <c r="J3234" t="s">
        <v>42</v>
      </c>
      <c r="K3234">
        <v>2022</v>
      </c>
      <c r="L3234" t="s">
        <v>29</v>
      </c>
      <c r="M3234">
        <f t="shared" si="100"/>
        <v>1</v>
      </c>
      <c r="N3234" t="s">
        <v>60</v>
      </c>
      <c r="O3234" t="s">
        <v>75</v>
      </c>
      <c r="P3234">
        <v>60851</v>
      </c>
      <c r="Q3234" t="str">
        <f t="shared" si="101"/>
        <v>Base salary</v>
      </c>
      <c r="R3234">
        <v>3.78</v>
      </c>
      <c r="S3234" t="s">
        <v>67</v>
      </c>
      <c r="T3234" t="s">
        <v>45</v>
      </c>
      <c r="U3234" t="s">
        <v>58</v>
      </c>
      <c r="V3234">
        <v>0</v>
      </c>
    </row>
    <row r="3235" spans="1:22" x14ac:dyDescent="0.3">
      <c r="A3235" t="s">
        <v>3447</v>
      </c>
      <c r="B3235" t="s">
        <v>36</v>
      </c>
      <c r="C3235" t="s">
        <v>35</v>
      </c>
      <c r="D3235" t="s">
        <v>61</v>
      </c>
      <c r="E3235" t="s">
        <v>62</v>
      </c>
      <c r="F3235" t="s">
        <v>145</v>
      </c>
      <c r="G3235" t="s">
        <v>117</v>
      </c>
      <c r="H3235">
        <v>2022</v>
      </c>
      <c r="I3235" t="s">
        <v>41</v>
      </c>
      <c r="J3235" t="s">
        <v>65</v>
      </c>
      <c r="K3235">
        <v>2023</v>
      </c>
      <c r="L3235" t="s">
        <v>54</v>
      </c>
      <c r="M3235">
        <f t="shared" si="100"/>
        <v>0</v>
      </c>
      <c r="N3235" t="s">
        <v>55</v>
      </c>
      <c r="O3235" t="s">
        <v>55</v>
      </c>
      <c r="P3235">
        <v>0</v>
      </c>
      <c r="Q3235" t="str">
        <f t="shared" si="101"/>
        <v>Base salary</v>
      </c>
      <c r="R3235">
        <v>2.95</v>
      </c>
      <c r="S3235" t="s">
        <v>44</v>
      </c>
      <c r="T3235" t="s">
        <v>57</v>
      </c>
      <c r="U3235" t="s">
        <v>33</v>
      </c>
      <c r="V3235">
        <v>6.3</v>
      </c>
    </row>
    <row r="3236" spans="1:22" x14ac:dyDescent="0.3">
      <c r="A3236" t="s">
        <v>3448</v>
      </c>
      <c r="B3236" t="s">
        <v>21</v>
      </c>
      <c r="C3236" t="s">
        <v>35</v>
      </c>
      <c r="D3236" t="s">
        <v>82</v>
      </c>
      <c r="E3236" t="s">
        <v>83</v>
      </c>
      <c r="F3236" t="s">
        <v>96</v>
      </c>
      <c r="G3236" t="s">
        <v>26</v>
      </c>
      <c r="H3236">
        <v>2020</v>
      </c>
      <c r="I3236" t="s">
        <v>27</v>
      </c>
      <c r="J3236" t="s">
        <v>53</v>
      </c>
      <c r="K3236">
        <v>2023</v>
      </c>
      <c r="L3236" t="s">
        <v>54</v>
      </c>
      <c r="M3236">
        <f t="shared" si="100"/>
        <v>0</v>
      </c>
      <c r="N3236" t="s">
        <v>55</v>
      </c>
      <c r="O3236" t="s">
        <v>55</v>
      </c>
      <c r="P3236">
        <v>0</v>
      </c>
      <c r="Q3236" t="str">
        <f t="shared" si="101"/>
        <v>Base salary</v>
      </c>
      <c r="R3236">
        <v>3.34</v>
      </c>
      <c r="S3236" t="s">
        <v>56</v>
      </c>
      <c r="T3236" t="s">
        <v>57</v>
      </c>
      <c r="U3236" t="s">
        <v>85</v>
      </c>
      <c r="V3236">
        <v>8.4</v>
      </c>
    </row>
    <row r="3237" spans="1:22" x14ac:dyDescent="0.3">
      <c r="A3237" t="s">
        <v>3449</v>
      </c>
      <c r="B3237" t="s">
        <v>60</v>
      </c>
      <c r="C3237" t="s">
        <v>22</v>
      </c>
      <c r="D3237" t="s">
        <v>23</v>
      </c>
      <c r="E3237" t="s">
        <v>298</v>
      </c>
      <c r="F3237" t="s">
        <v>40</v>
      </c>
      <c r="G3237" t="s">
        <v>97</v>
      </c>
      <c r="H3237">
        <v>2022</v>
      </c>
      <c r="I3237" t="s">
        <v>27</v>
      </c>
      <c r="J3237" t="s">
        <v>74</v>
      </c>
      <c r="K3237">
        <v>2025</v>
      </c>
      <c r="L3237" t="s">
        <v>29</v>
      </c>
      <c r="M3237">
        <f t="shared" si="100"/>
        <v>1</v>
      </c>
      <c r="N3237" t="s">
        <v>22</v>
      </c>
      <c r="O3237" t="s">
        <v>66</v>
      </c>
      <c r="P3237">
        <v>90761</v>
      </c>
      <c r="Q3237" t="str">
        <f t="shared" si="101"/>
        <v>Standard salary</v>
      </c>
      <c r="R3237">
        <v>3.55</v>
      </c>
      <c r="S3237" t="s">
        <v>56</v>
      </c>
      <c r="T3237" t="s">
        <v>68</v>
      </c>
      <c r="U3237" t="s">
        <v>58</v>
      </c>
      <c r="V3237">
        <v>0</v>
      </c>
    </row>
    <row r="3238" spans="1:22" x14ac:dyDescent="0.3">
      <c r="A3238" t="s">
        <v>3450</v>
      </c>
      <c r="B3238" t="s">
        <v>60</v>
      </c>
      <c r="C3238" t="s">
        <v>36</v>
      </c>
      <c r="D3238" t="s">
        <v>213</v>
      </c>
      <c r="E3238" t="s">
        <v>265</v>
      </c>
      <c r="F3238" t="s">
        <v>96</v>
      </c>
      <c r="G3238" t="s">
        <v>97</v>
      </c>
      <c r="H3238">
        <v>2023</v>
      </c>
      <c r="I3238" t="s">
        <v>41</v>
      </c>
      <c r="J3238" t="s">
        <v>74</v>
      </c>
      <c r="K3238">
        <v>2024</v>
      </c>
      <c r="L3238" t="s">
        <v>29</v>
      </c>
      <c r="M3238">
        <f t="shared" si="100"/>
        <v>1</v>
      </c>
      <c r="N3238" t="s">
        <v>36</v>
      </c>
      <c r="O3238" t="s">
        <v>75</v>
      </c>
      <c r="P3238">
        <v>30447</v>
      </c>
      <c r="Q3238" t="str">
        <f t="shared" si="101"/>
        <v>Base salary</v>
      </c>
      <c r="R3238">
        <v>2.7</v>
      </c>
      <c r="S3238" t="s">
        <v>67</v>
      </c>
      <c r="T3238" t="s">
        <v>32</v>
      </c>
      <c r="U3238" t="s">
        <v>46</v>
      </c>
      <c r="V3238">
        <v>9</v>
      </c>
    </row>
    <row r="3239" spans="1:22" x14ac:dyDescent="0.3">
      <c r="A3239" t="s">
        <v>3451</v>
      </c>
      <c r="B3239" t="s">
        <v>48</v>
      </c>
      <c r="C3239" t="s">
        <v>21</v>
      </c>
      <c r="D3239" t="s">
        <v>133</v>
      </c>
      <c r="E3239" t="s">
        <v>369</v>
      </c>
      <c r="F3239" t="s">
        <v>25</v>
      </c>
      <c r="G3239" t="s">
        <v>64</v>
      </c>
      <c r="H3239">
        <v>2022</v>
      </c>
      <c r="I3239" t="s">
        <v>41</v>
      </c>
      <c r="J3239" t="s">
        <v>53</v>
      </c>
      <c r="K3239">
        <v>2025</v>
      </c>
      <c r="L3239" t="s">
        <v>29</v>
      </c>
      <c r="M3239">
        <f t="shared" si="100"/>
        <v>1</v>
      </c>
      <c r="N3239" t="s">
        <v>21</v>
      </c>
      <c r="O3239" t="s">
        <v>185</v>
      </c>
      <c r="P3239">
        <v>33302</v>
      </c>
      <c r="Q3239" t="str">
        <f t="shared" si="101"/>
        <v>Base salary</v>
      </c>
      <c r="R3239">
        <v>2.98</v>
      </c>
      <c r="S3239" t="s">
        <v>31</v>
      </c>
      <c r="T3239" t="s">
        <v>102</v>
      </c>
      <c r="U3239" t="s">
        <v>46</v>
      </c>
      <c r="V3239">
        <v>6.5</v>
      </c>
    </row>
    <row r="3240" spans="1:22" x14ac:dyDescent="0.3">
      <c r="A3240" t="s">
        <v>3452</v>
      </c>
      <c r="B3240" t="s">
        <v>21</v>
      </c>
      <c r="C3240" t="s">
        <v>48</v>
      </c>
      <c r="D3240" t="s">
        <v>278</v>
      </c>
      <c r="E3240" t="s">
        <v>279</v>
      </c>
      <c r="F3240" t="s">
        <v>84</v>
      </c>
      <c r="G3240" t="s">
        <v>97</v>
      </c>
      <c r="H3240">
        <v>2023</v>
      </c>
      <c r="I3240" t="s">
        <v>41</v>
      </c>
      <c r="J3240" t="s">
        <v>28</v>
      </c>
      <c r="K3240">
        <v>2025</v>
      </c>
      <c r="L3240" t="s">
        <v>29</v>
      </c>
      <c r="M3240">
        <f t="shared" si="100"/>
        <v>1</v>
      </c>
      <c r="N3240" t="s">
        <v>48</v>
      </c>
      <c r="O3240" t="s">
        <v>140</v>
      </c>
      <c r="P3240">
        <v>103130</v>
      </c>
      <c r="Q3240" t="str">
        <f t="shared" si="101"/>
        <v>Standard salary</v>
      </c>
      <c r="R3240">
        <v>3.52</v>
      </c>
      <c r="S3240" t="s">
        <v>56</v>
      </c>
      <c r="T3240" t="s">
        <v>32</v>
      </c>
      <c r="U3240" t="s">
        <v>85</v>
      </c>
      <c r="V3240">
        <v>8.8000000000000007</v>
      </c>
    </row>
    <row r="3241" spans="1:22" x14ac:dyDescent="0.3">
      <c r="A3241" t="s">
        <v>3453</v>
      </c>
      <c r="B3241" t="s">
        <v>49</v>
      </c>
      <c r="C3241" t="s">
        <v>94</v>
      </c>
      <c r="D3241" t="s">
        <v>162</v>
      </c>
      <c r="E3241" t="s">
        <v>163</v>
      </c>
      <c r="F3241" t="s">
        <v>190</v>
      </c>
      <c r="G3241" t="s">
        <v>64</v>
      </c>
      <c r="H3241">
        <v>2023</v>
      </c>
      <c r="I3241" t="s">
        <v>27</v>
      </c>
      <c r="J3241" t="s">
        <v>28</v>
      </c>
      <c r="K3241">
        <v>2025</v>
      </c>
      <c r="L3241" t="s">
        <v>54</v>
      </c>
      <c r="M3241">
        <f t="shared" si="100"/>
        <v>0</v>
      </c>
      <c r="N3241" t="s">
        <v>55</v>
      </c>
      <c r="O3241" t="s">
        <v>55</v>
      </c>
      <c r="P3241">
        <v>0</v>
      </c>
      <c r="Q3241" t="str">
        <f t="shared" si="101"/>
        <v>Base salary</v>
      </c>
      <c r="R3241">
        <v>3.19</v>
      </c>
      <c r="S3241" t="s">
        <v>31</v>
      </c>
      <c r="T3241" t="s">
        <v>45</v>
      </c>
      <c r="U3241" t="s">
        <v>33</v>
      </c>
      <c r="V3241">
        <v>8.5</v>
      </c>
    </row>
    <row r="3242" spans="1:22" x14ac:dyDescent="0.3">
      <c r="A3242" t="s">
        <v>3454</v>
      </c>
      <c r="B3242" t="s">
        <v>94</v>
      </c>
      <c r="C3242" t="s">
        <v>60</v>
      </c>
      <c r="D3242" t="s">
        <v>173</v>
      </c>
      <c r="E3242" t="s">
        <v>275</v>
      </c>
      <c r="F3242" t="s">
        <v>145</v>
      </c>
      <c r="G3242" t="s">
        <v>97</v>
      </c>
      <c r="H3242">
        <v>2022</v>
      </c>
      <c r="I3242" t="s">
        <v>27</v>
      </c>
      <c r="J3242" t="s">
        <v>74</v>
      </c>
      <c r="K3242">
        <v>2025</v>
      </c>
      <c r="L3242" t="s">
        <v>29</v>
      </c>
      <c r="M3242">
        <f t="shared" si="100"/>
        <v>1</v>
      </c>
      <c r="N3242" t="s">
        <v>60</v>
      </c>
      <c r="O3242" t="s">
        <v>98</v>
      </c>
      <c r="P3242">
        <v>113695</v>
      </c>
      <c r="Q3242" t="str">
        <f t="shared" si="101"/>
        <v>High salary</v>
      </c>
      <c r="R3242">
        <v>2.5499999999999998</v>
      </c>
      <c r="S3242" t="s">
        <v>56</v>
      </c>
      <c r="T3242" t="s">
        <v>32</v>
      </c>
      <c r="U3242" t="s">
        <v>58</v>
      </c>
      <c r="V3242">
        <v>0</v>
      </c>
    </row>
    <row r="3243" spans="1:22" x14ac:dyDescent="0.3">
      <c r="A3243" t="s">
        <v>3455</v>
      </c>
      <c r="B3243" t="s">
        <v>35</v>
      </c>
      <c r="C3243" t="s">
        <v>112</v>
      </c>
      <c r="D3243" t="s">
        <v>113</v>
      </c>
      <c r="E3243" t="s">
        <v>114</v>
      </c>
      <c r="F3243" t="s">
        <v>63</v>
      </c>
      <c r="G3243" t="s">
        <v>117</v>
      </c>
      <c r="H3243">
        <v>2019</v>
      </c>
      <c r="I3243" t="s">
        <v>41</v>
      </c>
      <c r="J3243" t="s">
        <v>65</v>
      </c>
      <c r="K3243">
        <v>2022</v>
      </c>
      <c r="L3243" t="s">
        <v>29</v>
      </c>
      <c r="M3243">
        <f t="shared" si="100"/>
        <v>1</v>
      </c>
      <c r="N3243" t="s">
        <v>112</v>
      </c>
      <c r="O3243" t="s">
        <v>158</v>
      </c>
      <c r="P3243">
        <v>54320</v>
      </c>
      <c r="Q3243" t="str">
        <f t="shared" si="101"/>
        <v>Base salary</v>
      </c>
      <c r="R3243">
        <v>3.82</v>
      </c>
      <c r="S3243" t="s">
        <v>31</v>
      </c>
      <c r="T3243" t="s">
        <v>68</v>
      </c>
      <c r="U3243" t="s">
        <v>33</v>
      </c>
      <c r="V3243">
        <v>5.4</v>
      </c>
    </row>
    <row r="3244" spans="1:22" x14ac:dyDescent="0.3">
      <c r="A3244" t="s">
        <v>3456</v>
      </c>
      <c r="B3244" t="s">
        <v>22</v>
      </c>
      <c r="C3244" t="s">
        <v>112</v>
      </c>
      <c r="D3244" t="s">
        <v>199</v>
      </c>
      <c r="E3244" t="s">
        <v>200</v>
      </c>
      <c r="F3244" t="s">
        <v>40</v>
      </c>
      <c r="G3244" t="s">
        <v>117</v>
      </c>
      <c r="H3244">
        <v>2022</v>
      </c>
      <c r="I3244" t="s">
        <v>27</v>
      </c>
      <c r="J3244" t="s">
        <v>42</v>
      </c>
      <c r="K3244">
        <v>2024</v>
      </c>
      <c r="L3244" t="s">
        <v>54</v>
      </c>
      <c r="M3244">
        <f t="shared" si="100"/>
        <v>0</v>
      </c>
      <c r="N3244" t="s">
        <v>55</v>
      </c>
      <c r="O3244" t="s">
        <v>55</v>
      </c>
      <c r="P3244">
        <v>0</v>
      </c>
      <c r="Q3244" t="str">
        <f t="shared" si="101"/>
        <v>Base salary</v>
      </c>
      <c r="R3244">
        <v>3.01</v>
      </c>
      <c r="S3244" t="s">
        <v>91</v>
      </c>
      <c r="T3244" t="s">
        <v>45</v>
      </c>
      <c r="U3244" t="s">
        <v>58</v>
      </c>
      <c r="V3244">
        <v>0</v>
      </c>
    </row>
    <row r="3245" spans="1:22" x14ac:dyDescent="0.3">
      <c r="A3245" t="s">
        <v>3457</v>
      </c>
      <c r="B3245" t="s">
        <v>36</v>
      </c>
      <c r="C3245" t="s">
        <v>49</v>
      </c>
      <c r="D3245" t="s">
        <v>338</v>
      </c>
      <c r="E3245" t="s">
        <v>339</v>
      </c>
      <c r="F3245" t="s">
        <v>63</v>
      </c>
      <c r="G3245" t="s">
        <v>40</v>
      </c>
      <c r="H3245">
        <v>2020</v>
      </c>
      <c r="I3245" t="s">
        <v>27</v>
      </c>
      <c r="J3245" t="s">
        <v>42</v>
      </c>
      <c r="K3245">
        <v>2023</v>
      </c>
      <c r="L3245" t="s">
        <v>29</v>
      </c>
      <c r="M3245">
        <f t="shared" si="100"/>
        <v>1</v>
      </c>
      <c r="N3245" t="s">
        <v>49</v>
      </c>
      <c r="O3245" t="s">
        <v>30</v>
      </c>
      <c r="P3245">
        <v>60001</v>
      </c>
      <c r="Q3245" t="str">
        <f t="shared" si="101"/>
        <v>Base salary</v>
      </c>
      <c r="R3245">
        <v>3.02</v>
      </c>
      <c r="S3245" t="s">
        <v>56</v>
      </c>
      <c r="T3245" t="s">
        <v>102</v>
      </c>
      <c r="U3245" t="s">
        <v>58</v>
      </c>
      <c r="V3245">
        <v>0</v>
      </c>
    </row>
    <row r="3246" spans="1:22" x14ac:dyDescent="0.3">
      <c r="A3246" t="s">
        <v>3458</v>
      </c>
      <c r="B3246" t="s">
        <v>36</v>
      </c>
      <c r="C3246" t="s">
        <v>70</v>
      </c>
      <c r="D3246" t="s">
        <v>245</v>
      </c>
      <c r="E3246" t="s">
        <v>246</v>
      </c>
      <c r="F3246" t="s">
        <v>40</v>
      </c>
      <c r="G3246" t="s">
        <v>40</v>
      </c>
      <c r="H3246">
        <v>2020</v>
      </c>
      <c r="I3246" t="s">
        <v>41</v>
      </c>
      <c r="J3246" t="s">
        <v>53</v>
      </c>
      <c r="K3246">
        <v>2021</v>
      </c>
      <c r="L3246" t="s">
        <v>29</v>
      </c>
      <c r="M3246">
        <f t="shared" si="100"/>
        <v>1</v>
      </c>
      <c r="N3246" t="s">
        <v>70</v>
      </c>
      <c r="O3246" t="s">
        <v>140</v>
      </c>
      <c r="P3246">
        <v>78418</v>
      </c>
      <c r="Q3246" t="str">
        <f t="shared" si="101"/>
        <v>Standard salary</v>
      </c>
      <c r="R3246">
        <v>3.31</v>
      </c>
      <c r="S3246" t="s">
        <v>56</v>
      </c>
      <c r="T3246" t="s">
        <v>68</v>
      </c>
      <c r="U3246" t="s">
        <v>92</v>
      </c>
      <c r="V3246">
        <v>8.4</v>
      </c>
    </row>
    <row r="3247" spans="1:22" x14ac:dyDescent="0.3">
      <c r="A3247" t="s">
        <v>3459</v>
      </c>
      <c r="B3247" t="s">
        <v>21</v>
      </c>
      <c r="C3247" t="s">
        <v>22</v>
      </c>
      <c r="D3247" t="s">
        <v>23</v>
      </c>
      <c r="E3247" t="s">
        <v>95</v>
      </c>
      <c r="F3247" t="s">
        <v>147</v>
      </c>
      <c r="G3247" t="s">
        <v>64</v>
      </c>
      <c r="H3247">
        <v>2021</v>
      </c>
      <c r="I3247" t="s">
        <v>41</v>
      </c>
      <c r="J3247" t="s">
        <v>65</v>
      </c>
      <c r="K3247">
        <v>2024</v>
      </c>
      <c r="L3247" t="s">
        <v>29</v>
      </c>
      <c r="M3247">
        <f t="shared" si="100"/>
        <v>1</v>
      </c>
      <c r="N3247" t="s">
        <v>22</v>
      </c>
      <c r="O3247" t="s">
        <v>154</v>
      </c>
      <c r="P3247">
        <v>109785</v>
      </c>
      <c r="Q3247" t="str">
        <f t="shared" si="101"/>
        <v>Standard salary</v>
      </c>
      <c r="R3247">
        <v>3.4</v>
      </c>
      <c r="S3247" t="s">
        <v>44</v>
      </c>
      <c r="T3247" t="s">
        <v>32</v>
      </c>
      <c r="U3247" t="s">
        <v>33</v>
      </c>
      <c r="V3247">
        <v>7.3</v>
      </c>
    </row>
    <row r="3248" spans="1:22" x14ac:dyDescent="0.3">
      <c r="A3248" t="s">
        <v>3460</v>
      </c>
      <c r="B3248" t="s">
        <v>112</v>
      </c>
      <c r="C3248" t="s">
        <v>48</v>
      </c>
      <c r="D3248" t="s">
        <v>183</v>
      </c>
      <c r="E3248" t="s">
        <v>184</v>
      </c>
      <c r="F3248" t="s">
        <v>131</v>
      </c>
      <c r="G3248" t="s">
        <v>64</v>
      </c>
      <c r="H3248">
        <v>2019</v>
      </c>
      <c r="I3248" t="s">
        <v>41</v>
      </c>
      <c r="J3248" t="s">
        <v>74</v>
      </c>
      <c r="K3248">
        <v>2020</v>
      </c>
      <c r="L3248" t="s">
        <v>29</v>
      </c>
      <c r="M3248">
        <f t="shared" si="100"/>
        <v>1</v>
      </c>
      <c r="N3248" t="s">
        <v>48</v>
      </c>
      <c r="O3248" t="s">
        <v>75</v>
      </c>
      <c r="P3248">
        <v>125579</v>
      </c>
      <c r="Q3248" t="str">
        <f t="shared" si="101"/>
        <v>High salary</v>
      </c>
      <c r="R3248">
        <v>3.62</v>
      </c>
      <c r="S3248" t="s">
        <v>56</v>
      </c>
      <c r="T3248" t="s">
        <v>102</v>
      </c>
      <c r="U3248" t="s">
        <v>92</v>
      </c>
      <c r="V3248">
        <v>8.1</v>
      </c>
    </row>
    <row r="3249" spans="1:22" x14ac:dyDescent="0.3">
      <c r="A3249" t="s">
        <v>3461</v>
      </c>
      <c r="B3249" t="s">
        <v>22</v>
      </c>
      <c r="C3249" t="s">
        <v>21</v>
      </c>
      <c r="D3249" t="s">
        <v>133</v>
      </c>
      <c r="E3249" t="s">
        <v>369</v>
      </c>
      <c r="F3249" t="s">
        <v>89</v>
      </c>
      <c r="G3249" t="s">
        <v>97</v>
      </c>
      <c r="H3249">
        <v>2021</v>
      </c>
      <c r="I3249" t="s">
        <v>27</v>
      </c>
      <c r="J3249" t="s">
        <v>74</v>
      </c>
      <c r="K3249">
        <v>2023</v>
      </c>
      <c r="L3249" t="s">
        <v>54</v>
      </c>
      <c r="M3249">
        <f t="shared" si="100"/>
        <v>0</v>
      </c>
      <c r="N3249" t="s">
        <v>55</v>
      </c>
      <c r="O3249" t="s">
        <v>55</v>
      </c>
      <c r="P3249">
        <v>0</v>
      </c>
      <c r="Q3249" t="str">
        <f t="shared" si="101"/>
        <v>Base salary</v>
      </c>
      <c r="R3249">
        <v>2.74</v>
      </c>
      <c r="S3249" t="s">
        <v>91</v>
      </c>
      <c r="T3249" t="s">
        <v>57</v>
      </c>
      <c r="U3249" t="s">
        <v>92</v>
      </c>
      <c r="V3249">
        <v>8.1999999999999993</v>
      </c>
    </row>
    <row r="3250" spans="1:22" x14ac:dyDescent="0.3">
      <c r="A3250" t="s">
        <v>3462</v>
      </c>
      <c r="B3250" t="s">
        <v>60</v>
      </c>
      <c r="C3250" t="s">
        <v>48</v>
      </c>
      <c r="D3250" t="s">
        <v>278</v>
      </c>
      <c r="E3250" t="s">
        <v>425</v>
      </c>
      <c r="F3250" t="s">
        <v>79</v>
      </c>
      <c r="G3250" t="s">
        <v>64</v>
      </c>
      <c r="H3250">
        <v>2021</v>
      </c>
      <c r="I3250" t="s">
        <v>41</v>
      </c>
      <c r="J3250" t="s">
        <v>74</v>
      </c>
      <c r="K3250">
        <v>2024</v>
      </c>
      <c r="L3250" t="s">
        <v>29</v>
      </c>
      <c r="M3250">
        <f t="shared" si="100"/>
        <v>1</v>
      </c>
      <c r="N3250" t="s">
        <v>48</v>
      </c>
      <c r="O3250" t="s">
        <v>75</v>
      </c>
      <c r="P3250">
        <v>128519</v>
      </c>
      <c r="Q3250" t="str">
        <f t="shared" si="101"/>
        <v>High salary</v>
      </c>
      <c r="R3250">
        <v>3.12</v>
      </c>
      <c r="S3250" t="s">
        <v>44</v>
      </c>
      <c r="T3250" t="s">
        <v>68</v>
      </c>
      <c r="U3250" t="s">
        <v>58</v>
      </c>
      <c r="V3250">
        <v>0</v>
      </c>
    </row>
    <row r="3251" spans="1:22" x14ac:dyDescent="0.3">
      <c r="A3251" t="s">
        <v>3463</v>
      </c>
      <c r="B3251" t="s">
        <v>21</v>
      </c>
      <c r="C3251" t="s">
        <v>94</v>
      </c>
      <c r="D3251" t="s">
        <v>100</v>
      </c>
      <c r="E3251" t="s">
        <v>101</v>
      </c>
      <c r="F3251" t="s">
        <v>131</v>
      </c>
      <c r="G3251" t="s">
        <v>40</v>
      </c>
      <c r="H3251">
        <v>2022</v>
      </c>
      <c r="I3251" t="s">
        <v>27</v>
      </c>
      <c r="J3251" t="s">
        <v>28</v>
      </c>
      <c r="K3251">
        <v>2025</v>
      </c>
      <c r="L3251" t="s">
        <v>29</v>
      </c>
      <c r="M3251">
        <f t="shared" si="100"/>
        <v>1</v>
      </c>
      <c r="N3251" t="s">
        <v>94</v>
      </c>
      <c r="O3251" t="s">
        <v>258</v>
      </c>
      <c r="P3251">
        <v>71893</v>
      </c>
      <c r="Q3251" t="str">
        <f t="shared" si="101"/>
        <v>Standard salary</v>
      </c>
      <c r="R3251">
        <v>4</v>
      </c>
      <c r="S3251" t="s">
        <v>67</v>
      </c>
      <c r="T3251" t="s">
        <v>57</v>
      </c>
      <c r="U3251" t="s">
        <v>85</v>
      </c>
      <c r="V3251">
        <v>7.6</v>
      </c>
    </row>
    <row r="3252" spans="1:22" x14ac:dyDescent="0.3">
      <c r="A3252" t="s">
        <v>3464</v>
      </c>
      <c r="B3252" t="s">
        <v>112</v>
      </c>
      <c r="C3252" t="s">
        <v>70</v>
      </c>
      <c r="D3252" t="s">
        <v>138</v>
      </c>
      <c r="E3252" t="s">
        <v>285</v>
      </c>
      <c r="F3252" t="s">
        <v>89</v>
      </c>
      <c r="G3252" t="s">
        <v>167</v>
      </c>
      <c r="H3252">
        <v>2021</v>
      </c>
      <c r="I3252" t="s">
        <v>27</v>
      </c>
      <c r="J3252" t="s">
        <v>28</v>
      </c>
      <c r="K3252">
        <v>2024</v>
      </c>
      <c r="L3252" t="s">
        <v>29</v>
      </c>
      <c r="M3252">
        <f t="shared" si="100"/>
        <v>1</v>
      </c>
      <c r="N3252" t="s">
        <v>70</v>
      </c>
      <c r="O3252" t="s">
        <v>121</v>
      </c>
      <c r="P3252">
        <v>106324</v>
      </c>
      <c r="Q3252" t="str">
        <f t="shared" si="101"/>
        <v>Standard salary</v>
      </c>
      <c r="R3252">
        <v>3.35</v>
      </c>
      <c r="S3252" t="s">
        <v>56</v>
      </c>
      <c r="T3252" t="s">
        <v>102</v>
      </c>
      <c r="U3252" t="s">
        <v>92</v>
      </c>
      <c r="V3252">
        <v>8.5</v>
      </c>
    </row>
    <row r="3253" spans="1:22" x14ac:dyDescent="0.3">
      <c r="A3253" t="s">
        <v>3465</v>
      </c>
      <c r="B3253" t="s">
        <v>70</v>
      </c>
      <c r="C3253" t="s">
        <v>94</v>
      </c>
      <c r="D3253" t="s">
        <v>100</v>
      </c>
      <c r="E3253" t="s">
        <v>101</v>
      </c>
      <c r="F3253" t="s">
        <v>145</v>
      </c>
      <c r="G3253" t="s">
        <v>40</v>
      </c>
      <c r="H3253">
        <v>2020</v>
      </c>
      <c r="I3253" t="s">
        <v>41</v>
      </c>
      <c r="J3253" t="s">
        <v>65</v>
      </c>
      <c r="K3253">
        <v>2022</v>
      </c>
      <c r="L3253" t="s">
        <v>29</v>
      </c>
      <c r="M3253">
        <f t="shared" si="100"/>
        <v>1</v>
      </c>
      <c r="N3253" t="s">
        <v>94</v>
      </c>
      <c r="O3253" t="s">
        <v>30</v>
      </c>
      <c r="P3253">
        <v>100808</v>
      </c>
      <c r="Q3253" t="str">
        <f t="shared" si="101"/>
        <v>Standard salary</v>
      </c>
      <c r="R3253">
        <v>2.97</v>
      </c>
      <c r="S3253" t="s">
        <v>91</v>
      </c>
      <c r="T3253" t="s">
        <v>68</v>
      </c>
      <c r="U3253" t="s">
        <v>92</v>
      </c>
      <c r="V3253">
        <v>8.1999999999999993</v>
      </c>
    </row>
    <row r="3254" spans="1:22" x14ac:dyDescent="0.3">
      <c r="A3254" t="s">
        <v>3466</v>
      </c>
      <c r="B3254" t="s">
        <v>48</v>
      </c>
      <c r="C3254" t="s">
        <v>36</v>
      </c>
      <c r="D3254" t="s">
        <v>213</v>
      </c>
      <c r="E3254" t="s">
        <v>265</v>
      </c>
      <c r="F3254" t="s">
        <v>73</v>
      </c>
      <c r="G3254" t="s">
        <v>26</v>
      </c>
      <c r="H3254">
        <v>2021</v>
      </c>
      <c r="I3254" t="s">
        <v>27</v>
      </c>
      <c r="J3254" t="s">
        <v>53</v>
      </c>
      <c r="K3254">
        <v>2024</v>
      </c>
      <c r="L3254" t="s">
        <v>29</v>
      </c>
      <c r="M3254">
        <f t="shared" si="100"/>
        <v>1</v>
      </c>
      <c r="N3254" t="s">
        <v>36</v>
      </c>
      <c r="O3254" t="s">
        <v>98</v>
      </c>
      <c r="P3254">
        <v>135317</v>
      </c>
      <c r="Q3254" t="str">
        <f t="shared" si="101"/>
        <v>High salary</v>
      </c>
      <c r="R3254">
        <v>3.51</v>
      </c>
      <c r="S3254" t="s">
        <v>80</v>
      </c>
      <c r="T3254" t="s">
        <v>45</v>
      </c>
      <c r="U3254" t="s">
        <v>46</v>
      </c>
      <c r="V3254">
        <v>6.2</v>
      </c>
    </row>
    <row r="3255" spans="1:22" x14ac:dyDescent="0.3">
      <c r="A3255" t="s">
        <v>3467</v>
      </c>
      <c r="B3255" t="s">
        <v>48</v>
      </c>
      <c r="C3255" t="s">
        <v>49</v>
      </c>
      <c r="D3255" t="s">
        <v>338</v>
      </c>
      <c r="E3255" t="s">
        <v>339</v>
      </c>
      <c r="F3255" t="s">
        <v>131</v>
      </c>
      <c r="G3255" t="s">
        <v>26</v>
      </c>
      <c r="H3255">
        <v>2022</v>
      </c>
      <c r="I3255" t="s">
        <v>27</v>
      </c>
      <c r="J3255" t="s">
        <v>65</v>
      </c>
      <c r="K3255">
        <v>2024</v>
      </c>
      <c r="L3255" t="s">
        <v>54</v>
      </c>
      <c r="M3255">
        <f t="shared" si="100"/>
        <v>0</v>
      </c>
      <c r="N3255" t="s">
        <v>55</v>
      </c>
      <c r="O3255" t="s">
        <v>55</v>
      </c>
      <c r="P3255">
        <v>0</v>
      </c>
      <c r="Q3255" t="str">
        <f t="shared" si="101"/>
        <v>Base salary</v>
      </c>
      <c r="R3255">
        <v>3.29</v>
      </c>
      <c r="S3255" t="s">
        <v>67</v>
      </c>
      <c r="T3255" t="s">
        <v>102</v>
      </c>
      <c r="U3255" t="s">
        <v>33</v>
      </c>
      <c r="V3255">
        <v>6.5</v>
      </c>
    </row>
    <row r="3256" spans="1:22" x14ac:dyDescent="0.3">
      <c r="A3256" t="s">
        <v>3468</v>
      </c>
      <c r="B3256" t="s">
        <v>49</v>
      </c>
      <c r="C3256" t="s">
        <v>36</v>
      </c>
      <c r="D3256" t="s">
        <v>71</v>
      </c>
      <c r="E3256" t="s">
        <v>72</v>
      </c>
      <c r="F3256" t="s">
        <v>79</v>
      </c>
      <c r="G3256" t="s">
        <v>25</v>
      </c>
      <c r="H3256">
        <v>2023</v>
      </c>
      <c r="I3256" t="s">
        <v>41</v>
      </c>
      <c r="J3256" t="s">
        <v>74</v>
      </c>
      <c r="K3256">
        <v>2025</v>
      </c>
      <c r="L3256" t="s">
        <v>29</v>
      </c>
      <c r="M3256">
        <f t="shared" si="100"/>
        <v>1</v>
      </c>
      <c r="N3256" t="s">
        <v>36</v>
      </c>
      <c r="O3256" t="s">
        <v>66</v>
      </c>
      <c r="P3256">
        <v>109178</v>
      </c>
      <c r="Q3256" t="str">
        <f t="shared" si="101"/>
        <v>Standard salary</v>
      </c>
      <c r="R3256">
        <v>2.74</v>
      </c>
      <c r="S3256" t="s">
        <v>31</v>
      </c>
      <c r="T3256" t="s">
        <v>32</v>
      </c>
      <c r="U3256" t="s">
        <v>92</v>
      </c>
      <c r="V3256">
        <v>7.5</v>
      </c>
    </row>
    <row r="3257" spans="1:22" x14ac:dyDescent="0.3">
      <c r="A3257" t="s">
        <v>3469</v>
      </c>
      <c r="B3257" t="s">
        <v>21</v>
      </c>
      <c r="C3257" t="s">
        <v>60</v>
      </c>
      <c r="D3257" t="s">
        <v>104</v>
      </c>
      <c r="E3257" t="s">
        <v>116</v>
      </c>
      <c r="F3257" t="s">
        <v>190</v>
      </c>
      <c r="G3257" t="s">
        <v>26</v>
      </c>
      <c r="H3257">
        <v>2021</v>
      </c>
      <c r="I3257" t="s">
        <v>41</v>
      </c>
      <c r="J3257" t="s">
        <v>65</v>
      </c>
      <c r="K3257">
        <v>2023</v>
      </c>
      <c r="L3257" t="s">
        <v>54</v>
      </c>
      <c r="M3257">
        <f t="shared" si="100"/>
        <v>0</v>
      </c>
      <c r="N3257" t="s">
        <v>55</v>
      </c>
      <c r="O3257" t="s">
        <v>55</v>
      </c>
      <c r="P3257">
        <v>0</v>
      </c>
      <c r="Q3257" t="str">
        <f t="shared" si="101"/>
        <v>Base salary</v>
      </c>
      <c r="R3257">
        <v>3.35</v>
      </c>
      <c r="S3257" t="s">
        <v>80</v>
      </c>
      <c r="T3257" t="s">
        <v>102</v>
      </c>
      <c r="U3257" t="s">
        <v>46</v>
      </c>
      <c r="V3257">
        <v>5.3</v>
      </c>
    </row>
    <row r="3258" spans="1:22" x14ac:dyDescent="0.3">
      <c r="A3258" t="s">
        <v>3470</v>
      </c>
      <c r="B3258" t="s">
        <v>94</v>
      </c>
      <c r="C3258" t="s">
        <v>48</v>
      </c>
      <c r="D3258" t="s">
        <v>152</v>
      </c>
      <c r="E3258" t="s">
        <v>153</v>
      </c>
      <c r="F3258" t="s">
        <v>79</v>
      </c>
      <c r="G3258" t="s">
        <v>117</v>
      </c>
      <c r="H3258">
        <v>2019</v>
      </c>
      <c r="I3258" t="s">
        <v>41</v>
      </c>
      <c r="J3258" t="s">
        <v>53</v>
      </c>
      <c r="K3258">
        <v>2021</v>
      </c>
      <c r="L3258" t="s">
        <v>54</v>
      </c>
      <c r="M3258">
        <f t="shared" si="100"/>
        <v>0</v>
      </c>
      <c r="N3258" t="s">
        <v>55</v>
      </c>
      <c r="O3258" t="s">
        <v>55</v>
      </c>
      <c r="P3258">
        <v>0</v>
      </c>
      <c r="Q3258" t="str">
        <f t="shared" si="101"/>
        <v>Base salary</v>
      </c>
      <c r="R3258">
        <v>2.89</v>
      </c>
      <c r="S3258" t="s">
        <v>67</v>
      </c>
      <c r="T3258" t="s">
        <v>68</v>
      </c>
      <c r="U3258" t="s">
        <v>58</v>
      </c>
      <c r="V3258">
        <v>0</v>
      </c>
    </row>
    <row r="3259" spans="1:22" x14ac:dyDescent="0.3">
      <c r="A3259" t="s">
        <v>3471</v>
      </c>
      <c r="B3259" t="s">
        <v>35</v>
      </c>
      <c r="C3259" t="s">
        <v>49</v>
      </c>
      <c r="D3259" t="s">
        <v>50</v>
      </c>
      <c r="E3259" t="s">
        <v>51</v>
      </c>
      <c r="F3259" t="s">
        <v>63</v>
      </c>
      <c r="G3259" t="s">
        <v>40</v>
      </c>
      <c r="H3259">
        <v>2023</v>
      </c>
      <c r="I3259" t="s">
        <v>41</v>
      </c>
      <c r="J3259" t="s">
        <v>28</v>
      </c>
      <c r="K3259">
        <v>2025</v>
      </c>
      <c r="L3259" t="s">
        <v>54</v>
      </c>
      <c r="M3259">
        <f t="shared" si="100"/>
        <v>0</v>
      </c>
      <c r="N3259" t="s">
        <v>55</v>
      </c>
      <c r="O3259" t="s">
        <v>55</v>
      </c>
      <c r="P3259">
        <v>0</v>
      </c>
      <c r="Q3259" t="str">
        <f t="shared" si="101"/>
        <v>Base salary</v>
      </c>
      <c r="R3259">
        <v>3.27</v>
      </c>
      <c r="S3259" t="s">
        <v>56</v>
      </c>
      <c r="T3259" t="s">
        <v>32</v>
      </c>
      <c r="U3259" t="s">
        <v>85</v>
      </c>
      <c r="V3259">
        <v>6.6</v>
      </c>
    </row>
    <row r="3260" spans="1:22" x14ac:dyDescent="0.3">
      <c r="A3260" t="s">
        <v>3472</v>
      </c>
      <c r="B3260" t="s">
        <v>21</v>
      </c>
      <c r="C3260" t="s">
        <v>35</v>
      </c>
      <c r="D3260" t="s">
        <v>123</v>
      </c>
      <c r="E3260" t="s">
        <v>124</v>
      </c>
      <c r="F3260" t="s">
        <v>40</v>
      </c>
      <c r="G3260" t="s">
        <v>26</v>
      </c>
      <c r="H3260">
        <v>2022</v>
      </c>
      <c r="I3260" t="s">
        <v>27</v>
      </c>
      <c r="J3260" t="s">
        <v>65</v>
      </c>
      <c r="K3260">
        <v>2025</v>
      </c>
      <c r="L3260" t="s">
        <v>54</v>
      </c>
      <c r="M3260">
        <f t="shared" si="100"/>
        <v>0</v>
      </c>
      <c r="N3260" t="s">
        <v>55</v>
      </c>
      <c r="O3260" t="s">
        <v>55</v>
      </c>
      <c r="P3260">
        <v>0</v>
      </c>
      <c r="Q3260" t="str">
        <f t="shared" si="101"/>
        <v>Base salary</v>
      </c>
      <c r="R3260">
        <v>3.43</v>
      </c>
      <c r="S3260" t="s">
        <v>67</v>
      </c>
      <c r="T3260" t="s">
        <v>102</v>
      </c>
      <c r="U3260" t="s">
        <v>92</v>
      </c>
      <c r="V3260">
        <v>6.9</v>
      </c>
    </row>
    <row r="3261" spans="1:22" x14ac:dyDescent="0.3">
      <c r="A3261" t="s">
        <v>3473</v>
      </c>
      <c r="B3261" t="s">
        <v>35</v>
      </c>
      <c r="C3261" t="s">
        <v>49</v>
      </c>
      <c r="D3261" t="s">
        <v>242</v>
      </c>
      <c r="E3261" t="s">
        <v>243</v>
      </c>
      <c r="F3261" t="s">
        <v>25</v>
      </c>
      <c r="G3261" t="s">
        <v>52</v>
      </c>
      <c r="H3261">
        <v>2023</v>
      </c>
      <c r="I3261" t="s">
        <v>27</v>
      </c>
      <c r="J3261" t="s">
        <v>74</v>
      </c>
      <c r="K3261">
        <v>2025</v>
      </c>
      <c r="L3261" t="s">
        <v>54</v>
      </c>
      <c r="M3261">
        <f t="shared" si="100"/>
        <v>0</v>
      </c>
      <c r="N3261" t="s">
        <v>55</v>
      </c>
      <c r="O3261" t="s">
        <v>55</v>
      </c>
      <c r="P3261">
        <v>0</v>
      </c>
      <c r="Q3261" t="str">
        <f t="shared" si="101"/>
        <v>Base salary</v>
      </c>
      <c r="R3261">
        <v>3.56</v>
      </c>
      <c r="S3261" t="s">
        <v>56</v>
      </c>
      <c r="T3261" t="s">
        <v>45</v>
      </c>
      <c r="U3261" t="s">
        <v>33</v>
      </c>
      <c r="V3261">
        <v>8.5</v>
      </c>
    </row>
    <row r="3262" spans="1:22" x14ac:dyDescent="0.3">
      <c r="A3262" t="s">
        <v>3474</v>
      </c>
      <c r="B3262" t="s">
        <v>112</v>
      </c>
      <c r="C3262" t="s">
        <v>36</v>
      </c>
      <c r="D3262" t="s">
        <v>170</v>
      </c>
      <c r="E3262" t="s">
        <v>171</v>
      </c>
      <c r="F3262" t="s">
        <v>117</v>
      </c>
      <c r="G3262" t="s">
        <v>117</v>
      </c>
      <c r="H3262">
        <v>2020</v>
      </c>
      <c r="I3262" t="s">
        <v>27</v>
      </c>
      <c r="J3262" t="s">
        <v>74</v>
      </c>
      <c r="K3262">
        <v>2021</v>
      </c>
      <c r="L3262" t="s">
        <v>54</v>
      </c>
      <c r="M3262">
        <f t="shared" si="100"/>
        <v>0</v>
      </c>
      <c r="N3262" t="s">
        <v>55</v>
      </c>
      <c r="O3262" t="s">
        <v>55</v>
      </c>
      <c r="P3262">
        <v>0</v>
      </c>
      <c r="Q3262" t="str">
        <f t="shared" si="101"/>
        <v>Base salary</v>
      </c>
      <c r="R3262">
        <v>3.13</v>
      </c>
      <c r="S3262" t="s">
        <v>91</v>
      </c>
      <c r="T3262" t="s">
        <v>102</v>
      </c>
      <c r="U3262" t="s">
        <v>58</v>
      </c>
      <c r="V3262">
        <v>0</v>
      </c>
    </row>
    <row r="3263" spans="1:22" x14ac:dyDescent="0.3">
      <c r="A3263" t="s">
        <v>3475</v>
      </c>
      <c r="B3263" t="s">
        <v>22</v>
      </c>
      <c r="C3263" t="s">
        <v>36</v>
      </c>
      <c r="D3263" t="s">
        <v>71</v>
      </c>
      <c r="E3263" t="s">
        <v>72</v>
      </c>
      <c r="F3263" t="s">
        <v>25</v>
      </c>
      <c r="G3263" t="s">
        <v>40</v>
      </c>
      <c r="H3263">
        <v>2021</v>
      </c>
      <c r="I3263" t="s">
        <v>27</v>
      </c>
      <c r="J3263" t="s">
        <v>74</v>
      </c>
      <c r="K3263">
        <v>2024</v>
      </c>
      <c r="L3263" t="s">
        <v>54</v>
      </c>
      <c r="M3263">
        <f t="shared" si="100"/>
        <v>0</v>
      </c>
      <c r="N3263" t="s">
        <v>55</v>
      </c>
      <c r="O3263" t="s">
        <v>55</v>
      </c>
      <c r="P3263">
        <v>0</v>
      </c>
      <c r="Q3263" t="str">
        <f t="shared" si="101"/>
        <v>Base salary</v>
      </c>
      <c r="R3263">
        <v>2.61</v>
      </c>
      <c r="S3263" t="s">
        <v>44</v>
      </c>
      <c r="T3263" t="s">
        <v>102</v>
      </c>
      <c r="U3263" t="s">
        <v>33</v>
      </c>
      <c r="V3263">
        <v>5.2</v>
      </c>
    </row>
    <row r="3264" spans="1:22" x14ac:dyDescent="0.3">
      <c r="A3264" t="s">
        <v>3476</v>
      </c>
      <c r="B3264" t="s">
        <v>21</v>
      </c>
      <c r="C3264" t="s">
        <v>112</v>
      </c>
      <c r="D3264" t="s">
        <v>199</v>
      </c>
      <c r="E3264" t="s">
        <v>291</v>
      </c>
      <c r="F3264" t="s">
        <v>25</v>
      </c>
      <c r="G3264" t="s">
        <v>40</v>
      </c>
      <c r="H3264">
        <v>2019</v>
      </c>
      <c r="I3264" t="s">
        <v>41</v>
      </c>
      <c r="J3264" t="s">
        <v>74</v>
      </c>
      <c r="K3264">
        <v>2022</v>
      </c>
      <c r="L3264" t="s">
        <v>54</v>
      </c>
      <c r="M3264">
        <f t="shared" si="100"/>
        <v>0</v>
      </c>
      <c r="N3264" t="s">
        <v>55</v>
      </c>
      <c r="O3264" t="s">
        <v>55</v>
      </c>
      <c r="P3264">
        <v>0</v>
      </c>
      <c r="Q3264" t="str">
        <f t="shared" si="101"/>
        <v>Base salary</v>
      </c>
      <c r="R3264">
        <v>3</v>
      </c>
      <c r="S3264" t="s">
        <v>67</v>
      </c>
      <c r="T3264" t="s">
        <v>32</v>
      </c>
      <c r="U3264" t="s">
        <v>85</v>
      </c>
      <c r="V3264">
        <v>6</v>
      </c>
    </row>
    <row r="3265" spans="1:22" x14ac:dyDescent="0.3">
      <c r="A3265" t="s">
        <v>3477</v>
      </c>
      <c r="B3265" t="s">
        <v>94</v>
      </c>
      <c r="C3265" t="s">
        <v>48</v>
      </c>
      <c r="D3265" t="s">
        <v>278</v>
      </c>
      <c r="E3265" t="s">
        <v>425</v>
      </c>
      <c r="F3265" t="s">
        <v>89</v>
      </c>
      <c r="G3265" t="s">
        <v>25</v>
      </c>
      <c r="H3265">
        <v>2023</v>
      </c>
      <c r="I3265" t="s">
        <v>41</v>
      </c>
      <c r="J3265" t="s">
        <v>42</v>
      </c>
      <c r="K3265">
        <v>2025</v>
      </c>
      <c r="L3265" t="s">
        <v>29</v>
      </c>
      <c r="M3265">
        <f t="shared" si="100"/>
        <v>1</v>
      </c>
      <c r="N3265" t="s">
        <v>48</v>
      </c>
      <c r="O3265" t="s">
        <v>66</v>
      </c>
      <c r="P3265">
        <v>41239</v>
      </c>
      <c r="Q3265" t="str">
        <f t="shared" si="101"/>
        <v>Base salary</v>
      </c>
      <c r="R3265">
        <v>3.52</v>
      </c>
      <c r="S3265" t="s">
        <v>80</v>
      </c>
      <c r="T3265" t="s">
        <v>32</v>
      </c>
      <c r="U3265" t="s">
        <v>85</v>
      </c>
      <c r="V3265">
        <v>8.6999999999999993</v>
      </c>
    </row>
    <row r="3266" spans="1:22" x14ac:dyDescent="0.3">
      <c r="A3266" t="s">
        <v>3478</v>
      </c>
      <c r="B3266" t="s">
        <v>112</v>
      </c>
      <c r="C3266" t="s">
        <v>70</v>
      </c>
      <c r="D3266" t="s">
        <v>138</v>
      </c>
      <c r="E3266" t="s">
        <v>139</v>
      </c>
      <c r="F3266" t="s">
        <v>73</v>
      </c>
      <c r="G3266" t="s">
        <v>40</v>
      </c>
      <c r="H3266">
        <v>2022</v>
      </c>
      <c r="I3266" t="s">
        <v>41</v>
      </c>
      <c r="J3266" t="s">
        <v>28</v>
      </c>
      <c r="K3266">
        <v>2025</v>
      </c>
      <c r="L3266" t="s">
        <v>29</v>
      </c>
      <c r="M3266">
        <f t="shared" si="100"/>
        <v>1</v>
      </c>
      <c r="N3266" t="s">
        <v>70</v>
      </c>
      <c r="O3266" t="s">
        <v>158</v>
      </c>
      <c r="P3266">
        <v>67686</v>
      </c>
      <c r="Q3266" t="str">
        <f t="shared" si="101"/>
        <v>Base salary</v>
      </c>
      <c r="R3266">
        <v>2.92</v>
      </c>
      <c r="S3266" t="s">
        <v>56</v>
      </c>
      <c r="T3266" t="s">
        <v>32</v>
      </c>
      <c r="U3266" t="s">
        <v>46</v>
      </c>
      <c r="V3266">
        <v>7.4</v>
      </c>
    </row>
    <row r="3267" spans="1:22" x14ac:dyDescent="0.3">
      <c r="A3267" t="s">
        <v>3479</v>
      </c>
      <c r="B3267" t="s">
        <v>35</v>
      </c>
      <c r="C3267" t="s">
        <v>22</v>
      </c>
      <c r="D3267" t="s">
        <v>231</v>
      </c>
      <c r="E3267" t="s">
        <v>232</v>
      </c>
      <c r="F3267" t="s">
        <v>79</v>
      </c>
      <c r="G3267" t="s">
        <v>64</v>
      </c>
      <c r="H3267">
        <v>2021</v>
      </c>
      <c r="I3267" t="s">
        <v>27</v>
      </c>
      <c r="J3267" t="s">
        <v>74</v>
      </c>
      <c r="K3267">
        <v>2023</v>
      </c>
      <c r="L3267" t="s">
        <v>29</v>
      </c>
      <c r="M3267">
        <f t="shared" ref="M3267:M3330" si="102">IF(L3267="placed",1, 0)</f>
        <v>1</v>
      </c>
      <c r="N3267" t="s">
        <v>22</v>
      </c>
      <c r="O3267" t="s">
        <v>30</v>
      </c>
      <c r="P3267">
        <v>93885</v>
      </c>
      <c r="Q3267" t="str">
        <f t="shared" ref="Q3267:Q3330" si="103">_xlfn.IFS(P3267&lt;=70161,"Base salary",P3267&lt;=110047,"Standard salary",P3267&gt;110047,"High salary")</f>
        <v>Standard salary</v>
      </c>
      <c r="R3267">
        <v>3.88</v>
      </c>
      <c r="S3267" t="s">
        <v>56</v>
      </c>
      <c r="T3267" t="s">
        <v>102</v>
      </c>
      <c r="U3267" t="s">
        <v>92</v>
      </c>
      <c r="V3267">
        <v>6.9</v>
      </c>
    </row>
    <row r="3268" spans="1:22" x14ac:dyDescent="0.3">
      <c r="A3268" t="s">
        <v>3480</v>
      </c>
      <c r="B3268" t="s">
        <v>21</v>
      </c>
      <c r="C3268" t="s">
        <v>22</v>
      </c>
      <c r="D3268" t="s">
        <v>23</v>
      </c>
      <c r="E3268" t="s">
        <v>130</v>
      </c>
      <c r="F3268" t="s">
        <v>40</v>
      </c>
      <c r="G3268" t="s">
        <v>167</v>
      </c>
      <c r="H3268">
        <v>2020</v>
      </c>
      <c r="I3268" t="s">
        <v>41</v>
      </c>
      <c r="J3268" t="s">
        <v>65</v>
      </c>
      <c r="K3268">
        <v>2021</v>
      </c>
      <c r="L3268" t="s">
        <v>54</v>
      </c>
      <c r="M3268">
        <f t="shared" si="102"/>
        <v>0</v>
      </c>
      <c r="N3268" t="s">
        <v>55</v>
      </c>
      <c r="O3268" t="s">
        <v>55</v>
      </c>
      <c r="P3268">
        <v>0</v>
      </c>
      <c r="Q3268" t="str">
        <f t="shared" si="103"/>
        <v>Base salary</v>
      </c>
      <c r="R3268">
        <v>3.22</v>
      </c>
      <c r="S3268" t="s">
        <v>56</v>
      </c>
      <c r="T3268" t="s">
        <v>68</v>
      </c>
      <c r="U3268" t="s">
        <v>33</v>
      </c>
      <c r="V3268">
        <v>6.2</v>
      </c>
    </row>
    <row r="3269" spans="1:22" x14ac:dyDescent="0.3">
      <c r="A3269" t="s">
        <v>3481</v>
      </c>
      <c r="B3269" t="s">
        <v>36</v>
      </c>
      <c r="C3269" t="s">
        <v>35</v>
      </c>
      <c r="D3269" t="s">
        <v>82</v>
      </c>
      <c r="E3269" t="s">
        <v>83</v>
      </c>
      <c r="F3269" t="s">
        <v>79</v>
      </c>
      <c r="G3269" t="s">
        <v>117</v>
      </c>
      <c r="H3269">
        <v>2022</v>
      </c>
      <c r="I3269" t="s">
        <v>41</v>
      </c>
      <c r="J3269" t="s">
        <v>53</v>
      </c>
      <c r="K3269">
        <v>2024</v>
      </c>
      <c r="L3269" t="s">
        <v>54</v>
      </c>
      <c r="M3269">
        <f t="shared" si="102"/>
        <v>0</v>
      </c>
      <c r="N3269" t="s">
        <v>55</v>
      </c>
      <c r="O3269" t="s">
        <v>55</v>
      </c>
      <c r="P3269">
        <v>0</v>
      </c>
      <c r="Q3269" t="str">
        <f t="shared" si="103"/>
        <v>Base salary</v>
      </c>
      <c r="R3269">
        <v>2.6</v>
      </c>
      <c r="S3269" t="s">
        <v>80</v>
      </c>
      <c r="T3269" t="s">
        <v>68</v>
      </c>
      <c r="U3269" t="s">
        <v>85</v>
      </c>
      <c r="V3269">
        <v>7.9</v>
      </c>
    </row>
    <row r="3270" spans="1:22" x14ac:dyDescent="0.3">
      <c r="A3270" t="s">
        <v>3482</v>
      </c>
      <c r="B3270" t="s">
        <v>94</v>
      </c>
      <c r="C3270" t="s">
        <v>21</v>
      </c>
      <c r="D3270" t="s">
        <v>149</v>
      </c>
      <c r="E3270" t="s">
        <v>150</v>
      </c>
      <c r="F3270" t="s">
        <v>73</v>
      </c>
      <c r="G3270" t="s">
        <v>97</v>
      </c>
      <c r="H3270">
        <v>2023</v>
      </c>
      <c r="I3270" t="s">
        <v>27</v>
      </c>
      <c r="J3270" t="s">
        <v>65</v>
      </c>
      <c r="K3270">
        <v>2024</v>
      </c>
      <c r="L3270" t="s">
        <v>54</v>
      </c>
      <c r="M3270">
        <f t="shared" si="102"/>
        <v>0</v>
      </c>
      <c r="N3270" t="s">
        <v>55</v>
      </c>
      <c r="O3270" t="s">
        <v>55</v>
      </c>
      <c r="P3270">
        <v>0</v>
      </c>
      <c r="Q3270" t="str">
        <f t="shared" si="103"/>
        <v>Base salary</v>
      </c>
      <c r="R3270">
        <v>3.77</v>
      </c>
      <c r="S3270" t="s">
        <v>91</v>
      </c>
      <c r="T3270" t="s">
        <v>32</v>
      </c>
      <c r="U3270" t="s">
        <v>85</v>
      </c>
      <c r="V3270">
        <v>6.4</v>
      </c>
    </row>
    <row r="3271" spans="1:22" x14ac:dyDescent="0.3">
      <c r="A3271" t="s">
        <v>3483</v>
      </c>
      <c r="B3271" t="s">
        <v>22</v>
      </c>
      <c r="C3271" t="s">
        <v>60</v>
      </c>
      <c r="D3271" t="s">
        <v>173</v>
      </c>
      <c r="E3271" t="s">
        <v>174</v>
      </c>
      <c r="F3271" t="s">
        <v>73</v>
      </c>
      <c r="G3271" t="s">
        <v>40</v>
      </c>
      <c r="H3271">
        <v>2019</v>
      </c>
      <c r="I3271" t="s">
        <v>27</v>
      </c>
      <c r="J3271" t="s">
        <v>65</v>
      </c>
      <c r="K3271">
        <v>2020</v>
      </c>
      <c r="L3271" t="s">
        <v>54</v>
      </c>
      <c r="M3271">
        <f t="shared" si="102"/>
        <v>0</v>
      </c>
      <c r="N3271" t="s">
        <v>55</v>
      </c>
      <c r="O3271" t="s">
        <v>55</v>
      </c>
      <c r="P3271">
        <v>0</v>
      </c>
      <c r="Q3271" t="str">
        <f t="shared" si="103"/>
        <v>Base salary</v>
      </c>
      <c r="R3271">
        <v>3.73</v>
      </c>
      <c r="S3271" t="s">
        <v>31</v>
      </c>
      <c r="T3271" t="s">
        <v>68</v>
      </c>
      <c r="U3271" t="s">
        <v>33</v>
      </c>
      <c r="V3271">
        <v>6.9</v>
      </c>
    </row>
    <row r="3272" spans="1:22" x14ac:dyDescent="0.3">
      <c r="A3272" t="s">
        <v>3484</v>
      </c>
      <c r="B3272" t="s">
        <v>70</v>
      </c>
      <c r="C3272" t="s">
        <v>36</v>
      </c>
      <c r="D3272" t="s">
        <v>170</v>
      </c>
      <c r="E3272" t="s">
        <v>171</v>
      </c>
      <c r="F3272" t="s">
        <v>131</v>
      </c>
      <c r="G3272" t="s">
        <v>97</v>
      </c>
      <c r="H3272">
        <v>2020</v>
      </c>
      <c r="I3272" t="s">
        <v>27</v>
      </c>
      <c r="J3272" t="s">
        <v>65</v>
      </c>
      <c r="K3272">
        <v>2022</v>
      </c>
      <c r="L3272" t="s">
        <v>54</v>
      </c>
      <c r="M3272">
        <f t="shared" si="102"/>
        <v>0</v>
      </c>
      <c r="N3272" t="s">
        <v>55</v>
      </c>
      <c r="O3272" t="s">
        <v>55</v>
      </c>
      <c r="P3272">
        <v>0</v>
      </c>
      <c r="Q3272" t="str">
        <f t="shared" si="103"/>
        <v>Base salary</v>
      </c>
      <c r="R3272">
        <v>3.22</v>
      </c>
      <c r="S3272" t="s">
        <v>44</v>
      </c>
      <c r="T3272" t="s">
        <v>57</v>
      </c>
      <c r="U3272" t="s">
        <v>58</v>
      </c>
      <c r="V3272">
        <v>0</v>
      </c>
    </row>
    <row r="3273" spans="1:22" x14ac:dyDescent="0.3">
      <c r="A3273" t="s">
        <v>3485</v>
      </c>
      <c r="B3273" t="s">
        <v>36</v>
      </c>
      <c r="C3273" t="s">
        <v>70</v>
      </c>
      <c r="D3273" t="s">
        <v>138</v>
      </c>
      <c r="E3273" t="s">
        <v>139</v>
      </c>
      <c r="F3273" t="s">
        <v>25</v>
      </c>
      <c r="G3273" t="s">
        <v>25</v>
      </c>
      <c r="H3273">
        <v>2020</v>
      </c>
      <c r="I3273" t="s">
        <v>41</v>
      </c>
      <c r="J3273" t="s">
        <v>53</v>
      </c>
      <c r="K3273">
        <v>2021</v>
      </c>
      <c r="L3273" t="s">
        <v>54</v>
      </c>
      <c r="M3273">
        <f t="shared" si="102"/>
        <v>0</v>
      </c>
      <c r="N3273" t="s">
        <v>55</v>
      </c>
      <c r="O3273" t="s">
        <v>55</v>
      </c>
      <c r="P3273">
        <v>0</v>
      </c>
      <c r="Q3273" t="str">
        <f t="shared" si="103"/>
        <v>Base salary</v>
      </c>
      <c r="R3273">
        <v>2.73</v>
      </c>
      <c r="S3273" t="s">
        <v>56</v>
      </c>
      <c r="T3273" t="s">
        <v>57</v>
      </c>
      <c r="U3273" t="s">
        <v>85</v>
      </c>
      <c r="V3273">
        <v>6</v>
      </c>
    </row>
    <row r="3274" spans="1:22" x14ac:dyDescent="0.3">
      <c r="A3274" t="s">
        <v>3486</v>
      </c>
      <c r="B3274" t="s">
        <v>49</v>
      </c>
      <c r="C3274" t="s">
        <v>22</v>
      </c>
      <c r="D3274" t="s">
        <v>23</v>
      </c>
      <c r="E3274" t="s">
        <v>298</v>
      </c>
      <c r="F3274" t="s">
        <v>40</v>
      </c>
      <c r="G3274" t="s">
        <v>25</v>
      </c>
      <c r="H3274">
        <v>2019</v>
      </c>
      <c r="I3274" t="s">
        <v>27</v>
      </c>
      <c r="J3274" t="s">
        <v>53</v>
      </c>
      <c r="K3274">
        <v>2020</v>
      </c>
      <c r="L3274" t="s">
        <v>29</v>
      </c>
      <c r="M3274">
        <f t="shared" si="102"/>
        <v>1</v>
      </c>
      <c r="N3274" t="s">
        <v>22</v>
      </c>
      <c r="O3274" t="s">
        <v>121</v>
      </c>
      <c r="P3274">
        <v>138281</v>
      </c>
      <c r="Q3274" t="str">
        <f t="shared" si="103"/>
        <v>High salary</v>
      </c>
      <c r="R3274">
        <v>3.49</v>
      </c>
      <c r="S3274" t="s">
        <v>44</v>
      </c>
      <c r="T3274" t="s">
        <v>45</v>
      </c>
      <c r="U3274" t="s">
        <v>33</v>
      </c>
      <c r="V3274">
        <v>7</v>
      </c>
    </row>
    <row r="3275" spans="1:22" x14ac:dyDescent="0.3">
      <c r="A3275" t="s">
        <v>3487</v>
      </c>
      <c r="B3275" t="s">
        <v>60</v>
      </c>
      <c r="C3275" t="s">
        <v>49</v>
      </c>
      <c r="D3275" t="s">
        <v>50</v>
      </c>
      <c r="E3275" t="s">
        <v>136</v>
      </c>
      <c r="F3275" t="s">
        <v>107</v>
      </c>
      <c r="G3275" t="s">
        <v>26</v>
      </c>
      <c r="H3275">
        <v>2022</v>
      </c>
      <c r="I3275" t="s">
        <v>41</v>
      </c>
      <c r="J3275" t="s">
        <v>28</v>
      </c>
      <c r="K3275">
        <v>2023</v>
      </c>
      <c r="L3275" t="s">
        <v>54</v>
      </c>
      <c r="M3275">
        <f t="shared" si="102"/>
        <v>0</v>
      </c>
      <c r="N3275" t="s">
        <v>55</v>
      </c>
      <c r="O3275" t="s">
        <v>55</v>
      </c>
      <c r="P3275">
        <v>0</v>
      </c>
      <c r="Q3275" t="str">
        <f t="shared" si="103"/>
        <v>Base salary</v>
      </c>
      <c r="R3275">
        <v>3.92</v>
      </c>
      <c r="S3275" t="s">
        <v>67</v>
      </c>
      <c r="T3275" t="s">
        <v>45</v>
      </c>
      <c r="U3275" t="s">
        <v>33</v>
      </c>
      <c r="V3275">
        <v>6.4</v>
      </c>
    </row>
    <row r="3276" spans="1:22" x14ac:dyDescent="0.3">
      <c r="A3276" t="s">
        <v>3488</v>
      </c>
      <c r="B3276" t="s">
        <v>36</v>
      </c>
      <c r="C3276" t="s">
        <v>70</v>
      </c>
      <c r="D3276" t="s">
        <v>77</v>
      </c>
      <c r="E3276" t="s">
        <v>78</v>
      </c>
      <c r="F3276" t="s">
        <v>89</v>
      </c>
      <c r="G3276" t="s">
        <v>97</v>
      </c>
      <c r="H3276">
        <v>2022</v>
      </c>
      <c r="I3276" t="s">
        <v>41</v>
      </c>
      <c r="J3276" t="s">
        <v>74</v>
      </c>
      <c r="K3276">
        <v>2023</v>
      </c>
      <c r="L3276" t="s">
        <v>54</v>
      </c>
      <c r="M3276">
        <f t="shared" si="102"/>
        <v>0</v>
      </c>
      <c r="N3276" t="s">
        <v>55</v>
      </c>
      <c r="O3276" t="s">
        <v>55</v>
      </c>
      <c r="P3276">
        <v>0</v>
      </c>
      <c r="Q3276" t="str">
        <f t="shared" si="103"/>
        <v>Base salary</v>
      </c>
      <c r="R3276">
        <v>3.01</v>
      </c>
      <c r="S3276" t="s">
        <v>80</v>
      </c>
      <c r="T3276" t="s">
        <v>32</v>
      </c>
      <c r="U3276" t="s">
        <v>46</v>
      </c>
      <c r="V3276">
        <v>5.4</v>
      </c>
    </row>
    <row r="3277" spans="1:22" x14ac:dyDescent="0.3">
      <c r="A3277" t="s">
        <v>3489</v>
      </c>
      <c r="B3277" t="s">
        <v>21</v>
      </c>
      <c r="C3277" t="s">
        <v>48</v>
      </c>
      <c r="D3277" t="s">
        <v>278</v>
      </c>
      <c r="E3277" t="s">
        <v>306</v>
      </c>
      <c r="F3277" t="s">
        <v>147</v>
      </c>
      <c r="G3277" t="s">
        <v>40</v>
      </c>
      <c r="H3277">
        <v>2019</v>
      </c>
      <c r="I3277" t="s">
        <v>41</v>
      </c>
      <c r="J3277" t="s">
        <v>74</v>
      </c>
      <c r="K3277">
        <v>2021</v>
      </c>
      <c r="L3277" t="s">
        <v>29</v>
      </c>
      <c r="M3277">
        <f t="shared" si="102"/>
        <v>1</v>
      </c>
      <c r="N3277" t="s">
        <v>48</v>
      </c>
      <c r="O3277" t="s">
        <v>158</v>
      </c>
      <c r="P3277">
        <v>37438</v>
      </c>
      <c r="Q3277" t="str">
        <f t="shared" si="103"/>
        <v>Base salary</v>
      </c>
      <c r="R3277">
        <v>2.58</v>
      </c>
      <c r="S3277" t="s">
        <v>80</v>
      </c>
      <c r="T3277" t="s">
        <v>68</v>
      </c>
      <c r="U3277" t="s">
        <v>85</v>
      </c>
      <c r="V3277">
        <v>6</v>
      </c>
    </row>
    <row r="3278" spans="1:22" x14ac:dyDescent="0.3">
      <c r="A3278" t="s">
        <v>3490</v>
      </c>
      <c r="B3278" t="s">
        <v>49</v>
      </c>
      <c r="C3278" t="s">
        <v>60</v>
      </c>
      <c r="D3278" t="s">
        <v>104</v>
      </c>
      <c r="E3278" t="s">
        <v>194</v>
      </c>
      <c r="F3278" t="s">
        <v>131</v>
      </c>
      <c r="G3278" t="s">
        <v>167</v>
      </c>
      <c r="H3278">
        <v>2019</v>
      </c>
      <c r="I3278" t="s">
        <v>41</v>
      </c>
      <c r="J3278" t="s">
        <v>42</v>
      </c>
      <c r="K3278">
        <v>2020</v>
      </c>
      <c r="L3278" t="s">
        <v>29</v>
      </c>
      <c r="M3278">
        <f t="shared" si="102"/>
        <v>1</v>
      </c>
      <c r="N3278" t="s">
        <v>60</v>
      </c>
      <c r="O3278" t="s">
        <v>98</v>
      </c>
      <c r="P3278">
        <v>58943</v>
      </c>
      <c r="Q3278" t="str">
        <f t="shared" si="103"/>
        <v>Base salary</v>
      </c>
      <c r="R3278">
        <v>3.34</v>
      </c>
      <c r="S3278" t="s">
        <v>31</v>
      </c>
      <c r="T3278" t="s">
        <v>68</v>
      </c>
      <c r="U3278" t="s">
        <v>46</v>
      </c>
      <c r="V3278">
        <v>5.4</v>
      </c>
    </row>
    <row r="3279" spans="1:22" x14ac:dyDescent="0.3">
      <c r="A3279" t="s">
        <v>3491</v>
      </c>
      <c r="B3279" t="s">
        <v>35</v>
      </c>
      <c r="C3279" t="s">
        <v>36</v>
      </c>
      <c r="D3279" t="s">
        <v>170</v>
      </c>
      <c r="E3279" t="s">
        <v>171</v>
      </c>
      <c r="F3279" t="s">
        <v>79</v>
      </c>
      <c r="G3279" t="s">
        <v>52</v>
      </c>
      <c r="H3279">
        <v>2019</v>
      </c>
      <c r="I3279" t="s">
        <v>27</v>
      </c>
      <c r="J3279" t="s">
        <v>28</v>
      </c>
      <c r="K3279">
        <v>2021</v>
      </c>
      <c r="L3279" t="s">
        <v>54</v>
      </c>
      <c r="M3279">
        <f t="shared" si="102"/>
        <v>0</v>
      </c>
      <c r="N3279" t="s">
        <v>55</v>
      </c>
      <c r="O3279" t="s">
        <v>55</v>
      </c>
      <c r="P3279">
        <v>0</v>
      </c>
      <c r="Q3279" t="str">
        <f t="shared" si="103"/>
        <v>Base salary</v>
      </c>
      <c r="R3279">
        <v>3.22</v>
      </c>
      <c r="S3279" t="s">
        <v>67</v>
      </c>
      <c r="T3279" t="s">
        <v>57</v>
      </c>
      <c r="U3279" t="s">
        <v>46</v>
      </c>
      <c r="V3279">
        <v>6.6</v>
      </c>
    </row>
    <row r="3280" spans="1:22" x14ac:dyDescent="0.3">
      <c r="A3280" t="s">
        <v>3492</v>
      </c>
      <c r="B3280" t="s">
        <v>94</v>
      </c>
      <c r="C3280" t="s">
        <v>48</v>
      </c>
      <c r="D3280" t="s">
        <v>278</v>
      </c>
      <c r="E3280" t="s">
        <v>380</v>
      </c>
      <c r="F3280" t="s">
        <v>131</v>
      </c>
      <c r="G3280" t="s">
        <v>52</v>
      </c>
      <c r="H3280">
        <v>2020</v>
      </c>
      <c r="I3280" t="s">
        <v>41</v>
      </c>
      <c r="J3280" t="s">
        <v>42</v>
      </c>
      <c r="K3280">
        <v>2022</v>
      </c>
      <c r="L3280" t="s">
        <v>29</v>
      </c>
      <c r="M3280">
        <f t="shared" si="102"/>
        <v>1</v>
      </c>
      <c r="N3280" t="s">
        <v>48</v>
      </c>
      <c r="O3280" t="s">
        <v>258</v>
      </c>
      <c r="P3280">
        <v>80220</v>
      </c>
      <c r="Q3280" t="str">
        <f t="shared" si="103"/>
        <v>Standard salary</v>
      </c>
      <c r="R3280">
        <v>2.5499999999999998</v>
      </c>
      <c r="S3280" t="s">
        <v>31</v>
      </c>
      <c r="T3280" t="s">
        <v>32</v>
      </c>
      <c r="U3280" t="s">
        <v>85</v>
      </c>
      <c r="V3280">
        <v>6.6</v>
      </c>
    </row>
    <row r="3281" spans="1:22" x14ac:dyDescent="0.3">
      <c r="A3281" t="s">
        <v>3493</v>
      </c>
      <c r="B3281" t="s">
        <v>60</v>
      </c>
      <c r="C3281" t="s">
        <v>49</v>
      </c>
      <c r="D3281" t="s">
        <v>235</v>
      </c>
      <c r="E3281" t="s">
        <v>236</v>
      </c>
      <c r="F3281" t="s">
        <v>84</v>
      </c>
      <c r="G3281" t="s">
        <v>117</v>
      </c>
      <c r="H3281">
        <v>2020</v>
      </c>
      <c r="I3281" t="s">
        <v>41</v>
      </c>
      <c r="J3281" t="s">
        <v>42</v>
      </c>
      <c r="K3281">
        <v>2023</v>
      </c>
      <c r="L3281" t="s">
        <v>54</v>
      </c>
      <c r="M3281">
        <f t="shared" si="102"/>
        <v>0</v>
      </c>
      <c r="N3281" t="s">
        <v>55</v>
      </c>
      <c r="O3281" t="s">
        <v>55</v>
      </c>
      <c r="P3281">
        <v>0</v>
      </c>
      <c r="Q3281" t="str">
        <f t="shared" si="103"/>
        <v>Base salary</v>
      </c>
      <c r="R3281">
        <v>2.78</v>
      </c>
      <c r="S3281" t="s">
        <v>67</v>
      </c>
      <c r="T3281" t="s">
        <v>57</v>
      </c>
      <c r="U3281" t="s">
        <v>46</v>
      </c>
      <c r="V3281">
        <v>5.7</v>
      </c>
    </row>
    <row r="3282" spans="1:22" x14ac:dyDescent="0.3">
      <c r="A3282" t="s">
        <v>3494</v>
      </c>
      <c r="B3282" t="s">
        <v>112</v>
      </c>
      <c r="C3282" t="s">
        <v>21</v>
      </c>
      <c r="D3282" t="s">
        <v>149</v>
      </c>
      <c r="E3282" t="s">
        <v>150</v>
      </c>
      <c r="F3282" t="s">
        <v>40</v>
      </c>
      <c r="G3282" t="s">
        <v>97</v>
      </c>
      <c r="H3282">
        <v>2022</v>
      </c>
      <c r="I3282" t="s">
        <v>27</v>
      </c>
      <c r="J3282" t="s">
        <v>65</v>
      </c>
      <c r="K3282">
        <v>2024</v>
      </c>
      <c r="L3282" t="s">
        <v>29</v>
      </c>
      <c r="M3282">
        <f t="shared" si="102"/>
        <v>1</v>
      </c>
      <c r="N3282" t="s">
        <v>21</v>
      </c>
      <c r="O3282" t="s">
        <v>154</v>
      </c>
      <c r="P3282">
        <v>122292</v>
      </c>
      <c r="Q3282" t="str">
        <f t="shared" si="103"/>
        <v>High salary</v>
      </c>
      <c r="R3282">
        <v>2.5499999999999998</v>
      </c>
      <c r="S3282" t="s">
        <v>80</v>
      </c>
      <c r="T3282" t="s">
        <v>102</v>
      </c>
      <c r="U3282" t="s">
        <v>58</v>
      </c>
      <c r="V3282">
        <v>0</v>
      </c>
    </row>
    <row r="3283" spans="1:22" x14ac:dyDescent="0.3">
      <c r="A3283" t="s">
        <v>3495</v>
      </c>
      <c r="B3283" t="s">
        <v>48</v>
      </c>
      <c r="C3283" t="s">
        <v>49</v>
      </c>
      <c r="D3283" t="s">
        <v>459</v>
      </c>
      <c r="E3283" t="s">
        <v>460</v>
      </c>
      <c r="F3283" t="s">
        <v>63</v>
      </c>
      <c r="G3283" t="s">
        <v>40</v>
      </c>
      <c r="H3283">
        <v>2021</v>
      </c>
      <c r="I3283" t="s">
        <v>27</v>
      </c>
      <c r="J3283" t="s">
        <v>65</v>
      </c>
      <c r="K3283">
        <v>2022</v>
      </c>
      <c r="L3283" t="s">
        <v>54</v>
      </c>
      <c r="M3283">
        <f t="shared" si="102"/>
        <v>0</v>
      </c>
      <c r="N3283" t="s">
        <v>55</v>
      </c>
      <c r="O3283" t="s">
        <v>55</v>
      </c>
      <c r="P3283">
        <v>0</v>
      </c>
      <c r="Q3283" t="str">
        <f t="shared" si="103"/>
        <v>Base salary</v>
      </c>
      <c r="R3283">
        <v>3</v>
      </c>
      <c r="S3283" t="s">
        <v>91</v>
      </c>
      <c r="T3283" t="s">
        <v>32</v>
      </c>
      <c r="U3283" t="s">
        <v>33</v>
      </c>
      <c r="V3283">
        <v>5.6</v>
      </c>
    </row>
    <row r="3284" spans="1:22" x14ac:dyDescent="0.3">
      <c r="A3284" t="s">
        <v>3496</v>
      </c>
      <c r="B3284" t="s">
        <v>70</v>
      </c>
      <c r="C3284" t="s">
        <v>49</v>
      </c>
      <c r="D3284" t="s">
        <v>235</v>
      </c>
      <c r="E3284" t="s">
        <v>236</v>
      </c>
      <c r="F3284" t="s">
        <v>73</v>
      </c>
      <c r="G3284" t="s">
        <v>117</v>
      </c>
      <c r="H3284">
        <v>2021</v>
      </c>
      <c r="I3284" t="s">
        <v>27</v>
      </c>
      <c r="J3284" t="s">
        <v>65</v>
      </c>
      <c r="K3284">
        <v>2024</v>
      </c>
      <c r="L3284" t="s">
        <v>54</v>
      </c>
      <c r="M3284">
        <f t="shared" si="102"/>
        <v>0</v>
      </c>
      <c r="N3284" t="s">
        <v>55</v>
      </c>
      <c r="O3284" t="s">
        <v>55</v>
      </c>
      <c r="P3284">
        <v>0</v>
      </c>
      <c r="Q3284" t="str">
        <f t="shared" si="103"/>
        <v>Base salary</v>
      </c>
      <c r="R3284">
        <v>3.08</v>
      </c>
      <c r="S3284" t="s">
        <v>44</v>
      </c>
      <c r="T3284" t="s">
        <v>102</v>
      </c>
      <c r="U3284" t="s">
        <v>46</v>
      </c>
      <c r="V3284">
        <v>8.1</v>
      </c>
    </row>
    <row r="3285" spans="1:22" x14ac:dyDescent="0.3">
      <c r="A3285" t="s">
        <v>3497</v>
      </c>
      <c r="B3285" t="s">
        <v>22</v>
      </c>
      <c r="C3285" t="s">
        <v>48</v>
      </c>
      <c r="D3285" t="s">
        <v>183</v>
      </c>
      <c r="E3285" t="s">
        <v>184</v>
      </c>
      <c r="F3285" t="s">
        <v>25</v>
      </c>
      <c r="G3285" t="s">
        <v>26</v>
      </c>
      <c r="H3285">
        <v>2019</v>
      </c>
      <c r="I3285" t="s">
        <v>41</v>
      </c>
      <c r="J3285" t="s">
        <v>53</v>
      </c>
      <c r="K3285">
        <v>2022</v>
      </c>
      <c r="L3285" t="s">
        <v>29</v>
      </c>
      <c r="M3285">
        <f t="shared" si="102"/>
        <v>1</v>
      </c>
      <c r="N3285" t="s">
        <v>48</v>
      </c>
      <c r="O3285" t="s">
        <v>125</v>
      </c>
      <c r="P3285">
        <v>91975</v>
      </c>
      <c r="Q3285" t="str">
        <f t="shared" si="103"/>
        <v>Standard salary</v>
      </c>
      <c r="R3285">
        <v>2.78</v>
      </c>
      <c r="S3285" t="s">
        <v>67</v>
      </c>
      <c r="T3285" t="s">
        <v>57</v>
      </c>
      <c r="U3285" t="s">
        <v>85</v>
      </c>
      <c r="V3285">
        <v>6.1</v>
      </c>
    </row>
    <row r="3286" spans="1:22" x14ac:dyDescent="0.3">
      <c r="A3286" t="s">
        <v>3498</v>
      </c>
      <c r="B3286" t="s">
        <v>112</v>
      </c>
      <c r="C3286" t="s">
        <v>94</v>
      </c>
      <c r="D3286" t="s">
        <v>180</v>
      </c>
      <c r="E3286" t="s">
        <v>181</v>
      </c>
      <c r="F3286" t="s">
        <v>40</v>
      </c>
      <c r="G3286" t="s">
        <v>26</v>
      </c>
      <c r="H3286">
        <v>2019</v>
      </c>
      <c r="I3286" t="s">
        <v>41</v>
      </c>
      <c r="J3286" t="s">
        <v>65</v>
      </c>
      <c r="K3286">
        <v>2022</v>
      </c>
      <c r="L3286" t="s">
        <v>54</v>
      </c>
      <c r="M3286">
        <f t="shared" si="102"/>
        <v>0</v>
      </c>
      <c r="N3286" t="s">
        <v>55</v>
      </c>
      <c r="O3286" t="s">
        <v>55</v>
      </c>
      <c r="P3286">
        <v>0</v>
      </c>
      <c r="Q3286" t="str">
        <f t="shared" si="103"/>
        <v>Base salary</v>
      </c>
      <c r="R3286">
        <v>2.79</v>
      </c>
      <c r="S3286" t="s">
        <v>67</v>
      </c>
      <c r="T3286" t="s">
        <v>57</v>
      </c>
      <c r="U3286" t="s">
        <v>33</v>
      </c>
      <c r="V3286">
        <v>7.1</v>
      </c>
    </row>
    <row r="3287" spans="1:22" x14ac:dyDescent="0.3">
      <c r="A3287" t="s">
        <v>3499</v>
      </c>
      <c r="B3287" t="s">
        <v>49</v>
      </c>
      <c r="C3287" t="s">
        <v>21</v>
      </c>
      <c r="D3287" t="s">
        <v>216</v>
      </c>
      <c r="E3287" t="s">
        <v>217</v>
      </c>
      <c r="F3287" t="s">
        <v>117</v>
      </c>
      <c r="G3287" t="s">
        <v>25</v>
      </c>
      <c r="H3287">
        <v>2023</v>
      </c>
      <c r="I3287" t="s">
        <v>27</v>
      </c>
      <c r="J3287" t="s">
        <v>53</v>
      </c>
      <c r="K3287">
        <v>2025</v>
      </c>
      <c r="L3287" t="s">
        <v>54</v>
      </c>
      <c r="M3287">
        <f t="shared" si="102"/>
        <v>0</v>
      </c>
      <c r="N3287" t="s">
        <v>55</v>
      </c>
      <c r="O3287" t="s">
        <v>55</v>
      </c>
      <c r="P3287">
        <v>0</v>
      </c>
      <c r="Q3287" t="str">
        <f t="shared" si="103"/>
        <v>Base salary</v>
      </c>
      <c r="R3287">
        <v>3.13</v>
      </c>
      <c r="S3287" t="s">
        <v>67</v>
      </c>
      <c r="T3287" t="s">
        <v>102</v>
      </c>
      <c r="U3287" t="s">
        <v>33</v>
      </c>
      <c r="V3287">
        <v>7.6</v>
      </c>
    </row>
    <row r="3288" spans="1:22" x14ac:dyDescent="0.3">
      <c r="A3288" t="s">
        <v>3500</v>
      </c>
      <c r="B3288" t="s">
        <v>21</v>
      </c>
      <c r="C3288" t="s">
        <v>35</v>
      </c>
      <c r="D3288" t="s">
        <v>176</v>
      </c>
      <c r="E3288" t="s">
        <v>177</v>
      </c>
      <c r="F3288" t="s">
        <v>96</v>
      </c>
      <c r="G3288" t="s">
        <v>25</v>
      </c>
      <c r="H3288">
        <v>2023</v>
      </c>
      <c r="I3288" t="s">
        <v>41</v>
      </c>
      <c r="J3288" t="s">
        <v>53</v>
      </c>
      <c r="K3288">
        <v>2026</v>
      </c>
      <c r="L3288" t="s">
        <v>54</v>
      </c>
      <c r="M3288">
        <f t="shared" si="102"/>
        <v>0</v>
      </c>
      <c r="N3288" t="s">
        <v>55</v>
      </c>
      <c r="O3288" t="s">
        <v>55</v>
      </c>
      <c r="P3288">
        <v>0</v>
      </c>
      <c r="Q3288" t="str">
        <f t="shared" si="103"/>
        <v>Base salary</v>
      </c>
      <c r="R3288">
        <v>3.44</v>
      </c>
      <c r="S3288" t="s">
        <v>67</v>
      </c>
      <c r="T3288" t="s">
        <v>57</v>
      </c>
      <c r="U3288" t="s">
        <v>46</v>
      </c>
      <c r="V3288">
        <v>5.3</v>
      </c>
    </row>
    <row r="3289" spans="1:22" x14ac:dyDescent="0.3">
      <c r="A3289" t="s">
        <v>3501</v>
      </c>
      <c r="B3289" t="s">
        <v>60</v>
      </c>
      <c r="C3289" t="s">
        <v>112</v>
      </c>
      <c r="D3289" t="s">
        <v>199</v>
      </c>
      <c r="E3289" t="s">
        <v>200</v>
      </c>
      <c r="F3289" t="s">
        <v>40</v>
      </c>
      <c r="G3289" t="s">
        <v>40</v>
      </c>
      <c r="H3289">
        <v>2023</v>
      </c>
      <c r="I3289" t="s">
        <v>27</v>
      </c>
      <c r="J3289" t="s">
        <v>74</v>
      </c>
      <c r="K3289">
        <v>2024</v>
      </c>
      <c r="L3289" t="s">
        <v>29</v>
      </c>
      <c r="M3289">
        <f t="shared" si="102"/>
        <v>1</v>
      </c>
      <c r="N3289" t="s">
        <v>112</v>
      </c>
      <c r="O3289" t="s">
        <v>154</v>
      </c>
      <c r="P3289">
        <v>143023</v>
      </c>
      <c r="Q3289" t="str">
        <f t="shared" si="103"/>
        <v>High salary</v>
      </c>
      <c r="R3289">
        <v>3.77</v>
      </c>
      <c r="S3289" t="s">
        <v>44</v>
      </c>
      <c r="T3289" t="s">
        <v>102</v>
      </c>
      <c r="U3289" t="s">
        <v>46</v>
      </c>
      <c r="V3289">
        <v>5.2</v>
      </c>
    </row>
    <row r="3290" spans="1:22" x14ac:dyDescent="0.3">
      <c r="A3290" t="s">
        <v>3502</v>
      </c>
      <c r="B3290" t="s">
        <v>22</v>
      </c>
      <c r="C3290" t="s">
        <v>70</v>
      </c>
      <c r="D3290" t="s">
        <v>245</v>
      </c>
      <c r="E3290" t="s">
        <v>246</v>
      </c>
      <c r="F3290" t="s">
        <v>73</v>
      </c>
      <c r="G3290" t="s">
        <v>52</v>
      </c>
      <c r="H3290">
        <v>2022</v>
      </c>
      <c r="I3290" t="s">
        <v>41</v>
      </c>
      <c r="J3290" t="s">
        <v>74</v>
      </c>
      <c r="K3290">
        <v>2025</v>
      </c>
      <c r="L3290" t="s">
        <v>29</v>
      </c>
      <c r="M3290">
        <f t="shared" si="102"/>
        <v>1</v>
      </c>
      <c r="N3290" t="s">
        <v>70</v>
      </c>
      <c r="O3290" t="s">
        <v>185</v>
      </c>
      <c r="P3290">
        <v>56104</v>
      </c>
      <c r="Q3290" t="str">
        <f t="shared" si="103"/>
        <v>Base salary</v>
      </c>
      <c r="R3290">
        <v>2.5299999999999998</v>
      </c>
      <c r="S3290" t="s">
        <v>91</v>
      </c>
      <c r="T3290" t="s">
        <v>45</v>
      </c>
      <c r="U3290" t="s">
        <v>33</v>
      </c>
      <c r="V3290">
        <v>5.4</v>
      </c>
    </row>
    <row r="3291" spans="1:22" x14ac:dyDescent="0.3">
      <c r="A3291" t="s">
        <v>3503</v>
      </c>
      <c r="B3291" t="s">
        <v>21</v>
      </c>
      <c r="C3291" t="s">
        <v>35</v>
      </c>
      <c r="D3291" t="s">
        <v>123</v>
      </c>
      <c r="E3291" t="s">
        <v>124</v>
      </c>
      <c r="F3291" t="s">
        <v>131</v>
      </c>
      <c r="G3291" t="s">
        <v>52</v>
      </c>
      <c r="H3291">
        <v>2022</v>
      </c>
      <c r="I3291" t="s">
        <v>27</v>
      </c>
      <c r="J3291" t="s">
        <v>53</v>
      </c>
      <c r="K3291">
        <v>2023</v>
      </c>
      <c r="L3291" t="s">
        <v>54</v>
      </c>
      <c r="M3291">
        <f t="shared" si="102"/>
        <v>0</v>
      </c>
      <c r="N3291" t="s">
        <v>55</v>
      </c>
      <c r="O3291" t="s">
        <v>55</v>
      </c>
      <c r="P3291">
        <v>0</v>
      </c>
      <c r="Q3291" t="str">
        <f t="shared" si="103"/>
        <v>Base salary</v>
      </c>
      <c r="R3291">
        <v>3.79</v>
      </c>
      <c r="S3291" t="s">
        <v>44</v>
      </c>
      <c r="T3291" t="s">
        <v>32</v>
      </c>
      <c r="U3291" t="s">
        <v>58</v>
      </c>
      <c r="V3291">
        <v>0</v>
      </c>
    </row>
    <row r="3292" spans="1:22" x14ac:dyDescent="0.3">
      <c r="A3292" t="s">
        <v>3504</v>
      </c>
      <c r="B3292" t="s">
        <v>112</v>
      </c>
      <c r="C3292" t="s">
        <v>49</v>
      </c>
      <c r="D3292" t="s">
        <v>127</v>
      </c>
      <c r="E3292" t="s">
        <v>229</v>
      </c>
      <c r="F3292" t="s">
        <v>40</v>
      </c>
      <c r="G3292" t="s">
        <v>97</v>
      </c>
      <c r="H3292">
        <v>2019</v>
      </c>
      <c r="I3292" t="s">
        <v>27</v>
      </c>
      <c r="J3292" t="s">
        <v>65</v>
      </c>
      <c r="K3292">
        <v>2021</v>
      </c>
      <c r="L3292" t="s">
        <v>54</v>
      </c>
      <c r="M3292">
        <f t="shared" si="102"/>
        <v>0</v>
      </c>
      <c r="N3292" t="s">
        <v>55</v>
      </c>
      <c r="O3292" t="s">
        <v>55</v>
      </c>
      <c r="P3292">
        <v>0</v>
      </c>
      <c r="Q3292" t="str">
        <f t="shared" si="103"/>
        <v>Base salary</v>
      </c>
      <c r="R3292">
        <v>2.86</v>
      </c>
      <c r="S3292" t="s">
        <v>44</v>
      </c>
      <c r="T3292" t="s">
        <v>68</v>
      </c>
      <c r="U3292" t="s">
        <v>33</v>
      </c>
      <c r="V3292">
        <v>8.6999999999999993</v>
      </c>
    </row>
    <row r="3293" spans="1:22" x14ac:dyDescent="0.3">
      <c r="A3293" t="s">
        <v>3505</v>
      </c>
      <c r="B3293" t="s">
        <v>36</v>
      </c>
      <c r="C3293" t="s">
        <v>112</v>
      </c>
      <c r="D3293" t="s">
        <v>199</v>
      </c>
      <c r="E3293" t="s">
        <v>291</v>
      </c>
      <c r="F3293" t="s">
        <v>145</v>
      </c>
      <c r="G3293" t="s">
        <v>167</v>
      </c>
      <c r="H3293">
        <v>2020</v>
      </c>
      <c r="I3293" t="s">
        <v>41</v>
      </c>
      <c r="J3293" t="s">
        <v>28</v>
      </c>
      <c r="K3293">
        <v>2023</v>
      </c>
      <c r="L3293" t="s">
        <v>54</v>
      </c>
      <c r="M3293">
        <f t="shared" si="102"/>
        <v>0</v>
      </c>
      <c r="N3293" t="s">
        <v>55</v>
      </c>
      <c r="O3293" t="s">
        <v>55</v>
      </c>
      <c r="P3293">
        <v>0</v>
      </c>
      <c r="Q3293" t="str">
        <f t="shared" si="103"/>
        <v>Base salary</v>
      </c>
      <c r="R3293">
        <v>2.7</v>
      </c>
      <c r="S3293" t="s">
        <v>67</v>
      </c>
      <c r="T3293" t="s">
        <v>32</v>
      </c>
      <c r="U3293" t="s">
        <v>33</v>
      </c>
      <c r="V3293">
        <v>6.9</v>
      </c>
    </row>
    <row r="3294" spans="1:22" x14ac:dyDescent="0.3">
      <c r="A3294" t="s">
        <v>3506</v>
      </c>
      <c r="B3294" t="s">
        <v>36</v>
      </c>
      <c r="C3294" t="s">
        <v>60</v>
      </c>
      <c r="D3294" t="s">
        <v>173</v>
      </c>
      <c r="E3294" t="s">
        <v>174</v>
      </c>
      <c r="F3294" t="s">
        <v>63</v>
      </c>
      <c r="G3294" t="s">
        <v>52</v>
      </c>
      <c r="H3294">
        <v>2021</v>
      </c>
      <c r="I3294" t="s">
        <v>27</v>
      </c>
      <c r="J3294" t="s">
        <v>74</v>
      </c>
      <c r="K3294">
        <v>2023</v>
      </c>
      <c r="L3294" t="s">
        <v>29</v>
      </c>
      <c r="M3294">
        <f t="shared" si="102"/>
        <v>1</v>
      </c>
      <c r="N3294" t="s">
        <v>60</v>
      </c>
      <c r="O3294" t="s">
        <v>98</v>
      </c>
      <c r="P3294">
        <v>85609</v>
      </c>
      <c r="Q3294" t="str">
        <f t="shared" si="103"/>
        <v>Standard salary</v>
      </c>
      <c r="R3294">
        <v>3.46</v>
      </c>
      <c r="S3294" t="s">
        <v>80</v>
      </c>
      <c r="T3294" t="s">
        <v>102</v>
      </c>
      <c r="U3294" t="s">
        <v>46</v>
      </c>
      <c r="V3294">
        <v>8.5</v>
      </c>
    </row>
    <row r="3295" spans="1:22" x14ac:dyDescent="0.3">
      <c r="A3295" t="s">
        <v>3507</v>
      </c>
      <c r="B3295" t="s">
        <v>48</v>
      </c>
      <c r="C3295" t="s">
        <v>35</v>
      </c>
      <c r="D3295" t="s">
        <v>82</v>
      </c>
      <c r="E3295" t="s">
        <v>83</v>
      </c>
      <c r="F3295" t="s">
        <v>96</v>
      </c>
      <c r="G3295" t="s">
        <v>167</v>
      </c>
      <c r="H3295">
        <v>2022</v>
      </c>
      <c r="I3295" t="s">
        <v>27</v>
      </c>
      <c r="J3295" t="s">
        <v>74</v>
      </c>
      <c r="K3295">
        <v>2024</v>
      </c>
      <c r="L3295" t="s">
        <v>54</v>
      </c>
      <c r="M3295">
        <f t="shared" si="102"/>
        <v>0</v>
      </c>
      <c r="N3295" t="s">
        <v>55</v>
      </c>
      <c r="O3295" t="s">
        <v>55</v>
      </c>
      <c r="P3295">
        <v>0</v>
      </c>
      <c r="Q3295" t="str">
        <f t="shared" si="103"/>
        <v>Base salary</v>
      </c>
      <c r="R3295">
        <v>2.93</v>
      </c>
      <c r="S3295" t="s">
        <v>91</v>
      </c>
      <c r="T3295" t="s">
        <v>68</v>
      </c>
      <c r="U3295" t="s">
        <v>92</v>
      </c>
      <c r="V3295">
        <v>5.0999999999999996</v>
      </c>
    </row>
    <row r="3296" spans="1:22" x14ac:dyDescent="0.3">
      <c r="A3296" t="s">
        <v>3508</v>
      </c>
      <c r="B3296" t="s">
        <v>49</v>
      </c>
      <c r="C3296" t="s">
        <v>70</v>
      </c>
      <c r="D3296" t="s">
        <v>77</v>
      </c>
      <c r="E3296" t="s">
        <v>78</v>
      </c>
      <c r="F3296" t="s">
        <v>89</v>
      </c>
      <c r="G3296" t="s">
        <v>117</v>
      </c>
      <c r="H3296">
        <v>2023</v>
      </c>
      <c r="I3296" t="s">
        <v>27</v>
      </c>
      <c r="J3296" t="s">
        <v>65</v>
      </c>
      <c r="K3296">
        <v>2026</v>
      </c>
      <c r="L3296" t="s">
        <v>29</v>
      </c>
      <c r="M3296">
        <f t="shared" si="102"/>
        <v>1</v>
      </c>
      <c r="N3296" t="s">
        <v>70</v>
      </c>
      <c r="O3296" t="s">
        <v>185</v>
      </c>
      <c r="P3296">
        <v>137941</v>
      </c>
      <c r="Q3296" t="str">
        <f t="shared" si="103"/>
        <v>High salary</v>
      </c>
      <c r="R3296">
        <v>3.32</v>
      </c>
      <c r="S3296" t="s">
        <v>91</v>
      </c>
      <c r="T3296" t="s">
        <v>102</v>
      </c>
      <c r="U3296" t="s">
        <v>85</v>
      </c>
      <c r="V3296">
        <v>6.7</v>
      </c>
    </row>
    <row r="3297" spans="1:22" x14ac:dyDescent="0.3">
      <c r="A3297" t="s">
        <v>3509</v>
      </c>
      <c r="B3297" t="s">
        <v>48</v>
      </c>
      <c r="C3297" t="s">
        <v>94</v>
      </c>
      <c r="D3297" t="s">
        <v>109</v>
      </c>
      <c r="E3297" t="s">
        <v>414</v>
      </c>
      <c r="F3297" t="s">
        <v>107</v>
      </c>
      <c r="G3297" t="s">
        <v>64</v>
      </c>
      <c r="H3297">
        <v>2019</v>
      </c>
      <c r="I3297" t="s">
        <v>27</v>
      </c>
      <c r="J3297" t="s">
        <v>28</v>
      </c>
      <c r="K3297">
        <v>2021</v>
      </c>
      <c r="L3297" t="s">
        <v>29</v>
      </c>
      <c r="M3297">
        <f t="shared" si="102"/>
        <v>1</v>
      </c>
      <c r="N3297" t="s">
        <v>94</v>
      </c>
      <c r="O3297" t="s">
        <v>43</v>
      </c>
      <c r="P3297">
        <v>66538</v>
      </c>
      <c r="Q3297" t="str">
        <f t="shared" si="103"/>
        <v>Base salary</v>
      </c>
      <c r="R3297">
        <v>3.08</v>
      </c>
      <c r="S3297" t="s">
        <v>80</v>
      </c>
      <c r="T3297" t="s">
        <v>102</v>
      </c>
      <c r="U3297" t="s">
        <v>92</v>
      </c>
      <c r="V3297">
        <v>6.4</v>
      </c>
    </row>
    <row r="3298" spans="1:22" x14ac:dyDescent="0.3">
      <c r="A3298" t="s">
        <v>3510</v>
      </c>
      <c r="B3298" t="s">
        <v>94</v>
      </c>
      <c r="C3298" t="s">
        <v>35</v>
      </c>
      <c r="D3298" t="s">
        <v>87</v>
      </c>
      <c r="E3298" t="s">
        <v>88</v>
      </c>
      <c r="F3298" t="s">
        <v>107</v>
      </c>
      <c r="G3298" t="s">
        <v>64</v>
      </c>
      <c r="H3298">
        <v>2022</v>
      </c>
      <c r="I3298" t="s">
        <v>41</v>
      </c>
      <c r="J3298" t="s">
        <v>53</v>
      </c>
      <c r="K3298">
        <v>2024</v>
      </c>
      <c r="L3298" t="s">
        <v>54</v>
      </c>
      <c r="M3298">
        <f t="shared" si="102"/>
        <v>0</v>
      </c>
      <c r="N3298" t="s">
        <v>55</v>
      </c>
      <c r="O3298" t="s">
        <v>55</v>
      </c>
      <c r="P3298">
        <v>0</v>
      </c>
      <c r="Q3298" t="str">
        <f t="shared" si="103"/>
        <v>Base salary</v>
      </c>
      <c r="R3298">
        <v>2.52</v>
      </c>
      <c r="S3298" t="s">
        <v>56</v>
      </c>
      <c r="T3298" t="s">
        <v>45</v>
      </c>
      <c r="U3298" t="s">
        <v>85</v>
      </c>
      <c r="V3298">
        <v>5.5</v>
      </c>
    </row>
    <row r="3299" spans="1:22" x14ac:dyDescent="0.3">
      <c r="A3299" t="s">
        <v>3511</v>
      </c>
      <c r="B3299" t="s">
        <v>70</v>
      </c>
      <c r="C3299" t="s">
        <v>48</v>
      </c>
      <c r="D3299" t="s">
        <v>278</v>
      </c>
      <c r="E3299" t="s">
        <v>306</v>
      </c>
      <c r="F3299" t="s">
        <v>40</v>
      </c>
      <c r="G3299" t="s">
        <v>52</v>
      </c>
      <c r="H3299">
        <v>2019</v>
      </c>
      <c r="I3299" t="s">
        <v>27</v>
      </c>
      <c r="J3299" t="s">
        <v>65</v>
      </c>
      <c r="K3299">
        <v>2020</v>
      </c>
      <c r="L3299" t="s">
        <v>29</v>
      </c>
      <c r="M3299">
        <f t="shared" si="102"/>
        <v>1</v>
      </c>
      <c r="N3299" t="s">
        <v>48</v>
      </c>
      <c r="O3299" t="s">
        <v>43</v>
      </c>
      <c r="P3299">
        <v>45579</v>
      </c>
      <c r="Q3299" t="str">
        <f t="shared" si="103"/>
        <v>Base salary</v>
      </c>
      <c r="R3299">
        <v>2.64</v>
      </c>
      <c r="S3299" t="s">
        <v>80</v>
      </c>
      <c r="T3299" t="s">
        <v>32</v>
      </c>
      <c r="U3299" t="s">
        <v>92</v>
      </c>
      <c r="V3299">
        <v>7</v>
      </c>
    </row>
    <row r="3300" spans="1:22" x14ac:dyDescent="0.3">
      <c r="A3300" t="s">
        <v>3512</v>
      </c>
      <c r="B3300" t="s">
        <v>94</v>
      </c>
      <c r="C3300" t="s">
        <v>48</v>
      </c>
      <c r="D3300" t="s">
        <v>152</v>
      </c>
      <c r="E3300" t="s">
        <v>153</v>
      </c>
      <c r="F3300" t="s">
        <v>25</v>
      </c>
      <c r="G3300" t="s">
        <v>117</v>
      </c>
      <c r="H3300">
        <v>2019</v>
      </c>
      <c r="I3300" t="s">
        <v>27</v>
      </c>
      <c r="J3300" t="s">
        <v>74</v>
      </c>
      <c r="K3300">
        <v>2022</v>
      </c>
      <c r="L3300" t="s">
        <v>29</v>
      </c>
      <c r="M3300">
        <f t="shared" si="102"/>
        <v>1</v>
      </c>
      <c r="N3300" t="s">
        <v>48</v>
      </c>
      <c r="O3300" t="s">
        <v>30</v>
      </c>
      <c r="P3300">
        <v>129698</v>
      </c>
      <c r="Q3300" t="str">
        <f t="shared" si="103"/>
        <v>High salary</v>
      </c>
      <c r="R3300">
        <v>2.7</v>
      </c>
      <c r="S3300" t="s">
        <v>91</v>
      </c>
      <c r="T3300" t="s">
        <v>102</v>
      </c>
      <c r="U3300" t="s">
        <v>85</v>
      </c>
      <c r="V3300">
        <v>6.4</v>
      </c>
    </row>
    <row r="3301" spans="1:22" x14ac:dyDescent="0.3">
      <c r="A3301" t="s">
        <v>3513</v>
      </c>
      <c r="B3301" t="s">
        <v>36</v>
      </c>
      <c r="C3301" t="s">
        <v>22</v>
      </c>
      <c r="D3301" t="s">
        <v>23</v>
      </c>
      <c r="E3301" t="s">
        <v>130</v>
      </c>
      <c r="F3301" t="s">
        <v>63</v>
      </c>
      <c r="G3301" t="s">
        <v>25</v>
      </c>
      <c r="H3301">
        <v>2019</v>
      </c>
      <c r="I3301" t="s">
        <v>27</v>
      </c>
      <c r="J3301" t="s">
        <v>65</v>
      </c>
      <c r="K3301">
        <v>2020</v>
      </c>
      <c r="L3301" t="s">
        <v>29</v>
      </c>
      <c r="M3301">
        <f t="shared" si="102"/>
        <v>1</v>
      </c>
      <c r="N3301" t="s">
        <v>22</v>
      </c>
      <c r="O3301" t="s">
        <v>121</v>
      </c>
      <c r="P3301">
        <v>122625</v>
      </c>
      <c r="Q3301" t="str">
        <f t="shared" si="103"/>
        <v>High salary</v>
      </c>
      <c r="R3301">
        <v>3.63</v>
      </c>
      <c r="S3301" t="s">
        <v>91</v>
      </c>
      <c r="T3301" t="s">
        <v>57</v>
      </c>
      <c r="U3301" t="s">
        <v>92</v>
      </c>
      <c r="V3301">
        <v>5.7</v>
      </c>
    </row>
    <row r="3302" spans="1:22" x14ac:dyDescent="0.3">
      <c r="A3302" t="s">
        <v>3514</v>
      </c>
      <c r="B3302" t="s">
        <v>48</v>
      </c>
      <c r="C3302" t="s">
        <v>22</v>
      </c>
      <c r="D3302" t="s">
        <v>256</v>
      </c>
      <c r="E3302" t="s">
        <v>257</v>
      </c>
      <c r="F3302" t="s">
        <v>107</v>
      </c>
      <c r="G3302" t="s">
        <v>26</v>
      </c>
      <c r="H3302">
        <v>2019</v>
      </c>
      <c r="I3302" t="s">
        <v>27</v>
      </c>
      <c r="J3302" t="s">
        <v>28</v>
      </c>
      <c r="K3302">
        <v>2021</v>
      </c>
      <c r="L3302" t="s">
        <v>54</v>
      </c>
      <c r="M3302">
        <f t="shared" si="102"/>
        <v>0</v>
      </c>
      <c r="N3302" t="s">
        <v>55</v>
      </c>
      <c r="O3302" t="s">
        <v>55</v>
      </c>
      <c r="P3302">
        <v>0</v>
      </c>
      <c r="Q3302" t="str">
        <f t="shared" si="103"/>
        <v>Base salary</v>
      </c>
      <c r="R3302">
        <v>2.64</v>
      </c>
      <c r="S3302" t="s">
        <v>31</v>
      </c>
      <c r="T3302" t="s">
        <v>102</v>
      </c>
      <c r="U3302" t="s">
        <v>85</v>
      </c>
      <c r="V3302">
        <v>7.4</v>
      </c>
    </row>
    <row r="3303" spans="1:22" x14ac:dyDescent="0.3">
      <c r="A3303" t="s">
        <v>3515</v>
      </c>
      <c r="B3303" t="s">
        <v>35</v>
      </c>
      <c r="C3303" t="s">
        <v>22</v>
      </c>
      <c r="D3303" t="s">
        <v>256</v>
      </c>
      <c r="E3303" t="s">
        <v>257</v>
      </c>
      <c r="F3303" t="s">
        <v>89</v>
      </c>
      <c r="G3303" t="s">
        <v>117</v>
      </c>
      <c r="H3303">
        <v>2021</v>
      </c>
      <c r="I3303" t="s">
        <v>41</v>
      </c>
      <c r="J3303" t="s">
        <v>42</v>
      </c>
      <c r="K3303">
        <v>2023</v>
      </c>
      <c r="L3303" t="s">
        <v>54</v>
      </c>
      <c r="M3303">
        <f t="shared" si="102"/>
        <v>0</v>
      </c>
      <c r="N3303" t="s">
        <v>55</v>
      </c>
      <c r="O3303" t="s">
        <v>55</v>
      </c>
      <c r="P3303">
        <v>0</v>
      </c>
      <c r="Q3303" t="str">
        <f t="shared" si="103"/>
        <v>Base salary</v>
      </c>
      <c r="R3303">
        <v>2.5299999999999998</v>
      </c>
      <c r="S3303" t="s">
        <v>56</v>
      </c>
      <c r="T3303" t="s">
        <v>102</v>
      </c>
      <c r="U3303" t="s">
        <v>85</v>
      </c>
      <c r="V3303">
        <v>8.5</v>
      </c>
    </row>
    <row r="3304" spans="1:22" x14ac:dyDescent="0.3">
      <c r="A3304" t="s">
        <v>3516</v>
      </c>
      <c r="B3304" t="s">
        <v>22</v>
      </c>
      <c r="C3304" t="s">
        <v>36</v>
      </c>
      <c r="D3304" t="s">
        <v>71</v>
      </c>
      <c r="E3304" t="s">
        <v>72</v>
      </c>
      <c r="F3304" t="s">
        <v>147</v>
      </c>
      <c r="G3304" t="s">
        <v>25</v>
      </c>
      <c r="H3304">
        <v>2023</v>
      </c>
      <c r="I3304" t="s">
        <v>41</v>
      </c>
      <c r="J3304" t="s">
        <v>53</v>
      </c>
      <c r="K3304">
        <v>2024</v>
      </c>
      <c r="L3304" t="s">
        <v>54</v>
      </c>
      <c r="M3304">
        <f t="shared" si="102"/>
        <v>0</v>
      </c>
      <c r="N3304" t="s">
        <v>55</v>
      </c>
      <c r="O3304" t="s">
        <v>55</v>
      </c>
      <c r="P3304">
        <v>0</v>
      </c>
      <c r="Q3304" t="str">
        <f t="shared" si="103"/>
        <v>Base salary</v>
      </c>
      <c r="R3304">
        <v>2.76</v>
      </c>
      <c r="S3304" t="s">
        <v>67</v>
      </c>
      <c r="T3304" t="s">
        <v>68</v>
      </c>
      <c r="U3304" t="s">
        <v>85</v>
      </c>
      <c r="V3304">
        <v>6.3</v>
      </c>
    </row>
    <row r="3305" spans="1:22" x14ac:dyDescent="0.3">
      <c r="A3305" t="s">
        <v>3517</v>
      </c>
      <c r="B3305" t="s">
        <v>94</v>
      </c>
      <c r="C3305" t="s">
        <v>112</v>
      </c>
      <c r="D3305" t="s">
        <v>199</v>
      </c>
      <c r="E3305" t="s">
        <v>291</v>
      </c>
      <c r="F3305" t="s">
        <v>73</v>
      </c>
      <c r="G3305" t="s">
        <v>64</v>
      </c>
      <c r="H3305">
        <v>2020</v>
      </c>
      <c r="I3305" t="s">
        <v>27</v>
      </c>
      <c r="J3305" t="s">
        <v>74</v>
      </c>
      <c r="K3305">
        <v>2021</v>
      </c>
      <c r="L3305" t="s">
        <v>54</v>
      </c>
      <c r="M3305">
        <f t="shared" si="102"/>
        <v>0</v>
      </c>
      <c r="N3305" t="s">
        <v>55</v>
      </c>
      <c r="O3305" t="s">
        <v>55</v>
      </c>
      <c r="P3305">
        <v>0</v>
      </c>
      <c r="Q3305" t="str">
        <f t="shared" si="103"/>
        <v>Base salary</v>
      </c>
      <c r="R3305">
        <v>3.56</v>
      </c>
      <c r="S3305" t="s">
        <v>56</v>
      </c>
      <c r="T3305" t="s">
        <v>57</v>
      </c>
      <c r="U3305" t="s">
        <v>92</v>
      </c>
      <c r="V3305">
        <v>7.2</v>
      </c>
    </row>
    <row r="3306" spans="1:22" x14ac:dyDescent="0.3">
      <c r="A3306" t="s">
        <v>3518</v>
      </c>
      <c r="B3306" t="s">
        <v>48</v>
      </c>
      <c r="C3306" t="s">
        <v>70</v>
      </c>
      <c r="D3306" t="s">
        <v>77</v>
      </c>
      <c r="E3306" t="s">
        <v>78</v>
      </c>
      <c r="F3306" t="s">
        <v>117</v>
      </c>
      <c r="G3306" t="s">
        <v>25</v>
      </c>
      <c r="H3306">
        <v>2022</v>
      </c>
      <c r="I3306" t="s">
        <v>41</v>
      </c>
      <c r="J3306" t="s">
        <v>28</v>
      </c>
      <c r="K3306">
        <v>2024</v>
      </c>
      <c r="L3306" t="s">
        <v>29</v>
      </c>
      <c r="M3306">
        <f t="shared" si="102"/>
        <v>1</v>
      </c>
      <c r="N3306" t="s">
        <v>70</v>
      </c>
      <c r="O3306" t="s">
        <v>66</v>
      </c>
      <c r="P3306">
        <v>104673</v>
      </c>
      <c r="Q3306" t="str">
        <f t="shared" si="103"/>
        <v>Standard salary</v>
      </c>
      <c r="R3306">
        <v>3.98</v>
      </c>
      <c r="S3306" t="s">
        <v>31</v>
      </c>
      <c r="T3306" t="s">
        <v>32</v>
      </c>
      <c r="U3306" t="s">
        <v>85</v>
      </c>
      <c r="V3306">
        <v>8.1</v>
      </c>
    </row>
    <row r="3307" spans="1:22" x14ac:dyDescent="0.3">
      <c r="A3307" t="s">
        <v>3519</v>
      </c>
      <c r="B3307" t="s">
        <v>112</v>
      </c>
      <c r="C3307" t="s">
        <v>35</v>
      </c>
      <c r="D3307" t="s">
        <v>127</v>
      </c>
      <c r="E3307" t="s">
        <v>156</v>
      </c>
      <c r="F3307" t="s">
        <v>84</v>
      </c>
      <c r="G3307" t="s">
        <v>167</v>
      </c>
      <c r="H3307">
        <v>2020</v>
      </c>
      <c r="I3307" t="s">
        <v>27</v>
      </c>
      <c r="J3307" t="s">
        <v>53</v>
      </c>
      <c r="K3307">
        <v>2023</v>
      </c>
      <c r="L3307" t="s">
        <v>29</v>
      </c>
      <c r="M3307">
        <f t="shared" si="102"/>
        <v>1</v>
      </c>
      <c r="N3307" t="s">
        <v>35</v>
      </c>
      <c r="O3307" t="s">
        <v>158</v>
      </c>
      <c r="P3307">
        <v>110290</v>
      </c>
      <c r="Q3307" t="str">
        <f t="shared" si="103"/>
        <v>High salary</v>
      </c>
      <c r="R3307">
        <v>2.54</v>
      </c>
      <c r="S3307" t="s">
        <v>91</v>
      </c>
      <c r="T3307" t="s">
        <v>45</v>
      </c>
      <c r="U3307" t="s">
        <v>46</v>
      </c>
      <c r="V3307">
        <v>5.8</v>
      </c>
    </row>
    <row r="3308" spans="1:22" x14ac:dyDescent="0.3">
      <c r="A3308" t="s">
        <v>3520</v>
      </c>
      <c r="B3308" t="s">
        <v>60</v>
      </c>
      <c r="C3308" t="s">
        <v>94</v>
      </c>
      <c r="D3308" t="s">
        <v>208</v>
      </c>
      <c r="E3308" t="s">
        <v>209</v>
      </c>
      <c r="F3308" t="s">
        <v>96</v>
      </c>
      <c r="G3308" t="s">
        <v>64</v>
      </c>
      <c r="H3308">
        <v>2019</v>
      </c>
      <c r="I3308" t="s">
        <v>27</v>
      </c>
      <c r="J3308" t="s">
        <v>28</v>
      </c>
      <c r="K3308">
        <v>2022</v>
      </c>
      <c r="L3308" t="s">
        <v>29</v>
      </c>
      <c r="M3308">
        <f t="shared" si="102"/>
        <v>1</v>
      </c>
      <c r="N3308" t="s">
        <v>94</v>
      </c>
      <c r="O3308" t="s">
        <v>154</v>
      </c>
      <c r="P3308">
        <v>105426</v>
      </c>
      <c r="Q3308" t="str">
        <f t="shared" si="103"/>
        <v>Standard salary</v>
      </c>
      <c r="R3308">
        <v>3.21</v>
      </c>
      <c r="S3308" t="s">
        <v>67</v>
      </c>
      <c r="T3308" t="s">
        <v>45</v>
      </c>
      <c r="U3308" t="s">
        <v>58</v>
      </c>
      <c r="V3308">
        <v>0</v>
      </c>
    </row>
    <row r="3309" spans="1:22" x14ac:dyDescent="0.3">
      <c r="A3309" t="s">
        <v>3521</v>
      </c>
      <c r="B3309" t="s">
        <v>48</v>
      </c>
      <c r="C3309" t="s">
        <v>60</v>
      </c>
      <c r="D3309" t="s">
        <v>104</v>
      </c>
      <c r="E3309" t="s">
        <v>116</v>
      </c>
      <c r="F3309" t="s">
        <v>147</v>
      </c>
      <c r="G3309" t="s">
        <v>64</v>
      </c>
      <c r="H3309">
        <v>2020</v>
      </c>
      <c r="I3309" t="s">
        <v>41</v>
      </c>
      <c r="J3309" t="s">
        <v>42</v>
      </c>
      <c r="K3309">
        <v>2021</v>
      </c>
      <c r="L3309" t="s">
        <v>54</v>
      </c>
      <c r="M3309">
        <f t="shared" si="102"/>
        <v>0</v>
      </c>
      <c r="N3309" t="s">
        <v>55</v>
      </c>
      <c r="O3309" t="s">
        <v>55</v>
      </c>
      <c r="P3309">
        <v>0</v>
      </c>
      <c r="Q3309" t="str">
        <f t="shared" si="103"/>
        <v>Base salary</v>
      </c>
      <c r="R3309">
        <v>2.69</v>
      </c>
      <c r="S3309" t="s">
        <v>67</v>
      </c>
      <c r="T3309" t="s">
        <v>68</v>
      </c>
      <c r="U3309" t="s">
        <v>85</v>
      </c>
      <c r="V3309">
        <v>5.4</v>
      </c>
    </row>
    <row r="3310" spans="1:22" x14ac:dyDescent="0.3">
      <c r="A3310" t="s">
        <v>3522</v>
      </c>
      <c r="B3310" t="s">
        <v>35</v>
      </c>
      <c r="C3310" t="s">
        <v>70</v>
      </c>
      <c r="D3310" t="s">
        <v>395</v>
      </c>
      <c r="E3310" t="s">
        <v>396</v>
      </c>
      <c r="F3310" t="s">
        <v>25</v>
      </c>
      <c r="G3310" t="s">
        <v>25</v>
      </c>
      <c r="H3310">
        <v>2020</v>
      </c>
      <c r="I3310" t="s">
        <v>27</v>
      </c>
      <c r="J3310" t="s">
        <v>74</v>
      </c>
      <c r="K3310">
        <v>2023</v>
      </c>
      <c r="L3310" t="s">
        <v>54</v>
      </c>
      <c r="M3310">
        <f t="shared" si="102"/>
        <v>0</v>
      </c>
      <c r="N3310" t="s">
        <v>55</v>
      </c>
      <c r="O3310" t="s">
        <v>55</v>
      </c>
      <c r="P3310">
        <v>0</v>
      </c>
      <c r="Q3310" t="str">
        <f t="shared" si="103"/>
        <v>Base salary</v>
      </c>
      <c r="R3310">
        <v>2.82</v>
      </c>
      <c r="S3310" t="s">
        <v>80</v>
      </c>
      <c r="T3310" t="s">
        <v>32</v>
      </c>
      <c r="U3310" t="s">
        <v>46</v>
      </c>
      <c r="V3310">
        <v>8.8000000000000007</v>
      </c>
    </row>
    <row r="3311" spans="1:22" x14ac:dyDescent="0.3">
      <c r="A3311" t="s">
        <v>3523</v>
      </c>
      <c r="B3311" t="s">
        <v>49</v>
      </c>
      <c r="C3311" t="s">
        <v>22</v>
      </c>
      <c r="D3311" t="s">
        <v>23</v>
      </c>
      <c r="E3311" t="s">
        <v>298</v>
      </c>
      <c r="F3311" t="s">
        <v>73</v>
      </c>
      <c r="G3311" t="s">
        <v>64</v>
      </c>
      <c r="H3311">
        <v>2023</v>
      </c>
      <c r="I3311" t="s">
        <v>27</v>
      </c>
      <c r="J3311" t="s">
        <v>28</v>
      </c>
      <c r="K3311">
        <v>2026</v>
      </c>
      <c r="L3311" t="s">
        <v>54</v>
      </c>
      <c r="M3311">
        <f t="shared" si="102"/>
        <v>0</v>
      </c>
      <c r="N3311" t="s">
        <v>55</v>
      </c>
      <c r="O3311" t="s">
        <v>55</v>
      </c>
      <c r="P3311">
        <v>0</v>
      </c>
      <c r="Q3311" t="str">
        <f t="shared" si="103"/>
        <v>Base salary</v>
      </c>
      <c r="R3311">
        <v>3.3</v>
      </c>
      <c r="S3311" t="s">
        <v>44</v>
      </c>
      <c r="T3311" t="s">
        <v>68</v>
      </c>
      <c r="U3311" t="s">
        <v>58</v>
      </c>
      <c r="V3311">
        <v>0</v>
      </c>
    </row>
    <row r="3312" spans="1:22" x14ac:dyDescent="0.3">
      <c r="A3312" t="s">
        <v>3524</v>
      </c>
      <c r="B3312" t="s">
        <v>36</v>
      </c>
      <c r="C3312" t="s">
        <v>22</v>
      </c>
      <c r="D3312" t="s">
        <v>231</v>
      </c>
      <c r="E3312" t="s">
        <v>232</v>
      </c>
      <c r="F3312" t="s">
        <v>147</v>
      </c>
      <c r="G3312" t="s">
        <v>167</v>
      </c>
      <c r="H3312">
        <v>2021</v>
      </c>
      <c r="I3312" t="s">
        <v>41</v>
      </c>
      <c r="J3312" t="s">
        <v>65</v>
      </c>
      <c r="K3312">
        <v>2023</v>
      </c>
      <c r="L3312" t="s">
        <v>29</v>
      </c>
      <c r="M3312">
        <f t="shared" si="102"/>
        <v>1</v>
      </c>
      <c r="N3312" t="s">
        <v>22</v>
      </c>
      <c r="O3312" t="s">
        <v>30</v>
      </c>
      <c r="P3312">
        <v>109756</v>
      </c>
      <c r="Q3312" t="str">
        <f t="shared" si="103"/>
        <v>Standard salary</v>
      </c>
      <c r="R3312">
        <v>2.67</v>
      </c>
      <c r="S3312" t="s">
        <v>31</v>
      </c>
      <c r="T3312" t="s">
        <v>57</v>
      </c>
      <c r="U3312" t="s">
        <v>85</v>
      </c>
      <c r="V3312">
        <v>8.1</v>
      </c>
    </row>
    <row r="3313" spans="1:22" x14ac:dyDescent="0.3">
      <c r="A3313" t="s">
        <v>3525</v>
      </c>
      <c r="B3313" t="s">
        <v>21</v>
      </c>
      <c r="C3313" t="s">
        <v>112</v>
      </c>
      <c r="D3313" t="s">
        <v>199</v>
      </c>
      <c r="E3313" t="s">
        <v>200</v>
      </c>
      <c r="F3313" t="s">
        <v>89</v>
      </c>
      <c r="G3313" t="s">
        <v>52</v>
      </c>
      <c r="H3313">
        <v>2023</v>
      </c>
      <c r="I3313" t="s">
        <v>27</v>
      </c>
      <c r="J3313" t="s">
        <v>53</v>
      </c>
      <c r="K3313">
        <v>2025</v>
      </c>
      <c r="L3313" t="s">
        <v>29</v>
      </c>
      <c r="M3313">
        <f t="shared" si="102"/>
        <v>1</v>
      </c>
      <c r="N3313" t="s">
        <v>112</v>
      </c>
      <c r="O3313" t="s">
        <v>185</v>
      </c>
      <c r="P3313">
        <v>59866</v>
      </c>
      <c r="Q3313" t="str">
        <f t="shared" si="103"/>
        <v>Base salary</v>
      </c>
      <c r="R3313">
        <v>3.22</v>
      </c>
      <c r="S3313" t="s">
        <v>91</v>
      </c>
      <c r="T3313" t="s">
        <v>32</v>
      </c>
      <c r="U3313" t="s">
        <v>85</v>
      </c>
      <c r="V3313">
        <v>5.8</v>
      </c>
    </row>
    <row r="3314" spans="1:22" x14ac:dyDescent="0.3">
      <c r="A3314" t="s">
        <v>3526</v>
      </c>
      <c r="B3314" t="s">
        <v>49</v>
      </c>
      <c r="C3314" t="s">
        <v>112</v>
      </c>
      <c r="D3314" t="s">
        <v>165</v>
      </c>
      <c r="E3314" t="s">
        <v>166</v>
      </c>
      <c r="F3314" t="s">
        <v>131</v>
      </c>
      <c r="G3314" t="s">
        <v>117</v>
      </c>
      <c r="H3314">
        <v>2021</v>
      </c>
      <c r="I3314" t="s">
        <v>27</v>
      </c>
      <c r="J3314" t="s">
        <v>53</v>
      </c>
      <c r="K3314">
        <v>2023</v>
      </c>
      <c r="L3314" t="s">
        <v>29</v>
      </c>
      <c r="M3314">
        <f t="shared" si="102"/>
        <v>1</v>
      </c>
      <c r="N3314" t="s">
        <v>112</v>
      </c>
      <c r="O3314" t="s">
        <v>258</v>
      </c>
      <c r="P3314">
        <v>78351</v>
      </c>
      <c r="Q3314" t="str">
        <f t="shared" si="103"/>
        <v>Standard salary</v>
      </c>
      <c r="R3314">
        <v>2.97</v>
      </c>
      <c r="S3314" t="s">
        <v>80</v>
      </c>
      <c r="T3314" t="s">
        <v>32</v>
      </c>
      <c r="U3314" t="s">
        <v>33</v>
      </c>
      <c r="V3314">
        <v>7.1</v>
      </c>
    </row>
    <row r="3315" spans="1:22" x14ac:dyDescent="0.3">
      <c r="A3315" t="s">
        <v>3527</v>
      </c>
      <c r="B3315" t="s">
        <v>21</v>
      </c>
      <c r="C3315" t="s">
        <v>94</v>
      </c>
      <c r="D3315" t="s">
        <v>109</v>
      </c>
      <c r="E3315" t="s">
        <v>219</v>
      </c>
      <c r="F3315" t="s">
        <v>40</v>
      </c>
      <c r="G3315" t="s">
        <v>97</v>
      </c>
      <c r="H3315">
        <v>2021</v>
      </c>
      <c r="I3315" t="s">
        <v>41</v>
      </c>
      <c r="J3315" t="s">
        <v>28</v>
      </c>
      <c r="K3315">
        <v>2022</v>
      </c>
      <c r="L3315" t="s">
        <v>54</v>
      </c>
      <c r="M3315">
        <f t="shared" si="102"/>
        <v>0</v>
      </c>
      <c r="N3315" t="s">
        <v>55</v>
      </c>
      <c r="O3315" t="s">
        <v>55</v>
      </c>
      <c r="P3315">
        <v>0</v>
      </c>
      <c r="Q3315" t="str">
        <f t="shared" si="103"/>
        <v>Base salary</v>
      </c>
      <c r="R3315">
        <v>3.28</v>
      </c>
      <c r="S3315" t="s">
        <v>91</v>
      </c>
      <c r="T3315" t="s">
        <v>32</v>
      </c>
      <c r="U3315" t="s">
        <v>46</v>
      </c>
      <c r="V3315">
        <v>8.1999999999999993</v>
      </c>
    </row>
    <row r="3316" spans="1:22" x14ac:dyDescent="0.3">
      <c r="A3316" t="s">
        <v>3528</v>
      </c>
      <c r="B3316" t="s">
        <v>49</v>
      </c>
      <c r="C3316" t="s">
        <v>48</v>
      </c>
      <c r="D3316" t="s">
        <v>278</v>
      </c>
      <c r="E3316" t="s">
        <v>380</v>
      </c>
      <c r="F3316" t="s">
        <v>79</v>
      </c>
      <c r="G3316" t="s">
        <v>26</v>
      </c>
      <c r="H3316">
        <v>2020</v>
      </c>
      <c r="I3316" t="s">
        <v>41</v>
      </c>
      <c r="J3316" t="s">
        <v>74</v>
      </c>
      <c r="K3316">
        <v>2021</v>
      </c>
      <c r="L3316" t="s">
        <v>54</v>
      </c>
      <c r="M3316">
        <f t="shared" si="102"/>
        <v>0</v>
      </c>
      <c r="N3316" t="s">
        <v>55</v>
      </c>
      <c r="O3316" t="s">
        <v>55</v>
      </c>
      <c r="P3316">
        <v>0</v>
      </c>
      <c r="Q3316" t="str">
        <f t="shared" si="103"/>
        <v>Base salary</v>
      </c>
      <c r="R3316">
        <v>2.9</v>
      </c>
      <c r="S3316" t="s">
        <v>56</v>
      </c>
      <c r="T3316" t="s">
        <v>57</v>
      </c>
      <c r="U3316" t="s">
        <v>33</v>
      </c>
      <c r="V3316">
        <v>8.5</v>
      </c>
    </row>
    <row r="3317" spans="1:22" x14ac:dyDescent="0.3">
      <c r="A3317" t="s">
        <v>3529</v>
      </c>
      <c r="B3317" t="s">
        <v>60</v>
      </c>
      <c r="C3317" t="s">
        <v>70</v>
      </c>
      <c r="D3317" t="s">
        <v>77</v>
      </c>
      <c r="E3317" t="s">
        <v>78</v>
      </c>
      <c r="F3317" t="s">
        <v>40</v>
      </c>
      <c r="G3317" t="s">
        <v>97</v>
      </c>
      <c r="H3317">
        <v>2020</v>
      </c>
      <c r="I3317" t="s">
        <v>41</v>
      </c>
      <c r="J3317" t="s">
        <v>53</v>
      </c>
      <c r="K3317">
        <v>2022</v>
      </c>
      <c r="L3317" t="s">
        <v>29</v>
      </c>
      <c r="M3317">
        <f t="shared" si="102"/>
        <v>1</v>
      </c>
      <c r="N3317" t="s">
        <v>70</v>
      </c>
      <c r="O3317" t="s">
        <v>75</v>
      </c>
      <c r="P3317">
        <v>87656</v>
      </c>
      <c r="Q3317" t="str">
        <f t="shared" si="103"/>
        <v>Standard salary</v>
      </c>
      <c r="R3317">
        <v>3.41</v>
      </c>
      <c r="S3317" t="s">
        <v>31</v>
      </c>
      <c r="T3317" t="s">
        <v>68</v>
      </c>
      <c r="U3317" t="s">
        <v>92</v>
      </c>
      <c r="V3317">
        <v>6.8</v>
      </c>
    </row>
    <row r="3318" spans="1:22" x14ac:dyDescent="0.3">
      <c r="A3318" t="s">
        <v>3530</v>
      </c>
      <c r="B3318" t="s">
        <v>36</v>
      </c>
      <c r="C3318" t="s">
        <v>48</v>
      </c>
      <c r="D3318" t="s">
        <v>152</v>
      </c>
      <c r="E3318" t="s">
        <v>153</v>
      </c>
      <c r="F3318" t="s">
        <v>25</v>
      </c>
      <c r="G3318" t="s">
        <v>167</v>
      </c>
      <c r="H3318">
        <v>2023</v>
      </c>
      <c r="I3318" t="s">
        <v>41</v>
      </c>
      <c r="J3318" t="s">
        <v>28</v>
      </c>
      <c r="K3318">
        <v>2026</v>
      </c>
      <c r="L3318" t="s">
        <v>29</v>
      </c>
      <c r="M3318">
        <f t="shared" si="102"/>
        <v>1</v>
      </c>
      <c r="N3318" t="s">
        <v>48</v>
      </c>
      <c r="O3318" t="s">
        <v>258</v>
      </c>
      <c r="P3318">
        <v>68430</v>
      </c>
      <c r="Q3318" t="str">
        <f t="shared" si="103"/>
        <v>Base salary</v>
      </c>
      <c r="R3318">
        <v>3.22</v>
      </c>
      <c r="S3318" t="s">
        <v>56</v>
      </c>
      <c r="T3318" t="s">
        <v>68</v>
      </c>
      <c r="U3318" t="s">
        <v>92</v>
      </c>
      <c r="V3318">
        <v>6.5</v>
      </c>
    </row>
    <row r="3319" spans="1:22" x14ac:dyDescent="0.3">
      <c r="A3319" t="s">
        <v>3531</v>
      </c>
      <c r="B3319" t="s">
        <v>21</v>
      </c>
      <c r="C3319" t="s">
        <v>60</v>
      </c>
      <c r="D3319" t="s">
        <v>104</v>
      </c>
      <c r="E3319" t="s">
        <v>105</v>
      </c>
      <c r="F3319" t="s">
        <v>117</v>
      </c>
      <c r="G3319" t="s">
        <v>26</v>
      </c>
      <c r="H3319">
        <v>2020</v>
      </c>
      <c r="I3319" t="s">
        <v>41</v>
      </c>
      <c r="J3319" t="s">
        <v>65</v>
      </c>
      <c r="K3319">
        <v>2023</v>
      </c>
      <c r="L3319" t="s">
        <v>54</v>
      </c>
      <c r="M3319">
        <f t="shared" si="102"/>
        <v>0</v>
      </c>
      <c r="N3319" t="s">
        <v>55</v>
      </c>
      <c r="O3319" t="s">
        <v>55</v>
      </c>
      <c r="P3319">
        <v>0</v>
      </c>
      <c r="Q3319" t="str">
        <f t="shared" si="103"/>
        <v>Base salary</v>
      </c>
      <c r="R3319">
        <v>3.79</v>
      </c>
      <c r="S3319" t="s">
        <v>67</v>
      </c>
      <c r="T3319" t="s">
        <v>68</v>
      </c>
      <c r="U3319" t="s">
        <v>58</v>
      </c>
      <c r="V3319">
        <v>0</v>
      </c>
    </row>
    <row r="3320" spans="1:22" x14ac:dyDescent="0.3">
      <c r="A3320" t="s">
        <v>3532</v>
      </c>
      <c r="B3320" t="s">
        <v>48</v>
      </c>
      <c r="C3320" t="s">
        <v>112</v>
      </c>
      <c r="D3320" t="s">
        <v>165</v>
      </c>
      <c r="E3320" t="s">
        <v>166</v>
      </c>
      <c r="F3320" t="s">
        <v>39</v>
      </c>
      <c r="G3320" t="s">
        <v>64</v>
      </c>
      <c r="H3320">
        <v>2023</v>
      </c>
      <c r="I3320" t="s">
        <v>41</v>
      </c>
      <c r="J3320" t="s">
        <v>65</v>
      </c>
      <c r="K3320">
        <v>2024</v>
      </c>
      <c r="L3320" t="s">
        <v>29</v>
      </c>
      <c r="M3320">
        <f t="shared" si="102"/>
        <v>1</v>
      </c>
      <c r="N3320" t="s">
        <v>112</v>
      </c>
      <c r="O3320" t="s">
        <v>121</v>
      </c>
      <c r="P3320">
        <v>39283</v>
      </c>
      <c r="Q3320" t="str">
        <f t="shared" si="103"/>
        <v>Base salary</v>
      </c>
      <c r="R3320">
        <v>2.56</v>
      </c>
      <c r="S3320" t="s">
        <v>44</v>
      </c>
      <c r="T3320" t="s">
        <v>57</v>
      </c>
      <c r="U3320" t="s">
        <v>46</v>
      </c>
      <c r="V3320">
        <v>7.2</v>
      </c>
    </row>
    <row r="3321" spans="1:22" x14ac:dyDescent="0.3">
      <c r="A3321" t="s">
        <v>3533</v>
      </c>
      <c r="B3321" t="s">
        <v>22</v>
      </c>
      <c r="C3321" t="s">
        <v>70</v>
      </c>
      <c r="D3321" t="s">
        <v>282</v>
      </c>
      <c r="E3321" t="s">
        <v>283</v>
      </c>
      <c r="F3321" t="s">
        <v>145</v>
      </c>
      <c r="G3321" t="s">
        <v>52</v>
      </c>
      <c r="H3321">
        <v>2019</v>
      </c>
      <c r="I3321" t="s">
        <v>27</v>
      </c>
      <c r="J3321" t="s">
        <v>53</v>
      </c>
      <c r="K3321">
        <v>2020</v>
      </c>
      <c r="L3321" t="s">
        <v>29</v>
      </c>
      <c r="M3321">
        <f t="shared" si="102"/>
        <v>1</v>
      </c>
      <c r="N3321" t="s">
        <v>70</v>
      </c>
      <c r="O3321" t="s">
        <v>98</v>
      </c>
      <c r="P3321">
        <v>77253</v>
      </c>
      <c r="Q3321" t="str">
        <f t="shared" si="103"/>
        <v>Standard salary</v>
      </c>
      <c r="R3321">
        <v>3.43</v>
      </c>
      <c r="S3321" t="s">
        <v>44</v>
      </c>
      <c r="T3321" t="s">
        <v>32</v>
      </c>
      <c r="U3321" t="s">
        <v>33</v>
      </c>
      <c r="V3321">
        <v>5.0999999999999996</v>
      </c>
    </row>
    <row r="3322" spans="1:22" x14ac:dyDescent="0.3">
      <c r="A3322" t="s">
        <v>3534</v>
      </c>
      <c r="B3322" t="s">
        <v>48</v>
      </c>
      <c r="C3322" t="s">
        <v>22</v>
      </c>
      <c r="D3322" t="s">
        <v>23</v>
      </c>
      <c r="E3322" t="s">
        <v>24</v>
      </c>
      <c r="F3322" t="s">
        <v>73</v>
      </c>
      <c r="G3322" t="s">
        <v>97</v>
      </c>
      <c r="H3322">
        <v>2023</v>
      </c>
      <c r="I3322" t="s">
        <v>41</v>
      </c>
      <c r="J3322" t="s">
        <v>65</v>
      </c>
      <c r="K3322">
        <v>2025</v>
      </c>
      <c r="L3322" t="s">
        <v>29</v>
      </c>
      <c r="M3322">
        <f t="shared" si="102"/>
        <v>1</v>
      </c>
      <c r="N3322" t="s">
        <v>22</v>
      </c>
      <c r="O3322" t="s">
        <v>43</v>
      </c>
      <c r="P3322">
        <v>129285</v>
      </c>
      <c r="Q3322" t="str">
        <f t="shared" si="103"/>
        <v>High salary</v>
      </c>
      <c r="R3322">
        <v>3.15</v>
      </c>
      <c r="S3322" t="s">
        <v>80</v>
      </c>
      <c r="T3322" t="s">
        <v>102</v>
      </c>
      <c r="U3322" t="s">
        <v>85</v>
      </c>
      <c r="V3322">
        <v>8.1</v>
      </c>
    </row>
    <row r="3323" spans="1:22" x14ac:dyDescent="0.3">
      <c r="A3323" t="s">
        <v>3535</v>
      </c>
      <c r="B3323" t="s">
        <v>36</v>
      </c>
      <c r="C3323" t="s">
        <v>48</v>
      </c>
      <c r="D3323" t="s">
        <v>278</v>
      </c>
      <c r="E3323" t="s">
        <v>279</v>
      </c>
      <c r="F3323" t="s">
        <v>145</v>
      </c>
      <c r="G3323" t="s">
        <v>52</v>
      </c>
      <c r="H3323">
        <v>2020</v>
      </c>
      <c r="I3323" t="s">
        <v>41</v>
      </c>
      <c r="J3323" t="s">
        <v>28</v>
      </c>
      <c r="K3323">
        <v>2021</v>
      </c>
      <c r="L3323" t="s">
        <v>54</v>
      </c>
      <c r="M3323">
        <f t="shared" si="102"/>
        <v>0</v>
      </c>
      <c r="N3323" t="s">
        <v>55</v>
      </c>
      <c r="O3323" t="s">
        <v>55</v>
      </c>
      <c r="P3323">
        <v>0</v>
      </c>
      <c r="Q3323" t="str">
        <f t="shared" si="103"/>
        <v>Base salary</v>
      </c>
      <c r="R3323">
        <v>3.08</v>
      </c>
      <c r="S3323" t="s">
        <v>56</v>
      </c>
      <c r="T3323" t="s">
        <v>102</v>
      </c>
      <c r="U3323" t="s">
        <v>85</v>
      </c>
      <c r="V3323">
        <v>5.6</v>
      </c>
    </row>
    <row r="3324" spans="1:22" x14ac:dyDescent="0.3">
      <c r="A3324" t="s">
        <v>3536</v>
      </c>
      <c r="B3324" t="s">
        <v>49</v>
      </c>
      <c r="C3324" t="s">
        <v>21</v>
      </c>
      <c r="D3324" t="s">
        <v>149</v>
      </c>
      <c r="E3324" t="s">
        <v>150</v>
      </c>
      <c r="F3324" t="s">
        <v>145</v>
      </c>
      <c r="G3324" t="s">
        <v>167</v>
      </c>
      <c r="H3324">
        <v>2022</v>
      </c>
      <c r="I3324" t="s">
        <v>27</v>
      </c>
      <c r="J3324" t="s">
        <v>65</v>
      </c>
      <c r="K3324">
        <v>2024</v>
      </c>
      <c r="L3324" t="s">
        <v>29</v>
      </c>
      <c r="M3324">
        <f t="shared" si="102"/>
        <v>1</v>
      </c>
      <c r="N3324" t="s">
        <v>21</v>
      </c>
      <c r="O3324" t="s">
        <v>90</v>
      </c>
      <c r="P3324">
        <v>33074</v>
      </c>
      <c r="Q3324" t="str">
        <f t="shared" si="103"/>
        <v>Base salary</v>
      </c>
      <c r="R3324">
        <v>3.1</v>
      </c>
      <c r="S3324" t="s">
        <v>31</v>
      </c>
      <c r="T3324" t="s">
        <v>57</v>
      </c>
      <c r="U3324" t="s">
        <v>92</v>
      </c>
      <c r="V3324">
        <v>6.8</v>
      </c>
    </row>
    <row r="3325" spans="1:22" x14ac:dyDescent="0.3">
      <c r="A3325" t="s">
        <v>3537</v>
      </c>
      <c r="B3325" t="s">
        <v>35</v>
      </c>
      <c r="C3325" t="s">
        <v>70</v>
      </c>
      <c r="D3325" t="s">
        <v>301</v>
      </c>
      <c r="E3325" t="s">
        <v>302</v>
      </c>
      <c r="F3325" t="s">
        <v>190</v>
      </c>
      <c r="G3325" t="s">
        <v>167</v>
      </c>
      <c r="H3325">
        <v>2019</v>
      </c>
      <c r="I3325" t="s">
        <v>41</v>
      </c>
      <c r="J3325" t="s">
        <v>65</v>
      </c>
      <c r="K3325">
        <v>2020</v>
      </c>
      <c r="L3325" t="s">
        <v>29</v>
      </c>
      <c r="M3325">
        <f t="shared" si="102"/>
        <v>1</v>
      </c>
      <c r="N3325" t="s">
        <v>70</v>
      </c>
      <c r="O3325" t="s">
        <v>98</v>
      </c>
      <c r="P3325">
        <v>131584</v>
      </c>
      <c r="Q3325" t="str">
        <f t="shared" si="103"/>
        <v>High salary</v>
      </c>
      <c r="R3325">
        <v>2.68</v>
      </c>
      <c r="S3325" t="s">
        <v>56</v>
      </c>
      <c r="T3325" t="s">
        <v>32</v>
      </c>
      <c r="U3325" t="s">
        <v>58</v>
      </c>
      <c r="V3325">
        <v>0</v>
      </c>
    </row>
    <row r="3326" spans="1:22" x14ac:dyDescent="0.3">
      <c r="A3326" t="s">
        <v>3538</v>
      </c>
      <c r="B3326" t="s">
        <v>60</v>
      </c>
      <c r="C3326" t="s">
        <v>21</v>
      </c>
      <c r="D3326" t="s">
        <v>143</v>
      </c>
      <c r="E3326" t="s">
        <v>144</v>
      </c>
      <c r="F3326" t="s">
        <v>84</v>
      </c>
      <c r="G3326" t="s">
        <v>64</v>
      </c>
      <c r="H3326">
        <v>2021</v>
      </c>
      <c r="I3326" t="s">
        <v>27</v>
      </c>
      <c r="J3326" t="s">
        <v>53</v>
      </c>
      <c r="K3326">
        <v>2022</v>
      </c>
      <c r="L3326" t="s">
        <v>29</v>
      </c>
      <c r="M3326">
        <f t="shared" si="102"/>
        <v>1</v>
      </c>
      <c r="N3326" t="s">
        <v>21</v>
      </c>
      <c r="O3326" t="s">
        <v>30</v>
      </c>
      <c r="P3326">
        <v>106887</v>
      </c>
      <c r="Q3326" t="str">
        <f t="shared" si="103"/>
        <v>Standard salary</v>
      </c>
      <c r="R3326">
        <v>3.81</v>
      </c>
      <c r="S3326" t="s">
        <v>91</v>
      </c>
      <c r="T3326" t="s">
        <v>68</v>
      </c>
      <c r="U3326" t="s">
        <v>92</v>
      </c>
      <c r="V3326">
        <v>6.6</v>
      </c>
    </row>
    <row r="3327" spans="1:22" x14ac:dyDescent="0.3">
      <c r="A3327" t="s">
        <v>3539</v>
      </c>
      <c r="B3327" t="s">
        <v>21</v>
      </c>
      <c r="C3327" t="s">
        <v>35</v>
      </c>
      <c r="D3327" t="s">
        <v>127</v>
      </c>
      <c r="E3327" t="s">
        <v>156</v>
      </c>
      <c r="F3327" t="s">
        <v>96</v>
      </c>
      <c r="G3327" t="s">
        <v>40</v>
      </c>
      <c r="H3327">
        <v>2023</v>
      </c>
      <c r="I3327" t="s">
        <v>27</v>
      </c>
      <c r="J3327" t="s">
        <v>28</v>
      </c>
      <c r="K3327">
        <v>2026</v>
      </c>
      <c r="L3327" t="s">
        <v>54</v>
      </c>
      <c r="M3327">
        <f t="shared" si="102"/>
        <v>0</v>
      </c>
      <c r="N3327" t="s">
        <v>55</v>
      </c>
      <c r="O3327" t="s">
        <v>55</v>
      </c>
      <c r="P3327">
        <v>0</v>
      </c>
      <c r="Q3327" t="str">
        <f t="shared" si="103"/>
        <v>Base salary</v>
      </c>
      <c r="R3327">
        <v>3.74</v>
      </c>
      <c r="S3327" t="s">
        <v>67</v>
      </c>
      <c r="T3327" t="s">
        <v>57</v>
      </c>
      <c r="U3327" t="s">
        <v>33</v>
      </c>
      <c r="V3327">
        <v>8.9</v>
      </c>
    </row>
    <row r="3328" spans="1:22" x14ac:dyDescent="0.3">
      <c r="A3328" t="s">
        <v>3540</v>
      </c>
      <c r="B3328" t="s">
        <v>48</v>
      </c>
      <c r="C3328" t="s">
        <v>35</v>
      </c>
      <c r="D3328" t="s">
        <v>61</v>
      </c>
      <c r="E3328" t="s">
        <v>62</v>
      </c>
      <c r="F3328" t="s">
        <v>79</v>
      </c>
      <c r="G3328" t="s">
        <v>167</v>
      </c>
      <c r="H3328">
        <v>2020</v>
      </c>
      <c r="I3328" t="s">
        <v>27</v>
      </c>
      <c r="J3328" t="s">
        <v>42</v>
      </c>
      <c r="K3328">
        <v>2021</v>
      </c>
      <c r="L3328" t="s">
        <v>29</v>
      </c>
      <c r="M3328">
        <f t="shared" si="102"/>
        <v>1</v>
      </c>
      <c r="N3328" t="s">
        <v>35</v>
      </c>
      <c r="O3328" t="s">
        <v>43</v>
      </c>
      <c r="P3328">
        <v>148831</v>
      </c>
      <c r="Q3328" t="str">
        <f t="shared" si="103"/>
        <v>High salary</v>
      </c>
      <c r="R3328">
        <v>3.16</v>
      </c>
      <c r="S3328" t="s">
        <v>56</v>
      </c>
      <c r="T3328" t="s">
        <v>102</v>
      </c>
      <c r="U3328" t="s">
        <v>92</v>
      </c>
      <c r="V3328">
        <v>8.6</v>
      </c>
    </row>
    <row r="3329" spans="1:22" x14ac:dyDescent="0.3">
      <c r="A3329" t="s">
        <v>3541</v>
      </c>
      <c r="B3329" t="s">
        <v>49</v>
      </c>
      <c r="C3329" t="s">
        <v>112</v>
      </c>
      <c r="D3329" t="s">
        <v>199</v>
      </c>
      <c r="E3329" t="s">
        <v>291</v>
      </c>
      <c r="F3329" t="s">
        <v>131</v>
      </c>
      <c r="G3329" t="s">
        <v>64</v>
      </c>
      <c r="H3329">
        <v>2020</v>
      </c>
      <c r="I3329" t="s">
        <v>27</v>
      </c>
      <c r="J3329" t="s">
        <v>28</v>
      </c>
      <c r="K3329">
        <v>2023</v>
      </c>
      <c r="L3329" t="s">
        <v>54</v>
      </c>
      <c r="M3329">
        <f t="shared" si="102"/>
        <v>0</v>
      </c>
      <c r="N3329" t="s">
        <v>55</v>
      </c>
      <c r="O3329" t="s">
        <v>55</v>
      </c>
      <c r="P3329">
        <v>0</v>
      </c>
      <c r="Q3329" t="str">
        <f t="shared" si="103"/>
        <v>Base salary</v>
      </c>
      <c r="R3329">
        <v>3.93</v>
      </c>
      <c r="S3329" t="s">
        <v>91</v>
      </c>
      <c r="T3329" t="s">
        <v>68</v>
      </c>
      <c r="U3329" t="s">
        <v>58</v>
      </c>
      <c r="V3329">
        <v>0</v>
      </c>
    </row>
    <row r="3330" spans="1:22" x14ac:dyDescent="0.3">
      <c r="A3330" t="s">
        <v>3542</v>
      </c>
      <c r="B3330" t="s">
        <v>21</v>
      </c>
      <c r="C3330" t="s">
        <v>112</v>
      </c>
      <c r="D3330" t="s">
        <v>113</v>
      </c>
      <c r="E3330" t="s">
        <v>240</v>
      </c>
      <c r="F3330" t="s">
        <v>190</v>
      </c>
      <c r="G3330" t="s">
        <v>97</v>
      </c>
      <c r="H3330">
        <v>2023</v>
      </c>
      <c r="I3330" t="s">
        <v>41</v>
      </c>
      <c r="J3330" t="s">
        <v>74</v>
      </c>
      <c r="K3330">
        <v>2024</v>
      </c>
      <c r="L3330" t="s">
        <v>29</v>
      </c>
      <c r="M3330">
        <f t="shared" si="102"/>
        <v>1</v>
      </c>
      <c r="N3330" t="s">
        <v>112</v>
      </c>
      <c r="O3330" t="s">
        <v>90</v>
      </c>
      <c r="P3330">
        <v>43944</v>
      </c>
      <c r="Q3330" t="str">
        <f t="shared" si="103"/>
        <v>Base salary</v>
      </c>
      <c r="R3330">
        <v>3.05</v>
      </c>
      <c r="S3330" t="s">
        <v>91</v>
      </c>
      <c r="T3330" t="s">
        <v>32</v>
      </c>
      <c r="U3330" t="s">
        <v>85</v>
      </c>
      <c r="V3330">
        <v>6.6</v>
      </c>
    </row>
    <row r="3331" spans="1:22" x14ac:dyDescent="0.3">
      <c r="A3331" t="s">
        <v>3543</v>
      </c>
      <c r="B3331" t="s">
        <v>21</v>
      </c>
      <c r="C3331" t="s">
        <v>22</v>
      </c>
      <c r="D3331" t="s">
        <v>203</v>
      </c>
      <c r="E3331" t="s">
        <v>204</v>
      </c>
      <c r="F3331" t="s">
        <v>79</v>
      </c>
      <c r="G3331" t="s">
        <v>40</v>
      </c>
      <c r="H3331">
        <v>2020</v>
      </c>
      <c r="I3331" t="s">
        <v>41</v>
      </c>
      <c r="J3331" t="s">
        <v>53</v>
      </c>
      <c r="K3331">
        <v>2021</v>
      </c>
      <c r="L3331" t="s">
        <v>29</v>
      </c>
      <c r="M3331">
        <f t="shared" ref="M3331:M3394" si="104">IF(L3331="placed",1, 0)</f>
        <v>1</v>
      </c>
      <c r="N3331" t="s">
        <v>22</v>
      </c>
      <c r="O3331" t="s">
        <v>125</v>
      </c>
      <c r="P3331">
        <v>128219</v>
      </c>
      <c r="Q3331" t="str">
        <f t="shared" ref="Q3331:Q3394" si="105">_xlfn.IFS(P3331&lt;=70161,"Base salary",P3331&lt;=110047,"Standard salary",P3331&gt;110047,"High salary")</f>
        <v>High salary</v>
      </c>
      <c r="R3331">
        <v>2.5</v>
      </c>
      <c r="S3331" t="s">
        <v>91</v>
      </c>
      <c r="T3331" t="s">
        <v>102</v>
      </c>
      <c r="U3331" t="s">
        <v>46</v>
      </c>
      <c r="V3331">
        <v>7.1</v>
      </c>
    </row>
    <row r="3332" spans="1:22" x14ac:dyDescent="0.3">
      <c r="A3332" t="s">
        <v>3544</v>
      </c>
      <c r="B3332" t="s">
        <v>70</v>
      </c>
      <c r="C3332" t="s">
        <v>49</v>
      </c>
      <c r="D3332" t="s">
        <v>127</v>
      </c>
      <c r="E3332" t="s">
        <v>229</v>
      </c>
      <c r="F3332" t="s">
        <v>63</v>
      </c>
      <c r="G3332" t="s">
        <v>97</v>
      </c>
      <c r="H3332">
        <v>2020</v>
      </c>
      <c r="I3332" t="s">
        <v>41</v>
      </c>
      <c r="J3332" t="s">
        <v>65</v>
      </c>
      <c r="K3332">
        <v>2021</v>
      </c>
      <c r="L3332" t="s">
        <v>29</v>
      </c>
      <c r="M3332">
        <f t="shared" si="104"/>
        <v>1</v>
      </c>
      <c r="N3332" t="s">
        <v>49</v>
      </c>
      <c r="O3332" t="s">
        <v>43</v>
      </c>
      <c r="P3332">
        <v>123532</v>
      </c>
      <c r="Q3332" t="str">
        <f t="shared" si="105"/>
        <v>High salary</v>
      </c>
      <c r="R3332">
        <v>3.66</v>
      </c>
      <c r="S3332" t="s">
        <v>67</v>
      </c>
      <c r="T3332" t="s">
        <v>102</v>
      </c>
      <c r="U3332" t="s">
        <v>85</v>
      </c>
      <c r="V3332">
        <v>8.1999999999999993</v>
      </c>
    </row>
    <row r="3333" spans="1:22" x14ac:dyDescent="0.3">
      <c r="A3333" t="s">
        <v>3545</v>
      </c>
      <c r="B3333" t="s">
        <v>112</v>
      </c>
      <c r="C3333" t="s">
        <v>70</v>
      </c>
      <c r="D3333" t="s">
        <v>77</v>
      </c>
      <c r="E3333" t="s">
        <v>78</v>
      </c>
      <c r="F3333" t="s">
        <v>73</v>
      </c>
      <c r="G3333" t="s">
        <v>52</v>
      </c>
      <c r="H3333">
        <v>2021</v>
      </c>
      <c r="I3333" t="s">
        <v>27</v>
      </c>
      <c r="J3333" t="s">
        <v>53</v>
      </c>
      <c r="K3333">
        <v>2024</v>
      </c>
      <c r="L3333" t="s">
        <v>29</v>
      </c>
      <c r="M3333">
        <f t="shared" si="104"/>
        <v>1</v>
      </c>
      <c r="N3333" t="s">
        <v>70</v>
      </c>
      <c r="O3333" t="s">
        <v>125</v>
      </c>
      <c r="P3333">
        <v>75425</v>
      </c>
      <c r="Q3333" t="str">
        <f t="shared" si="105"/>
        <v>Standard salary</v>
      </c>
      <c r="R3333">
        <v>3.08</v>
      </c>
      <c r="S3333" t="s">
        <v>80</v>
      </c>
      <c r="T3333" t="s">
        <v>102</v>
      </c>
      <c r="U3333" t="s">
        <v>85</v>
      </c>
      <c r="V3333">
        <v>7.6</v>
      </c>
    </row>
    <row r="3334" spans="1:22" x14ac:dyDescent="0.3">
      <c r="A3334" t="s">
        <v>3546</v>
      </c>
      <c r="B3334" t="s">
        <v>36</v>
      </c>
      <c r="C3334" t="s">
        <v>35</v>
      </c>
      <c r="D3334" t="s">
        <v>87</v>
      </c>
      <c r="E3334" t="s">
        <v>88</v>
      </c>
      <c r="F3334" t="s">
        <v>73</v>
      </c>
      <c r="G3334" t="s">
        <v>167</v>
      </c>
      <c r="H3334">
        <v>2021</v>
      </c>
      <c r="I3334" t="s">
        <v>41</v>
      </c>
      <c r="J3334" t="s">
        <v>74</v>
      </c>
      <c r="K3334">
        <v>2022</v>
      </c>
      <c r="L3334" t="s">
        <v>54</v>
      </c>
      <c r="M3334">
        <f t="shared" si="104"/>
        <v>0</v>
      </c>
      <c r="N3334" t="s">
        <v>55</v>
      </c>
      <c r="O3334" t="s">
        <v>55</v>
      </c>
      <c r="P3334">
        <v>0</v>
      </c>
      <c r="Q3334" t="str">
        <f t="shared" si="105"/>
        <v>Base salary</v>
      </c>
      <c r="R3334">
        <v>3.49</v>
      </c>
      <c r="S3334" t="s">
        <v>67</v>
      </c>
      <c r="T3334" t="s">
        <v>32</v>
      </c>
      <c r="U3334" t="s">
        <v>58</v>
      </c>
      <c r="V3334">
        <v>0</v>
      </c>
    </row>
    <row r="3335" spans="1:22" x14ac:dyDescent="0.3">
      <c r="A3335" t="s">
        <v>3547</v>
      </c>
      <c r="B3335" t="s">
        <v>112</v>
      </c>
      <c r="C3335" t="s">
        <v>22</v>
      </c>
      <c r="D3335" t="s">
        <v>231</v>
      </c>
      <c r="E3335" t="s">
        <v>232</v>
      </c>
      <c r="F3335" t="s">
        <v>25</v>
      </c>
      <c r="G3335" t="s">
        <v>97</v>
      </c>
      <c r="H3335">
        <v>2023</v>
      </c>
      <c r="I3335" t="s">
        <v>27</v>
      </c>
      <c r="J3335" t="s">
        <v>28</v>
      </c>
      <c r="K3335">
        <v>2026</v>
      </c>
      <c r="L3335" t="s">
        <v>29</v>
      </c>
      <c r="M3335">
        <f t="shared" si="104"/>
        <v>1</v>
      </c>
      <c r="N3335" t="s">
        <v>22</v>
      </c>
      <c r="O3335" t="s">
        <v>66</v>
      </c>
      <c r="P3335">
        <v>148918</v>
      </c>
      <c r="Q3335" t="str">
        <f t="shared" si="105"/>
        <v>High salary</v>
      </c>
      <c r="R3335">
        <v>2.87</v>
      </c>
      <c r="S3335" t="s">
        <v>80</v>
      </c>
      <c r="T3335" t="s">
        <v>32</v>
      </c>
      <c r="U3335" t="s">
        <v>33</v>
      </c>
      <c r="V3335">
        <v>7</v>
      </c>
    </row>
    <row r="3336" spans="1:22" x14ac:dyDescent="0.3">
      <c r="A3336" t="s">
        <v>3548</v>
      </c>
      <c r="B3336" t="s">
        <v>21</v>
      </c>
      <c r="C3336" t="s">
        <v>112</v>
      </c>
      <c r="D3336" t="s">
        <v>199</v>
      </c>
      <c r="E3336" t="s">
        <v>200</v>
      </c>
      <c r="F3336" t="s">
        <v>73</v>
      </c>
      <c r="G3336" t="s">
        <v>97</v>
      </c>
      <c r="H3336">
        <v>2023</v>
      </c>
      <c r="I3336" t="s">
        <v>41</v>
      </c>
      <c r="J3336" t="s">
        <v>42</v>
      </c>
      <c r="K3336">
        <v>2024</v>
      </c>
      <c r="L3336" t="s">
        <v>29</v>
      </c>
      <c r="M3336">
        <f t="shared" si="104"/>
        <v>1</v>
      </c>
      <c r="N3336" t="s">
        <v>112</v>
      </c>
      <c r="O3336" t="s">
        <v>90</v>
      </c>
      <c r="P3336">
        <v>129016</v>
      </c>
      <c r="Q3336" t="str">
        <f t="shared" si="105"/>
        <v>High salary</v>
      </c>
      <c r="R3336">
        <v>2.73</v>
      </c>
      <c r="S3336" t="s">
        <v>31</v>
      </c>
      <c r="T3336" t="s">
        <v>57</v>
      </c>
      <c r="U3336" t="s">
        <v>58</v>
      </c>
      <c r="V3336">
        <v>0</v>
      </c>
    </row>
    <row r="3337" spans="1:22" x14ac:dyDescent="0.3">
      <c r="A3337" t="s">
        <v>3549</v>
      </c>
      <c r="B3337" t="s">
        <v>21</v>
      </c>
      <c r="C3337" t="s">
        <v>22</v>
      </c>
      <c r="D3337" t="s">
        <v>231</v>
      </c>
      <c r="E3337" t="s">
        <v>232</v>
      </c>
      <c r="F3337" t="s">
        <v>84</v>
      </c>
      <c r="G3337" t="s">
        <v>97</v>
      </c>
      <c r="H3337">
        <v>2019</v>
      </c>
      <c r="I3337" t="s">
        <v>41</v>
      </c>
      <c r="J3337" t="s">
        <v>74</v>
      </c>
      <c r="K3337">
        <v>2021</v>
      </c>
      <c r="L3337" t="s">
        <v>54</v>
      </c>
      <c r="M3337">
        <f t="shared" si="104"/>
        <v>0</v>
      </c>
      <c r="N3337" t="s">
        <v>55</v>
      </c>
      <c r="O3337" t="s">
        <v>55</v>
      </c>
      <c r="P3337">
        <v>0</v>
      </c>
      <c r="Q3337" t="str">
        <f t="shared" si="105"/>
        <v>Base salary</v>
      </c>
      <c r="R3337">
        <v>3.51</v>
      </c>
      <c r="S3337" t="s">
        <v>80</v>
      </c>
      <c r="T3337" t="s">
        <v>68</v>
      </c>
      <c r="U3337" t="s">
        <v>85</v>
      </c>
      <c r="V3337">
        <v>6.2</v>
      </c>
    </row>
    <row r="3338" spans="1:22" x14ac:dyDescent="0.3">
      <c r="A3338" t="s">
        <v>3550</v>
      </c>
      <c r="B3338" t="s">
        <v>48</v>
      </c>
      <c r="C3338" t="s">
        <v>94</v>
      </c>
      <c r="D3338" t="s">
        <v>180</v>
      </c>
      <c r="E3338" t="s">
        <v>181</v>
      </c>
      <c r="F3338" t="s">
        <v>79</v>
      </c>
      <c r="G3338" t="s">
        <v>97</v>
      </c>
      <c r="H3338">
        <v>2020</v>
      </c>
      <c r="I3338" t="s">
        <v>41</v>
      </c>
      <c r="J3338" t="s">
        <v>74</v>
      </c>
      <c r="K3338">
        <v>2023</v>
      </c>
      <c r="L3338" t="s">
        <v>54</v>
      </c>
      <c r="M3338">
        <f t="shared" si="104"/>
        <v>0</v>
      </c>
      <c r="N3338" t="s">
        <v>55</v>
      </c>
      <c r="O3338" t="s">
        <v>55</v>
      </c>
      <c r="P3338">
        <v>0</v>
      </c>
      <c r="Q3338" t="str">
        <f t="shared" si="105"/>
        <v>Base salary</v>
      </c>
      <c r="R3338">
        <v>2.54</v>
      </c>
      <c r="S3338" t="s">
        <v>31</v>
      </c>
      <c r="T3338" t="s">
        <v>68</v>
      </c>
      <c r="U3338" t="s">
        <v>58</v>
      </c>
      <c r="V3338">
        <v>0</v>
      </c>
    </row>
    <row r="3339" spans="1:22" x14ac:dyDescent="0.3">
      <c r="A3339" t="s">
        <v>3551</v>
      </c>
      <c r="B3339" t="s">
        <v>36</v>
      </c>
      <c r="C3339" t="s">
        <v>112</v>
      </c>
      <c r="D3339" t="s">
        <v>113</v>
      </c>
      <c r="E3339" t="s">
        <v>240</v>
      </c>
      <c r="F3339" t="s">
        <v>25</v>
      </c>
      <c r="G3339" t="s">
        <v>97</v>
      </c>
      <c r="H3339">
        <v>2021</v>
      </c>
      <c r="I3339" t="s">
        <v>27</v>
      </c>
      <c r="J3339" t="s">
        <v>28</v>
      </c>
      <c r="K3339">
        <v>2024</v>
      </c>
      <c r="L3339" t="s">
        <v>54</v>
      </c>
      <c r="M3339">
        <f t="shared" si="104"/>
        <v>0</v>
      </c>
      <c r="N3339" t="s">
        <v>55</v>
      </c>
      <c r="O3339" t="s">
        <v>55</v>
      </c>
      <c r="P3339">
        <v>0</v>
      </c>
      <c r="Q3339" t="str">
        <f t="shared" si="105"/>
        <v>Base salary</v>
      </c>
      <c r="R3339">
        <v>3.49</v>
      </c>
      <c r="S3339" t="s">
        <v>44</v>
      </c>
      <c r="T3339" t="s">
        <v>45</v>
      </c>
      <c r="U3339" t="s">
        <v>85</v>
      </c>
      <c r="V3339">
        <v>7.9</v>
      </c>
    </row>
    <row r="3340" spans="1:22" x14ac:dyDescent="0.3">
      <c r="A3340" t="s">
        <v>3552</v>
      </c>
      <c r="B3340" t="s">
        <v>70</v>
      </c>
      <c r="C3340" t="s">
        <v>35</v>
      </c>
      <c r="D3340" t="s">
        <v>82</v>
      </c>
      <c r="E3340" t="s">
        <v>83</v>
      </c>
      <c r="F3340" t="s">
        <v>117</v>
      </c>
      <c r="G3340" t="s">
        <v>167</v>
      </c>
      <c r="H3340">
        <v>2020</v>
      </c>
      <c r="I3340" t="s">
        <v>41</v>
      </c>
      <c r="J3340" t="s">
        <v>65</v>
      </c>
      <c r="K3340">
        <v>2023</v>
      </c>
      <c r="L3340" t="s">
        <v>29</v>
      </c>
      <c r="M3340">
        <f t="shared" si="104"/>
        <v>1</v>
      </c>
      <c r="N3340" t="s">
        <v>35</v>
      </c>
      <c r="O3340" t="s">
        <v>154</v>
      </c>
      <c r="P3340">
        <v>139372</v>
      </c>
      <c r="Q3340" t="str">
        <f t="shared" si="105"/>
        <v>High salary</v>
      </c>
      <c r="R3340">
        <v>2.96</v>
      </c>
      <c r="S3340" t="s">
        <v>80</v>
      </c>
      <c r="T3340" t="s">
        <v>45</v>
      </c>
      <c r="U3340" t="s">
        <v>85</v>
      </c>
      <c r="V3340">
        <v>7.9</v>
      </c>
    </row>
    <row r="3341" spans="1:22" x14ac:dyDescent="0.3">
      <c r="A3341" t="s">
        <v>3553</v>
      </c>
      <c r="B3341" t="s">
        <v>35</v>
      </c>
      <c r="C3341" t="s">
        <v>49</v>
      </c>
      <c r="D3341" t="s">
        <v>127</v>
      </c>
      <c r="E3341" t="s">
        <v>229</v>
      </c>
      <c r="F3341" t="s">
        <v>190</v>
      </c>
      <c r="G3341" t="s">
        <v>117</v>
      </c>
      <c r="H3341">
        <v>2021</v>
      </c>
      <c r="I3341" t="s">
        <v>41</v>
      </c>
      <c r="J3341" t="s">
        <v>42</v>
      </c>
      <c r="K3341">
        <v>2022</v>
      </c>
      <c r="L3341" t="s">
        <v>54</v>
      </c>
      <c r="M3341">
        <f t="shared" si="104"/>
        <v>0</v>
      </c>
      <c r="N3341" t="s">
        <v>55</v>
      </c>
      <c r="O3341" t="s">
        <v>55</v>
      </c>
      <c r="P3341">
        <v>0</v>
      </c>
      <c r="Q3341" t="str">
        <f t="shared" si="105"/>
        <v>Base salary</v>
      </c>
      <c r="R3341">
        <v>3.87</v>
      </c>
      <c r="S3341" t="s">
        <v>44</v>
      </c>
      <c r="T3341" t="s">
        <v>32</v>
      </c>
      <c r="U3341" t="s">
        <v>85</v>
      </c>
      <c r="V3341">
        <v>8.1999999999999993</v>
      </c>
    </row>
    <row r="3342" spans="1:22" x14ac:dyDescent="0.3">
      <c r="A3342" t="s">
        <v>3554</v>
      </c>
      <c r="B3342" t="s">
        <v>94</v>
      </c>
      <c r="C3342" t="s">
        <v>49</v>
      </c>
      <c r="D3342" t="s">
        <v>242</v>
      </c>
      <c r="E3342" t="s">
        <v>243</v>
      </c>
      <c r="F3342" t="s">
        <v>40</v>
      </c>
      <c r="G3342" t="s">
        <v>97</v>
      </c>
      <c r="H3342">
        <v>2019</v>
      </c>
      <c r="I3342" t="s">
        <v>41</v>
      </c>
      <c r="J3342" t="s">
        <v>42</v>
      </c>
      <c r="K3342">
        <v>2021</v>
      </c>
      <c r="L3342" t="s">
        <v>54</v>
      </c>
      <c r="M3342">
        <f t="shared" si="104"/>
        <v>0</v>
      </c>
      <c r="N3342" t="s">
        <v>55</v>
      </c>
      <c r="O3342" t="s">
        <v>55</v>
      </c>
      <c r="P3342">
        <v>0</v>
      </c>
      <c r="Q3342" t="str">
        <f t="shared" si="105"/>
        <v>Base salary</v>
      </c>
      <c r="R3342">
        <v>2.76</v>
      </c>
      <c r="S3342" t="s">
        <v>67</v>
      </c>
      <c r="T3342" t="s">
        <v>45</v>
      </c>
      <c r="U3342" t="s">
        <v>46</v>
      </c>
      <c r="V3342">
        <v>8.6</v>
      </c>
    </row>
    <row r="3343" spans="1:22" x14ac:dyDescent="0.3">
      <c r="A3343" t="s">
        <v>3555</v>
      </c>
      <c r="B3343" t="s">
        <v>35</v>
      </c>
      <c r="C3343" t="s">
        <v>48</v>
      </c>
      <c r="D3343" t="s">
        <v>324</v>
      </c>
      <c r="E3343" t="s">
        <v>325</v>
      </c>
      <c r="F3343" t="s">
        <v>39</v>
      </c>
      <c r="G3343" t="s">
        <v>97</v>
      </c>
      <c r="H3343">
        <v>2022</v>
      </c>
      <c r="I3343" t="s">
        <v>27</v>
      </c>
      <c r="J3343" t="s">
        <v>28</v>
      </c>
      <c r="K3343">
        <v>2024</v>
      </c>
      <c r="L3343" t="s">
        <v>54</v>
      </c>
      <c r="M3343">
        <f t="shared" si="104"/>
        <v>0</v>
      </c>
      <c r="N3343" t="s">
        <v>55</v>
      </c>
      <c r="O3343" t="s">
        <v>55</v>
      </c>
      <c r="P3343">
        <v>0</v>
      </c>
      <c r="Q3343" t="str">
        <f t="shared" si="105"/>
        <v>Base salary</v>
      </c>
      <c r="R3343">
        <v>3.09</v>
      </c>
      <c r="S3343" t="s">
        <v>91</v>
      </c>
      <c r="T3343" t="s">
        <v>102</v>
      </c>
      <c r="U3343" t="s">
        <v>46</v>
      </c>
      <c r="V3343">
        <v>8.6</v>
      </c>
    </row>
    <row r="3344" spans="1:22" x14ac:dyDescent="0.3">
      <c r="A3344" t="s">
        <v>3556</v>
      </c>
      <c r="B3344" t="s">
        <v>70</v>
      </c>
      <c r="C3344" t="s">
        <v>94</v>
      </c>
      <c r="D3344" t="s">
        <v>208</v>
      </c>
      <c r="E3344" t="s">
        <v>209</v>
      </c>
      <c r="F3344" t="s">
        <v>89</v>
      </c>
      <c r="G3344" t="s">
        <v>97</v>
      </c>
      <c r="H3344">
        <v>2023</v>
      </c>
      <c r="I3344" t="s">
        <v>41</v>
      </c>
      <c r="J3344" t="s">
        <v>42</v>
      </c>
      <c r="K3344">
        <v>2026</v>
      </c>
      <c r="L3344" t="s">
        <v>29</v>
      </c>
      <c r="M3344">
        <f t="shared" si="104"/>
        <v>1</v>
      </c>
      <c r="N3344" t="s">
        <v>94</v>
      </c>
      <c r="O3344" t="s">
        <v>30</v>
      </c>
      <c r="P3344">
        <v>63513</v>
      </c>
      <c r="Q3344" t="str">
        <f t="shared" si="105"/>
        <v>Base salary</v>
      </c>
      <c r="R3344">
        <v>2.83</v>
      </c>
      <c r="S3344" t="s">
        <v>91</v>
      </c>
      <c r="T3344" t="s">
        <v>102</v>
      </c>
      <c r="U3344" t="s">
        <v>92</v>
      </c>
      <c r="V3344">
        <v>5.2</v>
      </c>
    </row>
    <row r="3345" spans="1:22" x14ac:dyDescent="0.3">
      <c r="A3345" t="s">
        <v>3557</v>
      </c>
      <c r="B3345" t="s">
        <v>70</v>
      </c>
      <c r="C3345" t="s">
        <v>35</v>
      </c>
      <c r="D3345" t="s">
        <v>87</v>
      </c>
      <c r="E3345" t="s">
        <v>88</v>
      </c>
      <c r="F3345" t="s">
        <v>84</v>
      </c>
      <c r="G3345" t="s">
        <v>26</v>
      </c>
      <c r="H3345">
        <v>2021</v>
      </c>
      <c r="I3345" t="s">
        <v>41</v>
      </c>
      <c r="J3345" t="s">
        <v>28</v>
      </c>
      <c r="K3345">
        <v>2024</v>
      </c>
      <c r="L3345" t="s">
        <v>29</v>
      </c>
      <c r="M3345">
        <f t="shared" si="104"/>
        <v>1</v>
      </c>
      <c r="N3345" t="s">
        <v>35</v>
      </c>
      <c r="O3345" t="s">
        <v>158</v>
      </c>
      <c r="P3345">
        <v>85649</v>
      </c>
      <c r="Q3345" t="str">
        <f t="shared" si="105"/>
        <v>Standard salary</v>
      </c>
      <c r="R3345">
        <v>3.57</v>
      </c>
      <c r="S3345" t="s">
        <v>44</v>
      </c>
      <c r="T3345" t="s">
        <v>32</v>
      </c>
      <c r="U3345" t="s">
        <v>92</v>
      </c>
      <c r="V3345">
        <v>7.4</v>
      </c>
    </row>
    <row r="3346" spans="1:22" x14ac:dyDescent="0.3">
      <c r="A3346" t="s">
        <v>3558</v>
      </c>
      <c r="B3346" t="s">
        <v>22</v>
      </c>
      <c r="C3346" t="s">
        <v>48</v>
      </c>
      <c r="D3346" t="s">
        <v>324</v>
      </c>
      <c r="E3346" t="s">
        <v>325</v>
      </c>
      <c r="F3346" t="s">
        <v>96</v>
      </c>
      <c r="G3346" t="s">
        <v>117</v>
      </c>
      <c r="H3346">
        <v>2020</v>
      </c>
      <c r="I3346" t="s">
        <v>41</v>
      </c>
      <c r="J3346" t="s">
        <v>28</v>
      </c>
      <c r="K3346">
        <v>2021</v>
      </c>
      <c r="L3346" t="s">
        <v>29</v>
      </c>
      <c r="M3346">
        <f t="shared" si="104"/>
        <v>1</v>
      </c>
      <c r="N3346" t="s">
        <v>48</v>
      </c>
      <c r="O3346" t="s">
        <v>125</v>
      </c>
      <c r="P3346">
        <v>37533</v>
      </c>
      <c r="Q3346" t="str">
        <f t="shared" si="105"/>
        <v>Base salary</v>
      </c>
      <c r="R3346">
        <v>2.96</v>
      </c>
      <c r="S3346" t="s">
        <v>56</v>
      </c>
      <c r="T3346" t="s">
        <v>45</v>
      </c>
      <c r="U3346" t="s">
        <v>33</v>
      </c>
      <c r="V3346">
        <v>5.7</v>
      </c>
    </row>
    <row r="3347" spans="1:22" x14ac:dyDescent="0.3">
      <c r="A3347" t="s">
        <v>3559</v>
      </c>
      <c r="B3347" t="s">
        <v>35</v>
      </c>
      <c r="C3347" t="s">
        <v>49</v>
      </c>
      <c r="D3347" t="s">
        <v>260</v>
      </c>
      <c r="E3347" t="s">
        <v>261</v>
      </c>
      <c r="F3347" t="s">
        <v>117</v>
      </c>
      <c r="G3347" t="s">
        <v>97</v>
      </c>
      <c r="H3347">
        <v>2022</v>
      </c>
      <c r="I3347" t="s">
        <v>41</v>
      </c>
      <c r="J3347" t="s">
        <v>42</v>
      </c>
      <c r="K3347">
        <v>2025</v>
      </c>
      <c r="L3347" t="s">
        <v>54</v>
      </c>
      <c r="M3347">
        <f t="shared" si="104"/>
        <v>0</v>
      </c>
      <c r="N3347" t="s">
        <v>55</v>
      </c>
      <c r="O3347" t="s">
        <v>55</v>
      </c>
      <c r="P3347">
        <v>0</v>
      </c>
      <c r="Q3347" t="str">
        <f t="shared" si="105"/>
        <v>Base salary</v>
      </c>
      <c r="R3347">
        <v>2.5499999999999998</v>
      </c>
      <c r="S3347" t="s">
        <v>56</v>
      </c>
      <c r="T3347" t="s">
        <v>68</v>
      </c>
      <c r="U3347" t="s">
        <v>33</v>
      </c>
      <c r="V3347">
        <v>7</v>
      </c>
    </row>
    <row r="3348" spans="1:22" x14ac:dyDescent="0.3">
      <c r="A3348" t="s">
        <v>3560</v>
      </c>
      <c r="B3348" t="s">
        <v>60</v>
      </c>
      <c r="C3348" t="s">
        <v>35</v>
      </c>
      <c r="D3348" t="s">
        <v>123</v>
      </c>
      <c r="E3348" t="s">
        <v>124</v>
      </c>
      <c r="F3348" t="s">
        <v>84</v>
      </c>
      <c r="G3348" t="s">
        <v>25</v>
      </c>
      <c r="H3348">
        <v>2021</v>
      </c>
      <c r="I3348" t="s">
        <v>27</v>
      </c>
      <c r="J3348" t="s">
        <v>74</v>
      </c>
      <c r="K3348">
        <v>2024</v>
      </c>
      <c r="L3348" t="s">
        <v>29</v>
      </c>
      <c r="M3348">
        <f t="shared" si="104"/>
        <v>1</v>
      </c>
      <c r="N3348" t="s">
        <v>35</v>
      </c>
      <c r="O3348" t="s">
        <v>125</v>
      </c>
      <c r="P3348">
        <v>77264</v>
      </c>
      <c r="Q3348" t="str">
        <f t="shared" si="105"/>
        <v>Standard salary</v>
      </c>
      <c r="R3348">
        <v>3.55</v>
      </c>
      <c r="S3348" t="s">
        <v>56</v>
      </c>
      <c r="T3348" t="s">
        <v>68</v>
      </c>
      <c r="U3348" t="s">
        <v>46</v>
      </c>
      <c r="V3348">
        <v>8</v>
      </c>
    </row>
    <row r="3349" spans="1:22" x14ac:dyDescent="0.3">
      <c r="A3349" t="s">
        <v>3561</v>
      </c>
      <c r="B3349" t="s">
        <v>112</v>
      </c>
      <c r="C3349" t="s">
        <v>60</v>
      </c>
      <c r="D3349" t="s">
        <v>104</v>
      </c>
      <c r="E3349" t="s">
        <v>192</v>
      </c>
      <c r="F3349" t="s">
        <v>190</v>
      </c>
      <c r="G3349" t="s">
        <v>40</v>
      </c>
      <c r="H3349">
        <v>2023</v>
      </c>
      <c r="I3349" t="s">
        <v>27</v>
      </c>
      <c r="J3349" t="s">
        <v>53</v>
      </c>
      <c r="K3349">
        <v>2025</v>
      </c>
      <c r="L3349" t="s">
        <v>29</v>
      </c>
      <c r="M3349">
        <f t="shared" si="104"/>
        <v>1</v>
      </c>
      <c r="N3349" t="s">
        <v>60</v>
      </c>
      <c r="O3349" t="s">
        <v>140</v>
      </c>
      <c r="P3349">
        <v>70793</v>
      </c>
      <c r="Q3349" t="str">
        <f t="shared" si="105"/>
        <v>Standard salary</v>
      </c>
      <c r="R3349">
        <v>2.8</v>
      </c>
      <c r="S3349" t="s">
        <v>56</v>
      </c>
      <c r="T3349" t="s">
        <v>68</v>
      </c>
      <c r="U3349" t="s">
        <v>58</v>
      </c>
      <c r="V3349">
        <v>0</v>
      </c>
    </row>
    <row r="3350" spans="1:22" x14ac:dyDescent="0.3">
      <c r="A3350" t="s">
        <v>3562</v>
      </c>
      <c r="B3350" t="s">
        <v>22</v>
      </c>
      <c r="C3350" t="s">
        <v>36</v>
      </c>
      <c r="D3350" t="s">
        <v>170</v>
      </c>
      <c r="E3350" t="s">
        <v>171</v>
      </c>
      <c r="F3350" t="s">
        <v>117</v>
      </c>
      <c r="G3350" t="s">
        <v>52</v>
      </c>
      <c r="H3350">
        <v>2019</v>
      </c>
      <c r="I3350" t="s">
        <v>27</v>
      </c>
      <c r="J3350" t="s">
        <v>42</v>
      </c>
      <c r="K3350">
        <v>2020</v>
      </c>
      <c r="L3350" t="s">
        <v>54</v>
      </c>
      <c r="M3350">
        <f t="shared" si="104"/>
        <v>0</v>
      </c>
      <c r="N3350" t="s">
        <v>55</v>
      </c>
      <c r="O3350" t="s">
        <v>55</v>
      </c>
      <c r="P3350">
        <v>0</v>
      </c>
      <c r="Q3350" t="str">
        <f t="shared" si="105"/>
        <v>Base salary</v>
      </c>
      <c r="R3350">
        <v>3.23</v>
      </c>
      <c r="S3350" t="s">
        <v>91</v>
      </c>
      <c r="T3350" t="s">
        <v>102</v>
      </c>
      <c r="U3350" t="s">
        <v>85</v>
      </c>
      <c r="V3350">
        <v>7.2</v>
      </c>
    </row>
    <row r="3351" spans="1:22" x14ac:dyDescent="0.3">
      <c r="A3351" t="s">
        <v>3563</v>
      </c>
      <c r="B3351" t="s">
        <v>60</v>
      </c>
      <c r="C3351" t="s">
        <v>70</v>
      </c>
      <c r="D3351" t="s">
        <v>301</v>
      </c>
      <c r="E3351" t="s">
        <v>302</v>
      </c>
      <c r="F3351" t="s">
        <v>131</v>
      </c>
      <c r="G3351" t="s">
        <v>52</v>
      </c>
      <c r="H3351">
        <v>2022</v>
      </c>
      <c r="I3351" t="s">
        <v>27</v>
      </c>
      <c r="J3351" t="s">
        <v>65</v>
      </c>
      <c r="K3351">
        <v>2023</v>
      </c>
      <c r="L3351" t="s">
        <v>54</v>
      </c>
      <c r="M3351">
        <f t="shared" si="104"/>
        <v>0</v>
      </c>
      <c r="N3351" t="s">
        <v>55</v>
      </c>
      <c r="O3351" t="s">
        <v>55</v>
      </c>
      <c r="P3351">
        <v>0</v>
      </c>
      <c r="Q3351" t="str">
        <f t="shared" si="105"/>
        <v>Base salary</v>
      </c>
      <c r="R3351">
        <v>2.99</v>
      </c>
      <c r="S3351" t="s">
        <v>31</v>
      </c>
      <c r="T3351" t="s">
        <v>102</v>
      </c>
      <c r="U3351" t="s">
        <v>92</v>
      </c>
      <c r="V3351">
        <v>5</v>
      </c>
    </row>
    <row r="3352" spans="1:22" x14ac:dyDescent="0.3">
      <c r="A3352" t="s">
        <v>3564</v>
      </c>
      <c r="B3352" t="s">
        <v>94</v>
      </c>
      <c r="C3352" t="s">
        <v>49</v>
      </c>
      <c r="D3352" t="s">
        <v>127</v>
      </c>
      <c r="E3352" t="s">
        <v>229</v>
      </c>
      <c r="F3352" t="s">
        <v>107</v>
      </c>
      <c r="G3352" t="s">
        <v>64</v>
      </c>
      <c r="H3352">
        <v>2020</v>
      </c>
      <c r="I3352" t="s">
        <v>41</v>
      </c>
      <c r="J3352" t="s">
        <v>42</v>
      </c>
      <c r="K3352">
        <v>2022</v>
      </c>
      <c r="L3352" t="s">
        <v>54</v>
      </c>
      <c r="M3352">
        <f t="shared" si="104"/>
        <v>0</v>
      </c>
      <c r="N3352" t="s">
        <v>55</v>
      </c>
      <c r="O3352" t="s">
        <v>55</v>
      </c>
      <c r="P3352">
        <v>0</v>
      </c>
      <c r="Q3352" t="str">
        <f t="shared" si="105"/>
        <v>Base salary</v>
      </c>
      <c r="R3352">
        <v>3.95</v>
      </c>
      <c r="S3352" t="s">
        <v>67</v>
      </c>
      <c r="T3352" t="s">
        <v>57</v>
      </c>
      <c r="U3352" t="s">
        <v>58</v>
      </c>
      <c r="V3352">
        <v>0</v>
      </c>
    </row>
    <row r="3353" spans="1:22" x14ac:dyDescent="0.3">
      <c r="A3353" t="s">
        <v>3565</v>
      </c>
      <c r="B3353" t="s">
        <v>21</v>
      </c>
      <c r="C3353" t="s">
        <v>48</v>
      </c>
      <c r="D3353" t="s">
        <v>278</v>
      </c>
      <c r="E3353" t="s">
        <v>425</v>
      </c>
      <c r="F3353" t="s">
        <v>73</v>
      </c>
      <c r="G3353" t="s">
        <v>97</v>
      </c>
      <c r="H3353">
        <v>2022</v>
      </c>
      <c r="I3353" t="s">
        <v>41</v>
      </c>
      <c r="J3353" t="s">
        <v>74</v>
      </c>
      <c r="K3353">
        <v>2025</v>
      </c>
      <c r="L3353" t="s">
        <v>29</v>
      </c>
      <c r="M3353">
        <f t="shared" si="104"/>
        <v>1</v>
      </c>
      <c r="N3353" t="s">
        <v>48</v>
      </c>
      <c r="O3353" t="s">
        <v>66</v>
      </c>
      <c r="P3353">
        <v>37949</v>
      </c>
      <c r="Q3353" t="str">
        <f t="shared" si="105"/>
        <v>Base salary</v>
      </c>
      <c r="R3353">
        <v>2.84</v>
      </c>
      <c r="S3353" t="s">
        <v>91</v>
      </c>
      <c r="T3353" t="s">
        <v>68</v>
      </c>
      <c r="U3353" t="s">
        <v>33</v>
      </c>
      <c r="V3353">
        <v>6.7</v>
      </c>
    </row>
    <row r="3354" spans="1:22" x14ac:dyDescent="0.3">
      <c r="A3354" t="s">
        <v>3566</v>
      </c>
      <c r="B3354" t="s">
        <v>70</v>
      </c>
      <c r="C3354" t="s">
        <v>112</v>
      </c>
      <c r="D3354" t="s">
        <v>119</v>
      </c>
      <c r="E3354" t="s">
        <v>120</v>
      </c>
      <c r="F3354" t="s">
        <v>147</v>
      </c>
      <c r="G3354" t="s">
        <v>25</v>
      </c>
      <c r="H3354">
        <v>2023</v>
      </c>
      <c r="I3354" t="s">
        <v>27</v>
      </c>
      <c r="J3354" t="s">
        <v>53</v>
      </c>
      <c r="K3354">
        <v>2026</v>
      </c>
      <c r="L3354" t="s">
        <v>54</v>
      </c>
      <c r="M3354">
        <f t="shared" si="104"/>
        <v>0</v>
      </c>
      <c r="N3354" t="s">
        <v>55</v>
      </c>
      <c r="O3354" t="s">
        <v>55</v>
      </c>
      <c r="P3354">
        <v>0</v>
      </c>
      <c r="Q3354" t="str">
        <f t="shared" si="105"/>
        <v>Base salary</v>
      </c>
      <c r="R3354">
        <v>3.51</v>
      </c>
      <c r="S3354" t="s">
        <v>67</v>
      </c>
      <c r="T3354" t="s">
        <v>102</v>
      </c>
      <c r="U3354" t="s">
        <v>92</v>
      </c>
      <c r="V3354">
        <v>6.9</v>
      </c>
    </row>
    <row r="3355" spans="1:22" x14ac:dyDescent="0.3">
      <c r="A3355" t="s">
        <v>3567</v>
      </c>
      <c r="B3355" t="s">
        <v>36</v>
      </c>
      <c r="C3355" t="s">
        <v>70</v>
      </c>
      <c r="D3355" t="s">
        <v>282</v>
      </c>
      <c r="E3355" t="s">
        <v>283</v>
      </c>
      <c r="F3355" t="s">
        <v>147</v>
      </c>
      <c r="G3355" t="s">
        <v>64</v>
      </c>
      <c r="H3355">
        <v>2022</v>
      </c>
      <c r="I3355" t="s">
        <v>41</v>
      </c>
      <c r="J3355" t="s">
        <v>65</v>
      </c>
      <c r="K3355">
        <v>2025</v>
      </c>
      <c r="L3355" t="s">
        <v>54</v>
      </c>
      <c r="M3355">
        <f t="shared" si="104"/>
        <v>0</v>
      </c>
      <c r="N3355" t="s">
        <v>55</v>
      </c>
      <c r="O3355" t="s">
        <v>55</v>
      </c>
      <c r="P3355">
        <v>0</v>
      </c>
      <c r="Q3355" t="str">
        <f t="shared" si="105"/>
        <v>Base salary</v>
      </c>
      <c r="R3355">
        <v>3.68</v>
      </c>
      <c r="S3355" t="s">
        <v>80</v>
      </c>
      <c r="T3355" t="s">
        <v>32</v>
      </c>
      <c r="U3355" t="s">
        <v>46</v>
      </c>
      <c r="V3355">
        <v>5.9</v>
      </c>
    </row>
    <row r="3356" spans="1:22" x14ac:dyDescent="0.3">
      <c r="A3356" t="s">
        <v>3568</v>
      </c>
      <c r="B3356" t="s">
        <v>21</v>
      </c>
      <c r="C3356" t="s">
        <v>112</v>
      </c>
      <c r="D3356" t="s">
        <v>199</v>
      </c>
      <c r="E3356" t="s">
        <v>291</v>
      </c>
      <c r="F3356" t="s">
        <v>131</v>
      </c>
      <c r="G3356" t="s">
        <v>52</v>
      </c>
      <c r="H3356">
        <v>2023</v>
      </c>
      <c r="I3356" t="s">
        <v>27</v>
      </c>
      <c r="J3356" t="s">
        <v>53</v>
      </c>
      <c r="K3356">
        <v>2025</v>
      </c>
      <c r="L3356" t="s">
        <v>54</v>
      </c>
      <c r="M3356">
        <f t="shared" si="104"/>
        <v>0</v>
      </c>
      <c r="N3356" t="s">
        <v>55</v>
      </c>
      <c r="O3356" t="s">
        <v>55</v>
      </c>
      <c r="P3356">
        <v>0</v>
      </c>
      <c r="Q3356" t="str">
        <f t="shared" si="105"/>
        <v>Base salary</v>
      </c>
      <c r="R3356">
        <v>3.06</v>
      </c>
      <c r="S3356" t="s">
        <v>31</v>
      </c>
      <c r="T3356" t="s">
        <v>45</v>
      </c>
      <c r="U3356" t="s">
        <v>85</v>
      </c>
      <c r="V3356">
        <v>6.7</v>
      </c>
    </row>
    <row r="3357" spans="1:22" x14ac:dyDescent="0.3">
      <c r="A3357" t="s">
        <v>3569</v>
      </c>
      <c r="B3357" t="s">
        <v>70</v>
      </c>
      <c r="C3357" t="s">
        <v>35</v>
      </c>
      <c r="D3357" t="s">
        <v>82</v>
      </c>
      <c r="E3357" t="s">
        <v>83</v>
      </c>
      <c r="F3357" t="s">
        <v>73</v>
      </c>
      <c r="G3357" t="s">
        <v>52</v>
      </c>
      <c r="H3357">
        <v>2021</v>
      </c>
      <c r="I3357" t="s">
        <v>27</v>
      </c>
      <c r="J3357" t="s">
        <v>28</v>
      </c>
      <c r="K3357">
        <v>2023</v>
      </c>
      <c r="L3357" t="s">
        <v>54</v>
      </c>
      <c r="M3357">
        <f t="shared" si="104"/>
        <v>0</v>
      </c>
      <c r="N3357" t="s">
        <v>55</v>
      </c>
      <c r="O3357" t="s">
        <v>55</v>
      </c>
      <c r="P3357">
        <v>0</v>
      </c>
      <c r="Q3357" t="str">
        <f t="shared" si="105"/>
        <v>Base salary</v>
      </c>
      <c r="R3357">
        <v>3.35</v>
      </c>
      <c r="S3357" t="s">
        <v>56</v>
      </c>
      <c r="T3357" t="s">
        <v>45</v>
      </c>
      <c r="U3357" t="s">
        <v>92</v>
      </c>
      <c r="V3357">
        <v>6.2</v>
      </c>
    </row>
    <row r="3358" spans="1:22" x14ac:dyDescent="0.3">
      <c r="A3358" t="s">
        <v>3570</v>
      </c>
      <c r="B3358" t="s">
        <v>60</v>
      </c>
      <c r="C3358" t="s">
        <v>112</v>
      </c>
      <c r="D3358" t="s">
        <v>288</v>
      </c>
      <c r="E3358" t="s">
        <v>289</v>
      </c>
      <c r="F3358" t="s">
        <v>63</v>
      </c>
      <c r="G3358" t="s">
        <v>64</v>
      </c>
      <c r="H3358">
        <v>2020</v>
      </c>
      <c r="I3358" t="s">
        <v>41</v>
      </c>
      <c r="J3358" t="s">
        <v>53</v>
      </c>
      <c r="K3358">
        <v>2022</v>
      </c>
      <c r="L3358" t="s">
        <v>54</v>
      </c>
      <c r="M3358">
        <f t="shared" si="104"/>
        <v>0</v>
      </c>
      <c r="N3358" t="s">
        <v>55</v>
      </c>
      <c r="O3358" t="s">
        <v>55</v>
      </c>
      <c r="P3358">
        <v>0</v>
      </c>
      <c r="Q3358" t="str">
        <f t="shared" si="105"/>
        <v>Base salary</v>
      </c>
      <c r="R3358">
        <v>3.34</v>
      </c>
      <c r="S3358" t="s">
        <v>67</v>
      </c>
      <c r="T3358" t="s">
        <v>45</v>
      </c>
      <c r="U3358" t="s">
        <v>46</v>
      </c>
      <c r="V3358">
        <v>8.5</v>
      </c>
    </row>
    <row r="3359" spans="1:22" x14ac:dyDescent="0.3">
      <c r="A3359" t="s">
        <v>3571</v>
      </c>
      <c r="B3359" t="s">
        <v>35</v>
      </c>
      <c r="C3359" t="s">
        <v>48</v>
      </c>
      <c r="D3359" t="s">
        <v>278</v>
      </c>
      <c r="E3359" t="s">
        <v>279</v>
      </c>
      <c r="F3359" t="s">
        <v>131</v>
      </c>
      <c r="G3359" t="s">
        <v>40</v>
      </c>
      <c r="H3359">
        <v>2023</v>
      </c>
      <c r="I3359" t="s">
        <v>41</v>
      </c>
      <c r="J3359" t="s">
        <v>74</v>
      </c>
      <c r="K3359">
        <v>2025</v>
      </c>
      <c r="L3359" t="s">
        <v>54</v>
      </c>
      <c r="M3359">
        <f t="shared" si="104"/>
        <v>0</v>
      </c>
      <c r="N3359" t="s">
        <v>55</v>
      </c>
      <c r="O3359" t="s">
        <v>55</v>
      </c>
      <c r="P3359">
        <v>0</v>
      </c>
      <c r="Q3359" t="str">
        <f t="shared" si="105"/>
        <v>Base salary</v>
      </c>
      <c r="R3359">
        <v>3.32</v>
      </c>
      <c r="S3359" t="s">
        <v>91</v>
      </c>
      <c r="T3359" t="s">
        <v>57</v>
      </c>
      <c r="U3359" t="s">
        <v>92</v>
      </c>
      <c r="V3359">
        <v>5.2</v>
      </c>
    </row>
    <row r="3360" spans="1:22" x14ac:dyDescent="0.3">
      <c r="A3360" t="s">
        <v>3572</v>
      </c>
      <c r="B3360" t="s">
        <v>60</v>
      </c>
      <c r="C3360" t="s">
        <v>21</v>
      </c>
      <c r="D3360" t="s">
        <v>221</v>
      </c>
      <c r="E3360" t="s">
        <v>222</v>
      </c>
      <c r="F3360" t="s">
        <v>73</v>
      </c>
      <c r="G3360" t="s">
        <v>97</v>
      </c>
      <c r="H3360">
        <v>2020</v>
      </c>
      <c r="I3360" t="s">
        <v>27</v>
      </c>
      <c r="J3360" t="s">
        <v>28</v>
      </c>
      <c r="K3360">
        <v>2022</v>
      </c>
      <c r="L3360" t="s">
        <v>29</v>
      </c>
      <c r="M3360">
        <f t="shared" si="104"/>
        <v>1</v>
      </c>
      <c r="N3360" t="s">
        <v>21</v>
      </c>
      <c r="O3360" t="s">
        <v>66</v>
      </c>
      <c r="P3360">
        <v>67274</v>
      </c>
      <c r="Q3360" t="str">
        <f t="shared" si="105"/>
        <v>Base salary</v>
      </c>
      <c r="R3360">
        <v>2.91</v>
      </c>
      <c r="S3360" t="s">
        <v>67</v>
      </c>
      <c r="T3360" t="s">
        <v>45</v>
      </c>
      <c r="U3360" t="s">
        <v>58</v>
      </c>
      <c r="V3360">
        <v>0</v>
      </c>
    </row>
    <row r="3361" spans="1:22" x14ac:dyDescent="0.3">
      <c r="A3361" t="s">
        <v>3573</v>
      </c>
      <c r="B3361" t="s">
        <v>70</v>
      </c>
      <c r="C3361" t="s">
        <v>35</v>
      </c>
      <c r="D3361" t="s">
        <v>127</v>
      </c>
      <c r="E3361" t="s">
        <v>128</v>
      </c>
      <c r="F3361" t="s">
        <v>131</v>
      </c>
      <c r="G3361" t="s">
        <v>52</v>
      </c>
      <c r="H3361">
        <v>2021</v>
      </c>
      <c r="I3361" t="s">
        <v>27</v>
      </c>
      <c r="J3361" t="s">
        <v>74</v>
      </c>
      <c r="K3361">
        <v>2023</v>
      </c>
      <c r="L3361" t="s">
        <v>29</v>
      </c>
      <c r="M3361">
        <f t="shared" si="104"/>
        <v>1</v>
      </c>
      <c r="N3361" t="s">
        <v>35</v>
      </c>
      <c r="O3361" t="s">
        <v>66</v>
      </c>
      <c r="P3361">
        <v>82843</v>
      </c>
      <c r="Q3361" t="str">
        <f t="shared" si="105"/>
        <v>Standard salary</v>
      </c>
      <c r="R3361">
        <v>3.11</v>
      </c>
      <c r="S3361" t="s">
        <v>80</v>
      </c>
      <c r="T3361" t="s">
        <v>45</v>
      </c>
      <c r="U3361" t="s">
        <v>92</v>
      </c>
      <c r="V3361">
        <v>7.7</v>
      </c>
    </row>
    <row r="3362" spans="1:22" x14ac:dyDescent="0.3">
      <c r="A3362" t="s">
        <v>3574</v>
      </c>
      <c r="B3362" t="s">
        <v>112</v>
      </c>
      <c r="C3362" t="s">
        <v>94</v>
      </c>
      <c r="D3362" t="s">
        <v>187</v>
      </c>
      <c r="E3362" t="s">
        <v>188</v>
      </c>
      <c r="F3362" t="s">
        <v>145</v>
      </c>
      <c r="G3362" t="s">
        <v>52</v>
      </c>
      <c r="H3362">
        <v>2019</v>
      </c>
      <c r="I3362" t="s">
        <v>41</v>
      </c>
      <c r="J3362" t="s">
        <v>28</v>
      </c>
      <c r="K3362">
        <v>2022</v>
      </c>
      <c r="L3362" t="s">
        <v>54</v>
      </c>
      <c r="M3362">
        <f t="shared" si="104"/>
        <v>0</v>
      </c>
      <c r="N3362" t="s">
        <v>55</v>
      </c>
      <c r="O3362" t="s">
        <v>55</v>
      </c>
      <c r="P3362">
        <v>0</v>
      </c>
      <c r="Q3362" t="str">
        <f t="shared" si="105"/>
        <v>Base salary</v>
      </c>
      <c r="R3362">
        <v>3.07</v>
      </c>
      <c r="S3362" t="s">
        <v>80</v>
      </c>
      <c r="T3362" t="s">
        <v>45</v>
      </c>
      <c r="U3362" t="s">
        <v>92</v>
      </c>
      <c r="V3362">
        <v>7.8</v>
      </c>
    </row>
    <row r="3363" spans="1:22" x14ac:dyDescent="0.3">
      <c r="A3363" t="s">
        <v>3575</v>
      </c>
      <c r="B3363" t="s">
        <v>22</v>
      </c>
      <c r="C3363" t="s">
        <v>112</v>
      </c>
      <c r="D3363" t="s">
        <v>119</v>
      </c>
      <c r="E3363" t="s">
        <v>120</v>
      </c>
      <c r="F3363" t="s">
        <v>147</v>
      </c>
      <c r="G3363" t="s">
        <v>40</v>
      </c>
      <c r="H3363">
        <v>2020</v>
      </c>
      <c r="I3363" t="s">
        <v>41</v>
      </c>
      <c r="J3363" t="s">
        <v>42</v>
      </c>
      <c r="K3363">
        <v>2023</v>
      </c>
      <c r="L3363" t="s">
        <v>54</v>
      </c>
      <c r="M3363">
        <f t="shared" si="104"/>
        <v>0</v>
      </c>
      <c r="N3363" t="s">
        <v>55</v>
      </c>
      <c r="O3363" t="s">
        <v>55</v>
      </c>
      <c r="P3363">
        <v>0</v>
      </c>
      <c r="Q3363" t="str">
        <f t="shared" si="105"/>
        <v>Base salary</v>
      </c>
      <c r="R3363">
        <v>3.31</v>
      </c>
      <c r="S3363" t="s">
        <v>44</v>
      </c>
      <c r="T3363" t="s">
        <v>45</v>
      </c>
      <c r="U3363" t="s">
        <v>58</v>
      </c>
      <c r="V3363">
        <v>0</v>
      </c>
    </row>
    <row r="3364" spans="1:22" x14ac:dyDescent="0.3">
      <c r="A3364" t="s">
        <v>3576</v>
      </c>
      <c r="B3364" t="s">
        <v>70</v>
      </c>
      <c r="C3364" t="s">
        <v>35</v>
      </c>
      <c r="D3364" t="s">
        <v>123</v>
      </c>
      <c r="E3364" t="s">
        <v>124</v>
      </c>
      <c r="F3364" t="s">
        <v>40</v>
      </c>
      <c r="G3364" t="s">
        <v>117</v>
      </c>
      <c r="H3364">
        <v>2021</v>
      </c>
      <c r="I3364" t="s">
        <v>27</v>
      </c>
      <c r="J3364" t="s">
        <v>65</v>
      </c>
      <c r="K3364">
        <v>2024</v>
      </c>
      <c r="L3364" t="s">
        <v>29</v>
      </c>
      <c r="M3364">
        <f t="shared" si="104"/>
        <v>1</v>
      </c>
      <c r="N3364" t="s">
        <v>35</v>
      </c>
      <c r="O3364" t="s">
        <v>258</v>
      </c>
      <c r="P3364">
        <v>111112</v>
      </c>
      <c r="Q3364" t="str">
        <f t="shared" si="105"/>
        <v>High salary</v>
      </c>
      <c r="R3364">
        <v>3.05</v>
      </c>
      <c r="S3364" t="s">
        <v>80</v>
      </c>
      <c r="T3364" t="s">
        <v>57</v>
      </c>
      <c r="U3364" t="s">
        <v>85</v>
      </c>
      <c r="V3364">
        <v>7.9</v>
      </c>
    </row>
    <row r="3365" spans="1:22" x14ac:dyDescent="0.3">
      <c r="A3365" t="s">
        <v>3577</v>
      </c>
      <c r="B3365" t="s">
        <v>48</v>
      </c>
      <c r="C3365" t="s">
        <v>94</v>
      </c>
      <c r="D3365" t="s">
        <v>109</v>
      </c>
      <c r="E3365" t="s">
        <v>219</v>
      </c>
      <c r="F3365" t="s">
        <v>40</v>
      </c>
      <c r="G3365" t="s">
        <v>26</v>
      </c>
      <c r="H3365">
        <v>2020</v>
      </c>
      <c r="I3365" t="s">
        <v>41</v>
      </c>
      <c r="J3365" t="s">
        <v>28</v>
      </c>
      <c r="K3365">
        <v>2022</v>
      </c>
      <c r="L3365" t="s">
        <v>29</v>
      </c>
      <c r="M3365">
        <f t="shared" si="104"/>
        <v>1</v>
      </c>
      <c r="N3365" t="s">
        <v>94</v>
      </c>
      <c r="O3365" t="s">
        <v>140</v>
      </c>
      <c r="P3365">
        <v>65024</v>
      </c>
      <c r="Q3365" t="str">
        <f t="shared" si="105"/>
        <v>Base salary</v>
      </c>
      <c r="R3365">
        <v>2.62</v>
      </c>
      <c r="S3365" t="s">
        <v>31</v>
      </c>
      <c r="T3365" t="s">
        <v>57</v>
      </c>
      <c r="U3365" t="s">
        <v>85</v>
      </c>
      <c r="V3365">
        <v>5.2</v>
      </c>
    </row>
    <row r="3366" spans="1:22" x14ac:dyDescent="0.3">
      <c r="A3366" t="s">
        <v>3578</v>
      </c>
      <c r="B3366" t="s">
        <v>112</v>
      </c>
      <c r="C3366" t="s">
        <v>36</v>
      </c>
      <c r="D3366" t="s">
        <v>213</v>
      </c>
      <c r="E3366" t="s">
        <v>214</v>
      </c>
      <c r="F3366" t="s">
        <v>145</v>
      </c>
      <c r="G3366" t="s">
        <v>52</v>
      </c>
      <c r="H3366">
        <v>2019</v>
      </c>
      <c r="I3366" t="s">
        <v>41</v>
      </c>
      <c r="J3366" t="s">
        <v>53</v>
      </c>
      <c r="K3366">
        <v>2022</v>
      </c>
      <c r="L3366" t="s">
        <v>29</v>
      </c>
      <c r="M3366">
        <f t="shared" si="104"/>
        <v>1</v>
      </c>
      <c r="N3366" t="s">
        <v>36</v>
      </c>
      <c r="O3366" t="s">
        <v>30</v>
      </c>
      <c r="P3366">
        <v>122889</v>
      </c>
      <c r="Q3366" t="str">
        <f t="shared" si="105"/>
        <v>High salary</v>
      </c>
      <c r="R3366">
        <v>3.08</v>
      </c>
      <c r="S3366" t="s">
        <v>80</v>
      </c>
      <c r="T3366" t="s">
        <v>57</v>
      </c>
      <c r="U3366" t="s">
        <v>85</v>
      </c>
      <c r="V3366">
        <v>5.6</v>
      </c>
    </row>
    <row r="3367" spans="1:22" x14ac:dyDescent="0.3">
      <c r="A3367" t="s">
        <v>3579</v>
      </c>
      <c r="B3367" t="s">
        <v>35</v>
      </c>
      <c r="C3367" t="s">
        <v>70</v>
      </c>
      <c r="D3367" t="s">
        <v>77</v>
      </c>
      <c r="E3367" t="s">
        <v>78</v>
      </c>
      <c r="F3367" t="s">
        <v>107</v>
      </c>
      <c r="G3367" t="s">
        <v>52</v>
      </c>
      <c r="H3367">
        <v>2020</v>
      </c>
      <c r="I3367" t="s">
        <v>41</v>
      </c>
      <c r="J3367" t="s">
        <v>65</v>
      </c>
      <c r="K3367">
        <v>2021</v>
      </c>
      <c r="L3367" t="s">
        <v>54</v>
      </c>
      <c r="M3367">
        <f t="shared" si="104"/>
        <v>0</v>
      </c>
      <c r="N3367" t="s">
        <v>55</v>
      </c>
      <c r="O3367" t="s">
        <v>55</v>
      </c>
      <c r="P3367">
        <v>0</v>
      </c>
      <c r="Q3367" t="str">
        <f t="shared" si="105"/>
        <v>Base salary</v>
      </c>
      <c r="R3367">
        <v>2.87</v>
      </c>
      <c r="S3367" t="s">
        <v>91</v>
      </c>
      <c r="T3367" t="s">
        <v>45</v>
      </c>
      <c r="U3367" t="s">
        <v>33</v>
      </c>
      <c r="V3367">
        <v>5.7</v>
      </c>
    </row>
    <row r="3368" spans="1:22" x14ac:dyDescent="0.3">
      <c r="A3368" t="s">
        <v>3580</v>
      </c>
      <c r="B3368" t="s">
        <v>70</v>
      </c>
      <c r="C3368" t="s">
        <v>60</v>
      </c>
      <c r="D3368" t="s">
        <v>351</v>
      </c>
      <c r="E3368" t="s">
        <v>352</v>
      </c>
      <c r="F3368" t="s">
        <v>63</v>
      </c>
      <c r="G3368" t="s">
        <v>167</v>
      </c>
      <c r="H3368">
        <v>2021</v>
      </c>
      <c r="I3368" t="s">
        <v>27</v>
      </c>
      <c r="J3368" t="s">
        <v>65</v>
      </c>
      <c r="K3368">
        <v>2023</v>
      </c>
      <c r="L3368" t="s">
        <v>54</v>
      </c>
      <c r="M3368">
        <f t="shared" si="104"/>
        <v>0</v>
      </c>
      <c r="N3368" t="s">
        <v>55</v>
      </c>
      <c r="O3368" t="s">
        <v>55</v>
      </c>
      <c r="P3368">
        <v>0</v>
      </c>
      <c r="Q3368" t="str">
        <f t="shared" si="105"/>
        <v>Base salary</v>
      </c>
      <c r="R3368">
        <v>2.59</v>
      </c>
      <c r="S3368" t="s">
        <v>67</v>
      </c>
      <c r="T3368" t="s">
        <v>57</v>
      </c>
      <c r="U3368" t="s">
        <v>58</v>
      </c>
      <c r="V3368">
        <v>0</v>
      </c>
    </row>
    <row r="3369" spans="1:22" x14ac:dyDescent="0.3">
      <c r="A3369" t="s">
        <v>3581</v>
      </c>
      <c r="B3369" t="s">
        <v>48</v>
      </c>
      <c r="C3369" t="s">
        <v>112</v>
      </c>
      <c r="D3369" t="s">
        <v>199</v>
      </c>
      <c r="E3369" t="s">
        <v>291</v>
      </c>
      <c r="F3369" t="s">
        <v>39</v>
      </c>
      <c r="G3369" t="s">
        <v>64</v>
      </c>
      <c r="H3369">
        <v>2019</v>
      </c>
      <c r="I3369" t="s">
        <v>41</v>
      </c>
      <c r="J3369" t="s">
        <v>65</v>
      </c>
      <c r="K3369">
        <v>2020</v>
      </c>
      <c r="L3369" t="s">
        <v>29</v>
      </c>
      <c r="M3369">
        <f t="shared" si="104"/>
        <v>1</v>
      </c>
      <c r="N3369" t="s">
        <v>112</v>
      </c>
      <c r="O3369" t="s">
        <v>30</v>
      </c>
      <c r="P3369">
        <v>86118</v>
      </c>
      <c r="Q3369" t="str">
        <f t="shared" si="105"/>
        <v>Standard salary</v>
      </c>
      <c r="R3369">
        <v>3.26</v>
      </c>
      <c r="S3369" t="s">
        <v>56</v>
      </c>
      <c r="T3369" t="s">
        <v>57</v>
      </c>
      <c r="U3369" t="s">
        <v>58</v>
      </c>
      <c r="V3369">
        <v>0</v>
      </c>
    </row>
    <row r="3370" spans="1:22" x14ac:dyDescent="0.3">
      <c r="A3370" t="s">
        <v>3582</v>
      </c>
      <c r="B3370" t="s">
        <v>112</v>
      </c>
      <c r="C3370" t="s">
        <v>70</v>
      </c>
      <c r="D3370" t="s">
        <v>282</v>
      </c>
      <c r="E3370" t="s">
        <v>283</v>
      </c>
      <c r="F3370" t="s">
        <v>25</v>
      </c>
      <c r="G3370" t="s">
        <v>117</v>
      </c>
      <c r="H3370">
        <v>2023</v>
      </c>
      <c r="I3370" t="s">
        <v>27</v>
      </c>
      <c r="J3370" t="s">
        <v>28</v>
      </c>
      <c r="K3370">
        <v>2025</v>
      </c>
      <c r="L3370" t="s">
        <v>54</v>
      </c>
      <c r="M3370">
        <f t="shared" si="104"/>
        <v>0</v>
      </c>
      <c r="N3370" t="s">
        <v>55</v>
      </c>
      <c r="O3370" t="s">
        <v>55</v>
      </c>
      <c r="P3370">
        <v>0</v>
      </c>
      <c r="Q3370" t="str">
        <f t="shared" si="105"/>
        <v>Base salary</v>
      </c>
      <c r="R3370">
        <v>2.78</v>
      </c>
      <c r="S3370" t="s">
        <v>91</v>
      </c>
      <c r="T3370" t="s">
        <v>102</v>
      </c>
      <c r="U3370" t="s">
        <v>58</v>
      </c>
      <c r="V3370">
        <v>0</v>
      </c>
    </row>
    <row r="3371" spans="1:22" x14ac:dyDescent="0.3">
      <c r="A3371" t="s">
        <v>3583</v>
      </c>
      <c r="B3371" t="s">
        <v>36</v>
      </c>
      <c r="C3371" t="s">
        <v>49</v>
      </c>
      <c r="D3371" t="s">
        <v>50</v>
      </c>
      <c r="E3371" t="s">
        <v>51</v>
      </c>
      <c r="F3371" t="s">
        <v>73</v>
      </c>
      <c r="G3371" t="s">
        <v>25</v>
      </c>
      <c r="H3371">
        <v>2022</v>
      </c>
      <c r="I3371" t="s">
        <v>41</v>
      </c>
      <c r="J3371" t="s">
        <v>42</v>
      </c>
      <c r="K3371">
        <v>2023</v>
      </c>
      <c r="L3371" t="s">
        <v>29</v>
      </c>
      <c r="M3371">
        <f t="shared" si="104"/>
        <v>1</v>
      </c>
      <c r="N3371" t="s">
        <v>49</v>
      </c>
      <c r="O3371" t="s">
        <v>125</v>
      </c>
      <c r="P3371">
        <v>57709</v>
      </c>
      <c r="Q3371" t="str">
        <f t="shared" si="105"/>
        <v>Base salary</v>
      </c>
      <c r="R3371">
        <v>3.6</v>
      </c>
      <c r="S3371" t="s">
        <v>44</v>
      </c>
      <c r="T3371" t="s">
        <v>68</v>
      </c>
      <c r="U3371" t="s">
        <v>58</v>
      </c>
      <c r="V3371">
        <v>0</v>
      </c>
    </row>
    <row r="3372" spans="1:22" x14ac:dyDescent="0.3">
      <c r="A3372" t="s">
        <v>3584</v>
      </c>
      <c r="B3372" t="s">
        <v>94</v>
      </c>
      <c r="C3372" t="s">
        <v>22</v>
      </c>
      <c r="D3372" t="s">
        <v>23</v>
      </c>
      <c r="E3372" t="s">
        <v>24</v>
      </c>
      <c r="F3372" t="s">
        <v>96</v>
      </c>
      <c r="G3372" t="s">
        <v>40</v>
      </c>
      <c r="H3372">
        <v>2023</v>
      </c>
      <c r="I3372" t="s">
        <v>27</v>
      </c>
      <c r="J3372" t="s">
        <v>53</v>
      </c>
      <c r="K3372">
        <v>2025</v>
      </c>
      <c r="L3372" t="s">
        <v>29</v>
      </c>
      <c r="M3372">
        <f t="shared" si="104"/>
        <v>1</v>
      </c>
      <c r="N3372" t="s">
        <v>22</v>
      </c>
      <c r="O3372" t="s">
        <v>158</v>
      </c>
      <c r="P3372">
        <v>133958</v>
      </c>
      <c r="Q3372" t="str">
        <f t="shared" si="105"/>
        <v>High salary</v>
      </c>
      <c r="R3372">
        <v>3.23</v>
      </c>
      <c r="S3372" t="s">
        <v>91</v>
      </c>
      <c r="T3372" t="s">
        <v>57</v>
      </c>
      <c r="U3372" t="s">
        <v>85</v>
      </c>
      <c r="V3372">
        <v>8.5</v>
      </c>
    </row>
    <row r="3373" spans="1:22" x14ac:dyDescent="0.3">
      <c r="A3373" t="s">
        <v>3585</v>
      </c>
      <c r="B3373" t="s">
        <v>94</v>
      </c>
      <c r="C3373" t="s">
        <v>21</v>
      </c>
      <c r="D3373" t="s">
        <v>143</v>
      </c>
      <c r="E3373" t="s">
        <v>144</v>
      </c>
      <c r="F3373" t="s">
        <v>117</v>
      </c>
      <c r="G3373" t="s">
        <v>167</v>
      </c>
      <c r="H3373">
        <v>2023</v>
      </c>
      <c r="I3373" t="s">
        <v>27</v>
      </c>
      <c r="J3373" t="s">
        <v>53</v>
      </c>
      <c r="K3373">
        <v>2026</v>
      </c>
      <c r="L3373" t="s">
        <v>54</v>
      </c>
      <c r="M3373">
        <f t="shared" si="104"/>
        <v>0</v>
      </c>
      <c r="N3373" t="s">
        <v>55</v>
      </c>
      <c r="O3373" t="s">
        <v>55</v>
      </c>
      <c r="P3373">
        <v>0</v>
      </c>
      <c r="Q3373" t="str">
        <f t="shared" si="105"/>
        <v>Base salary</v>
      </c>
      <c r="R3373">
        <v>2.71</v>
      </c>
      <c r="S3373" t="s">
        <v>91</v>
      </c>
      <c r="T3373" t="s">
        <v>32</v>
      </c>
      <c r="U3373" t="s">
        <v>33</v>
      </c>
      <c r="V3373">
        <v>7.9</v>
      </c>
    </row>
    <row r="3374" spans="1:22" x14ac:dyDescent="0.3">
      <c r="A3374" t="s">
        <v>3586</v>
      </c>
      <c r="B3374" t="s">
        <v>70</v>
      </c>
      <c r="C3374" t="s">
        <v>49</v>
      </c>
      <c r="D3374" t="s">
        <v>338</v>
      </c>
      <c r="E3374" t="s">
        <v>339</v>
      </c>
      <c r="F3374" t="s">
        <v>131</v>
      </c>
      <c r="G3374" t="s">
        <v>167</v>
      </c>
      <c r="H3374">
        <v>2023</v>
      </c>
      <c r="I3374" t="s">
        <v>41</v>
      </c>
      <c r="J3374" t="s">
        <v>65</v>
      </c>
      <c r="K3374">
        <v>2025</v>
      </c>
      <c r="L3374" t="s">
        <v>54</v>
      </c>
      <c r="M3374">
        <f t="shared" si="104"/>
        <v>0</v>
      </c>
      <c r="N3374" t="s">
        <v>55</v>
      </c>
      <c r="O3374" t="s">
        <v>55</v>
      </c>
      <c r="P3374">
        <v>0</v>
      </c>
      <c r="Q3374" t="str">
        <f t="shared" si="105"/>
        <v>Base salary</v>
      </c>
      <c r="R3374">
        <v>3.28</v>
      </c>
      <c r="S3374" t="s">
        <v>91</v>
      </c>
      <c r="T3374" t="s">
        <v>32</v>
      </c>
      <c r="U3374" t="s">
        <v>85</v>
      </c>
      <c r="V3374">
        <v>7.3</v>
      </c>
    </row>
    <row r="3375" spans="1:22" x14ac:dyDescent="0.3">
      <c r="A3375" t="s">
        <v>3587</v>
      </c>
      <c r="B3375" t="s">
        <v>48</v>
      </c>
      <c r="C3375" t="s">
        <v>49</v>
      </c>
      <c r="D3375" t="s">
        <v>260</v>
      </c>
      <c r="E3375" t="s">
        <v>261</v>
      </c>
      <c r="F3375" t="s">
        <v>79</v>
      </c>
      <c r="G3375" t="s">
        <v>26</v>
      </c>
      <c r="H3375">
        <v>2019</v>
      </c>
      <c r="I3375" t="s">
        <v>27</v>
      </c>
      <c r="J3375" t="s">
        <v>53</v>
      </c>
      <c r="K3375">
        <v>2021</v>
      </c>
      <c r="L3375" t="s">
        <v>29</v>
      </c>
      <c r="M3375">
        <f t="shared" si="104"/>
        <v>1</v>
      </c>
      <c r="N3375" t="s">
        <v>49</v>
      </c>
      <c r="O3375" t="s">
        <v>140</v>
      </c>
      <c r="P3375">
        <v>123030</v>
      </c>
      <c r="Q3375" t="str">
        <f t="shared" si="105"/>
        <v>High salary</v>
      </c>
      <c r="R3375">
        <v>2.5499999999999998</v>
      </c>
      <c r="S3375" t="s">
        <v>67</v>
      </c>
      <c r="T3375" t="s">
        <v>45</v>
      </c>
      <c r="U3375" t="s">
        <v>58</v>
      </c>
      <c r="V3375">
        <v>0</v>
      </c>
    </row>
    <row r="3376" spans="1:22" x14ac:dyDescent="0.3">
      <c r="A3376" t="s">
        <v>3588</v>
      </c>
      <c r="B3376" t="s">
        <v>112</v>
      </c>
      <c r="C3376" t="s">
        <v>48</v>
      </c>
      <c r="D3376" t="s">
        <v>278</v>
      </c>
      <c r="E3376" t="s">
        <v>425</v>
      </c>
      <c r="F3376" t="s">
        <v>39</v>
      </c>
      <c r="G3376" t="s">
        <v>167</v>
      </c>
      <c r="H3376">
        <v>2019</v>
      </c>
      <c r="I3376" t="s">
        <v>27</v>
      </c>
      <c r="J3376" t="s">
        <v>74</v>
      </c>
      <c r="K3376">
        <v>2021</v>
      </c>
      <c r="L3376" t="s">
        <v>29</v>
      </c>
      <c r="M3376">
        <f t="shared" si="104"/>
        <v>1</v>
      </c>
      <c r="N3376" t="s">
        <v>48</v>
      </c>
      <c r="O3376" t="s">
        <v>30</v>
      </c>
      <c r="P3376">
        <v>40466</v>
      </c>
      <c r="Q3376" t="str">
        <f t="shared" si="105"/>
        <v>Base salary</v>
      </c>
      <c r="R3376">
        <v>3.91</v>
      </c>
      <c r="S3376" t="s">
        <v>44</v>
      </c>
      <c r="T3376" t="s">
        <v>102</v>
      </c>
      <c r="U3376" t="s">
        <v>33</v>
      </c>
      <c r="V3376">
        <v>6.3</v>
      </c>
    </row>
    <row r="3377" spans="1:22" x14ac:dyDescent="0.3">
      <c r="A3377" t="s">
        <v>3589</v>
      </c>
      <c r="B3377" t="s">
        <v>21</v>
      </c>
      <c r="C3377" t="s">
        <v>112</v>
      </c>
      <c r="D3377" t="s">
        <v>113</v>
      </c>
      <c r="E3377" t="s">
        <v>114</v>
      </c>
      <c r="F3377" t="s">
        <v>79</v>
      </c>
      <c r="G3377" t="s">
        <v>64</v>
      </c>
      <c r="H3377">
        <v>2023</v>
      </c>
      <c r="I3377" t="s">
        <v>27</v>
      </c>
      <c r="J3377" t="s">
        <v>28</v>
      </c>
      <c r="K3377">
        <v>2024</v>
      </c>
      <c r="L3377" t="s">
        <v>54</v>
      </c>
      <c r="M3377">
        <f t="shared" si="104"/>
        <v>0</v>
      </c>
      <c r="N3377" t="s">
        <v>55</v>
      </c>
      <c r="O3377" t="s">
        <v>55</v>
      </c>
      <c r="P3377">
        <v>0</v>
      </c>
      <c r="Q3377" t="str">
        <f t="shared" si="105"/>
        <v>Base salary</v>
      </c>
      <c r="R3377">
        <v>3.26</v>
      </c>
      <c r="S3377" t="s">
        <v>80</v>
      </c>
      <c r="T3377" t="s">
        <v>57</v>
      </c>
      <c r="U3377" t="s">
        <v>46</v>
      </c>
      <c r="V3377">
        <v>8.1999999999999993</v>
      </c>
    </row>
    <row r="3378" spans="1:22" x14ac:dyDescent="0.3">
      <c r="A3378" t="s">
        <v>3590</v>
      </c>
      <c r="B3378" t="s">
        <v>21</v>
      </c>
      <c r="C3378" t="s">
        <v>49</v>
      </c>
      <c r="D3378" t="s">
        <v>127</v>
      </c>
      <c r="E3378" t="s">
        <v>229</v>
      </c>
      <c r="F3378" t="s">
        <v>147</v>
      </c>
      <c r="G3378" t="s">
        <v>40</v>
      </c>
      <c r="H3378">
        <v>2020</v>
      </c>
      <c r="I3378" t="s">
        <v>41</v>
      </c>
      <c r="J3378" t="s">
        <v>74</v>
      </c>
      <c r="K3378">
        <v>2021</v>
      </c>
      <c r="L3378" t="s">
        <v>54</v>
      </c>
      <c r="M3378">
        <f t="shared" si="104"/>
        <v>0</v>
      </c>
      <c r="N3378" t="s">
        <v>55</v>
      </c>
      <c r="O3378" t="s">
        <v>55</v>
      </c>
      <c r="P3378">
        <v>0</v>
      </c>
      <c r="Q3378" t="str">
        <f t="shared" si="105"/>
        <v>Base salary</v>
      </c>
      <c r="R3378">
        <v>3.9</v>
      </c>
      <c r="S3378" t="s">
        <v>44</v>
      </c>
      <c r="T3378" t="s">
        <v>102</v>
      </c>
      <c r="U3378" t="s">
        <v>58</v>
      </c>
      <c r="V3378">
        <v>0</v>
      </c>
    </row>
    <row r="3379" spans="1:22" x14ac:dyDescent="0.3">
      <c r="A3379" t="s">
        <v>3591</v>
      </c>
      <c r="B3379" t="s">
        <v>49</v>
      </c>
      <c r="C3379" t="s">
        <v>112</v>
      </c>
      <c r="D3379" t="s">
        <v>288</v>
      </c>
      <c r="E3379" t="s">
        <v>289</v>
      </c>
      <c r="F3379" t="s">
        <v>107</v>
      </c>
      <c r="G3379" t="s">
        <v>26</v>
      </c>
      <c r="H3379">
        <v>2019</v>
      </c>
      <c r="I3379" t="s">
        <v>27</v>
      </c>
      <c r="J3379" t="s">
        <v>28</v>
      </c>
      <c r="K3379">
        <v>2022</v>
      </c>
      <c r="L3379" t="s">
        <v>54</v>
      </c>
      <c r="M3379">
        <f t="shared" si="104"/>
        <v>0</v>
      </c>
      <c r="N3379" t="s">
        <v>55</v>
      </c>
      <c r="O3379" t="s">
        <v>55</v>
      </c>
      <c r="P3379">
        <v>0</v>
      </c>
      <c r="Q3379" t="str">
        <f t="shared" si="105"/>
        <v>Base salary</v>
      </c>
      <c r="R3379">
        <v>2.73</v>
      </c>
      <c r="S3379" t="s">
        <v>80</v>
      </c>
      <c r="T3379" t="s">
        <v>57</v>
      </c>
      <c r="U3379" t="s">
        <v>92</v>
      </c>
      <c r="V3379">
        <v>8.3000000000000007</v>
      </c>
    </row>
    <row r="3380" spans="1:22" x14ac:dyDescent="0.3">
      <c r="A3380" t="s">
        <v>3592</v>
      </c>
      <c r="B3380" t="s">
        <v>36</v>
      </c>
      <c r="C3380" t="s">
        <v>94</v>
      </c>
      <c r="D3380" t="s">
        <v>109</v>
      </c>
      <c r="E3380" t="s">
        <v>219</v>
      </c>
      <c r="F3380" t="s">
        <v>40</v>
      </c>
      <c r="G3380" t="s">
        <v>40</v>
      </c>
      <c r="H3380">
        <v>2022</v>
      </c>
      <c r="I3380" t="s">
        <v>41</v>
      </c>
      <c r="J3380" t="s">
        <v>53</v>
      </c>
      <c r="K3380">
        <v>2025</v>
      </c>
      <c r="L3380" t="s">
        <v>29</v>
      </c>
      <c r="M3380">
        <f t="shared" si="104"/>
        <v>1</v>
      </c>
      <c r="N3380" t="s">
        <v>94</v>
      </c>
      <c r="O3380" t="s">
        <v>258</v>
      </c>
      <c r="P3380">
        <v>57460</v>
      </c>
      <c r="Q3380" t="str">
        <f t="shared" si="105"/>
        <v>Base salary</v>
      </c>
      <c r="R3380">
        <v>3.01</v>
      </c>
      <c r="S3380" t="s">
        <v>56</v>
      </c>
      <c r="T3380" t="s">
        <v>68</v>
      </c>
      <c r="U3380" t="s">
        <v>46</v>
      </c>
      <c r="V3380">
        <v>8.3000000000000007</v>
      </c>
    </row>
    <row r="3381" spans="1:22" x14ac:dyDescent="0.3">
      <c r="A3381" t="s">
        <v>3593</v>
      </c>
      <c r="B3381" t="s">
        <v>36</v>
      </c>
      <c r="C3381" t="s">
        <v>60</v>
      </c>
      <c r="D3381" t="s">
        <v>104</v>
      </c>
      <c r="E3381" t="s">
        <v>105</v>
      </c>
      <c r="F3381" t="s">
        <v>190</v>
      </c>
      <c r="G3381" t="s">
        <v>26</v>
      </c>
      <c r="H3381">
        <v>2021</v>
      </c>
      <c r="I3381" t="s">
        <v>27</v>
      </c>
      <c r="J3381" t="s">
        <v>74</v>
      </c>
      <c r="K3381">
        <v>2024</v>
      </c>
      <c r="L3381" t="s">
        <v>54</v>
      </c>
      <c r="M3381">
        <f t="shared" si="104"/>
        <v>0</v>
      </c>
      <c r="N3381" t="s">
        <v>55</v>
      </c>
      <c r="O3381" t="s">
        <v>55</v>
      </c>
      <c r="P3381">
        <v>0</v>
      </c>
      <c r="Q3381" t="str">
        <f t="shared" si="105"/>
        <v>Base salary</v>
      </c>
      <c r="R3381">
        <v>3.89</v>
      </c>
      <c r="S3381" t="s">
        <v>56</v>
      </c>
      <c r="T3381" t="s">
        <v>102</v>
      </c>
      <c r="U3381" t="s">
        <v>46</v>
      </c>
      <c r="V3381">
        <v>7</v>
      </c>
    </row>
    <row r="3382" spans="1:22" x14ac:dyDescent="0.3">
      <c r="A3382" t="s">
        <v>3594</v>
      </c>
      <c r="B3382" t="s">
        <v>70</v>
      </c>
      <c r="C3382" t="s">
        <v>36</v>
      </c>
      <c r="D3382" t="s">
        <v>71</v>
      </c>
      <c r="E3382" t="s">
        <v>72</v>
      </c>
      <c r="F3382" t="s">
        <v>63</v>
      </c>
      <c r="G3382" t="s">
        <v>25</v>
      </c>
      <c r="H3382">
        <v>2020</v>
      </c>
      <c r="I3382" t="s">
        <v>41</v>
      </c>
      <c r="J3382" t="s">
        <v>65</v>
      </c>
      <c r="K3382">
        <v>2022</v>
      </c>
      <c r="L3382" t="s">
        <v>29</v>
      </c>
      <c r="M3382">
        <f t="shared" si="104"/>
        <v>1</v>
      </c>
      <c r="N3382" t="s">
        <v>36</v>
      </c>
      <c r="O3382" t="s">
        <v>75</v>
      </c>
      <c r="P3382">
        <v>33915</v>
      </c>
      <c r="Q3382" t="str">
        <f t="shared" si="105"/>
        <v>Base salary</v>
      </c>
      <c r="R3382">
        <v>2.9</v>
      </c>
      <c r="S3382" t="s">
        <v>44</v>
      </c>
      <c r="T3382" t="s">
        <v>32</v>
      </c>
      <c r="U3382" t="s">
        <v>58</v>
      </c>
      <c r="V3382">
        <v>0</v>
      </c>
    </row>
    <row r="3383" spans="1:22" x14ac:dyDescent="0.3">
      <c r="A3383" t="s">
        <v>3595</v>
      </c>
      <c r="B3383" t="s">
        <v>22</v>
      </c>
      <c r="C3383" t="s">
        <v>35</v>
      </c>
      <c r="D3383" t="s">
        <v>127</v>
      </c>
      <c r="E3383" t="s">
        <v>206</v>
      </c>
      <c r="F3383" t="s">
        <v>131</v>
      </c>
      <c r="G3383" t="s">
        <v>117</v>
      </c>
      <c r="H3383">
        <v>2021</v>
      </c>
      <c r="I3383" t="s">
        <v>41</v>
      </c>
      <c r="J3383" t="s">
        <v>28</v>
      </c>
      <c r="K3383">
        <v>2022</v>
      </c>
      <c r="L3383" t="s">
        <v>54</v>
      </c>
      <c r="M3383">
        <f t="shared" si="104"/>
        <v>0</v>
      </c>
      <c r="N3383" t="s">
        <v>55</v>
      </c>
      <c r="O3383" t="s">
        <v>55</v>
      </c>
      <c r="P3383">
        <v>0</v>
      </c>
      <c r="Q3383" t="str">
        <f t="shared" si="105"/>
        <v>Base salary</v>
      </c>
      <c r="R3383">
        <v>3</v>
      </c>
      <c r="S3383" t="s">
        <v>44</v>
      </c>
      <c r="T3383" t="s">
        <v>68</v>
      </c>
      <c r="U3383" t="s">
        <v>92</v>
      </c>
      <c r="V3383">
        <v>5.6</v>
      </c>
    </row>
    <row r="3384" spans="1:22" x14ac:dyDescent="0.3">
      <c r="A3384" t="s">
        <v>3596</v>
      </c>
      <c r="B3384" t="s">
        <v>21</v>
      </c>
      <c r="C3384" t="s">
        <v>49</v>
      </c>
      <c r="D3384" t="s">
        <v>242</v>
      </c>
      <c r="E3384" t="s">
        <v>243</v>
      </c>
      <c r="F3384" t="s">
        <v>147</v>
      </c>
      <c r="G3384" t="s">
        <v>167</v>
      </c>
      <c r="H3384">
        <v>2020</v>
      </c>
      <c r="I3384" t="s">
        <v>41</v>
      </c>
      <c r="J3384" t="s">
        <v>65</v>
      </c>
      <c r="K3384">
        <v>2021</v>
      </c>
      <c r="L3384" t="s">
        <v>29</v>
      </c>
      <c r="M3384">
        <f t="shared" si="104"/>
        <v>1</v>
      </c>
      <c r="N3384" t="s">
        <v>49</v>
      </c>
      <c r="O3384" t="s">
        <v>75</v>
      </c>
      <c r="P3384">
        <v>70230</v>
      </c>
      <c r="Q3384" t="str">
        <f t="shared" si="105"/>
        <v>Standard salary</v>
      </c>
      <c r="R3384">
        <v>2.99</v>
      </c>
      <c r="S3384" t="s">
        <v>67</v>
      </c>
      <c r="T3384" t="s">
        <v>102</v>
      </c>
      <c r="U3384" t="s">
        <v>58</v>
      </c>
      <c r="V3384">
        <v>0</v>
      </c>
    </row>
    <row r="3385" spans="1:22" x14ac:dyDescent="0.3">
      <c r="A3385" t="s">
        <v>3597</v>
      </c>
      <c r="B3385" t="s">
        <v>49</v>
      </c>
      <c r="C3385" t="s">
        <v>35</v>
      </c>
      <c r="D3385" t="s">
        <v>82</v>
      </c>
      <c r="E3385" t="s">
        <v>83</v>
      </c>
      <c r="F3385" t="s">
        <v>63</v>
      </c>
      <c r="G3385" t="s">
        <v>97</v>
      </c>
      <c r="H3385">
        <v>2022</v>
      </c>
      <c r="I3385" t="s">
        <v>41</v>
      </c>
      <c r="J3385" t="s">
        <v>28</v>
      </c>
      <c r="K3385">
        <v>2024</v>
      </c>
      <c r="L3385" t="s">
        <v>29</v>
      </c>
      <c r="M3385">
        <f t="shared" si="104"/>
        <v>1</v>
      </c>
      <c r="N3385" t="s">
        <v>35</v>
      </c>
      <c r="O3385" t="s">
        <v>154</v>
      </c>
      <c r="P3385">
        <v>96911</v>
      </c>
      <c r="Q3385" t="str">
        <f t="shared" si="105"/>
        <v>Standard salary</v>
      </c>
      <c r="R3385">
        <v>2.69</v>
      </c>
      <c r="S3385" t="s">
        <v>67</v>
      </c>
      <c r="T3385" t="s">
        <v>45</v>
      </c>
      <c r="U3385" t="s">
        <v>92</v>
      </c>
      <c r="V3385">
        <v>6.6</v>
      </c>
    </row>
    <row r="3386" spans="1:22" x14ac:dyDescent="0.3">
      <c r="A3386" t="s">
        <v>3598</v>
      </c>
      <c r="B3386" t="s">
        <v>49</v>
      </c>
      <c r="C3386" t="s">
        <v>21</v>
      </c>
      <c r="D3386" t="s">
        <v>133</v>
      </c>
      <c r="E3386" t="s">
        <v>134</v>
      </c>
      <c r="F3386" t="s">
        <v>79</v>
      </c>
      <c r="G3386" t="s">
        <v>117</v>
      </c>
      <c r="H3386">
        <v>2019</v>
      </c>
      <c r="I3386" t="s">
        <v>41</v>
      </c>
      <c r="J3386" t="s">
        <v>28</v>
      </c>
      <c r="K3386">
        <v>2022</v>
      </c>
      <c r="L3386" t="s">
        <v>29</v>
      </c>
      <c r="M3386">
        <f t="shared" si="104"/>
        <v>1</v>
      </c>
      <c r="N3386" t="s">
        <v>21</v>
      </c>
      <c r="O3386" t="s">
        <v>121</v>
      </c>
      <c r="P3386">
        <v>80740</v>
      </c>
      <c r="Q3386" t="str">
        <f t="shared" si="105"/>
        <v>Standard salary</v>
      </c>
      <c r="R3386">
        <v>2.78</v>
      </c>
      <c r="S3386" t="s">
        <v>44</v>
      </c>
      <c r="T3386" t="s">
        <v>32</v>
      </c>
      <c r="U3386" t="s">
        <v>46</v>
      </c>
      <c r="V3386">
        <v>5.8</v>
      </c>
    </row>
    <row r="3387" spans="1:22" x14ac:dyDescent="0.3">
      <c r="A3387" t="s">
        <v>3599</v>
      </c>
      <c r="B3387" t="s">
        <v>94</v>
      </c>
      <c r="C3387" t="s">
        <v>35</v>
      </c>
      <c r="D3387" t="s">
        <v>127</v>
      </c>
      <c r="E3387" t="s">
        <v>206</v>
      </c>
      <c r="F3387" t="s">
        <v>190</v>
      </c>
      <c r="G3387" t="s">
        <v>97</v>
      </c>
      <c r="H3387">
        <v>2020</v>
      </c>
      <c r="I3387" t="s">
        <v>27</v>
      </c>
      <c r="J3387" t="s">
        <v>74</v>
      </c>
      <c r="K3387">
        <v>2023</v>
      </c>
      <c r="L3387" t="s">
        <v>54</v>
      </c>
      <c r="M3387">
        <f t="shared" si="104"/>
        <v>0</v>
      </c>
      <c r="N3387" t="s">
        <v>55</v>
      </c>
      <c r="O3387" t="s">
        <v>55</v>
      </c>
      <c r="P3387">
        <v>0</v>
      </c>
      <c r="Q3387" t="str">
        <f t="shared" si="105"/>
        <v>Base salary</v>
      </c>
      <c r="R3387">
        <v>3.06</v>
      </c>
      <c r="S3387" t="s">
        <v>56</v>
      </c>
      <c r="T3387" t="s">
        <v>102</v>
      </c>
      <c r="U3387" t="s">
        <v>46</v>
      </c>
      <c r="V3387">
        <v>8.5</v>
      </c>
    </row>
    <row r="3388" spans="1:22" x14ac:dyDescent="0.3">
      <c r="A3388" t="s">
        <v>3600</v>
      </c>
      <c r="B3388" t="s">
        <v>22</v>
      </c>
      <c r="C3388" t="s">
        <v>21</v>
      </c>
      <c r="D3388" t="s">
        <v>225</v>
      </c>
      <c r="E3388" t="s">
        <v>226</v>
      </c>
      <c r="F3388" t="s">
        <v>131</v>
      </c>
      <c r="G3388" t="s">
        <v>25</v>
      </c>
      <c r="H3388">
        <v>2022</v>
      </c>
      <c r="I3388" t="s">
        <v>41</v>
      </c>
      <c r="J3388" t="s">
        <v>42</v>
      </c>
      <c r="K3388">
        <v>2024</v>
      </c>
      <c r="L3388" t="s">
        <v>29</v>
      </c>
      <c r="M3388">
        <f t="shared" si="104"/>
        <v>1</v>
      </c>
      <c r="N3388" t="s">
        <v>21</v>
      </c>
      <c r="O3388" t="s">
        <v>121</v>
      </c>
      <c r="P3388">
        <v>36918</v>
      </c>
      <c r="Q3388" t="str">
        <f t="shared" si="105"/>
        <v>Base salary</v>
      </c>
      <c r="R3388">
        <v>3.31</v>
      </c>
      <c r="S3388" t="s">
        <v>44</v>
      </c>
      <c r="T3388" t="s">
        <v>68</v>
      </c>
      <c r="U3388" t="s">
        <v>92</v>
      </c>
      <c r="V3388">
        <v>6.2</v>
      </c>
    </row>
    <row r="3389" spans="1:22" x14ac:dyDescent="0.3">
      <c r="A3389" t="s">
        <v>3601</v>
      </c>
      <c r="B3389" t="s">
        <v>49</v>
      </c>
      <c r="C3389" t="s">
        <v>48</v>
      </c>
      <c r="D3389" t="s">
        <v>183</v>
      </c>
      <c r="E3389" t="s">
        <v>184</v>
      </c>
      <c r="F3389" t="s">
        <v>190</v>
      </c>
      <c r="G3389" t="s">
        <v>26</v>
      </c>
      <c r="H3389">
        <v>2019</v>
      </c>
      <c r="I3389" t="s">
        <v>27</v>
      </c>
      <c r="J3389" t="s">
        <v>53</v>
      </c>
      <c r="K3389">
        <v>2022</v>
      </c>
      <c r="L3389" t="s">
        <v>54</v>
      </c>
      <c r="M3389">
        <f t="shared" si="104"/>
        <v>0</v>
      </c>
      <c r="N3389" t="s">
        <v>55</v>
      </c>
      <c r="O3389" t="s">
        <v>55</v>
      </c>
      <c r="P3389">
        <v>0</v>
      </c>
      <c r="Q3389" t="str">
        <f t="shared" si="105"/>
        <v>Base salary</v>
      </c>
      <c r="R3389">
        <v>3.56</v>
      </c>
      <c r="S3389" t="s">
        <v>80</v>
      </c>
      <c r="T3389" t="s">
        <v>57</v>
      </c>
      <c r="U3389" t="s">
        <v>46</v>
      </c>
      <c r="V3389">
        <v>7.6</v>
      </c>
    </row>
    <row r="3390" spans="1:22" x14ac:dyDescent="0.3">
      <c r="A3390" t="s">
        <v>3602</v>
      </c>
      <c r="B3390" t="s">
        <v>22</v>
      </c>
      <c r="C3390" t="s">
        <v>21</v>
      </c>
      <c r="D3390" t="s">
        <v>216</v>
      </c>
      <c r="E3390" t="s">
        <v>217</v>
      </c>
      <c r="F3390" t="s">
        <v>84</v>
      </c>
      <c r="G3390" t="s">
        <v>117</v>
      </c>
      <c r="H3390">
        <v>2019</v>
      </c>
      <c r="I3390" t="s">
        <v>41</v>
      </c>
      <c r="J3390" t="s">
        <v>28</v>
      </c>
      <c r="K3390">
        <v>2021</v>
      </c>
      <c r="L3390" t="s">
        <v>54</v>
      </c>
      <c r="M3390">
        <f t="shared" si="104"/>
        <v>0</v>
      </c>
      <c r="N3390" t="s">
        <v>55</v>
      </c>
      <c r="O3390" t="s">
        <v>55</v>
      </c>
      <c r="P3390">
        <v>0</v>
      </c>
      <c r="Q3390" t="str">
        <f t="shared" si="105"/>
        <v>Base salary</v>
      </c>
      <c r="R3390">
        <v>2.9</v>
      </c>
      <c r="S3390" t="s">
        <v>31</v>
      </c>
      <c r="T3390" t="s">
        <v>45</v>
      </c>
      <c r="U3390" t="s">
        <v>46</v>
      </c>
      <c r="V3390">
        <v>8.6</v>
      </c>
    </row>
    <row r="3391" spans="1:22" x14ac:dyDescent="0.3">
      <c r="A3391" t="s">
        <v>3603</v>
      </c>
      <c r="B3391" t="s">
        <v>22</v>
      </c>
      <c r="C3391" t="s">
        <v>21</v>
      </c>
      <c r="D3391" t="s">
        <v>225</v>
      </c>
      <c r="E3391" t="s">
        <v>226</v>
      </c>
      <c r="F3391" t="s">
        <v>145</v>
      </c>
      <c r="G3391" t="s">
        <v>25</v>
      </c>
      <c r="H3391">
        <v>2022</v>
      </c>
      <c r="I3391" t="s">
        <v>27</v>
      </c>
      <c r="J3391" t="s">
        <v>65</v>
      </c>
      <c r="K3391">
        <v>2025</v>
      </c>
      <c r="L3391" t="s">
        <v>54</v>
      </c>
      <c r="M3391">
        <f t="shared" si="104"/>
        <v>0</v>
      </c>
      <c r="N3391" t="s">
        <v>55</v>
      </c>
      <c r="O3391" t="s">
        <v>55</v>
      </c>
      <c r="P3391">
        <v>0</v>
      </c>
      <c r="Q3391" t="str">
        <f t="shared" si="105"/>
        <v>Base salary</v>
      </c>
      <c r="R3391">
        <v>3.27</v>
      </c>
      <c r="S3391" t="s">
        <v>44</v>
      </c>
      <c r="T3391" t="s">
        <v>32</v>
      </c>
      <c r="U3391" t="s">
        <v>92</v>
      </c>
      <c r="V3391">
        <v>7.1</v>
      </c>
    </row>
    <row r="3392" spans="1:22" x14ac:dyDescent="0.3">
      <c r="A3392" t="s">
        <v>3604</v>
      </c>
      <c r="B3392" t="s">
        <v>36</v>
      </c>
      <c r="C3392" t="s">
        <v>112</v>
      </c>
      <c r="D3392" t="s">
        <v>119</v>
      </c>
      <c r="E3392" t="s">
        <v>197</v>
      </c>
      <c r="F3392" t="s">
        <v>40</v>
      </c>
      <c r="G3392" t="s">
        <v>26</v>
      </c>
      <c r="H3392">
        <v>2022</v>
      </c>
      <c r="I3392" t="s">
        <v>27</v>
      </c>
      <c r="J3392" t="s">
        <v>28</v>
      </c>
      <c r="K3392">
        <v>2024</v>
      </c>
      <c r="L3392" t="s">
        <v>54</v>
      </c>
      <c r="M3392">
        <f t="shared" si="104"/>
        <v>0</v>
      </c>
      <c r="N3392" t="s">
        <v>55</v>
      </c>
      <c r="O3392" t="s">
        <v>55</v>
      </c>
      <c r="P3392">
        <v>0</v>
      </c>
      <c r="Q3392" t="str">
        <f t="shared" si="105"/>
        <v>Base salary</v>
      </c>
      <c r="R3392">
        <v>3.29</v>
      </c>
      <c r="S3392" t="s">
        <v>91</v>
      </c>
      <c r="T3392" t="s">
        <v>57</v>
      </c>
      <c r="U3392" t="s">
        <v>92</v>
      </c>
      <c r="V3392">
        <v>7.8</v>
      </c>
    </row>
    <row r="3393" spans="1:22" x14ac:dyDescent="0.3">
      <c r="A3393" t="s">
        <v>3605</v>
      </c>
      <c r="B3393" t="s">
        <v>35</v>
      </c>
      <c r="C3393" t="s">
        <v>21</v>
      </c>
      <c r="D3393" t="s">
        <v>221</v>
      </c>
      <c r="E3393" t="s">
        <v>222</v>
      </c>
      <c r="F3393" t="s">
        <v>89</v>
      </c>
      <c r="G3393" t="s">
        <v>25</v>
      </c>
      <c r="H3393">
        <v>2020</v>
      </c>
      <c r="I3393" t="s">
        <v>27</v>
      </c>
      <c r="J3393" t="s">
        <v>42</v>
      </c>
      <c r="K3393">
        <v>2023</v>
      </c>
      <c r="L3393" t="s">
        <v>54</v>
      </c>
      <c r="M3393">
        <f t="shared" si="104"/>
        <v>0</v>
      </c>
      <c r="N3393" t="s">
        <v>55</v>
      </c>
      <c r="O3393" t="s">
        <v>55</v>
      </c>
      <c r="P3393">
        <v>0</v>
      </c>
      <c r="Q3393" t="str">
        <f t="shared" si="105"/>
        <v>Base salary</v>
      </c>
      <c r="R3393">
        <v>3.01</v>
      </c>
      <c r="S3393" t="s">
        <v>44</v>
      </c>
      <c r="T3393" t="s">
        <v>68</v>
      </c>
      <c r="U3393" t="s">
        <v>92</v>
      </c>
      <c r="V3393">
        <v>8.1999999999999993</v>
      </c>
    </row>
    <row r="3394" spans="1:22" x14ac:dyDescent="0.3">
      <c r="A3394" t="s">
        <v>3606</v>
      </c>
      <c r="B3394" t="s">
        <v>112</v>
      </c>
      <c r="C3394" t="s">
        <v>70</v>
      </c>
      <c r="D3394" t="s">
        <v>301</v>
      </c>
      <c r="E3394" t="s">
        <v>302</v>
      </c>
      <c r="F3394" t="s">
        <v>84</v>
      </c>
      <c r="G3394" t="s">
        <v>64</v>
      </c>
      <c r="H3394">
        <v>2023</v>
      </c>
      <c r="I3394" t="s">
        <v>41</v>
      </c>
      <c r="J3394" t="s">
        <v>65</v>
      </c>
      <c r="K3394">
        <v>2024</v>
      </c>
      <c r="L3394" t="s">
        <v>29</v>
      </c>
      <c r="M3394">
        <f t="shared" si="104"/>
        <v>1</v>
      </c>
      <c r="N3394" t="s">
        <v>70</v>
      </c>
      <c r="O3394" t="s">
        <v>43</v>
      </c>
      <c r="P3394">
        <v>36444</v>
      </c>
      <c r="Q3394" t="str">
        <f t="shared" si="105"/>
        <v>Base salary</v>
      </c>
      <c r="R3394">
        <v>3.6</v>
      </c>
      <c r="S3394" t="s">
        <v>80</v>
      </c>
      <c r="T3394" t="s">
        <v>57</v>
      </c>
      <c r="U3394" t="s">
        <v>46</v>
      </c>
      <c r="V3394">
        <v>7.4</v>
      </c>
    </row>
    <row r="3395" spans="1:22" x14ac:dyDescent="0.3">
      <c r="A3395" t="s">
        <v>3607</v>
      </c>
      <c r="B3395" t="s">
        <v>36</v>
      </c>
      <c r="C3395" t="s">
        <v>94</v>
      </c>
      <c r="D3395" t="s">
        <v>100</v>
      </c>
      <c r="E3395" t="s">
        <v>101</v>
      </c>
      <c r="F3395" t="s">
        <v>63</v>
      </c>
      <c r="G3395" t="s">
        <v>167</v>
      </c>
      <c r="H3395">
        <v>2020</v>
      </c>
      <c r="I3395" t="s">
        <v>41</v>
      </c>
      <c r="J3395" t="s">
        <v>74</v>
      </c>
      <c r="K3395">
        <v>2023</v>
      </c>
      <c r="L3395" t="s">
        <v>29</v>
      </c>
      <c r="M3395">
        <f t="shared" ref="M3395:M3458" si="106">IF(L3395="placed",1, 0)</f>
        <v>1</v>
      </c>
      <c r="N3395" t="s">
        <v>94</v>
      </c>
      <c r="O3395" t="s">
        <v>140</v>
      </c>
      <c r="P3395">
        <v>54127</v>
      </c>
      <c r="Q3395" t="str">
        <f t="shared" ref="Q3395:Q3458" si="107">_xlfn.IFS(P3395&lt;=70161,"Base salary",P3395&lt;=110047,"Standard salary",P3395&gt;110047,"High salary")</f>
        <v>Base salary</v>
      </c>
      <c r="R3395">
        <v>2.89</v>
      </c>
      <c r="S3395" t="s">
        <v>56</v>
      </c>
      <c r="T3395" t="s">
        <v>32</v>
      </c>
      <c r="U3395" t="s">
        <v>85</v>
      </c>
      <c r="V3395">
        <v>8.1</v>
      </c>
    </row>
    <row r="3396" spans="1:22" x14ac:dyDescent="0.3">
      <c r="A3396" t="s">
        <v>3608</v>
      </c>
      <c r="B3396" t="s">
        <v>35</v>
      </c>
      <c r="C3396" t="s">
        <v>21</v>
      </c>
      <c r="D3396" t="s">
        <v>225</v>
      </c>
      <c r="E3396" t="s">
        <v>226</v>
      </c>
      <c r="F3396" t="s">
        <v>84</v>
      </c>
      <c r="G3396" t="s">
        <v>64</v>
      </c>
      <c r="H3396">
        <v>2023</v>
      </c>
      <c r="I3396" t="s">
        <v>41</v>
      </c>
      <c r="J3396" t="s">
        <v>28</v>
      </c>
      <c r="K3396">
        <v>2025</v>
      </c>
      <c r="L3396" t="s">
        <v>54</v>
      </c>
      <c r="M3396">
        <f t="shared" si="106"/>
        <v>0</v>
      </c>
      <c r="N3396" t="s">
        <v>55</v>
      </c>
      <c r="O3396" t="s">
        <v>55</v>
      </c>
      <c r="P3396">
        <v>0</v>
      </c>
      <c r="Q3396" t="str">
        <f t="shared" si="107"/>
        <v>Base salary</v>
      </c>
      <c r="R3396">
        <v>2.8</v>
      </c>
      <c r="S3396" t="s">
        <v>56</v>
      </c>
      <c r="T3396" t="s">
        <v>68</v>
      </c>
      <c r="U3396" t="s">
        <v>33</v>
      </c>
      <c r="V3396">
        <v>7.8</v>
      </c>
    </row>
    <row r="3397" spans="1:22" x14ac:dyDescent="0.3">
      <c r="A3397" t="s">
        <v>3609</v>
      </c>
      <c r="B3397" t="s">
        <v>48</v>
      </c>
      <c r="C3397" t="s">
        <v>94</v>
      </c>
      <c r="D3397" t="s">
        <v>109</v>
      </c>
      <c r="E3397" t="s">
        <v>110</v>
      </c>
      <c r="F3397" t="s">
        <v>79</v>
      </c>
      <c r="G3397" t="s">
        <v>167</v>
      </c>
      <c r="H3397">
        <v>2022</v>
      </c>
      <c r="I3397" t="s">
        <v>27</v>
      </c>
      <c r="J3397" t="s">
        <v>53</v>
      </c>
      <c r="K3397">
        <v>2024</v>
      </c>
      <c r="L3397" t="s">
        <v>29</v>
      </c>
      <c r="M3397">
        <f t="shared" si="106"/>
        <v>1</v>
      </c>
      <c r="N3397" t="s">
        <v>94</v>
      </c>
      <c r="O3397" t="s">
        <v>121</v>
      </c>
      <c r="P3397">
        <v>72783</v>
      </c>
      <c r="Q3397" t="str">
        <f t="shared" si="107"/>
        <v>Standard salary</v>
      </c>
      <c r="R3397">
        <v>3.76</v>
      </c>
      <c r="S3397" t="s">
        <v>80</v>
      </c>
      <c r="T3397" t="s">
        <v>57</v>
      </c>
      <c r="U3397" t="s">
        <v>46</v>
      </c>
      <c r="V3397">
        <v>8.4</v>
      </c>
    </row>
    <row r="3398" spans="1:22" x14ac:dyDescent="0.3">
      <c r="A3398" t="s">
        <v>3610</v>
      </c>
      <c r="B3398" t="s">
        <v>60</v>
      </c>
      <c r="C3398" t="s">
        <v>70</v>
      </c>
      <c r="D3398" t="s">
        <v>77</v>
      </c>
      <c r="E3398" t="s">
        <v>78</v>
      </c>
      <c r="F3398" t="s">
        <v>79</v>
      </c>
      <c r="G3398" t="s">
        <v>64</v>
      </c>
      <c r="H3398">
        <v>2020</v>
      </c>
      <c r="I3398" t="s">
        <v>41</v>
      </c>
      <c r="J3398" t="s">
        <v>42</v>
      </c>
      <c r="K3398">
        <v>2021</v>
      </c>
      <c r="L3398" t="s">
        <v>54</v>
      </c>
      <c r="M3398">
        <f t="shared" si="106"/>
        <v>0</v>
      </c>
      <c r="N3398" t="s">
        <v>55</v>
      </c>
      <c r="O3398" t="s">
        <v>55</v>
      </c>
      <c r="P3398">
        <v>0</v>
      </c>
      <c r="Q3398" t="str">
        <f t="shared" si="107"/>
        <v>Base salary</v>
      </c>
      <c r="R3398">
        <v>3.9</v>
      </c>
      <c r="S3398" t="s">
        <v>56</v>
      </c>
      <c r="T3398" t="s">
        <v>68</v>
      </c>
      <c r="U3398" t="s">
        <v>92</v>
      </c>
      <c r="V3398">
        <v>5.2</v>
      </c>
    </row>
    <row r="3399" spans="1:22" x14ac:dyDescent="0.3">
      <c r="A3399" t="s">
        <v>3611</v>
      </c>
      <c r="B3399" t="s">
        <v>22</v>
      </c>
      <c r="C3399" t="s">
        <v>94</v>
      </c>
      <c r="D3399" t="s">
        <v>208</v>
      </c>
      <c r="E3399" t="s">
        <v>209</v>
      </c>
      <c r="F3399" t="s">
        <v>96</v>
      </c>
      <c r="G3399" t="s">
        <v>97</v>
      </c>
      <c r="H3399">
        <v>2019</v>
      </c>
      <c r="I3399" t="s">
        <v>41</v>
      </c>
      <c r="J3399" t="s">
        <v>28</v>
      </c>
      <c r="K3399">
        <v>2022</v>
      </c>
      <c r="L3399" t="s">
        <v>29</v>
      </c>
      <c r="M3399">
        <f t="shared" si="106"/>
        <v>1</v>
      </c>
      <c r="N3399" t="s">
        <v>94</v>
      </c>
      <c r="O3399" t="s">
        <v>98</v>
      </c>
      <c r="P3399">
        <v>106044</v>
      </c>
      <c r="Q3399" t="str">
        <f t="shared" si="107"/>
        <v>Standard salary</v>
      </c>
      <c r="R3399">
        <v>3.08</v>
      </c>
      <c r="S3399" t="s">
        <v>91</v>
      </c>
      <c r="T3399" t="s">
        <v>57</v>
      </c>
      <c r="U3399" t="s">
        <v>85</v>
      </c>
      <c r="V3399">
        <v>8.9</v>
      </c>
    </row>
    <row r="3400" spans="1:22" x14ac:dyDescent="0.3">
      <c r="A3400" t="s">
        <v>3612</v>
      </c>
      <c r="B3400" t="s">
        <v>35</v>
      </c>
      <c r="C3400" t="s">
        <v>49</v>
      </c>
      <c r="D3400" t="s">
        <v>260</v>
      </c>
      <c r="E3400" t="s">
        <v>261</v>
      </c>
      <c r="F3400" t="s">
        <v>40</v>
      </c>
      <c r="G3400" t="s">
        <v>64</v>
      </c>
      <c r="H3400">
        <v>2022</v>
      </c>
      <c r="I3400" t="s">
        <v>27</v>
      </c>
      <c r="J3400" t="s">
        <v>74</v>
      </c>
      <c r="K3400">
        <v>2024</v>
      </c>
      <c r="L3400" t="s">
        <v>54</v>
      </c>
      <c r="M3400">
        <f t="shared" si="106"/>
        <v>0</v>
      </c>
      <c r="N3400" t="s">
        <v>55</v>
      </c>
      <c r="O3400" t="s">
        <v>55</v>
      </c>
      <c r="P3400">
        <v>0</v>
      </c>
      <c r="Q3400" t="str">
        <f t="shared" si="107"/>
        <v>Base salary</v>
      </c>
      <c r="R3400">
        <v>3.29</v>
      </c>
      <c r="S3400" t="s">
        <v>91</v>
      </c>
      <c r="T3400" t="s">
        <v>68</v>
      </c>
      <c r="U3400" t="s">
        <v>92</v>
      </c>
      <c r="V3400">
        <v>7.5</v>
      </c>
    </row>
    <row r="3401" spans="1:22" x14ac:dyDescent="0.3">
      <c r="A3401" t="s">
        <v>3613</v>
      </c>
      <c r="B3401" t="s">
        <v>60</v>
      </c>
      <c r="C3401" t="s">
        <v>94</v>
      </c>
      <c r="D3401" t="s">
        <v>162</v>
      </c>
      <c r="E3401" t="s">
        <v>163</v>
      </c>
      <c r="F3401" t="s">
        <v>84</v>
      </c>
      <c r="G3401" t="s">
        <v>97</v>
      </c>
      <c r="H3401">
        <v>2019</v>
      </c>
      <c r="I3401" t="s">
        <v>41</v>
      </c>
      <c r="J3401" t="s">
        <v>28</v>
      </c>
      <c r="K3401">
        <v>2021</v>
      </c>
      <c r="L3401" t="s">
        <v>54</v>
      </c>
      <c r="M3401">
        <f t="shared" si="106"/>
        <v>0</v>
      </c>
      <c r="N3401" t="s">
        <v>55</v>
      </c>
      <c r="O3401" t="s">
        <v>55</v>
      </c>
      <c r="P3401">
        <v>0</v>
      </c>
      <c r="Q3401" t="str">
        <f t="shared" si="107"/>
        <v>Base salary</v>
      </c>
      <c r="R3401">
        <v>2.94</v>
      </c>
      <c r="S3401" t="s">
        <v>31</v>
      </c>
      <c r="T3401" t="s">
        <v>68</v>
      </c>
      <c r="U3401" t="s">
        <v>85</v>
      </c>
      <c r="V3401">
        <v>9</v>
      </c>
    </row>
    <row r="3402" spans="1:22" x14ac:dyDescent="0.3">
      <c r="A3402" t="s">
        <v>3614</v>
      </c>
      <c r="B3402" t="s">
        <v>21</v>
      </c>
      <c r="C3402" t="s">
        <v>60</v>
      </c>
      <c r="D3402" t="s">
        <v>104</v>
      </c>
      <c r="E3402" t="s">
        <v>192</v>
      </c>
      <c r="F3402" t="s">
        <v>73</v>
      </c>
      <c r="G3402" t="s">
        <v>97</v>
      </c>
      <c r="H3402">
        <v>2021</v>
      </c>
      <c r="I3402" t="s">
        <v>41</v>
      </c>
      <c r="J3402" t="s">
        <v>65</v>
      </c>
      <c r="K3402">
        <v>2022</v>
      </c>
      <c r="L3402" t="s">
        <v>29</v>
      </c>
      <c r="M3402">
        <f t="shared" si="106"/>
        <v>1</v>
      </c>
      <c r="N3402" t="s">
        <v>60</v>
      </c>
      <c r="O3402" t="s">
        <v>158</v>
      </c>
      <c r="P3402">
        <v>145807</v>
      </c>
      <c r="Q3402" t="str">
        <f t="shared" si="107"/>
        <v>High salary</v>
      </c>
      <c r="R3402">
        <v>3.4</v>
      </c>
      <c r="S3402" t="s">
        <v>91</v>
      </c>
      <c r="T3402" t="s">
        <v>32</v>
      </c>
      <c r="U3402" t="s">
        <v>46</v>
      </c>
      <c r="V3402">
        <v>8.5</v>
      </c>
    </row>
    <row r="3403" spans="1:22" x14ac:dyDescent="0.3">
      <c r="A3403" t="s">
        <v>3615</v>
      </c>
      <c r="B3403" t="s">
        <v>35</v>
      </c>
      <c r="C3403" t="s">
        <v>112</v>
      </c>
      <c r="D3403" t="s">
        <v>165</v>
      </c>
      <c r="E3403" t="s">
        <v>166</v>
      </c>
      <c r="F3403" t="s">
        <v>84</v>
      </c>
      <c r="G3403" t="s">
        <v>52</v>
      </c>
      <c r="H3403">
        <v>2023</v>
      </c>
      <c r="I3403" t="s">
        <v>41</v>
      </c>
      <c r="J3403" t="s">
        <v>74</v>
      </c>
      <c r="K3403">
        <v>2024</v>
      </c>
      <c r="L3403" t="s">
        <v>29</v>
      </c>
      <c r="M3403">
        <f t="shared" si="106"/>
        <v>1</v>
      </c>
      <c r="N3403" t="s">
        <v>112</v>
      </c>
      <c r="O3403" t="s">
        <v>185</v>
      </c>
      <c r="P3403">
        <v>140277</v>
      </c>
      <c r="Q3403" t="str">
        <f t="shared" si="107"/>
        <v>High salary</v>
      </c>
      <c r="R3403">
        <v>2.56</v>
      </c>
      <c r="S3403" t="s">
        <v>91</v>
      </c>
      <c r="T3403" t="s">
        <v>68</v>
      </c>
      <c r="U3403" t="s">
        <v>92</v>
      </c>
      <c r="V3403">
        <v>5.8</v>
      </c>
    </row>
    <row r="3404" spans="1:22" x14ac:dyDescent="0.3">
      <c r="A3404" t="s">
        <v>3616</v>
      </c>
      <c r="B3404" t="s">
        <v>36</v>
      </c>
      <c r="C3404" t="s">
        <v>60</v>
      </c>
      <c r="D3404" t="s">
        <v>173</v>
      </c>
      <c r="E3404" t="s">
        <v>174</v>
      </c>
      <c r="F3404" t="s">
        <v>107</v>
      </c>
      <c r="G3404" t="s">
        <v>26</v>
      </c>
      <c r="H3404">
        <v>2021</v>
      </c>
      <c r="I3404" t="s">
        <v>27</v>
      </c>
      <c r="J3404" t="s">
        <v>42</v>
      </c>
      <c r="K3404">
        <v>2022</v>
      </c>
      <c r="L3404" t="s">
        <v>54</v>
      </c>
      <c r="M3404">
        <f t="shared" si="106"/>
        <v>0</v>
      </c>
      <c r="N3404" t="s">
        <v>55</v>
      </c>
      <c r="O3404" t="s">
        <v>55</v>
      </c>
      <c r="P3404">
        <v>0</v>
      </c>
      <c r="Q3404" t="str">
        <f t="shared" si="107"/>
        <v>Base salary</v>
      </c>
      <c r="R3404">
        <v>3.52</v>
      </c>
      <c r="S3404" t="s">
        <v>80</v>
      </c>
      <c r="T3404" t="s">
        <v>57</v>
      </c>
      <c r="U3404" t="s">
        <v>46</v>
      </c>
      <c r="V3404">
        <v>6.8</v>
      </c>
    </row>
    <row r="3405" spans="1:22" x14ac:dyDescent="0.3">
      <c r="A3405" t="s">
        <v>3617</v>
      </c>
      <c r="B3405" t="s">
        <v>22</v>
      </c>
      <c r="C3405" t="s">
        <v>35</v>
      </c>
      <c r="D3405" t="s">
        <v>127</v>
      </c>
      <c r="E3405" t="s">
        <v>156</v>
      </c>
      <c r="F3405" t="s">
        <v>39</v>
      </c>
      <c r="G3405" t="s">
        <v>64</v>
      </c>
      <c r="H3405">
        <v>2020</v>
      </c>
      <c r="I3405" t="s">
        <v>41</v>
      </c>
      <c r="J3405" t="s">
        <v>65</v>
      </c>
      <c r="K3405">
        <v>2022</v>
      </c>
      <c r="L3405" t="s">
        <v>54</v>
      </c>
      <c r="M3405">
        <f t="shared" si="106"/>
        <v>0</v>
      </c>
      <c r="N3405" t="s">
        <v>55</v>
      </c>
      <c r="O3405" t="s">
        <v>55</v>
      </c>
      <c r="P3405">
        <v>0</v>
      </c>
      <c r="Q3405" t="str">
        <f t="shared" si="107"/>
        <v>Base salary</v>
      </c>
      <c r="R3405">
        <v>2.5299999999999998</v>
      </c>
      <c r="S3405" t="s">
        <v>80</v>
      </c>
      <c r="T3405" t="s">
        <v>68</v>
      </c>
      <c r="U3405" t="s">
        <v>85</v>
      </c>
      <c r="V3405">
        <v>5.0999999999999996</v>
      </c>
    </row>
    <row r="3406" spans="1:22" x14ac:dyDescent="0.3">
      <c r="A3406" t="s">
        <v>3618</v>
      </c>
      <c r="B3406" t="s">
        <v>70</v>
      </c>
      <c r="C3406" t="s">
        <v>35</v>
      </c>
      <c r="D3406" t="s">
        <v>176</v>
      </c>
      <c r="E3406" t="s">
        <v>177</v>
      </c>
      <c r="F3406" t="s">
        <v>63</v>
      </c>
      <c r="G3406" t="s">
        <v>167</v>
      </c>
      <c r="H3406">
        <v>2023</v>
      </c>
      <c r="I3406" t="s">
        <v>27</v>
      </c>
      <c r="J3406" t="s">
        <v>42</v>
      </c>
      <c r="K3406">
        <v>2024</v>
      </c>
      <c r="L3406" t="s">
        <v>54</v>
      </c>
      <c r="M3406">
        <f t="shared" si="106"/>
        <v>0</v>
      </c>
      <c r="N3406" t="s">
        <v>55</v>
      </c>
      <c r="O3406" t="s">
        <v>55</v>
      </c>
      <c r="P3406">
        <v>0</v>
      </c>
      <c r="Q3406" t="str">
        <f t="shared" si="107"/>
        <v>Base salary</v>
      </c>
      <c r="R3406">
        <v>3.21</v>
      </c>
      <c r="S3406" t="s">
        <v>31</v>
      </c>
      <c r="T3406" t="s">
        <v>68</v>
      </c>
      <c r="U3406" t="s">
        <v>46</v>
      </c>
      <c r="V3406">
        <v>8</v>
      </c>
    </row>
    <row r="3407" spans="1:22" x14ac:dyDescent="0.3">
      <c r="A3407" t="s">
        <v>3619</v>
      </c>
      <c r="B3407" t="s">
        <v>94</v>
      </c>
      <c r="C3407" t="s">
        <v>112</v>
      </c>
      <c r="D3407" t="s">
        <v>199</v>
      </c>
      <c r="E3407" t="s">
        <v>200</v>
      </c>
      <c r="F3407" t="s">
        <v>89</v>
      </c>
      <c r="G3407" t="s">
        <v>97</v>
      </c>
      <c r="H3407">
        <v>2020</v>
      </c>
      <c r="I3407" t="s">
        <v>41</v>
      </c>
      <c r="J3407" t="s">
        <v>53</v>
      </c>
      <c r="K3407">
        <v>2023</v>
      </c>
      <c r="L3407" t="s">
        <v>54</v>
      </c>
      <c r="M3407">
        <f t="shared" si="106"/>
        <v>0</v>
      </c>
      <c r="N3407" t="s">
        <v>55</v>
      </c>
      <c r="O3407" t="s">
        <v>55</v>
      </c>
      <c r="P3407">
        <v>0</v>
      </c>
      <c r="Q3407" t="str">
        <f t="shared" si="107"/>
        <v>Base salary</v>
      </c>
      <c r="R3407">
        <v>2.8</v>
      </c>
      <c r="S3407" t="s">
        <v>56</v>
      </c>
      <c r="T3407" t="s">
        <v>68</v>
      </c>
      <c r="U3407" t="s">
        <v>92</v>
      </c>
      <c r="V3407">
        <v>5.3</v>
      </c>
    </row>
    <row r="3408" spans="1:22" x14ac:dyDescent="0.3">
      <c r="A3408" t="s">
        <v>3620</v>
      </c>
      <c r="B3408" t="s">
        <v>48</v>
      </c>
      <c r="C3408" t="s">
        <v>60</v>
      </c>
      <c r="D3408" t="s">
        <v>351</v>
      </c>
      <c r="E3408" t="s">
        <v>352</v>
      </c>
      <c r="F3408" t="s">
        <v>40</v>
      </c>
      <c r="G3408" t="s">
        <v>117</v>
      </c>
      <c r="H3408">
        <v>2023</v>
      </c>
      <c r="I3408" t="s">
        <v>41</v>
      </c>
      <c r="J3408" t="s">
        <v>42</v>
      </c>
      <c r="K3408">
        <v>2024</v>
      </c>
      <c r="L3408" t="s">
        <v>29</v>
      </c>
      <c r="M3408">
        <f t="shared" si="106"/>
        <v>1</v>
      </c>
      <c r="N3408" t="s">
        <v>60</v>
      </c>
      <c r="O3408" t="s">
        <v>66</v>
      </c>
      <c r="P3408">
        <v>82294</v>
      </c>
      <c r="Q3408" t="str">
        <f t="shared" si="107"/>
        <v>Standard salary</v>
      </c>
      <c r="R3408">
        <v>2.97</v>
      </c>
      <c r="S3408" t="s">
        <v>67</v>
      </c>
      <c r="T3408" t="s">
        <v>32</v>
      </c>
      <c r="U3408" t="s">
        <v>33</v>
      </c>
      <c r="V3408">
        <v>8.5</v>
      </c>
    </row>
    <row r="3409" spans="1:22" x14ac:dyDescent="0.3">
      <c r="A3409" t="s">
        <v>3621</v>
      </c>
      <c r="B3409" t="s">
        <v>94</v>
      </c>
      <c r="C3409" t="s">
        <v>35</v>
      </c>
      <c r="D3409" t="s">
        <v>61</v>
      </c>
      <c r="E3409" t="s">
        <v>62</v>
      </c>
      <c r="F3409" t="s">
        <v>117</v>
      </c>
      <c r="G3409" t="s">
        <v>52</v>
      </c>
      <c r="H3409">
        <v>2021</v>
      </c>
      <c r="I3409" t="s">
        <v>27</v>
      </c>
      <c r="J3409" t="s">
        <v>28</v>
      </c>
      <c r="K3409">
        <v>2022</v>
      </c>
      <c r="L3409" t="s">
        <v>54</v>
      </c>
      <c r="M3409">
        <f t="shared" si="106"/>
        <v>0</v>
      </c>
      <c r="N3409" t="s">
        <v>55</v>
      </c>
      <c r="O3409" t="s">
        <v>55</v>
      </c>
      <c r="P3409">
        <v>0</v>
      </c>
      <c r="Q3409" t="str">
        <f t="shared" si="107"/>
        <v>Base salary</v>
      </c>
      <c r="R3409">
        <v>3.84</v>
      </c>
      <c r="S3409" t="s">
        <v>44</v>
      </c>
      <c r="T3409" t="s">
        <v>57</v>
      </c>
      <c r="U3409" t="s">
        <v>46</v>
      </c>
      <c r="V3409">
        <v>6.1</v>
      </c>
    </row>
    <row r="3410" spans="1:22" x14ac:dyDescent="0.3">
      <c r="A3410" t="s">
        <v>3622</v>
      </c>
      <c r="B3410" t="s">
        <v>112</v>
      </c>
      <c r="C3410" t="s">
        <v>70</v>
      </c>
      <c r="D3410" t="s">
        <v>77</v>
      </c>
      <c r="E3410" t="s">
        <v>78</v>
      </c>
      <c r="F3410" t="s">
        <v>40</v>
      </c>
      <c r="G3410" t="s">
        <v>117</v>
      </c>
      <c r="H3410">
        <v>2023</v>
      </c>
      <c r="I3410" t="s">
        <v>41</v>
      </c>
      <c r="J3410" t="s">
        <v>53</v>
      </c>
      <c r="K3410">
        <v>2025</v>
      </c>
      <c r="L3410" t="s">
        <v>54</v>
      </c>
      <c r="M3410">
        <f t="shared" si="106"/>
        <v>0</v>
      </c>
      <c r="N3410" t="s">
        <v>55</v>
      </c>
      <c r="O3410" t="s">
        <v>55</v>
      </c>
      <c r="P3410">
        <v>0</v>
      </c>
      <c r="Q3410" t="str">
        <f t="shared" si="107"/>
        <v>Base salary</v>
      </c>
      <c r="R3410">
        <v>3.71</v>
      </c>
      <c r="S3410" t="s">
        <v>31</v>
      </c>
      <c r="T3410" t="s">
        <v>32</v>
      </c>
      <c r="U3410" t="s">
        <v>58</v>
      </c>
      <c r="V3410">
        <v>0</v>
      </c>
    </row>
    <row r="3411" spans="1:22" x14ac:dyDescent="0.3">
      <c r="A3411" t="s">
        <v>3623</v>
      </c>
      <c r="B3411" t="s">
        <v>60</v>
      </c>
      <c r="C3411" t="s">
        <v>49</v>
      </c>
      <c r="D3411" t="s">
        <v>338</v>
      </c>
      <c r="E3411" t="s">
        <v>339</v>
      </c>
      <c r="F3411" t="s">
        <v>96</v>
      </c>
      <c r="G3411" t="s">
        <v>97</v>
      </c>
      <c r="H3411">
        <v>2019</v>
      </c>
      <c r="I3411" t="s">
        <v>41</v>
      </c>
      <c r="J3411" t="s">
        <v>65</v>
      </c>
      <c r="K3411">
        <v>2021</v>
      </c>
      <c r="L3411" t="s">
        <v>29</v>
      </c>
      <c r="M3411">
        <f t="shared" si="106"/>
        <v>1</v>
      </c>
      <c r="N3411" t="s">
        <v>49</v>
      </c>
      <c r="O3411" t="s">
        <v>158</v>
      </c>
      <c r="P3411">
        <v>97355</v>
      </c>
      <c r="Q3411" t="str">
        <f t="shared" si="107"/>
        <v>Standard salary</v>
      </c>
      <c r="R3411">
        <v>3.79</v>
      </c>
      <c r="S3411" t="s">
        <v>80</v>
      </c>
      <c r="T3411" t="s">
        <v>68</v>
      </c>
      <c r="U3411" t="s">
        <v>92</v>
      </c>
      <c r="V3411">
        <v>5.7</v>
      </c>
    </row>
    <row r="3412" spans="1:22" x14ac:dyDescent="0.3">
      <c r="A3412" t="s">
        <v>3624</v>
      </c>
      <c r="B3412" t="s">
        <v>36</v>
      </c>
      <c r="C3412" t="s">
        <v>21</v>
      </c>
      <c r="D3412" t="s">
        <v>143</v>
      </c>
      <c r="E3412" t="s">
        <v>144</v>
      </c>
      <c r="F3412" t="s">
        <v>73</v>
      </c>
      <c r="G3412" t="s">
        <v>25</v>
      </c>
      <c r="H3412">
        <v>2019</v>
      </c>
      <c r="I3412" t="s">
        <v>41</v>
      </c>
      <c r="J3412" t="s">
        <v>65</v>
      </c>
      <c r="K3412">
        <v>2022</v>
      </c>
      <c r="L3412" t="s">
        <v>29</v>
      </c>
      <c r="M3412">
        <f t="shared" si="106"/>
        <v>1</v>
      </c>
      <c r="N3412" t="s">
        <v>21</v>
      </c>
      <c r="O3412" t="s">
        <v>75</v>
      </c>
      <c r="P3412">
        <v>77024</v>
      </c>
      <c r="Q3412" t="str">
        <f t="shared" si="107"/>
        <v>Standard salary</v>
      </c>
      <c r="R3412">
        <v>3.08</v>
      </c>
      <c r="S3412" t="s">
        <v>91</v>
      </c>
      <c r="T3412" t="s">
        <v>57</v>
      </c>
      <c r="U3412" t="s">
        <v>46</v>
      </c>
      <c r="V3412">
        <v>5.3</v>
      </c>
    </row>
    <row r="3413" spans="1:22" x14ac:dyDescent="0.3">
      <c r="A3413" t="s">
        <v>3625</v>
      </c>
      <c r="B3413" t="s">
        <v>48</v>
      </c>
      <c r="C3413" t="s">
        <v>70</v>
      </c>
      <c r="D3413" t="s">
        <v>245</v>
      </c>
      <c r="E3413" t="s">
        <v>246</v>
      </c>
      <c r="F3413" t="s">
        <v>131</v>
      </c>
      <c r="G3413" t="s">
        <v>52</v>
      </c>
      <c r="H3413">
        <v>2020</v>
      </c>
      <c r="I3413" t="s">
        <v>27</v>
      </c>
      <c r="J3413" t="s">
        <v>74</v>
      </c>
      <c r="K3413">
        <v>2022</v>
      </c>
      <c r="L3413" t="s">
        <v>54</v>
      </c>
      <c r="M3413">
        <f t="shared" si="106"/>
        <v>0</v>
      </c>
      <c r="N3413" t="s">
        <v>55</v>
      </c>
      <c r="O3413" t="s">
        <v>55</v>
      </c>
      <c r="P3413">
        <v>0</v>
      </c>
      <c r="Q3413" t="str">
        <f t="shared" si="107"/>
        <v>Base salary</v>
      </c>
      <c r="R3413">
        <v>3.67</v>
      </c>
      <c r="S3413" t="s">
        <v>56</v>
      </c>
      <c r="T3413" t="s">
        <v>32</v>
      </c>
      <c r="U3413" t="s">
        <v>46</v>
      </c>
      <c r="V3413">
        <v>6.5</v>
      </c>
    </row>
    <row r="3414" spans="1:22" x14ac:dyDescent="0.3">
      <c r="A3414" t="s">
        <v>3626</v>
      </c>
      <c r="B3414" t="s">
        <v>21</v>
      </c>
      <c r="C3414" t="s">
        <v>22</v>
      </c>
      <c r="D3414" t="s">
        <v>23</v>
      </c>
      <c r="E3414" t="s">
        <v>298</v>
      </c>
      <c r="F3414" t="s">
        <v>84</v>
      </c>
      <c r="G3414" t="s">
        <v>52</v>
      </c>
      <c r="H3414">
        <v>2023</v>
      </c>
      <c r="I3414" t="s">
        <v>41</v>
      </c>
      <c r="J3414" t="s">
        <v>42</v>
      </c>
      <c r="K3414">
        <v>2026</v>
      </c>
      <c r="L3414" t="s">
        <v>29</v>
      </c>
      <c r="M3414">
        <f t="shared" si="106"/>
        <v>1</v>
      </c>
      <c r="N3414" t="s">
        <v>22</v>
      </c>
      <c r="O3414" t="s">
        <v>66</v>
      </c>
      <c r="P3414">
        <v>55949</v>
      </c>
      <c r="Q3414" t="str">
        <f t="shared" si="107"/>
        <v>Base salary</v>
      </c>
      <c r="R3414">
        <v>2.59</v>
      </c>
      <c r="S3414" t="s">
        <v>31</v>
      </c>
      <c r="T3414" t="s">
        <v>32</v>
      </c>
      <c r="U3414" t="s">
        <v>33</v>
      </c>
      <c r="V3414">
        <v>7.8</v>
      </c>
    </row>
    <row r="3415" spans="1:22" x14ac:dyDescent="0.3">
      <c r="A3415" t="s">
        <v>3627</v>
      </c>
      <c r="B3415" t="s">
        <v>48</v>
      </c>
      <c r="C3415" t="s">
        <v>36</v>
      </c>
      <c r="D3415" t="s">
        <v>170</v>
      </c>
      <c r="E3415" t="s">
        <v>171</v>
      </c>
      <c r="F3415" t="s">
        <v>147</v>
      </c>
      <c r="G3415" t="s">
        <v>40</v>
      </c>
      <c r="H3415">
        <v>2019</v>
      </c>
      <c r="I3415" t="s">
        <v>27</v>
      </c>
      <c r="J3415" t="s">
        <v>42</v>
      </c>
      <c r="K3415">
        <v>2021</v>
      </c>
      <c r="L3415" t="s">
        <v>54</v>
      </c>
      <c r="M3415">
        <f t="shared" si="106"/>
        <v>0</v>
      </c>
      <c r="N3415" t="s">
        <v>55</v>
      </c>
      <c r="O3415" t="s">
        <v>55</v>
      </c>
      <c r="P3415">
        <v>0</v>
      </c>
      <c r="Q3415" t="str">
        <f t="shared" si="107"/>
        <v>Base salary</v>
      </c>
      <c r="R3415">
        <v>2.91</v>
      </c>
      <c r="S3415" t="s">
        <v>67</v>
      </c>
      <c r="T3415" t="s">
        <v>68</v>
      </c>
      <c r="U3415" t="s">
        <v>58</v>
      </c>
      <c r="V3415">
        <v>0</v>
      </c>
    </row>
    <row r="3416" spans="1:22" x14ac:dyDescent="0.3">
      <c r="A3416" t="s">
        <v>3628</v>
      </c>
      <c r="B3416" t="s">
        <v>21</v>
      </c>
      <c r="C3416" t="s">
        <v>49</v>
      </c>
      <c r="D3416" t="s">
        <v>338</v>
      </c>
      <c r="E3416" t="s">
        <v>339</v>
      </c>
      <c r="F3416" t="s">
        <v>40</v>
      </c>
      <c r="G3416" t="s">
        <v>167</v>
      </c>
      <c r="H3416">
        <v>2022</v>
      </c>
      <c r="I3416" t="s">
        <v>27</v>
      </c>
      <c r="J3416" t="s">
        <v>65</v>
      </c>
      <c r="K3416">
        <v>2025</v>
      </c>
      <c r="L3416" t="s">
        <v>54</v>
      </c>
      <c r="M3416">
        <f t="shared" si="106"/>
        <v>0</v>
      </c>
      <c r="N3416" t="s">
        <v>55</v>
      </c>
      <c r="O3416" t="s">
        <v>55</v>
      </c>
      <c r="P3416">
        <v>0</v>
      </c>
      <c r="Q3416" t="str">
        <f t="shared" si="107"/>
        <v>Base salary</v>
      </c>
      <c r="R3416">
        <v>2.64</v>
      </c>
      <c r="S3416" t="s">
        <v>67</v>
      </c>
      <c r="T3416" t="s">
        <v>57</v>
      </c>
      <c r="U3416" t="s">
        <v>33</v>
      </c>
      <c r="V3416">
        <v>7.3</v>
      </c>
    </row>
    <row r="3417" spans="1:22" x14ac:dyDescent="0.3">
      <c r="A3417" t="s">
        <v>3629</v>
      </c>
      <c r="B3417" t="s">
        <v>49</v>
      </c>
      <c r="C3417" t="s">
        <v>70</v>
      </c>
      <c r="D3417" t="s">
        <v>138</v>
      </c>
      <c r="E3417" t="s">
        <v>139</v>
      </c>
      <c r="F3417" t="s">
        <v>89</v>
      </c>
      <c r="G3417" t="s">
        <v>25</v>
      </c>
      <c r="H3417">
        <v>2022</v>
      </c>
      <c r="I3417" t="s">
        <v>27</v>
      </c>
      <c r="J3417" t="s">
        <v>28</v>
      </c>
      <c r="K3417">
        <v>2024</v>
      </c>
      <c r="L3417" t="s">
        <v>54</v>
      </c>
      <c r="M3417">
        <f t="shared" si="106"/>
        <v>0</v>
      </c>
      <c r="N3417" t="s">
        <v>55</v>
      </c>
      <c r="O3417" t="s">
        <v>55</v>
      </c>
      <c r="P3417">
        <v>0</v>
      </c>
      <c r="Q3417" t="str">
        <f t="shared" si="107"/>
        <v>Base salary</v>
      </c>
      <c r="R3417">
        <v>3.13</v>
      </c>
      <c r="S3417" t="s">
        <v>91</v>
      </c>
      <c r="T3417" t="s">
        <v>45</v>
      </c>
      <c r="U3417" t="s">
        <v>58</v>
      </c>
      <c r="V3417">
        <v>0</v>
      </c>
    </row>
    <row r="3418" spans="1:22" x14ac:dyDescent="0.3">
      <c r="A3418" t="s">
        <v>3630</v>
      </c>
      <c r="B3418" t="s">
        <v>35</v>
      </c>
      <c r="C3418" t="s">
        <v>70</v>
      </c>
      <c r="D3418" t="s">
        <v>77</v>
      </c>
      <c r="E3418" t="s">
        <v>78</v>
      </c>
      <c r="F3418" t="s">
        <v>89</v>
      </c>
      <c r="G3418" t="s">
        <v>25</v>
      </c>
      <c r="H3418">
        <v>2022</v>
      </c>
      <c r="I3418" t="s">
        <v>27</v>
      </c>
      <c r="J3418" t="s">
        <v>53</v>
      </c>
      <c r="K3418">
        <v>2024</v>
      </c>
      <c r="L3418" t="s">
        <v>54</v>
      </c>
      <c r="M3418">
        <f t="shared" si="106"/>
        <v>0</v>
      </c>
      <c r="N3418" t="s">
        <v>55</v>
      </c>
      <c r="O3418" t="s">
        <v>55</v>
      </c>
      <c r="P3418">
        <v>0</v>
      </c>
      <c r="Q3418" t="str">
        <f t="shared" si="107"/>
        <v>Base salary</v>
      </c>
      <c r="R3418">
        <v>3.12</v>
      </c>
      <c r="S3418" t="s">
        <v>44</v>
      </c>
      <c r="T3418" t="s">
        <v>45</v>
      </c>
      <c r="U3418" t="s">
        <v>33</v>
      </c>
      <c r="V3418">
        <v>8</v>
      </c>
    </row>
    <row r="3419" spans="1:22" x14ac:dyDescent="0.3">
      <c r="A3419" t="s">
        <v>3631</v>
      </c>
      <c r="B3419" t="s">
        <v>70</v>
      </c>
      <c r="C3419" t="s">
        <v>112</v>
      </c>
      <c r="D3419" t="s">
        <v>119</v>
      </c>
      <c r="E3419" t="s">
        <v>197</v>
      </c>
      <c r="F3419" t="s">
        <v>190</v>
      </c>
      <c r="G3419" t="s">
        <v>117</v>
      </c>
      <c r="H3419">
        <v>2020</v>
      </c>
      <c r="I3419" t="s">
        <v>41</v>
      </c>
      <c r="J3419" t="s">
        <v>74</v>
      </c>
      <c r="K3419">
        <v>2022</v>
      </c>
      <c r="L3419" t="s">
        <v>29</v>
      </c>
      <c r="M3419">
        <f t="shared" si="106"/>
        <v>1</v>
      </c>
      <c r="N3419" t="s">
        <v>112</v>
      </c>
      <c r="O3419" t="s">
        <v>154</v>
      </c>
      <c r="P3419">
        <v>125525</v>
      </c>
      <c r="Q3419" t="str">
        <f t="shared" si="107"/>
        <v>High salary</v>
      </c>
      <c r="R3419">
        <v>3.61</v>
      </c>
      <c r="S3419" t="s">
        <v>91</v>
      </c>
      <c r="T3419" t="s">
        <v>45</v>
      </c>
      <c r="U3419" t="s">
        <v>58</v>
      </c>
      <c r="V3419">
        <v>0</v>
      </c>
    </row>
    <row r="3420" spans="1:22" x14ac:dyDescent="0.3">
      <c r="A3420" t="s">
        <v>3632</v>
      </c>
      <c r="B3420" t="s">
        <v>60</v>
      </c>
      <c r="C3420" t="s">
        <v>49</v>
      </c>
      <c r="D3420" t="s">
        <v>242</v>
      </c>
      <c r="E3420" t="s">
        <v>243</v>
      </c>
      <c r="F3420" t="s">
        <v>89</v>
      </c>
      <c r="G3420" t="s">
        <v>52</v>
      </c>
      <c r="H3420">
        <v>2019</v>
      </c>
      <c r="I3420" t="s">
        <v>41</v>
      </c>
      <c r="J3420" t="s">
        <v>42</v>
      </c>
      <c r="K3420">
        <v>2020</v>
      </c>
      <c r="L3420" t="s">
        <v>54</v>
      </c>
      <c r="M3420">
        <f t="shared" si="106"/>
        <v>0</v>
      </c>
      <c r="N3420" t="s">
        <v>55</v>
      </c>
      <c r="O3420" t="s">
        <v>55</v>
      </c>
      <c r="P3420">
        <v>0</v>
      </c>
      <c r="Q3420" t="str">
        <f t="shared" si="107"/>
        <v>Base salary</v>
      </c>
      <c r="R3420">
        <v>3.23</v>
      </c>
      <c r="S3420" t="s">
        <v>44</v>
      </c>
      <c r="T3420" t="s">
        <v>45</v>
      </c>
      <c r="U3420" t="s">
        <v>92</v>
      </c>
      <c r="V3420">
        <v>7.4</v>
      </c>
    </row>
    <row r="3421" spans="1:22" x14ac:dyDescent="0.3">
      <c r="A3421" t="s">
        <v>3633</v>
      </c>
      <c r="B3421" t="s">
        <v>49</v>
      </c>
      <c r="C3421" t="s">
        <v>22</v>
      </c>
      <c r="D3421" t="s">
        <v>203</v>
      </c>
      <c r="E3421" t="s">
        <v>204</v>
      </c>
      <c r="F3421" t="s">
        <v>117</v>
      </c>
      <c r="G3421" t="s">
        <v>167</v>
      </c>
      <c r="H3421">
        <v>2020</v>
      </c>
      <c r="I3421" t="s">
        <v>27</v>
      </c>
      <c r="J3421" t="s">
        <v>65</v>
      </c>
      <c r="K3421">
        <v>2022</v>
      </c>
      <c r="L3421" t="s">
        <v>54</v>
      </c>
      <c r="M3421">
        <f t="shared" si="106"/>
        <v>0</v>
      </c>
      <c r="N3421" t="s">
        <v>55</v>
      </c>
      <c r="O3421" t="s">
        <v>55</v>
      </c>
      <c r="P3421">
        <v>0</v>
      </c>
      <c r="Q3421" t="str">
        <f t="shared" si="107"/>
        <v>Base salary</v>
      </c>
      <c r="R3421">
        <v>2.88</v>
      </c>
      <c r="S3421" t="s">
        <v>31</v>
      </c>
      <c r="T3421" t="s">
        <v>45</v>
      </c>
      <c r="U3421" t="s">
        <v>33</v>
      </c>
      <c r="V3421">
        <v>8.9</v>
      </c>
    </row>
    <row r="3422" spans="1:22" x14ac:dyDescent="0.3">
      <c r="A3422" t="s">
        <v>3634</v>
      </c>
      <c r="B3422" t="s">
        <v>35</v>
      </c>
      <c r="C3422" t="s">
        <v>112</v>
      </c>
      <c r="D3422" t="s">
        <v>113</v>
      </c>
      <c r="E3422" t="s">
        <v>240</v>
      </c>
      <c r="F3422" t="s">
        <v>63</v>
      </c>
      <c r="G3422" t="s">
        <v>52</v>
      </c>
      <c r="H3422">
        <v>2021</v>
      </c>
      <c r="I3422" t="s">
        <v>27</v>
      </c>
      <c r="J3422" t="s">
        <v>53</v>
      </c>
      <c r="K3422">
        <v>2023</v>
      </c>
      <c r="L3422" t="s">
        <v>54</v>
      </c>
      <c r="M3422">
        <f t="shared" si="106"/>
        <v>0</v>
      </c>
      <c r="N3422" t="s">
        <v>55</v>
      </c>
      <c r="O3422" t="s">
        <v>55</v>
      </c>
      <c r="P3422">
        <v>0</v>
      </c>
      <c r="Q3422" t="str">
        <f t="shared" si="107"/>
        <v>Base salary</v>
      </c>
      <c r="R3422">
        <v>3.73</v>
      </c>
      <c r="S3422" t="s">
        <v>91</v>
      </c>
      <c r="T3422" t="s">
        <v>57</v>
      </c>
      <c r="U3422" t="s">
        <v>58</v>
      </c>
      <c r="V3422">
        <v>0</v>
      </c>
    </row>
    <row r="3423" spans="1:22" x14ac:dyDescent="0.3">
      <c r="A3423" t="s">
        <v>3635</v>
      </c>
      <c r="B3423" t="s">
        <v>36</v>
      </c>
      <c r="C3423" t="s">
        <v>21</v>
      </c>
      <c r="D3423" t="s">
        <v>225</v>
      </c>
      <c r="E3423" t="s">
        <v>226</v>
      </c>
      <c r="F3423" t="s">
        <v>40</v>
      </c>
      <c r="G3423" t="s">
        <v>117</v>
      </c>
      <c r="H3423">
        <v>2023</v>
      </c>
      <c r="I3423" t="s">
        <v>41</v>
      </c>
      <c r="J3423" t="s">
        <v>53</v>
      </c>
      <c r="K3423">
        <v>2025</v>
      </c>
      <c r="L3423" t="s">
        <v>54</v>
      </c>
      <c r="M3423">
        <f t="shared" si="106"/>
        <v>0</v>
      </c>
      <c r="N3423" t="s">
        <v>55</v>
      </c>
      <c r="O3423" t="s">
        <v>55</v>
      </c>
      <c r="P3423">
        <v>0</v>
      </c>
      <c r="Q3423" t="str">
        <f t="shared" si="107"/>
        <v>Base salary</v>
      </c>
      <c r="R3423">
        <v>3.28</v>
      </c>
      <c r="S3423" t="s">
        <v>91</v>
      </c>
      <c r="T3423" t="s">
        <v>45</v>
      </c>
      <c r="U3423" t="s">
        <v>58</v>
      </c>
      <c r="V3423">
        <v>0</v>
      </c>
    </row>
    <row r="3424" spans="1:22" x14ac:dyDescent="0.3">
      <c r="A3424" t="s">
        <v>3636</v>
      </c>
      <c r="B3424" t="s">
        <v>49</v>
      </c>
      <c r="C3424" t="s">
        <v>35</v>
      </c>
      <c r="D3424" t="s">
        <v>127</v>
      </c>
      <c r="E3424" t="s">
        <v>128</v>
      </c>
      <c r="F3424" t="s">
        <v>79</v>
      </c>
      <c r="G3424" t="s">
        <v>64</v>
      </c>
      <c r="H3424">
        <v>2023</v>
      </c>
      <c r="I3424" t="s">
        <v>27</v>
      </c>
      <c r="J3424" t="s">
        <v>74</v>
      </c>
      <c r="K3424">
        <v>2024</v>
      </c>
      <c r="L3424" t="s">
        <v>54</v>
      </c>
      <c r="M3424">
        <f t="shared" si="106"/>
        <v>0</v>
      </c>
      <c r="N3424" t="s">
        <v>55</v>
      </c>
      <c r="O3424" t="s">
        <v>55</v>
      </c>
      <c r="P3424">
        <v>0</v>
      </c>
      <c r="Q3424" t="str">
        <f t="shared" si="107"/>
        <v>Base salary</v>
      </c>
      <c r="R3424">
        <v>3.07</v>
      </c>
      <c r="S3424" t="s">
        <v>31</v>
      </c>
      <c r="T3424" t="s">
        <v>45</v>
      </c>
      <c r="U3424" t="s">
        <v>92</v>
      </c>
      <c r="V3424">
        <v>8.3000000000000007</v>
      </c>
    </row>
    <row r="3425" spans="1:22" x14ac:dyDescent="0.3">
      <c r="A3425" t="s">
        <v>3637</v>
      </c>
      <c r="B3425" t="s">
        <v>35</v>
      </c>
      <c r="C3425" t="s">
        <v>22</v>
      </c>
      <c r="D3425" t="s">
        <v>203</v>
      </c>
      <c r="E3425" t="s">
        <v>204</v>
      </c>
      <c r="F3425" t="s">
        <v>145</v>
      </c>
      <c r="G3425" t="s">
        <v>26</v>
      </c>
      <c r="H3425">
        <v>2023</v>
      </c>
      <c r="I3425" t="s">
        <v>27</v>
      </c>
      <c r="J3425" t="s">
        <v>53</v>
      </c>
      <c r="K3425">
        <v>2024</v>
      </c>
      <c r="L3425" t="s">
        <v>54</v>
      </c>
      <c r="M3425">
        <f t="shared" si="106"/>
        <v>0</v>
      </c>
      <c r="N3425" t="s">
        <v>55</v>
      </c>
      <c r="O3425" t="s">
        <v>55</v>
      </c>
      <c r="P3425">
        <v>0</v>
      </c>
      <c r="Q3425" t="str">
        <f t="shared" si="107"/>
        <v>Base salary</v>
      </c>
      <c r="R3425">
        <v>3.42</v>
      </c>
      <c r="S3425" t="s">
        <v>44</v>
      </c>
      <c r="T3425" t="s">
        <v>45</v>
      </c>
      <c r="U3425" t="s">
        <v>92</v>
      </c>
      <c r="V3425">
        <v>7.4</v>
      </c>
    </row>
    <row r="3426" spans="1:22" x14ac:dyDescent="0.3">
      <c r="A3426" t="s">
        <v>3638</v>
      </c>
      <c r="B3426" t="s">
        <v>35</v>
      </c>
      <c r="C3426" t="s">
        <v>70</v>
      </c>
      <c r="D3426" t="s">
        <v>395</v>
      </c>
      <c r="E3426" t="s">
        <v>396</v>
      </c>
      <c r="F3426" t="s">
        <v>79</v>
      </c>
      <c r="G3426" t="s">
        <v>40</v>
      </c>
      <c r="H3426">
        <v>2019</v>
      </c>
      <c r="I3426" t="s">
        <v>41</v>
      </c>
      <c r="J3426" t="s">
        <v>42</v>
      </c>
      <c r="K3426">
        <v>2021</v>
      </c>
      <c r="L3426" t="s">
        <v>29</v>
      </c>
      <c r="M3426">
        <f t="shared" si="106"/>
        <v>1</v>
      </c>
      <c r="N3426" t="s">
        <v>70</v>
      </c>
      <c r="O3426" t="s">
        <v>30</v>
      </c>
      <c r="P3426">
        <v>132283</v>
      </c>
      <c r="Q3426" t="str">
        <f t="shared" si="107"/>
        <v>High salary</v>
      </c>
      <c r="R3426">
        <v>3.21</v>
      </c>
      <c r="S3426" t="s">
        <v>80</v>
      </c>
      <c r="T3426" t="s">
        <v>68</v>
      </c>
      <c r="U3426" t="s">
        <v>85</v>
      </c>
      <c r="V3426">
        <v>8</v>
      </c>
    </row>
    <row r="3427" spans="1:22" x14ac:dyDescent="0.3">
      <c r="A3427" t="s">
        <v>3639</v>
      </c>
      <c r="B3427" t="s">
        <v>112</v>
      </c>
      <c r="C3427" t="s">
        <v>36</v>
      </c>
      <c r="D3427" t="s">
        <v>170</v>
      </c>
      <c r="E3427" t="s">
        <v>336</v>
      </c>
      <c r="F3427" t="s">
        <v>89</v>
      </c>
      <c r="G3427" t="s">
        <v>97</v>
      </c>
      <c r="H3427">
        <v>2022</v>
      </c>
      <c r="I3427" t="s">
        <v>41</v>
      </c>
      <c r="J3427" t="s">
        <v>53</v>
      </c>
      <c r="K3427">
        <v>2024</v>
      </c>
      <c r="L3427" t="s">
        <v>29</v>
      </c>
      <c r="M3427">
        <f t="shared" si="106"/>
        <v>1</v>
      </c>
      <c r="N3427" t="s">
        <v>36</v>
      </c>
      <c r="O3427" t="s">
        <v>75</v>
      </c>
      <c r="P3427">
        <v>55045</v>
      </c>
      <c r="Q3427" t="str">
        <f t="shared" si="107"/>
        <v>Base salary</v>
      </c>
      <c r="R3427">
        <v>2.81</v>
      </c>
      <c r="S3427" t="s">
        <v>80</v>
      </c>
      <c r="T3427" t="s">
        <v>57</v>
      </c>
      <c r="U3427" t="s">
        <v>46</v>
      </c>
      <c r="V3427">
        <v>6.3</v>
      </c>
    </row>
    <row r="3428" spans="1:22" x14ac:dyDescent="0.3">
      <c r="A3428" t="s">
        <v>3640</v>
      </c>
      <c r="B3428" t="s">
        <v>36</v>
      </c>
      <c r="C3428" t="s">
        <v>94</v>
      </c>
      <c r="D3428" t="s">
        <v>162</v>
      </c>
      <c r="E3428" t="s">
        <v>163</v>
      </c>
      <c r="F3428" t="s">
        <v>73</v>
      </c>
      <c r="G3428" t="s">
        <v>25</v>
      </c>
      <c r="H3428">
        <v>2022</v>
      </c>
      <c r="I3428" t="s">
        <v>27</v>
      </c>
      <c r="J3428" t="s">
        <v>28</v>
      </c>
      <c r="K3428">
        <v>2023</v>
      </c>
      <c r="L3428" t="s">
        <v>54</v>
      </c>
      <c r="M3428">
        <f t="shared" si="106"/>
        <v>0</v>
      </c>
      <c r="N3428" t="s">
        <v>55</v>
      </c>
      <c r="O3428" t="s">
        <v>55</v>
      </c>
      <c r="P3428">
        <v>0</v>
      </c>
      <c r="Q3428" t="str">
        <f t="shared" si="107"/>
        <v>Base salary</v>
      </c>
      <c r="R3428">
        <v>2.99</v>
      </c>
      <c r="S3428" t="s">
        <v>80</v>
      </c>
      <c r="T3428" t="s">
        <v>45</v>
      </c>
      <c r="U3428" t="s">
        <v>85</v>
      </c>
      <c r="V3428">
        <v>8.3000000000000007</v>
      </c>
    </row>
    <row r="3429" spans="1:22" x14ac:dyDescent="0.3">
      <c r="A3429" t="s">
        <v>3641</v>
      </c>
      <c r="B3429" t="s">
        <v>112</v>
      </c>
      <c r="C3429" t="s">
        <v>60</v>
      </c>
      <c r="D3429" t="s">
        <v>173</v>
      </c>
      <c r="E3429" t="s">
        <v>275</v>
      </c>
      <c r="F3429" t="s">
        <v>145</v>
      </c>
      <c r="G3429" t="s">
        <v>26</v>
      </c>
      <c r="H3429">
        <v>2023</v>
      </c>
      <c r="I3429" t="s">
        <v>41</v>
      </c>
      <c r="J3429" t="s">
        <v>42</v>
      </c>
      <c r="K3429">
        <v>2026</v>
      </c>
      <c r="L3429" t="s">
        <v>29</v>
      </c>
      <c r="M3429">
        <f t="shared" si="106"/>
        <v>1</v>
      </c>
      <c r="N3429" t="s">
        <v>60</v>
      </c>
      <c r="O3429" t="s">
        <v>43</v>
      </c>
      <c r="P3429">
        <v>79797</v>
      </c>
      <c r="Q3429" t="str">
        <f t="shared" si="107"/>
        <v>Standard salary</v>
      </c>
      <c r="R3429">
        <v>3.64</v>
      </c>
      <c r="S3429" t="s">
        <v>91</v>
      </c>
      <c r="T3429" t="s">
        <v>32</v>
      </c>
      <c r="U3429" t="s">
        <v>92</v>
      </c>
      <c r="V3429">
        <v>5.7</v>
      </c>
    </row>
    <row r="3430" spans="1:22" x14ac:dyDescent="0.3">
      <c r="A3430" t="s">
        <v>3642</v>
      </c>
      <c r="B3430" t="s">
        <v>36</v>
      </c>
      <c r="C3430" t="s">
        <v>49</v>
      </c>
      <c r="D3430" t="s">
        <v>459</v>
      </c>
      <c r="E3430" t="s">
        <v>460</v>
      </c>
      <c r="F3430" t="s">
        <v>25</v>
      </c>
      <c r="G3430" t="s">
        <v>97</v>
      </c>
      <c r="H3430">
        <v>2023</v>
      </c>
      <c r="I3430" t="s">
        <v>27</v>
      </c>
      <c r="J3430" t="s">
        <v>42</v>
      </c>
      <c r="K3430">
        <v>2026</v>
      </c>
      <c r="L3430" t="s">
        <v>29</v>
      </c>
      <c r="M3430">
        <f t="shared" si="106"/>
        <v>1</v>
      </c>
      <c r="N3430" t="s">
        <v>49</v>
      </c>
      <c r="O3430" t="s">
        <v>30</v>
      </c>
      <c r="P3430">
        <v>58662</v>
      </c>
      <c r="Q3430" t="str">
        <f t="shared" si="107"/>
        <v>Base salary</v>
      </c>
      <c r="R3430">
        <v>3.5</v>
      </c>
      <c r="S3430" t="s">
        <v>44</v>
      </c>
      <c r="T3430" t="s">
        <v>57</v>
      </c>
      <c r="U3430" t="s">
        <v>58</v>
      </c>
      <c r="V3430">
        <v>0</v>
      </c>
    </row>
    <row r="3431" spans="1:22" x14ac:dyDescent="0.3">
      <c r="A3431" t="s">
        <v>3643</v>
      </c>
      <c r="B3431" t="s">
        <v>70</v>
      </c>
      <c r="C3431" t="s">
        <v>36</v>
      </c>
      <c r="D3431" t="s">
        <v>213</v>
      </c>
      <c r="E3431" t="s">
        <v>214</v>
      </c>
      <c r="F3431" t="s">
        <v>117</v>
      </c>
      <c r="G3431" t="s">
        <v>64</v>
      </c>
      <c r="H3431">
        <v>2023</v>
      </c>
      <c r="I3431" t="s">
        <v>27</v>
      </c>
      <c r="J3431" t="s">
        <v>42</v>
      </c>
      <c r="K3431">
        <v>2025</v>
      </c>
      <c r="L3431" t="s">
        <v>54</v>
      </c>
      <c r="M3431">
        <f t="shared" si="106"/>
        <v>0</v>
      </c>
      <c r="N3431" t="s">
        <v>55</v>
      </c>
      <c r="O3431" t="s">
        <v>55</v>
      </c>
      <c r="P3431">
        <v>0</v>
      </c>
      <c r="Q3431" t="str">
        <f t="shared" si="107"/>
        <v>Base salary</v>
      </c>
      <c r="R3431">
        <v>3.77</v>
      </c>
      <c r="S3431" t="s">
        <v>31</v>
      </c>
      <c r="T3431" t="s">
        <v>45</v>
      </c>
      <c r="U3431" t="s">
        <v>46</v>
      </c>
      <c r="V3431">
        <v>5</v>
      </c>
    </row>
    <row r="3432" spans="1:22" x14ac:dyDescent="0.3">
      <c r="A3432" t="s">
        <v>3644</v>
      </c>
      <c r="B3432" t="s">
        <v>22</v>
      </c>
      <c r="C3432" t="s">
        <v>60</v>
      </c>
      <c r="D3432" t="s">
        <v>351</v>
      </c>
      <c r="E3432" t="s">
        <v>352</v>
      </c>
      <c r="F3432" t="s">
        <v>107</v>
      </c>
      <c r="G3432" t="s">
        <v>25</v>
      </c>
      <c r="H3432">
        <v>2019</v>
      </c>
      <c r="I3432" t="s">
        <v>41</v>
      </c>
      <c r="J3432" t="s">
        <v>42</v>
      </c>
      <c r="K3432">
        <v>2021</v>
      </c>
      <c r="L3432" t="s">
        <v>29</v>
      </c>
      <c r="M3432">
        <f t="shared" si="106"/>
        <v>1</v>
      </c>
      <c r="N3432" t="s">
        <v>60</v>
      </c>
      <c r="O3432" t="s">
        <v>185</v>
      </c>
      <c r="P3432">
        <v>72952</v>
      </c>
      <c r="Q3432" t="str">
        <f t="shared" si="107"/>
        <v>Standard salary</v>
      </c>
      <c r="R3432">
        <v>2.63</v>
      </c>
      <c r="S3432" t="s">
        <v>31</v>
      </c>
      <c r="T3432" t="s">
        <v>57</v>
      </c>
      <c r="U3432" t="s">
        <v>46</v>
      </c>
      <c r="V3432">
        <v>8.4</v>
      </c>
    </row>
    <row r="3433" spans="1:22" x14ac:dyDescent="0.3">
      <c r="A3433" t="s">
        <v>3645</v>
      </c>
      <c r="B3433" t="s">
        <v>70</v>
      </c>
      <c r="C3433" t="s">
        <v>94</v>
      </c>
      <c r="D3433" t="s">
        <v>180</v>
      </c>
      <c r="E3433" t="s">
        <v>181</v>
      </c>
      <c r="F3433" t="s">
        <v>131</v>
      </c>
      <c r="G3433" t="s">
        <v>117</v>
      </c>
      <c r="H3433">
        <v>2019</v>
      </c>
      <c r="I3433" t="s">
        <v>27</v>
      </c>
      <c r="J3433" t="s">
        <v>53</v>
      </c>
      <c r="K3433">
        <v>2020</v>
      </c>
      <c r="L3433" t="s">
        <v>29</v>
      </c>
      <c r="M3433">
        <f t="shared" si="106"/>
        <v>1</v>
      </c>
      <c r="N3433" t="s">
        <v>94</v>
      </c>
      <c r="O3433" t="s">
        <v>154</v>
      </c>
      <c r="P3433">
        <v>91217</v>
      </c>
      <c r="Q3433" t="str">
        <f t="shared" si="107"/>
        <v>Standard salary</v>
      </c>
      <c r="R3433">
        <v>3.46</v>
      </c>
      <c r="S3433" t="s">
        <v>56</v>
      </c>
      <c r="T3433" t="s">
        <v>68</v>
      </c>
      <c r="U3433" t="s">
        <v>33</v>
      </c>
      <c r="V3433">
        <v>5</v>
      </c>
    </row>
    <row r="3434" spans="1:22" x14ac:dyDescent="0.3">
      <c r="A3434" t="s">
        <v>3646</v>
      </c>
      <c r="B3434" t="s">
        <v>36</v>
      </c>
      <c r="C3434" t="s">
        <v>49</v>
      </c>
      <c r="D3434" t="s">
        <v>338</v>
      </c>
      <c r="E3434" t="s">
        <v>339</v>
      </c>
      <c r="F3434" t="s">
        <v>25</v>
      </c>
      <c r="G3434" t="s">
        <v>64</v>
      </c>
      <c r="H3434">
        <v>2021</v>
      </c>
      <c r="I3434" t="s">
        <v>27</v>
      </c>
      <c r="J3434" t="s">
        <v>65</v>
      </c>
      <c r="K3434">
        <v>2022</v>
      </c>
      <c r="L3434" t="s">
        <v>54</v>
      </c>
      <c r="M3434">
        <f t="shared" si="106"/>
        <v>0</v>
      </c>
      <c r="N3434" t="s">
        <v>55</v>
      </c>
      <c r="O3434" t="s">
        <v>55</v>
      </c>
      <c r="P3434">
        <v>0</v>
      </c>
      <c r="Q3434" t="str">
        <f t="shared" si="107"/>
        <v>Base salary</v>
      </c>
      <c r="R3434">
        <v>3.69</v>
      </c>
      <c r="S3434" t="s">
        <v>31</v>
      </c>
      <c r="T3434" t="s">
        <v>32</v>
      </c>
      <c r="U3434" t="s">
        <v>33</v>
      </c>
      <c r="V3434">
        <v>6.9</v>
      </c>
    </row>
    <row r="3435" spans="1:22" x14ac:dyDescent="0.3">
      <c r="A3435" t="s">
        <v>3647</v>
      </c>
      <c r="B3435" t="s">
        <v>94</v>
      </c>
      <c r="C3435" t="s">
        <v>60</v>
      </c>
      <c r="D3435" t="s">
        <v>351</v>
      </c>
      <c r="E3435" t="s">
        <v>352</v>
      </c>
      <c r="F3435" t="s">
        <v>25</v>
      </c>
      <c r="G3435" t="s">
        <v>97</v>
      </c>
      <c r="H3435">
        <v>2019</v>
      </c>
      <c r="I3435" t="s">
        <v>27</v>
      </c>
      <c r="J3435" t="s">
        <v>28</v>
      </c>
      <c r="K3435">
        <v>2021</v>
      </c>
      <c r="L3435" t="s">
        <v>54</v>
      </c>
      <c r="M3435">
        <f t="shared" si="106"/>
        <v>0</v>
      </c>
      <c r="N3435" t="s">
        <v>55</v>
      </c>
      <c r="O3435" t="s">
        <v>55</v>
      </c>
      <c r="P3435">
        <v>0</v>
      </c>
      <c r="Q3435" t="str">
        <f t="shared" si="107"/>
        <v>Base salary</v>
      </c>
      <c r="R3435">
        <v>3.51</v>
      </c>
      <c r="S3435" t="s">
        <v>44</v>
      </c>
      <c r="T3435" t="s">
        <v>32</v>
      </c>
      <c r="U3435" t="s">
        <v>33</v>
      </c>
      <c r="V3435">
        <v>7.5</v>
      </c>
    </row>
    <row r="3436" spans="1:22" x14ac:dyDescent="0.3">
      <c r="A3436" t="s">
        <v>3648</v>
      </c>
      <c r="B3436" t="s">
        <v>22</v>
      </c>
      <c r="C3436" t="s">
        <v>60</v>
      </c>
      <c r="D3436" t="s">
        <v>104</v>
      </c>
      <c r="E3436" t="s">
        <v>192</v>
      </c>
      <c r="F3436" t="s">
        <v>190</v>
      </c>
      <c r="G3436" t="s">
        <v>167</v>
      </c>
      <c r="H3436">
        <v>2021</v>
      </c>
      <c r="I3436" t="s">
        <v>27</v>
      </c>
      <c r="J3436" t="s">
        <v>74</v>
      </c>
      <c r="K3436">
        <v>2023</v>
      </c>
      <c r="L3436" t="s">
        <v>29</v>
      </c>
      <c r="M3436">
        <f t="shared" si="106"/>
        <v>1</v>
      </c>
      <c r="N3436" t="s">
        <v>60</v>
      </c>
      <c r="O3436" t="s">
        <v>43</v>
      </c>
      <c r="P3436">
        <v>62578</v>
      </c>
      <c r="Q3436" t="str">
        <f t="shared" si="107"/>
        <v>Base salary</v>
      </c>
      <c r="R3436">
        <v>3.79</v>
      </c>
      <c r="S3436" t="s">
        <v>44</v>
      </c>
      <c r="T3436" t="s">
        <v>102</v>
      </c>
      <c r="U3436" t="s">
        <v>58</v>
      </c>
      <c r="V3436">
        <v>0</v>
      </c>
    </row>
    <row r="3437" spans="1:22" x14ac:dyDescent="0.3">
      <c r="A3437" t="s">
        <v>3649</v>
      </c>
      <c r="B3437" t="s">
        <v>94</v>
      </c>
      <c r="C3437" t="s">
        <v>36</v>
      </c>
      <c r="D3437" t="s">
        <v>71</v>
      </c>
      <c r="E3437" t="s">
        <v>72</v>
      </c>
      <c r="F3437" t="s">
        <v>25</v>
      </c>
      <c r="G3437" t="s">
        <v>40</v>
      </c>
      <c r="H3437">
        <v>2022</v>
      </c>
      <c r="I3437" t="s">
        <v>41</v>
      </c>
      <c r="J3437" t="s">
        <v>28</v>
      </c>
      <c r="K3437">
        <v>2025</v>
      </c>
      <c r="L3437" t="s">
        <v>29</v>
      </c>
      <c r="M3437">
        <f t="shared" si="106"/>
        <v>1</v>
      </c>
      <c r="N3437" t="s">
        <v>36</v>
      </c>
      <c r="O3437" t="s">
        <v>258</v>
      </c>
      <c r="P3437">
        <v>64154</v>
      </c>
      <c r="Q3437" t="str">
        <f t="shared" si="107"/>
        <v>Base salary</v>
      </c>
      <c r="R3437">
        <v>3.54</v>
      </c>
      <c r="S3437" t="s">
        <v>80</v>
      </c>
      <c r="T3437" t="s">
        <v>45</v>
      </c>
      <c r="U3437" t="s">
        <v>92</v>
      </c>
      <c r="V3437">
        <v>7.2</v>
      </c>
    </row>
    <row r="3438" spans="1:22" x14ac:dyDescent="0.3">
      <c r="A3438" t="s">
        <v>3650</v>
      </c>
      <c r="B3438" t="s">
        <v>48</v>
      </c>
      <c r="C3438" t="s">
        <v>49</v>
      </c>
      <c r="D3438" t="s">
        <v>50</v>
      </c>
      <c r="E3438" t="s">
        <v>51</v>
      </c>
      <c r="F3438" t="s">
        <v>40</v>
      </c>
      <c r="G3438" t="s">
        <v>64</v>
      </c>
      <c r="H3438">
        <v>2023</v>
      </c>
      <c r="I3438" t="s">
        <v>41</v>
      </c>
      <c r="J3438" t="s">
        <v>42</v>
      </c>
      <c r="K3438">
        <v>2026</v>
      </c>
      <c r="L3438" t="s">
        <v>54</v>
      </c>
      <c r="M3438">
        <f t="shared" si="106"/>
        <v>0</v>
      </c>
      <c r="N3438" t="s">
        <v>55</v>
      </c>
      <c r="O3438" t="s">
        <v>55</v>
      </c>
      <c r="P3438">
        <v>0</v>
      </c>
      <c r="Q3438" t="str">
        <f t="shared" si="107"/>
        <v>Base salary</v>
      </c>
      <c r="R3438">
        <v>2.9</v>
      </c>
      <c r="S3438" t="s">
        <v>31</v>
      </c>
      <c r="T3438" t="s">
        <v>57</v>
      </c>
      <c r="U3438" t="s">
        <v>85</v>
      </c>
      <c r="V3438">
        <v>7.8</v>
      </c>
    </row>
    <row r="3439" spans="1:22" x14ac:dyDescent="0.3">
      <c r="A3439" t="s">
        <v>3651</v>
      </c>
      <c r="B3439" t="s">
        <v>112</v>
      </c>
      <c r="C3439" t="s">
        <v>22</v>
      </c>
      <c r="D3439" t="s">
        <v>231</v>
      </c>
      <c r="E3439" t="s">
        <v>232</v>
      </c>
      <c r="F3439" t="s">
        <v>131</v>
      </c>
      <c r="G3439" t="s">
        <v>117</v>
      </c>
      <c r="H3439">
        <v>2019</v>
      </c>
      <c r="I3439" t="s">
        <v>27</v>
      </c>
      <c r="J3439" t="s">
        <v>74</v>
      </c>
      <c r="K3439">
        <v>2022</v>
      </c>
      <c r="L3439" t="s">
        <v>54</v>
      </c>
      <c r="M3439">
        <f t="shared" si="106"/>
        <v>0</v>
      </c>
      <c r="N3439" t="s">
        <v>55</v>
      </c>
      <c r="O3439" t="s">
        <v>55</v>
      </c>
      <c r="P3439">
        <v>0</v>
      </c>
      <c r="Q3439" t="str">
        <f t="shared" si="107"/>
        <v>Base salary</v>
      </c>
      <c r="R3439">
        <v>2.68</v>
      </c>
      <c r="S3439" t="s">
        <v>91</v>
      </c>
      <c r="T3439" t="s">
        <v>68</v>
      </c>
      <c r="U3439" t="s">
        <v>46</v>
      </c>
      <c r="V3439">
        <v>5.0999999999999996</v>
      </c>
    </row>
    <row r="3440" spans="1:22" x14ac:dyDescent="0.3">
      <c r="A3440" t="s">
        <v>3652</v>
      </c>
      <c r="B3440" t="s">
        <v>48</v>
      </c>
      <c r="C3440" t="s">
        <v>36</v>
      </c>
      <c r="D3440" t="s">
        <v>71</v>
      </c>
      <c r="E3440" t="s">
        <v>72</v>
      </c>
      <c r="F3440" t="s">
        <v>107</v>
      </c>
      <c r="G3440" t="s">
        <v>117</v>
      </c>
      <c r="H3440">
        <v>2020</v>
      </c>
      <c r="I3440" t="s">
        <v>41</v>
      </c>
      <c r="J3440" t="s">
        <v>53</v>
      </c>
      <c r="K3440">
        <v>2021</v>
      </c>
      <c r="L3440" t="s">
        <v>54</v>
      </c>
      <c r="M3440">
        <f t="shared" si="106"/>
        <v>0</v>
      </c>
      <c r="N3440" t="s">
        <v>55</v>
      </c>
      <c r="O3440" t="s">
        <v>55</v>
      </c>
      <c r="P3440">
        <v>0</v>
      </c>
      <c r="Q3440" t="str">
        <f t="shared" si="107"/>
        <v>Base salary</v>
      </c>
      <c r="R3440">
        <v>3.88</v>
      </c>
      <c r="S3440" t="s">
        <v>56</v>
      </c>
      <c r="T3440" t="s">
        <v>57</v>
      </c>
      <c r="U3440" t="s">
        <v>58</v>
      </c>
      <c r="V3440">
        <v>0</v>
      </c>
    </row>
    <row r="3441" spans="1:22" x14ac:dyDescent="0.3">
      <c r="A3441" t="s">
        <v>3653</v>
      </c>
      <c r="B3441" t="s">
        <v>22</v>
      </c>
      <c r="C3441" t="s">
        <v>21</v>
      </c>
      <c r="D3441" t="s">
        <v>143</v>
      </c>
      <c r="E3441" t="s">
        <v>144</v>
      </c>
      <c r="F3441" t="s">
        <v>40</v>
      </c>
      <c r="G3441" t="s">
        <v>52</v>
      </c>
      <c r="H3441">
        <v>2020</v>
      </c>
      <c r="I3441" t="s">
        <v>27</v>
      </c>
      <c r="J3441" t="s">
        <v>65</v>
      </c>
      <c r="K3441">
        <v>2022</v>
      </c>
      <c r="L3441" t="s">
        <v>54</v>
      </c>
      <c r="M3441">
        <f t="shared" si="106"/>
        <v>0</v>
      </c>
      <c r="N3441" t="s">
        <v>55</v>
      </c>
      <c r="O3441" t="s">
        <v>55</v>
      </c>
      <c r="P3441">
        <v>0</v>
      </c>
      <c r="Q3441" t="str">
        <f t="shared" si="107"/>
        <v>Base salary</v>
      </c>
      <c r="R3441">
        <v>2.61</v>
      </c>
      <c r="S3441" t="s">
        <v>91</v>
      </c>
      <c r="T3441" t="s">
        <v>32</v>
      </c>
      <c r="U3441" t="s">
        <v>46</v>
      </c>
      <c r="V3441">
        <v>6.5</v>
      </c>
    </row>
    <row r="3442" spans="1:22" x14ac:dyDescent="0.3">
      <c r="A3442" t="s">
        <v>3654</v>
      </c>
      <c r="B3442" t="s">
        <v>35</v>
      </c>
      <c r="C3442" t="s">
        <v>48</v>
      </c>
      <c r="D3442" t="s">
        <v>183</v>
      </c>
      <c r="E3442" t="s">
        <v>184</v>
      </c>
      <c r="F3442" t="s">
        <v>79</v>
      </c>
      <c r="G3442" t="s">
        <v>167</v>
      </c>
      <c r="H3442">
        <v>2022</v>
      </c>
      <c r="I3442" t="s">
        <v>41</v>
      </c>
      <c r="J3442" t="s">
        <v>28</v>
      </c>
      <c r="K3442">
        <v>2024</v>
      </c>
      <c r="L3442" t="s">
        <v>54</v>
      </c>
      <c r="M3442">
        <f t="shared" si="106"/>
        <v>0</v>
      </c>
      <c r="N3442" t="s">
        <v>55</v>
      </c>
      <c r="O3442" t="s">
        <v>55</v>
      </c>
      <c r="P3442">
        <v>0</v>
      </c>
      <c r="Q3442" t="str">
        <f t="shared" si="107"/>
        <v>Base salary</v>
      </c>
      <c r="R3442">
        <v>3.61</v>
      </c>
      <c r="S3442" t="s">
        <v>31</v>
      </c>
      <c r="T3442" t="s">
        <v>102</v>
      </c>
      <c r="U3442" t="s">
        <v>33</v>
      </c>
      <c r="V3442">
        <v>6.7</v>
      </c>
    </row>
    <row r="3443" spans="1:22" x14ac:dyDescent="0.3">
      <c r="A3443" t="s">
        <v>3655</v>
      </c>
      <c r="B3443" t="s">
        <v>36</v>
      </c>
      <c r="C3443" t="s">
        <v>35</v>
      </c>
      <c r="D3443" t="s">
        <v>127</v>
      </c>
      <c r="E3443" t="s">
        <v>156</v>
      </c>
      <c r="F3443" t="s">
        <v>117</v>
      </c>
      <c r="G3443" t="s">
        <v>64</v>
      </c>
      <c r="H3443">
        <v>2022</v>
      </c>
      <c r="I3443" t="s">
        <v>41</v>
      </c>
      <c r="J3443" t="s">
        <v>53</v>
      </c>
      <c r="K3443">
        <v>2023</v>
      </c>
      <c r="L3443" t="s">
        <v>54</v>
      </c>
      <c r="M3443">
        <f t="shared" si="106"/>
        <v>0</v>
      </c>
      <c r="N3443" t="s">
        <v>55</v>
      </c>
      <c r="O3443" t="s">
        <v>55</v>
      </c>
      <c r="P3443">
        <v>0</v>
      </c>
      <c r="Q3443" t="str">
        <f t="shared" si="107"/>
        <v>Base salary</v>
      </c>
      <c r="R3443">
        <v>2.94</v>
      </c>
      <c r="S3443" t="s">
        <v>56</v>
      </c>
      <c r="T3443" t="s">
        <v>68</v>
      </c>
      <c r="U3443" t="s">
        <v>58</v>
      </c>
      <c r="V3443">
        <v>0</v>
      </c>
    </row>
    <row r="3444" spans="1:22" x14ac:dyDescent="0.3">
      <c r="A3444" t="s">
        <v>3656</v>
      </c>
      <c r="B3444" t="s">
        <v>70</v>
      </c>
      <c r="C3444" t="s">
        <v>60</v>
      </c>
      <c r="D3444" t="s">
        <v>351</v>
      </c>
      <c r="E3444" t="s">
        <v>352</v>
      </c>
      <c r="F3444" t="s">
        <v>145</v>
      </c>
      <c r="G3444" t="s">
        <v>117</v>
      </c>
      <c r="H3444">
        <v>2023</v>
      </c>
      <c r="I3444" t="s">
        <v>41</v>
      </c>
      <c r="J3444" t="s">
        <v>28</v>
      </c>
      <c r="K3444">
        <v>2025</v>
      </c>
      <c r="L3444" t="s">
        <v>54</v>
      </c>
      <c r="M3444">
        <f t="shared" si="106"/>
        <v>0</v>
      </c>
      <c r="N3444" t="s">
        <v>55</v>
      </c>
      <c r="O3444" t="s">
        <v>55</v>
      </c>
      <c r="P3444">
        <v>0</v>
      </c>
      <c r="Q3444" t="str">
        <f t="shared" si="107"/>
        <v>Base salary</v>
      </c>
      <c r="R3444">
        <v>2.95</v>
      </c>
      <c r="S3444" t="s">
        <v>80</v>
      </c>
      <c r="T3444" t="s">
        <v>57</v>
      </c>
      <c r="U3444" t="s">
        <v>46</v>
      </c>
      <c r="V3444">
        <v>7.5</v>
      </c>
    </row>
    <row r="3445" spans="1:22" x14ac:dyDescent="0.3">
      <c r="A3445" t="s">
        <v>3657</v>
      </c>
      <c r="B3445" t="s">
        <v>94</v>
      </c>
      <c r="C3445" t="s">
        <v>48</v>
      </c>
      <c r="D3445" t="s">
        <v>278</v>
      </c>
      <c r="E3445" t="s">
        <v>425</v>
      </c>
      <c r="F3445" t="s">
        <v>73</v>
      </c>
      <c r="G3445" t="s">
        <v>40</v>
      </c>
      <c r="H3445">
        <v>2019</v>
      </c>
      <c r="I3445" t="s">
        <v>27</v>
      </c>
      <c r="J3445" t="s">
        <v>74</v>
      </c>
      <c r="K3445">
        <v>2021</v>
      </c>
      <c r="L3445" t="s">
        <v>54</v>
      </c>
      <c r="M3445">
        <f t="shared" si="106"/>
        <v>0</v>
      </c>
      <c r="N3445" t="s">
        <v>55</v>
      </c>
      <c r="O3445" t="s">
        <v>55</v>
      </c>
      <c r="P3445">
        <v>0</v>
      </c>
      <c r="Q3445" t="str">
        <f t="shared" si="107"/>
        <v>Base salary</v>
      </c>
      <c r="R3445">
        <v>2.67</v>
      </c>
      <c r="S3445" t="s">
        <v>31</v>
      </c>
      <c r="T3445" t="s">
        <v>32</v>
      </c>
      <c r="U3445" t="s">
        <v>33</v>
      </c>
      <c r="V3445">
        <v>5.7</v>
      </c>
    </row>
    <row r="3446" spans="1:22" x14ac:dyDescent="0.3">
      <c r="A3446" t="s">
        <v>3658</v>
      </c>
      <c r="B3446" t="s">
        <v>36</v>
      </c>
      <c r="C3446" t="s">
        <v>70</v>
      </c>
      <c r="D3446" t="s">
        <v>138</v>
      </c>
      <c r="E3446" t="s">
        <v>139</v>
      </c>
      <c r="F3446" t="s">
        <v>131</v>
      </c>
      <c r="G3446" t="s">
        <v>26</v>
      </c>
      <c r="H3446">
        <v>2019</v>
      </c>
      <c r="I3446" t="s">
        <v>41</v>
      </c>
      <c r="J3446" t="s">
        <v>53</v>
      </c>
      <c r="K3446">
        <v>2022</v>
      </c>
      <c r="L3446" t="s">
        <v>29</v>
      </c>
      <c r="M3446">
        <f t="shared" si="106"/>
        <v>1</v>
      </c>
      <c r="N3446" t="s">
        <v>70</v>
      </c>
      <c r="O3446" t="s">
        <v>185</v>
      </c>
      <c r="P3446">
        <v>106374</v>
      </c>
      <c r="Q3446" t="str">
        <f t="shared" si="107"/>
        <v>Standard salary</v>
      </c>
      <c r="R3446">
        <v>3.75</v>
      </c>
      <c r="S3446" t="s">
        <v>31</v>
      </c>
      <c r="T3446" t="s">
        <v>68</v>
      </c>
      <c r="U3446" t="s">
        <v>46</v>
      </c>
      <c r="V3446">
        <v>5.2</v>
      </c>
    </row>
    <row r="3447" spans="1:22" x14ac:dyDescent="0.3">
      <c r="A3447" t="s">
        <v>3659</v>
      </c>
      <c r="B3447" t="s">
        <v>49</v>
      </c>
      <c r="C3447" t="s">
        <v>60</v>
      </c>
      <c r="D3447" t="s">
        <v>104</v>
      </c>
      <c r="E3447" t="s">
        <v>192</v>
      </c>
      <c r="F3447" t="s">
        <v>73</v>
      </c>
      <c r="G3447" t="s">
        <v>64</v>
      </c>
      <c r="H3447">
        <v>2023</v>
      </c>
      <c r="I3447" t="s">
        <v>41</v>
      </c>
      <c r="J3447" t="s">
        <v>53</v>
      </c>
      <c r="K3447">
        <v>2025</v>
      </c>
      <c r="L3447" t="s">
        <v>29</v>
      </c>
      <c r="M3447">
        <f t="shared" si="106"/>
        <v>1</v>
      </c>
      <c r="N3447" t="s">
        <v>60</v>
      </c>
      <c r="O3447" t="s">
        <v>185</v>
      </c>
      <c r="P3447">
        <v>127067</v>
      </c>
      <c r="Q3447" t="str">
        <f t="shared" si="107"/>
        <v>High salary</v>
      </c>
      <c r="R3447">
        <v>2.64</v>
      </c>
      <c r="S3447" t="s">
        <v>91</v>
      </c>
      <c r="T3447" t="s">
        <v>32</v>
      </c>
      <c r="U3447" t="s">
        <v>46</v>
      </c>
      <c r="V3447">
        <v>5.4</v>
      </c>
    </row>
    <row r="3448" spans="1:22" x14ac:dyDescent="0.3">
      <c r="A3448" t="s">
        <v>3660</v>
      </c>
      <c r="B3448" t="s">
        <v>112</v>
      </c>
      <c r="C3448" t="s">
        <v>49</v>
      </c>
      <c r="D3448" t="s">
        <v>235</v>
      </c>
      <c r="E3448" t="s">
        <v>236</v>
      </c>
      <c r="F3448" t="s">
        <v>96</v>
      </c>
      <c r="G3448" t="s">
        <v>52</v>
      </c>
      <c r="H3448">
        <v>2021</v>
      </c>
      <c r="I3448" t="s">
        <v>41</v>
      </c>
      <c r="J3448" t="s">
        <v>28</v>
      </c>
      <c r="K3448">
        <v>2023</v>
      </c>
      <c r="L3448" t="s">
        <v>29</v>
      </c>
      <c r="M3448">
        <f t="shared" si="106"/>
        <v>1</v>
      </c>
      <c r="N3448" t="s">
        <v>49</v>
      </c>
      <c r="O3448" t="s">
        <v>154</v>
      </c>
      <c r="P3448">
        <v>96916</v>
      </c>
      <c r="Q3448" t="str">
        <f t="shared" si="107"/>
        <v>Standard salary</v>
      </c>
      <c r="R3448">
        <v>3.56</v>
      </c>
      <c r="S3448" t="s">
        <v>80</v>
      </c>
      <c r="T3448" t="s">
        <v>57</v>
      </c>
      <c r="U3448" t="s">
        <v>33</v>
      </c>
      <c r="V3448">
        <v>6.7</v>
      </c>
    </row>
    <row r="3449" spans="1:22" x14ac:dyDescent="0.3">
      <c r="A3449" t="s">
        <v>3661</v>
      </c>
      <c r="B3449" t="s">
        <v>35</v>
      </c>
      <c r="C3449" t="s">
        <v>21</v>
      </c>
      <c r="D3449" t="s">
        <v>216</v>
      </c>
      <c r="E3449" t="s">
        <v>217</v>
      </c>
      <c r="F3449" t="s">
        <v>63</v>
      </c>
      <c r="G3449" t="s">
        <v>25</v>
      </c>
      <c r="H3449">
        <v>2019</v>
      </c>
      <c r="I3449" t="s">
        <v>27</v>
      </c>
      <c r="J3449" t="s">
        <v>42</v>
      </c>
      <c r="K3449">
        <v>2022</v>
      </c>
      <c r="L3449" t="s">
        <v>29</v>
      </c>
      <c r="M3449">
        <f t="shared" si="106"/>
        <v>1</v>
      </c>
      <c r="N3449" t="s">
        <v>21</v>
      </c>
      <c r="O3449" t="s">
        <v>66</v>
      </c>
      <c r="P3449">
        <v>125860</v>
      </c>
      <c r="Q3449" t="str">
        <f t="shared" si="107"/>
        <v>High salary</v>
      </c>
      <c r="R3449">
        <v>2.57</v>
      </c>
      <c r="S3449" t="s">
        <v>67</v>
      </c>
      <c r="T3449" t="s">
        <v>102</v>
      </c>
      <c r="U3449" t="s">
        <v>33</v>
      </c>
      <c r="V3449">
        <v>5.5</v>
      </c>
    </row>
    <row r="3450" spans="1:22" x14ac:dyDescent="0.3">
      <c r="A3450" t="s">
        <v>3662</v>
      </c>
      <c r="B3450" t="s">
        <v>70</v>
      </c>
      <c r="C3450" t="s">
        <v>60</v>
      </c>
      <c r="D3450" t="s">
        <v>104</v>
      </c>
      <c r="E3450" t="s">
        <v>116</v>
      </c>
      <c r="F3450" t="s">
        <v>107</v>
      </c>
      <c r="G3450" t="s">
        <v>167</v>
      </c>
      <c r="H3450">
        <v>2023</v>
      </c>
      <c r="I3450" t="s">
        <v>41</v>
      </c>
      <c r="J3450" t="s">
        <v>53</v>
      </c>
      <c r="K3450">
        <v>2025</v>
      </c>
      <c r="L3450" t="s">
        <v>29</v>
      </c>
      <c r="M3450">
        <f t="shared" si="106"/>
        <v>1</v>
      </c>
      <c r="N3450" t="s">
        <v>60</v>
      </c>
      <c r="O3450" t="s">
        <v>140</v>
      </c>
      <c r="P3450">
        <v>65087</v>
      </c>
      <c r="Q3450" t="str">
        <f t="shared" si="107"/>
        <v>Base salary</v>
      </c>
      <c r="R3450">
        <v>2.97</v>
      </c>
      <c r="S3450" t="s">
        <v>67</v>
      </c>
      <c r="T3450" t="s">
        <v>57</v>
      </c>
      <c r="U3450" t="s">
        <v>46</v>
      </c>
      <c r="V3450">
        <v>6.3</v>
      </c>
    </row>
    <row r="3451" spans="1:22" x14ac:dyDescent="0.3">
      <c r="A3451" t="s">
        <v>3663</v>
      </c>
      <c r="B3451" t="s">
        <v>48</v>
      </c>
      <c r="C3451" t="s">
        <v>36</v>
      </c>
      <c r="D3451" t="s">
        <v>213</v>
      </c>
      <c r="E3451" t="s">
        <v>214</v>
      </c>
      <c r="F3451" t="s">
        <v>84</v>
      </c>
      <c r="G3451" t="s">
        <v>52</v>
      </c>
      <c r="H3451">
        <v>2023</v>
      </c>
      <c r="I3451" t="s">
        <v>41</v>
      </c>
      <c r="J3451" t="s">
        <v>28</v>
      </c>
      <c r="K3451">
        <v>2025</v>
      </c>
      <c r="L3451" t="s">
        <v>54</v>
      </c>
      <c r="M3451">
        <f t="shared" si="106"/>
        <v>0</v>
      </c>
      <c r="N3451" t="s">
        <v>55</v>
      </c>
      <c r="O3451" t="s">
        <v>55</v>
      </c>
      <c r="P3451">
        <v>0</v>
      </c>
      <c r="Q3451" t="str">
        <f t="shared" si="107"/>
        <v>Base salary</v>
      </c>
      <c r="R3451">
        <v>3.82</v>
      </c>
      <c r="S3451" t="s">
        <v>67</v>
      </c>
      <c r="T3451" t="s">
        <v>45</v>
      </c>
      <c r="U3451" t="s">
        <v>33</v>
      </c>
      <c r="V3451">
        <v>6.6</v>
      </c>
    </row>
    <row r="3452" spans="1:22" x14ac:dyDescent="0.3">
      <c r="A3452" t="s">
        <v>3664</v>
      </c>
      <c r="B3452" t="s">
        <v>22</v>
      </c>
      <c r="C3452" t="s">
        <v>36</v>
      </c>
      <c r="D3452" t="s">
        <v>37</v>
      </c>
      <c r="E3452" t="s">
        <v>38</v>
      </c>
      <c r="F3452" t="s">
        <v>25</v>
      </c>
      <c r="G3452" t="s">
        <v>26</v>
      </c>
      <c r="H3452">
        <v>2019</v>
      </c>
      <c r="I3452" t="s">
        <v>41</v>
      </c>
      <c r="J3452" t="s">
        <v>53</v>
      </c>
      <c r="K3452">
        <v>2020</v>
      </c>
      <c r="L3452" t="s">
        <v>29</v>
      </c>
      <c r="M3452">
        <f t="shared" si="106"/>
        <v>1</v>
      </c>
      <c r="N3452" t="s">
        <v>36</v>
      </c>
      <c r="O3452" t="s">
        <v>185</v>
      </c>
      <c r="P3452">
        <v>120807</v>
      </c>
      <c r="Q3452" t="str">
        <f t="shared" si="107"/>
        <v>High salary</v>
      </c>
      <c r="R3452">
        <v>3.58</v>
      </c>
      <c r="S3452" t="s">
        <v>44</v>
      </c>
      <c r="T3452" t="s">
        <v>32</v>
      </c>
      <c r="U3452" t="s">
        <v>85</v>
      </c>
      <c r="V3452">
        <v>7.7</v>
      </c>
    </row>
    <row r="3453" spans="1:22" x14ac:dyDescent="0.3">
      <c r="A3453" t="s">
        <v>3665</v>
      </c>
      <c r="B3453" t="s">
        <v>70</v>
      </c>
      <c r="C3453" t="s">
        <v>112</v>
      </c>
      <c r="D3453" t="s">
        <v>199</v>
      </c>
      <c r="E3453" t="s">
        <v>200</v>
      </c>
      <c r="F3453" t="s">
        <v>73</v>
      </c>
      <c r="G3453" t="s">
        <v>25</v>
      </c>
      <c r="H3453">
        <v>2023</v>
      </c>
      <c r="I3453" t="s">
        <v>41</v>
      </c>
      <c r="J3453" t="s">
        <v>65</v>
      </c>
      <c r="K3453">
        <v>2024</v>
      </c>
      <c r="L3453" t="s">
        <v>54</v>
      </c>
      <c r="M3453">
        <f t="shared" si="106"/>
        <v>0</v>
      </c>
      <c r="N3453" t="s">
        <v>55</v>
      </c>
      <c r="O3453" t="s">
        <v>55</v>
      </c>
      <c r="P3453">
        <v>0</v>
      </c>
      <c r="Q3453" t="str">
        <f t="shared" si="107"/>
        <v>Base salary</v>
      </c>
      <c r="R3453">
        <v>2.99</v>
      </c>
      <c r="S3453" t="s">
        <v>44</v>
      </c>
      <c r="T3453" t="s">
        <v>68</v>
      </c>
      <c r="U3453" t="s">
        <v>85</v>
      </c>
      <c r="V3453">
        <v>5.0999999999999996</v>
      </c>
    </row>
    <row r="3454" spans="1:22" x14ac:dyDescent="0.3">
      <c r="A3454" t="s">
        <v>3666</v>
      </c>
      <c r="B3454" t="s">
        <v>49</v>
      </c>
      <c r="C3454" t="s">
        <v>36</v>
      </c>
      <c r="D3454" t="s">
        <v>250</v>
      </c>
      <c r="E3454" t="s">
        <v>251</v>
      </c>
      <c r="F3454" t="s">
        <v>89</v>
      </c>
      <c r="G3454" t="s">
        <v>25</v>
      </c>
      <c r="H3454">
        <v>2022</v>
      </c>
      <c r="I3454" t="s">
        <v>27</v>
      </c>
      <c r="J3454" t="s">
        <v>42</v>
      </c>
      <c r="K3454">
        <v>2025</v>
      </c>
      <c r="L3454" t="s">
        <v>29</v>
      </c>
      <c r="M3454">
        <f t="shared" si="106"/>
        <v>1</v>
      </c>
      <c r="N3454" t="s">
        <v>36</v>
      </c>
      <c r="O3454" t="s">
        <v>30</v>
      </c>
      <c r="P3454">
        <v>78040</v>
      </c>
      <c r="Q3454" t="str">
        <f t="shared" si="107"/>
        <v>Standard salary</v>
      </c>
      <c r="R3454">
        <v>3.09</v>
      </c>
      <c r="S3454" t="s">
        <v>91</v>
      </c>
      <c r="T3454" t="s">
        <v>68</v>
      </c>
      <c r="U3454" t="s">
        <v>33</v>
      </c>
      <c r="V3454">
        <v>6.8</v>
      </c>
    </row>
    <row r="3455" spans="1:22" x14ac:dyDescent="0.3">
      <c r="A3455" t="s">
        <v>3667</v>
      </c>
      <c r="B3455" t="s">
        <v>112</v>
      </c>
      <c r="C3455" t="s">
        <v>60</v>
      </c>
      <c r="D3455" t="s">
        <v>104</v>
      </c>
      <c r="E3455" t="s">
        <v>116</v>
      </c>
      <c r="F3455" t="s">
        <v>145</v>
      </c>
      <c r="G3455" t="s">
        <v>97</v>
      </c>
      <c r="H3455">
        <v>2022</v>
      </c>
      <c r="I3455" t="s">
        <v>27</v>
      </c>
      <c r="J3455" t="s">
        <v>42</v>
      </c>
      <c r="K3455">
        <v>2023</v>
      </c>
      <c r="L3455" t="s">
        <v>29</v>
      </c>
      <c r="M3455">
        <f t="shared" si="106"/>
        <v>1</v>
      </c>
      <c r="N3455" t="s">
        <v>60</v>
      </c>
      <c r="O3455" t="s">
        <v>121</v>
      </c>
      <c r="P3455">
        <v>98570</v>
      </c>
      <c r="Q3455" t="str">
        <f t="shared" si="107"/>
        <v>Standard salary</v>
      </c>
      <c r="R3455">
        <v>2.94</v>
      </c>
      <c r="S3455" t="s">
        <v>31</v>
      </c>
      <c r="T3455" t="s">
        <v>102</v>
      </c>
      <c r="U3455" t="s">
        <v>33</v>
      </c>
      <c r="V3455">
        <v>5.0999999999999996</v>
      </c>
    </row>
    <row r="3456" spans="1:22" x14ac:dyDescent="0.3">
      <c r="A3456" t="s">
        <v>3668</v>
      </c>
      <c r="B3456" t="s">
        <v>48</v>
      </c>
      <c r="C3456" t="s">
        <v>21</v>
      </c>
      <c r="D3456" t="s">
        <v>133</v>
      </c>
      <c r="E3456" t="s">
        <v>134</v>
      </c>
      <c r="F3456" t="s">
        <v>79</v>
      </c>
      <c r="G3456" t="s">
        <v>52</v>
      </c>
      <c r="H3456">
        <v>2020</v>
      </c>
      <c r="I3456" t="s">
        <v>27</v>
      </c>
      <c r="J3456" t="s">
        <v>65</v>
      </c>
      <c r="K3456">
        <v>2023</v>
      </c>
      <c r="L3456" t="s">
        <v>54</v>
      </c>
      <c r="M3456">
        <f t="shared" si="106"/>
        <v>0</v>
      </c>
      <c r="N3456" t="s">
        <v>55</v>
      </c>
      <c r="O3456" t="s">
        <v>55</v>
      </c>
      <c r="P3456">
        <v>0</v>
      </c>
      <c r="Q3456" t="str">
        <f t="shared" si="107"/>
        <v>Base salary</v>
      </c>
      <c r="R3456">
        <v>3.97</v>
      </c>
      <c r="S3456" t="s">
        <v>67</v>
      </c>
      <c r="T3456" t="s">
        <v>32</v>
      </c>
      <c r="U3456" t="s">
        <v>85</v>
      </c>
      <c r="V3456">
        <v>6.9</v>
      </c>
    </row>
    <row r="3457" spans="1:22" x14ac:dyDescent="0.3">
      <c r="A3457" t="s">
        <v>3669</v>
      </c>
      <c r="B3457" t="s">
        <v>94</v>
      </c>
      <c r="C3457" t="s">
        <v>35</v>
      </c>
      <c r="D3457" t="s">
        <v>123</v>
      </c>
      <c r="E3457" t="s">
        <v>124</v>
      </c>
      <c r="F3457" t="s">
        <v>117</v>
      </c>
      <c r="G3457" t="s">
        <v>25</v>
      </c>
      <c r="H3457">
        <v>2021</v>
      </c>
      <c r="I3457" t="s">
        <v>41</v>
      </c>
      <c r="J3457" t="s">
        <v>28</v>
      </c>
      <c r="K3457">
        <v>2022</v>
      </c>
      <c r="L3457" t="s">
        <v>29</v>
      </c>
      <c r="M3457">
        <f t="shared" si="106"/>
        <v>1</v>
      </c>
      <c r="N3457" t="s">
        <v>35</v>
      </c>
      <c r="O3457" t="s">
        <v>98</v>
      </c>
      <c r="P3457">
        <v>91009</v>
      </c>
      <c r="Q3457" t="str">
        <f t="shared" si="107"/>
        <v>Standard salary</v>
      </c>
      <c r="R3457">
        <v>3.86</v>
      </c>
      <c r="S3457" t="s">
        <v>31</v>
      </c>
      <c r="T3457" t="s">
        <v>68</v>
      </c>
      <c r="U3457" t="s">
        <v>85</v>
      </c>
      <c r="V3457">
        <v>5</v>
      </c>
    </row>
    <row r="3458" spans="1:22" x14ac:dyDescent="0.3">
      <c r="A3458" t="s">
        <v>3670</v>
      </c>
      <c r="B3458" t="s">
        <v>70</v>
      </c>
      <c r="C3458" t="s">
        <v>22</v>
      </c>
      <c r="D3458" t="s">
        <v>23</v>
      </c>
      <c r="E3458" t="s">
        <v>95</v>
      </c>
      <c r="F3458" t="s">
        <v>96</v>
      </c>
      <c r="G3458" t="s">
        <v>64</v>
      </c>
      <c r="H3458">
        <v>2022</v>
      </c>
      <c r="I3458" t="s">
        <v>27</v>
      </c>
      <c r="J3458" t="s">
        <v>28</v>
      </c>
      <c r="K3458">
        <v>2024</v>
      </c>
      <c r="L3458" t="s">
        <v>54</v>
      </c>
      <c r="M3458">
        <f t="shared" si="106"/>
        <v>0</v>
      </c>
      <c r="N3458" t="s">
        <v>55</v>
      </c>
      <c r="O3458" t="s">
        <v>55</v>
      </c>
      <c r="P3458">
        <v>0</v>
      </c>
      <c r="Q3458" t="str">
        <f t="shared" si="107"/>
        <v>Base salary</v>
      </c>
      <c r="R3458">
        <v>3.95</v>
      </c>
      <c r="S3458" t="s">
        <v>80</v>
      </c>
      <c r="T3458" t="s">
        <v>32</v>
      </c>
      <c r="U3458" t="s">
        <v>46</v>
      </c>
      <c r="V3458">
        <v>8.1</v>
      </c>
    </row>
    <row r="3459" spans="1:22" x14ac:dyDescent="0.3">
      <c r="A3459" t="s">
        <v>3671</v>
      </c>
      <c r="B3459" t="s">
        <v>48</v>
      </c>
      <c r="C3459" t="s">
        <v>70</v>
      </c>
      <c r="D3459" t="s">
        <v>138</v>
      </c>
      <c r="E3459" t="s">
        <v>139</v>
      </c>
      <c r="F3459" t="s">
        <v>73</v>
      </c>
      <c r="G3459" t="s">
        <v>97</v>
      </c>
      <c r="H3459">
        <v>2023</v>
      </c>
      <c r="I3459" t="s">
        <v>27</v>
      </c>
      <c r="J3459" t="s">
        <v>74</v>
      </c>
      <c r="K3459">
        <v>2025</v>
      </c>
      <c r="L3459" t="s">
        <v>54</v>
      </c>
      <c r="M3459">
        <f t="shared" ref="M3459:M3522" si="108">IF(L3459="placed",1, 0)</f>
        <v>0</v>
      </c>
      <c r="N3459" t="s">
        <v>55</v>
      </c>
      <c r="O3459" t="s">
        <v>55</v>
      </c>
      <c r="P3459">
        <v>0</v>
      </c>
      <c r="Q3459" t="str">
        <f t="shared" ref="Q3459:Q3522" si="109">_xlfn.IFS(P3459&lt;=70161,"Base salary",P3459&lt;=110047,"Standard salary",P3459&gt;110047,"High salary")</f>
        <v>Base salary</v>
      </c>
      <c r="R3459">
        <v>2.75</v>
      </c>
      <c r="S3459" t="s">
        <v>67</v>
      </c>
      <c r="T3459" t="s">
        <v>102</v>
      </c>
      <c r="U3459" t="s">
        <v>46</v>
      </c>
      <c r="V3459">
        <v>5.5</v>
      </c>
    </row>
    <row r="3460" spans="1:22" x14ac:dyDescent="0.3">
      <c r="A3460" t="s">
        <v>3672</v>
      </c>
      <c r="B3460" t="s">
        <v>112</v>
      </c>
      <c r="C3460" t="s">
        <v>48</v>
      </c>
      <c r="D3460" t="s">
        <v>278</v>
      </c>
      <c r="E3460" t="s">
        <v>380</v>
      </c>
      <c r="F3460" t="s">
        <v>84</v>
      </c>
      <c r="G3460" t="s">
        <v>64</v>
      </c>
      <c r="H3460">
        <v>2022</v>
      </c>
      <c r="I3460" t="s">
        <v>41</v>
      </c>
      <c r="J3460" t="s">
        <v>53</v>
      </c>
      <c r="K3460">
        <v>2025</v>
      </c>
      <c r="L3460" t="s">
        <v>54</v>
      </c>
      <c r="M3460">
        <f t="shared" si="108"/>
        <v>0</v>
      </c>
      <c r="N3460" t="s">
        <v>55</v>
      </c>
      <c r="O3460" t="s">
        <v>55</v>
      </c>
      <c r="P3460">
        <v>0</v>
      </c>
      <c r="Q3460" t="str">
        <f t="shared" si="109"/>
        <v>Base salary</v>
      </c>
      <c r="R3460">
        <v>3.91</v>
      </c>
      <c r="S3460" t="s">
        <v>91</v>
      </c>
      <c r="T3460" t="s">
        <v>68</v>
      </c>
      <c r="U3460" t="s">
        <v>46</v>
      </c>
      <c r="V3460">
        <v>5.0999999999999996</v>
      </c>
    </row>
    <row r="3461" spans="1:22" x14ac:dyDescent="0.3">
      <c r="A3461" t="s">
        <v>3673</v>
      </c>
      <c r="B3461" t="s">
        <v>94</v>
      </c>
      <c r="C3461" t="s">
        <v>22</v>
      </c>
      <c r="D3461" t="s">
        <v>23</v>
      </c>
      <c r="E3461" t="s">
        <v>130</v>
      </c>
      <c r="F3461" t="s">
        <v>25</v>
      </c>
      <c r="G3461" t="s">
        <v>40</v>
      </c>
      <c r="H3461">
        <v>2020</v>
      </c>
      <c r="I3461" t="s">
        <v>27</v>
      </c>
      <c r="J3461" t="s">
        <v>53</v>
      </c>
      <c r="K3461">
        <v>2022</v>
      </c>
      <c r="L3461" t="s">
        <v>54</v>
      </c>
      <c r="M3461">
        <f t="shared" si="108"/>
        <v>0</v>
      </c>
      <c r="N3461" t="s">
        <v>55</v>
      </c>
      <c r="O3461" t="s">
        <v>55</v>
      </c>
      <c r="P3461">
        <v>0</v>
      </c>
      <c r="Q3461" t="str">
        <f t="shared" si="109"/>
        <v>Base salary</v>
      </c>
      <c r="R3461">
        <v>3.63</v>
      </c>
      <c r="S3461" t="s">
        <v>80</v>
      </c>
      <c r="T3461" t="s">
        <v>102</v>
      </c>
      <c r="U3461" t="s">
        <v>92</v>
      </c>
      <c r="V3461">
        <v>7.3</v>
      </c>
    </row>
    <row r="3462" spans="1:22" x14ac:dyDescent="0.3">
      <c r="A3462" t="s">
        <v>3674</v>
      </c>
      <c r="B3462" t="s">
        <v>22</v>
      </c>
      <c r="C3462" t="s">
        <v>21</v>
      </c>
      <c r="D3462" t="s">
        <v>149</v>
      </c>
      <c r="E3462" t="s">
        <v>150</v>
      </c>
      <c r="F3462" t="s">
        <v>147</v>
      </c>
      <c r="G3462" t="s">
        <v>167</v>
      </c>
      <c r="H3462">
        <v>2023</v>
      </c>
      <c r="I3462" t="s">
        <v>41</v>
      </c>
      <c r="J3462" t="s">
        <v>42</v>
      </c>
      <c r="K3462">
        <v>2025</v>
      </c>
      <c r="L3462" t="s">
        <v>29</v>
      </c>
      <c r="M3462">
        <f t="shared" si="108"/>
        <v>1</v>
      </c>
      <c r="N3462" t="s">
        <v>21</v>
      </c>
      <c r="O3462" t="s">
        <v>121</v>
      </c>
      <c r="P3462">
        <v>42022</v>
      </c>
      <c r="Q3462" t="str">
        <f t="shared" si="109"/>
        <v>Base salary</v>
      </c>
      <c r="R3462">
        <v>3</v>
      </c>
      <c r="S3462" t="s">
        <v>44</v>
      </c>
      <c r="T3462" t="s">
        <v>57</v>
      </c>
      <c r="U3462" t="s">
        <v>46</v>
      </c>
      <c r="V3462">
        <v>8.1</v>
      </c>
    </row>
    <row r="3463" spans="1:22" x14ac:dyDescent="0.3">
      <c r="A3463" t="s">
        <v>3675</v>
      </c>
      <c r="B3463" t="s">
        <v>35</v>
      </c>
      <c r="C3463" t="s">
        <v>21</v>
      </c>
      <c r="D3463" t="s">
        <v>216</v>
      </c>
      <c r="E3463" t="s">
        <v>217</v>
      </c>
      <c r="F3463" t="s">
        <v>84</v>
      </c>
      <c r="G3463" t="s">
        <v>64</v>
      </c>
      <c r="H3463">
        <v>2019</v>
      </c>
      <c r="I3463" t="s">
        <v>41</v>
      </c>
      <c r="J3463" t="s">
        <v>53</v>
      </c>
      <c r="K3463">
        <v>2020</v>
      </c>
      <c r="L3463" t="s">
        <v>54</v>
      </c>
      <c r="M3463">
        <f t="shared" si="108"/>
        <v>0</v>
      </c>
      <c r="N3463" t="s">
        <v>55</v>
      </c>
      <c r="O3463" t="s">
        <v>55</v>
      </c>
      <c r="P3463">
        <v>0</v>
      </c>
      <c r="Q3463" t="str">
        <f t="shared" si="109"/>
        <v>Base salary</v>
      </c>
      <c r="R3463">
        <v>3.4</v>
      </c>
      <c r="S3463" t="s">
        <v>56</v>
      </c>
      <c r="T3463" t="s">
        <v>57</v>
      </c>
      <c r="U3463" t="s">
        <v>85</v>
      </c>
      <c r="V3463">
        <v>5.2</v>
      </c>
    </row>
    <row r="3464" spans="1:22" x14ac:dyDescent="0.3">
      <c r="A3464" t="s">
        <v>3676</v>
      </c>
      <c r="B3464" t="s">
        <v>49</v>
      </c>
      <c r="C3464" t="s">
        <v>60</v>
      </c>
      <c r="D3464" t="s">
        <v>104</v>
      </c>
      <c r="E3464" t="s">
        <v>194</v>
      </c>
      <c r="F3464" t="s">
        <v>145</v>
      </c>
      <c r="G3464" t="s">
        <v>40</v>
      </c>
      <c r="H3464">
        <v>2023</v>
      </c>
      <c r="I3464" t="s">
        <v>27</v>
      </c>
      <c r="J3464" t="s">
        <v>28</v>
      </c>
      <c r="K3464">
        <v>2026</v>
      </c>
      <c r="L3464" t="s">
        <v>54</v>
      </c>
      <c r="M3464">
        <f t="shared" si="108"/>
        <v>0</v>
      </c>
      <c r="N3464" t="s">
        <v>55</v>
      </c>
      <c r="O3464" t="s">
        <v>55</v>
      </c>
      <c r="P3464">
        <v>0</v>
      </c>
      <c r="Q3464" t="str">
        <f t="shared" si="109"/>
        <v>Base salary</v>
      </c>
      <c r="R3464">
        <v>2.5099999999999998</v>
      </c>
      <c r="S3464" t="s">
        <v>91</v>
      </c>
      <c r="T3464" t="s">
        <v>32</v>
      </c>
      <c r="U3464" t="s">
        <v>85</v>
      </c>
      <c r="V3464">
        <v>6.8</v>
      </c>
    </row>
    <row r="3465" spans="1:22" x14ac:dyDescent="0.3">
      <c r="A3465" t="s">
        <v>3677</v>
      </c>
      <c r="B3465" t="s">
        <v>60</v>
      </c>
      <c r="C3465" t="s">
        <v>70</v>
      </c>
      <c r="D3465" t="s">
        <v>138</v>
      </c>
      <c r="E3465" t="s">
        <v>139</v>
      </c>
      <c r="F3465" t="s">
        <v>145</v>
      </c>
      <c r="G3465" t="s">
        <v>52</v>
      </c>
      <c r="H3465">
        <v>2023</v>
      </c>
      <c r="I3465" t="s">
        <v>27</v>
      </c>
      <c r="J3465" t="s">
        <v>74</v>
      </c>
      <c r="K3465">
        <v>2024</v>
      </c>
      <c r="L3465" t="s">
        <v>54</v>
      </c>
      <c r="M3465">
        <f t="shared" si="108"/>
        <v>0</v>
      </c>
      <c r="N3465" t="s">
        <v>55</v>
      </c>
      <c r="O3465" t="s">
        <v>55</v>
      </c>
      <c r="P3465">
        <v>0</v>
      </c>
      <c r="Q3465" t="str">
        <f t="shared" si="109"/>
        <v>Base salary</v>
      </c>
      <c r="R3465">
        <v>3.86</v>
      </c>
      <c r="S3465" t="s">
        <v>56</v>
      </c>
      <c r="T3465" t="s">
        <v>102</v>
      </c>
      <c r="U3465" t="s">
        <v>33</v>
      </c>
      <c r="V3465">
        <v>6.8</v>
      </c>
    </row>
    <row r="3466" spans="1:22" x14ac:dyDescent="0.3">
      <c r="A3466" t="s">
        <v>3678</v>
      </c>
      <c r="B3466" t="s">
        <v>94</v>
      </c>
      <c r="C3466" t="s">
        <v>49</v>
      </c>
      <c r="D3466" t="s">
        <v>260</v>
      </c>
      <c r="E3466" t="s">
        <v>261</v>
      </c>
      <c r="F3466" t="s">
        <v>190</v>
      </c>
      <c r="G3466" t="s">
        <v>97</v>
      </c>
      <c r="H3466">
        <v>2022</v>
      </c>
      <c r="I3466" t="s">
        <v>27</v>
      </c>
      <c r="J3466" t="s">
        <v>65</v>
      </c>
      <c r="K3466">
        <v>2023</v>
      </c>
      <c r="L3466" t="s">
        <v>54</v>
      </c>
      <c r="M3466">
        <f t="shared" si="108"/>
        <v>0</v>
      </c>
      <c r="N3466" t="s">
        <v>55</v>
      </c>
      <c r="O3466" t="s">
        <v>55</v>
      </c>
      <c r="P3466">
        <v>0</v>
      </c>
      <c r="Q3466" t="str">
        <f t="shared" si="109"/>
        <v>Base salary</v>
      </c>
      <c r="R3466">
        <v>3.52</v>
      </c>
      <c r="S3466" t="s">
        <v>80</v>
      </c>
      <c r="T3466" t="s">
        <v>102</v>
      </c>
      <c r="U3466" t="s">
        <v>85</v>
      </c>
      <c r="V3466">
        <v>7.1</v>
      </c>
    </row>
    <row r="3467" spans="1:22" x14ac:dyDescent="0.3">
      <c r="A3467" t="s">
        <v>3679</v>
      </c>
      <c r="B3467" t="s">
        <v>36</v>
      </c>
      <c r="C3467" t="s">
        <v>94</v>
      </c>
      <c r="D3467" t="s">
        <v>187</v>
      </c>
      <c r="E3467" t="s">
        <v>188</v>
      </c>
      <c r="F3467" t="s">
        <v>63</v>
      </c>
      <c r="G3467" t="s">
        <v>167</v>
      </c>
      <c r="H3467">
        <v>2021</v>
      </c>
      <c r="I3467" t="s">
        <v>41</v>
      </c>
      <c r="J3467" t="s">
        <v>74</v>
      </c>
      <c r="K3467">
        <v>2022</v>
      </c>
      <c r="L3467" t="s">
        <v>54</v>
      </c>
      <c r="M3467">
        <f t="shared" si="108"/>
        <v>0</v>
      </c>
      <c r="N3467" t="s">
        <v>55</v>
      </c>
      <c r="O3467" t="s">
        <v>55</v>
      </c>
      <c r="P3467">
        <v>0</v>
      </c>
      <c r="Q3467" t="str">
        <f t="shared" si="109"/>
        <v>Base salary</v>
      </c>
      <c r="R3467">
        <v>3.93</v>
      </c>
      <c r="S3467" t="s">
        <v>91</v>
      </c>
      <c r="T3467" t="s">
        <v>68</v>
      </c>
      <c r="U3467" t="s">
        <v>85</v>
      </c>
      <c r="V3467">
        <v>8.3000000000000007</v>
      </c>
    </row>
    <row r="3468" spans="1:22" x14ac:dyDescent="0.3">
      <c r="A3468" t="s">
        <v>3680</v>
      </c>
      <c r="B3468" t="s">
        <v>112</v>
      </c>
      <c r="C3468" t="s">
        <v>94</v>
      </c>
      <c r="D3468" t="s">
        <v>109</v>
      </c>
      <c r="E3468" t="s">
        <v>219</v>
      </c>
      <c r="F3468" t="s">
        <v>79</v>
      </c>
      <c r="G3468" t="s">
        <v>97</v>
      </c>
      <c r="H3468">
        <v>2020</v>
      </c>
      <c r="I3468" t="s">
        <v>27</v>
      </c>
      <c r="J3468" t="s">
        <v>65</v>
      </c>
      <c r="K3468">
        <v>2021</v>
      </c>
      <c r="L3468" t="s">
        <v>54</v>
      </c>
      <c r="M3468">
        <f t="shared" si="108"/>
        <v>0</v>
      </c>
      <c r="N3468" t="s">
        <v>55</v>
      </c>
      <c r="O3468" t="s">
        <v>55</v>
      </c>
      <c r="P3468">
        <v>0</v>
      </c>
      <c r="Q3468" t="str">
        <f t="shared" si="109"/>
        <v>Base salary</v>
      </c>
      <c r="R3468">
        <v>2.73</v>
      </c>
      <c r="S3468" t="s">
        <v>31</v>
      </c>
      <c r="T3468" t="s">
        <v>57</v>
      </c>
      <c r="U3468" t="s">
        <v>85</v>
      </c>
      <c r="V3468">
        <v>7</v>
      </c>
    </row>
    <row r="3469" spans="1:22" x14ac:dyDescent="0.3">
      <c r="A3469" t="s">
        <v>3681</v>
      </c>
      <c r="B3469" t="s">
        <v>60</v>
      </c>
      <c r="C3469" t="s">
        <v>49</v>
      </c>
      <c r="D3469" t="s">
        <v>50</v>
      </c>
      <c r="E3469" t="s">
        <v>136</v>
      </c>
      <c r="F3469" t="s">
        <v>63</v>
      </c>
      <c r="G3469" t="s">
        <v>26</v>
      </c>
      <c r="H3469">
        <v>2019</v>
      </c>
      <c r="I3469" t="s">
        <v>27</v>
      </c>
      <c r="J3469" t="s">
        <v>42</v>
      </c>
      <c r="K3469">
        <v>2021</v>
      </c>
      <c r="L3469" t="s">
        <v>54</v>
      </c>
      <c r="M3469">
        <f t="shared" si="108"/>
        <v>0</v>
      </c>
      <c r="N3469" t="s">
        <v>55</v>
      </c>
      <c r="O3469" t="s">
        <v>55</v>
      </c>
      <c r="P3469">
        <v>0</v>
      </c>
      <c r="Q3469" t="str">
        <f t="shared" si="109"/>
        <v>Base salary</v>
      </c>
      <c r="R3469">
        <v>3.86</v>
      </c>
      <c r="S3469" t="s">
        <v>80</v>
      </c>
      <c r="T3469" t="s">
        <v>102</v>
      </c>
      <c r="U3469" t="s">
        <v>58</v>
      </c>
      <c r="V3469">
        <v>0</v>
      </c>
    </row>
    <row r="3470" spans="1:22" x14ac:dyDescent="0.3">
      <c r="A3470" t="s">
        <v>3682</v>
      </c>
      <c r="B3470" t="s">
        <v>22</v>
      </c>
      <c r="C3470" t="s">
        <v>70</v>
      </c>
      <c r="D3470" t="s">
        <v>282</v>
      </c>
      <c r="E3470" t="s">
        <v>283</v>
      </c>
      <c r="F3470" t="s">
        <v>79</v>
      </c>
      <c r="G3470" t="s">
        <v>40</v>
      </c>
      <c r="H3470">
        <v>2023</v>
      </c>
      <c r="I3470" t="s">
        <v>41</v>
      </c>
      <c r="J3470" t="s">
        <v>65</v>
      </c>
      <c r="K3470">
        <v>2026</v>
      </c>
      <c r="L3470" t="s">
        <v>54</v>
      </c>
      <c r="M3470">
        <f t="shared" si="108"/>
        <v>0</v>
      </c>
      <c r="N3470" t="s">
        <v>55</v>
      </c>
      <c r="O3470" t="s">
        <v>55</v>
      </c>
      <c r="P3470">
        <v>0</v>
      </c>
      <c r="Q3470" t="str">
        <f t="shared" si="109"/>
        <v>Base salary</v>
      </c>
      <c r="R3470">
        <v>2.76</v>
      </c>
      <c r="S3470" t="s">
        <v>80</v>
      </c>
      <c r="T3470" t="s">
        <v>32</v>
      </c>
      <c r="U3470" t="s">
        <v>85</v>
      </c>
      <c r="V3470">
        <v>6.4</v>
      </c>
    </row>
    <row r="3471" spans="1:22" x14ac:dyDescent="0.3">
      <c r="A3471" t="s">
        <v>3683</v>
      </c>
      <c r="B3471" t="s">
        <v>21</v>
      </c>
      <c r="C3471" t="s">
        <v>22</v>
      </c>
      <c r="D3471" t="s">
        <v>23</v>
      </c>
      <c r="E3471" t="s">
        <v>298</v>
      </c>
      <c r="F3471" t="s">
        <v>96</v>
      </c>
      <c r="G3471" t="s">
        <v>52</v>
      </c>
      <c r="H3471">
        <v>2023</v>
      </c>
      <c r="I3471" t="s">
        <v>41</v>
      </c>
      <c r="J3471" t="s">
        <v>42</v>
      </c>
      <c r="K3471">
        <v>2025</v>
      </c>
      <c r="L3471" t="s">
        <v>29</v>
      </c>
      <c r="M3471">
        <f t="shared" si="108"/>
        <v>1</v>
      </c>
      <c r="N3471" t="s">
        <v>22</v>
      </c>
      <c r="O3471" t="s">
        <v>43</v>
      </c>
      <c r="P3471">
        <v>63112</v>
      </c>
      <c r="Q3471" t="str">
        <f t="shared" si="109"/>
        <v>Base salary</v>
      </c>
      <c r="R3471">
        <v>3.16</v>
      </c>
      <c r="S3471" t="s">
        <v>80</v>
      </c>
      <c r="T3471" t="s">
        <v>102</v>
      </c>
      <c r="U3471" t="s">
        <v>33</v>
      </c>
      <c r="V3471">
        <v>8.3000000000000007</v>
      </c>
    </row>
    <row r="3472" spans="1:22" x14ac:dyDescent="0.3">
      <c r="A3472" t="s">
        <v>3684</v>
      </c>
      <c r="B3472" t="s">
        <v>94</v>
      </c>
      <c r="C3472" t="s">
        <v>60</v>
      </c>
      <c r="D3472" t="s">
        <v>173</v>
      </c>
      <c r="E3472" t="s">
        <v>275</v>
      </c>
      <c r="F3472" t="s">
        <v>131</v>
      </c>
      <c r="G3472" t="s">
        <v>25</v>
      </c>
      <c r="H3472">
        <v>2023</v>
      </c>
      <c r="I3472" t="s">
        <v>41</v>
      </c>
      <c r="J3472" t="s">
        <v>42</v>
      </c>
      <c r="K3472">
        <v>2026</v>
      </c>
      <c r="L3472" t="s">
        <v>54</v>
      </c>
      <c r="M3472">
        <f t="shared" si="108"/>
        <v>0</v>
      </c>
      <c r="N3472" t="s">
        <v>55</v>
      </c>
      <c r="O3472" t="s">
        <v>55</v>
      </c>
      <c r="P3472">
        <v>0</v>
      </c>
      <c r="Q3472" t="str">
        <f t="shared" si="109"/>
        <v>Base salary</v>
      </c>
      <c r="R3472">
        <v>4</v>
      </c>
      <c r="S3472" t="s">
        <v>44</v>
      </c>
      <c r="T3472" t="s">
        <v>32</v>
      </c>
      <c r="U3472" t="s">
        <v>92</v>
      </c>
      <c r="V3472">
        <v>7.2</v>
      </c>
    </row>
    <row r="3473" spans="1:22" x14ac:dyDescent="0.3">
      <c r="A3473" t="s">
        <v>3685</v>
      </c>
      <c r="B3473" t="s">
        <v>48</v>
      </c>
      <c r="C3473" t="s">
        <v>36</v>
      </c>
      <c r="D3473" t="s">
        <v>250</v>
      </c>
      <c r="E3473" t="s">
        <v>251</v>
      </c>
      <c r="F3473" t="s">
        <v>117</v>
      </c>
      <c r="G3473" t="s">
        <v>64</v>
      </c>
      <c r="H3473">
        <v>2020</v>
      </c>
      <c r="I3473" t="s">
        <v>41</v>
      </c>
      <c r="J3473" t="s">
        <v>28</v>
      </c>
      <c r="K3473">
        <v>2022</v>
      </c>
      <c r="L3473" t="s">
        <v>29</v>
      </c>
      <c r="M3473">
        <f t="shared" si="108"/>
        <v>1</v>
      </c>
      <c r="N3473" t="s">
        <v>36</v>
      </c>
      <c r="O3473" t="s">
        <v>75</v>
      </c>
      <c r="P3473">
        <v>65731</v>
      </c>
      <c r="Q3473" t="str">
        <f t="shared" si="109"/>
        <v>Base salary</v>
      </c>
      <c r="R3473">
        <v>3.99</v>
      </c>
      <c r="S3473" t="s">
        <v>91</v>
      </c>
      <c r="T3473" t="s">
        <v>32</v>
      </c>
      <c r="U3473" t="s">
        <v>46</v>
      </c>
      <c r="V3473">
        <v>7.1</v>
      </c>
    </row>
    <row r="3474" spans="1:22" x14ac:dyDescent="0.3">
      <c r="A3474" t="s">
        <v>3686</v>
      </c>
      <c r="B3474" t="s">
        <v>94</v>
      </c>
      <c r="C3474" t="s">
        <v>49</v>
      </c>
      <c r="D3474" t="s">
        <v>242</v>
      </c>
      <c r="E3474" t="s">
        <v>243</v>
      </c>
      <c r="F3474" t="s">
        <v>84</v>
      </c>
      <c r="G3474" t="s">
        <v>167</v>
      </c>
      <c r="H3474">
        <v>2021</v>
      </c>
      <c r="I3474" t="s">
        <v>27</v>
      </c>
      <c r="J3474" t="s">
        <v>53</v>
      </c>
      <c r="K3474">
        <v>2024</v>
      </c>
      <c r="L3474" t="s">
        <v>54</v>
      </c>
      <c r="M3474">
        <f t="shared" si="108"/>
        <v>0</v>
      </c>
      <c r="N3474" t="s">
        <v>55</v>
      </c>
      <c r="O3474" t="s">
        <v>55</v>
      </c>
      <c r="P3474">
        <v>0</v>
      </c>
      <c r="Q3474" t="str">
        <f t="shared" si="109"/>
        <v>Base salary</v>
      </c>
      <c r="R3474">
        <v>3.86</v>
      </c>
      <c r="S3474" t="s">
        <v>31</v>
      </c>
      <c r="T3474" t="s">
        <v>57</v>
      </c>
      <c r="U3474" t="s">
        <v>92</v>
      </c>
      <c r="V3474">
        <v>7.5</v>
      </c>
    </row>
    <row r="3475" spans="1:22" x14ac:dyDescent="0.3">
      <c r="A3475" t="s">
        <v>3687</v>
      </c>
      <c r="B3475" t="s">
        <v>21</v>
      </c>
      <c r="C3475" t="s">
        <v>22</v>
      </c>
      <c r="D3475" t="s">
        <v>256</v>
      </c>
      <c r="E3475" t="s">
        <v>257</v>
      </c>
      <c r="F3475" t="s">
        <v>73</v>
      </c>
      <c r="G3475" t="s">
        <v>26</v>
      </c>
      <c r="H3475">
        <v>2019</v>
      </c>
      <c r="I3475" t="s">
        <v>27</v>
      </c>
      <c r="J3475" t="s">
        <v>74</v>
      </c>
      <c r="K3475">
        <v>2022</v>
      </c>
      <c r="L3475" t="s">
        <v>54</v>
      </c>
      <c r="M3475">
        <f t="shared" si="108"/>
        <v>0</v>
      </c>
      <c r="N3475" t="s">
        <v>55</v>
      </c>
      <c r="O3475" t="s">
        <v>55</v>
      </c>
      <c r="P3475">
        <v>0</v>
      </c>
      <c r="Q3475" t="str">
        <f t="shared" si="109"/>
        <v>Base salary</v>
      </c>
      <c r="R3475">
        <v>2.79</v>
      </c>
      <c r="S3475" t="s">
        <v>44</v>
      </c>
      <c r="T3475" t="s">
        <v>57</v>
      </c>
      <c r="U3475" t="s">
        <v>85</v>
      </c>
      <c r="V3475">
        <v>7.2</v>
      </c>
    </row>
    <row r="3476" spans="1:22" x14ac:dyDescent="0.3">
      <c r="A3476" t="s">
        <v>3688</v>
      </c>
      <c r="B3476" t="s">
        <v>48</v>
      </c>
      <c r="C3476" t="s">
        <v>112</v>
      </c>
      <c r="D3476" t="s">
        <v>165</v>
      </c>
      <c r="E3476" t="s">
        <v>166</v>
      </c>
      <c r="F3476" t="s">
        <v>147</v>
      </c>
      <c r="G3476" t="s">
        <v>64</v>
      </c>
      <c r="H3476">
        <v>2019</v>
      </c>
      <c r="I3476" t="s">
        <v>27</v>
      </c>
      <c r="J3476" t="s">
        <v>42</v>
      </c>
      <c r="K3476">
        <v>2021</v>
      </c>
      <c r="L3476" t="s">
        <v>29</v>
      </c>
      <c r="M3476">
        <f t="shared" si="108"/>
        <v>1</v>
      </c>
      <c r="N3476" t="s">
        <v>112</v>
      </c>
      <c r="O3476" t="s">
        <v>43</v>
      </c>
      <c r="P3476">
        <v>109137</v>
      </c>
      <c r="Q3476" t="str">
        <f t="shared" si="109"/>
        <v>Standard salary</v>
      </c>
      <c r="R3476">
        <v>3.33</v>
      </c>
      <c r="S3476" t="s">
        <v>31</v>
      </c>
      <c r="T3476" t="s">
        <v>102</v>
      </c>
      <c r="U3476" t="s">
        <v>58</v>
      </c>
      <c r="V3476">
        <v>0</v>
      </c>
    </row>
    <row r="3477" spans="1:22" x14ac:dyDescent="0.3">
      <c r="A3477" t="s">
        <v>3689</v>
      </c>
      <c r="B3477" t="s">
        <v>21</v>
      </c>
      <c r="C3477" t="s">
        <v>48</v>
      </c>
      <c r="D3477" t="s">
        <v>183</v>
      </c>
      <c r="E3477" t="s">
        <v>184</v>
      </c>
      <c r="F3477" t="s">
        <v>84</v>
      </c>
      <c r="G3477" t="s">
        <v>26</v>
      </c>
      <c r="H3477">
        <v>2023</v>
      </c>
      <c r="I3477" t="s">
        <v>27</v>
      </c>
      <c r="J3477" t="s">
        <v>65</v>
      </c>
      <c r="K3477">
        <v>2025</v>
      </c>
      <c r="L3477" t="s">
        <v>29</v>
      </c>
      <c r="M3477">
        <f t="shared" si="108"/>
        <v>1</v>
      </c>
      <c r="N3477" t="s">
        <v>48</v>
      </c>
      <c r="O3477" t="s">
        <v>140</v>
      </c>
      <c r="P3477">
        <v>139500</v>
      </c>
      <c r="Q3477" t="str">
        <f t="shared" si="109"/>
        <v>High salary</v>
      </c>
      <c r="R3477">
        <v>2.96</v>
      </c>
      <c r="S3477" t="s">
        <v>31</v>
      </c>
      <c r="T3477" t="s">
        <v>32</v>
      </c>
      <c r="U3477" t="s">
        <v>33</v>
      </c>
      <c r="V3477">
        <v>7.1</v>
      </c>
    </row>
    <row r="3478" spans="1:22" x14ac:dyDescent="0.3">
      <c r="A3478" t="s">
        <v>3690</v>
      </c>
      <c r="B3478" t="s">
        <v>94</v>
      </c>
      <c r="C3478" t="s">
        <v>49</v>
      </c>
      <c r="D3478" t="s">
        <v>260</v>
      </c>
      <c r="E3478" t="s">
        <v>261</v>
      </c>
      <c r="F3478" t="s">
        <v>73</v>
      </c>
      <c r="G3478" t="s">
        <v>97</v>
      </c>
      <c r="H3478">
        <v>2021</v>
      </c>
      <c r="I3478" t="s">
        <v>27</v>
      </c>
      <c r="J3478" t="s">
        <v>42</v>
      </c>
      <c r="K3478">
        <v>2023</v>
      </c>
      <c r="L3478" t="s">
        <v>29</v>
      </c>
      <c r="M3478">
        <f t="shared" si="108"/>
        <v>1</v>
      </c>
      <c r="N3478" t="s">
        <v>49</v>
      </c>
      <c r="O3478" t="s">
        <v>140</v>
      </c>
      <c r="P3478">
        <v>105277</v>
      </c>
      <c r="Q3478" t="str">
        <f t="shared" si="109"/>
        <v>Standard salary</v>
      </c>
      <c r="R3478">
        <v>3.32</v>
      </c>
      <c r="S3478" t="s">
        <v>56</v>
      </c>
      <c r="T3478" t="s">
        <v>32</v>
      </c>
      <c r="U3478" t="s">
        <v>92</v>
      </c>
      <c r="V3478">
        <v>8.1999999999999993</v>
      </c>
    </row>
    <row r="3479" spans="1:22" x14ac:dyDescent="0.3">
      <c r="A3479" t="s">
        <v>3691</v>
      </c>
      <c r="B3479" t="s">
        <v>112</v>
      </c>
      <c r="C3479" t="s">
        <v>21</v>
      </c>
      <c r="D3479" t="s">
        <v>133</v>
      </c>
      <c r="E3479" t="s">
        <v>369</v>
      </c>
      <c r="F3479" t="s">
        <v>73</v>
      </c>
      <c r="G3479" t="s">
        <v>167</v>
      </c>
      <c r="H3479">
        <v>2022</v>
      </c>
      <c r="I3479" t="s">
        <v>41</v>
      </c>
      <c r="J3479" t="s">
        <v>74</v>
      </c>
      <c r="K3479">
        <v>2023</v>
      </c>
      <c r="L3479" t="s">
        <v>29</v>
      </c>
      <c r="M3479">
        <f t="shared" si="108"/>
        <v>1</v>
      </c>
      <c r="N3479" t="s">
        <v>21</v>
      </c>
      <c r="O3479" t="s">
        <v>140</v>
      </c>
      <c r="P3479">
        <v>71251</v>
      </c>
      <c r="Q3479" t="str">
        <f t="shared" si="109"/>
        <v>Standard salary</v>
      </c>
      <c r="R3479">
        <v>2.92</v>
      </c>
      <c r="S3479" t="s">
        <v>91</v>
      </c>
      <c r="T3479" t="s">
        <v>68</v>
      </c>
      <c r="U3479" t="s">
        <v>92</v>
      </c>
      <c r="V3479">
        <v>6.6</v>
      </c>
    </row>
    <row r="3480" spans="1:22" x14ac:dyDescent="0.3">
      <c r="A3480" t="s">
        <v>3692</v>
      </c>
      <c r="B3480" t="s">
        <v>21</v>
      </c>
      <c r="C3480" t="s">
        <v>36</v>
      </c>
      <c r="D3480" t="s">
        <v>170</v>
      </c>
      <c r="E3480" t="s">
        <v>336</v>
      </c>
      <c r="F3480" t="s">
        <v>145</v>
      </c>
      <c r="G3480" t="s">
        <v>167</v>
      </c>
      <c r="H3480">
        <v>2020</v>
      </c>
      <c r="I3480" t="s">
        <v>41</v>
      </c>
      <c r="J3480" t="s">
        <v>28</v>
      </c>
      <c r="K3480">
        <v>2023</v>
      </c>
      <c r="L3480" t="s">
        <v>54</v>
      </c>
      <c r="M3480">
        <f t="shared" si="108"/>
        <v>0</v>
      </c>
      <c r="N3480" t="s">
        <v>55</v>
      </c>
      <c r="O3480" t="s">
        <v>55</v>
      </c>
      <c r="P3480">
        <v>0</v>
      </c>
      <c r="Q3480" t="str">
        <f t="shared" si="109"/>
        <v>Base salary</v>
      </c>
      <c r="R3480">
        <v>3.92</v>
      </c>
      <c r="S3480" t="s">
        <v>91</v>
      </c>
      <c r="T3480" t="s">
        <v>57</v>
      </c>
      <c r="U3480" t="s">
        <v>58</v>
      </c>
      <c r="V3480">
        <v>0</v>
      </c>
    </row>
    <row r="3481" spans="1:22" x14ac:dyDescent="0.3">
      <c r="A3481" t="s">
        <v>3693</v>
      </c>
      <c r="B3481" t="s">
        <v>22</v>
      </c>
      <c r="C3481" t="s">
        <v>36</v>
      </c>
      <c r="D3481" t="s">
        <v>170</v>
      </c>
      <c r="E3481" t="s">
        <v>171</v>
      </c>
      <c r="F3481" t="s">
        <v>79</v>
      </c>
      <c r="G3481" t="s">
        <v>25</v>
      </c>
      <c r="H3481">
        <v>2019</v>
      </c>
      <c r="I3481" t="s">
        <v>27</v>
      </c>
      <c r="J3481" t="s">
        <v>65</v>
      </c>
      <c r="K3481">
        <v>2020</v>
      </c>
      <c r="L3481" t="s">
        <v>54</v>
      </c>
      <c r="M3481">
        <f t="shared" si="108"/>
        <v>0</v>
      </c>
      <c r="N3481" t="s">
        <v>55</v>
      </c>
      <c r="O3481" t="s">
        <v>55</v>
      </c>
      <c r="P3481">
        <v>0</v>
      </c>
      <c r="Q3481" t="str">
        <f t="shared" si="109"/>
        <v>Base salary</v>
      </c>
      <c r="R3481">
        <v>3.24</v>
      </c>
      <c r="S3481" t="s">
        <v>31</v>
      </c>
      <c r="T3481" t="s">
        <v>45</v>
      </c>
      <c r="U3481" t="s">
        <v>33</v>
      </c>
      <c r="V3481">
        <v>8.6999999999999993</v>
      </c>
    </row>
    <row r="3482" spans="1:22" x14ac:dyDescent="0.3">
      <c r="A3482" t="s">
        <v>3694</v>
      </c>
      <c r="B3482" t="s">
        <v>36</v>
      </c>
      <c r="C3482" t="s">
        <v>48</v>
      </c>
      <c r="D3482" t="s">
        <v>278</v>
      </c>
      <c r="E3482" t="s">
        <v>425</v>
      </c>
      <c r="F3482" t="s">
        <v>117</v>
      </c>
      <c r="G3482" t="s">
        <v>25</v>
      </c>
      <c r="H3482">
        <v>2020</v>
      </c>
      <c r="I3482" t="s">
        <v>27</v>
      </c>
      <c r="J3482" t="s">
        <v>42</v>
      </c>
      <c r="K3482">
        <v>2021</v>
      </c>
      <c r="L3482" t="s">
        <v>29</v>
      </c>
      <c r="M3482">
        <f t="shared" si="108"/>
        <v>1</v>
      </c>
      <c r="N3482" t="s">
        <v>48</v>
      </c>
      <c r="O3482" t="s">
        <v>140</v>
      </c>
      <c r="P3482">
        <v>90506</v>
      </c>
      <c r="Q3482" t="str">
        <f t="shared" si="109"/>
        <v>Standard salary</v>
      </c>
      <c r="R3482">
        <v>3.08</v>
      </c>
      <c r="S3482" t="s">
        <v>67</v>
      </c>
      <c r="T3482" t="s">
        <v>32</v>
      </c>
      <c r="U3482" t="s">
        <v>33</v>
      </c>
      <c r="V3482">
        <v>8.1</v>
      </c>
    </row>
    <row r="3483" spans="1:22" x14ac:dyDescent="0.3">
      <c r="A3483" t="s">
        <v>3695</v>
      </c>
      <c r="B3483" t="s">
        <v>60</v>
      </c>
      <c r="C3483" t="s">
        <v>112</v>
      </c>
      <c r="D3483" t="s">
        <v>119</v>
      </c>
      <c r="E3483" t="s">
        <v>197</v>
      </c>
      <c r="F3483" t="s">
        <v>190</v>
      </c>
      <c r="G3483" t="s">
        <v>26</v>
      </c>
      <c r="H3483">
        <v>2019</v>
      </c>
      <c r="I3483" t="s">
        <v>41</v>
      </c>
      <c r="J3483" t="s">
        <v>74</v>
      </c>
      <c r="K3483">
        <v>2021</v>
      </c>
      <c r="L3483" t="s">
        <v>29</v>
      </c>
      <c r="M3483">
        <f t="shared" si="108"/>
        <v>1</v>
      </c>
      <c r="N3483" t="s">
        <v>112</v>
      </c>
      <c r="O3483" t="s">
        <v>154</v>
      </c>
      <c r="P3483">
        <v>66409</v>
      </c>
      <c r="Q3483" t="str">
        <f t="shared" si="109"/>
        <v>Base salary</v>
      </c>
      <c r="R3483">
        <v>3.73</v>
      </c>
      <c r="S3483" t="s">
        <v>91</v>
      </c>
      <c r="T3483" t="s">
        <v>45</v>
      </c>
      <c r="U3483" t="s">
        <v>58</v>
      </c>
      <c r="V3483">
        <v>0</v>
      </c>
    </row>
    <row r="3484" spans="1:22" x14ac:dyDescent="0.3">
      <c r="A3484" t="s">
        <v>3696</v>
      </c>
      <c r="B3484" t="s">
        <v>35</v>
      </c>
      <c r="C3484" t="s">
        <v>70</v>
      </c>
      <c r="D3484" t="s">
        <v>395</v>
      </c>
      <c r="E3484" t="s">
        <v>396</v>
      </c>
      <c r="F3484" t="s">
        <v>40</v>
      </c>
      <c r="G3484" t="s">
        <v>52</v>
      </c>
      <c r="H3484">
        <v>2020</v>
      </c>
      <c r="I3484" t="s">
        <v>41</v>
      </c>
      <c r="J3484" t="s">
        <v>42</v>
      </c>
      <c r="K3484">
        <v>2021</v>
      </c>
      <c r="L3484" t="s">
        <v>54</v>
      </c>
      <c r="M3484">
        <f t="shared" si="108"/>
        <v>0</v>
      </c>
      <c r="N3484" t="s">
        <v>55</v>
      </c>
      <c r="O3484" t="s">
        <v>55</v>
      </c>
      <c r="P3484">
        <v>0</v>
      </c>
      <c r="Q3484" t="str">
        <f t="shared" si="109"/>
        <v>Base salary</v>
      </c>
      <c r="R3484">
        <v>3.57</v>
      </c>
      <c r="S3484" t="s">
        <v>44</v>
      </c>
      <c r="T3484" t="s">
        <v>32</v>
      </c>
      <c r="U3484" t="s">
        <v>33</v>
      </c>
      <c r="V3484">
        <v>8.6999999999999993</v>
      </c>
    </row>
    <row r="3485" spans="1:22" x14ac:dyDescent="0.3">
      <c r="A3485" t="s">
        <v>3697</v>
      </c>
      <c r="B3485" t="s">
        <v>60</v>
      </c>
      <c r="C3485" t="s">
        <v>22</v>
      </c>
      <c r="D3485" t="s">
        <v>23</v>
      </c>
      <c r="E3485" t="s">
        <v>130</v>
      </c>
      <c r="F3485" t="s">
        <v>84</v>
      </c>
      <c r="G3485" t="s">
        <v>64</v>
      </c>
      <c r="H3485">
        <v>2019</v>
      </c>
      <c r="I3485" t="s">
        <v>41</v>
      </c>
      <c r="J3485" t="s">
        <v>65</v>
      </c>
      <c r="K3485">
        <v>2020</v>
      </c>
      <c r="L3485" t="s">
        <v>29</v>
      </c>
      <c r="M3485">
        <f t="shared" si="108"/>
        <v>1</v>
      </c>
      <c r="N3485" t="s">
        <v>22</v>
      </c>
      <c r="O3485" t="s">
        <v>158</v>
      </c>
      <c r="P3485">
        <v>37604</v>
      </c>
      <c r="Q3485" t="str">
        <f t="shared" si="109"/>
        <v>Base salary</v>
      </c>
      <c r="R3485">
        <v>2.5099999999999998</v>
      </c>
      <c r="S3485" t="s">
        <v>31</v>
      </c>
      <c r="T3485" t="s">
        <v>57</v>
      </c>
      <c r="U3485" t="s">
        <v>92</v>
      </c>
      <c r="V3485">
        <v>5.6</v>
      </c>
    </row>
    <row r="3486" spans="1:22" x14ac:dyDescent="0.3">
      <c r="A3486" t="s">
        <v>3698</v>
      </c>
      <c r="B3486" t="s">
        <v>94</v>
      </c>
      <c r="C3486" t="s">
        <v>21</v>
      </c>
      <c r="D3486" t="s">
        <v>225</v>
      </c>
      <c r="E3486" t="s">
        <v>226</v>
      </c>
      <c r="F3486" t="s">
        <v>84</v>
      </c>
      <c r="G3486" t="s">
        <v>167</v>
      </c>
      <c r="H3486">
        <v>2021</v>
      </c>
      <c r="I3486" t="s">
        <v>41</v>
      </c>
      <c r="J3486" t="s">
        <v>28</v>
      </c>
      <c r="K3486">
        <v>2022</v>
      </c>
      <c r="L3486" t="s">
        <v>54</v>
      </c>
      <c r="M3486">
        <f t="shared" si="108"/>
        <v>0</v>
      </c>
      <c r="N3486" t="s">
        <v>55</v>
      </c>
      <c r="O3486" t="s">
        <v>55</v>
      </c>
      <c r="P3486">
        <v>0</v>
      </c>
      <c r="Q3486" t="str">
        <f t="shared" si="109"/>
        <v>Base salary</v>
      </c>
      <c r="R3486">
        <v>3.64</v>
      </c>
      <c r="S3486" t="s">
        <v>67</v>
      </c>
      <c r="T3486" t="s">
        <v>32</v>
      </c>
      <c r="U3486" t="s">
        <v>33</v>
      </c>
      <c r="V3486">
        <v>8.1</v>
      </c>
    </row>
    <row r="3487" spans="1:22" x14ac:dyDescent="0.3">
      <c r="A3487" t="s">
        <v>3699</v>
      </c>
      <c r="B3487" t="s">
        <v>94</v>
      </c>
      <c r="C3487" t="s">
        <v>48</v>
      </c>
      <c r="D3487" t="s">
        <v>278</v>
      </c>
      <c r="E3487" t="s">
        <v>279</v>
      </c>
      <c r="F3487" t="s">
        <v>79</v>
      </c>
      <c r="G3487" t="s">
        <v>40</v>
      </c>
      <c r="H3487">
        <v>2021</v>
      </c>
      <c r="I3487" t="s">
        <v>27</v>
      </c>
      <c r="J3487" t="s">
        <v>42</v>
      </c>
      <c r="K3487">
        <v>2023</v>
      </c>
      <c r="L3487" t="s">
        <v>29</v>
      </c>
      <c r="M3487">
        <f t="shared" si="108"/>
        <v>1</v>
      </c>
      <c r="N3487" t="s">
        <v>48</v>
      </c>
      <c r="O3487" t="s">
        <v>154</v>
      </c>
      <c r="P3487">
        <v>82788</v>
      </c>
      <c r="Q3487" t="str">
        <f t="shared" si="109"/>
        <v>Standard salary</v>
      </c>
      <c r="R3487">
        <v>2.56</v>
      </c>
      <c r="S3487" t="s">
        <v>91</v>
      </c>
      <c r="T3487" t="s">
        <v>32</v>
      </c>
      <c r="U3487" t="s">
        <v>33</v>
      </c>
      <c r="V3487">
        <v>6.7</v>
      </c>
    </row>
    <row r="3488" spans="1:22" x14ac:dyDescent="0.3">
      <c r="A3488" t="s">
        <v>3700</v>
      </c>
      <c r="B3488" t="s">
        <v>22</v>
      </c>
      <c r="C3488" t="s">
        <v>21</v>
      </c>
      <c r="D3488" t="s">
        <v>133</v>
      </c>
      <c r="E3488" t="s">
        <v>369</v>
      </c>
      <c r="F3488" t="s">
        <v>39</v>
      </c>
      <c r="G3488" t="s">
        <v>167</v>
      </c>
      <c r="H3488">
        <v>2019</v>
      </c>
      <c r="I3488" t="s">
        <v>41</v>
      </c>
      <c r="J3488" t="s">
        <v>42</v>
      </c>
      <c r="K3488">
        <v>2022</v>
      </c>
      <c r="L3488" t="s">
        <v>29</v>
      </c>
      <c r="M3488">
        <f t="shared" si="108"/>
        <v>1</v>
      </c>
      <c r="N3488" t="s">
        <v>21</v>
      </c>
      <c r="O3488" t="s">
        <v>158</v>
      </c>
      <c r="P3488">
        <v>34149</v>
      </c>
      <c r="Q3488" t="str">
        <f t="shared" si="109"/>
        <v>Base salary</v>
      </c>
      <c r="R3488">
        <v>3.13</v>
      </c>
      <c r="S3488" t="s">
        <v>80</v>
      </c>
      <c r="T3488" t="s">
        <v>102</v>
      </c>
      <c r="U3488" t="s">
        <v>58</v>
      </c>
      <c r="V3488">
        <v>0</v>
      </c>
    </row>
    <row r="3489" spans="1:22" x14ac:dyDescent="0.3">
      <c r="A3489" t="s">
        <v>3701</v>
      </c>
      <c r="B3489" t="s">
        <v>35</v>
      </c>
      <c r="C3489" t="s">
        <v>22</v>
      </c>
      <c r="D3489" t="s">
        <v>23</v>
      </c>
      <c r="E3489" t="s">
        <v>95</v>
      </c>
      <c r="F3489" t="s">
        <v>117</v>
      </c>
      <c r="G3489" t="s">
        <v>167</v>
      </c>
      <c r="H3489">
        <v>2021</v>
      </c>
      <c r="I3489" t="s">
        <v>41</v>
      </c>
      <c r="J3489" t="s">
        <v>65</v>
      </c>
      <c r="K3489">
        <v>2023</v>
      </c>
      <c r="L3489" t="s">
        <v>54</v>
      </c>
      <c r="M3489">
        <f t="shared" si="108"/>
        <v>0</v>
      </c>
      <c r="N3489" t="s">
        <v>55</v>
      </c>
      <c r="O3489" t="s">
        <v>55</v>
      </c>
      <c r="P3489">
        <v>0</v>
      </c>
      <c r="Q3489" t="str">
        <f t="shared" si="109"/>
        <v>Base salary</v>
      </c>
      <c r="R3489">
        <v>3.65</v>
      </c>
      <c r="S3489" t="s">
        <v>56</v>
      </c>
      <c r="T3489" t="s">
        <v>68</v>
      </c>
      <c r="U3489" t="s">
        <v>46</v>
      </c>
      <c r="V3489">
        <v>7.2</v>
      </c>
    </row>
    <row r="3490" spans="1:22" x14ac:dyDescent="0.3">
      <c r="A3490" t="s">
        <v>3702</v>
      </c>
      <c r="B3490" t="s">
        <v>22</v>
      </c>
      <c r="C3490" t="s">
        <v>48</v>
      </c>
      <c r="D3490" t="s">
        <v>152</v>
      </c>
      <c r="E3490" t="s">
        <v>153</v>
      </c>
      <c r="F3490" t="s">
        <v>145</v>
      </c>
      <c r="G3490" t="s">
        <v>97</v>
      </c>
      <c r="H3490">
        <v>2020</v>
      </c>
      <c r="I3490" t="s">
        <v>41</v>
      </c>
      <c r="J3490" t="s">
        <v>53</v>
      </c>
      <c r="K3490">
        <v>2022</v>
      </c>
      <c r="L3490" t="s">
        <v>29</v>
      </c>
      <c r="M3490">
        <f t="shared" si="108"/>
        <v>1</v>
      </c>
      <c r="N3490" t="s">
        <v>48</v>
      </c>
      <c r="O3490" t="s">
        <v>30</v>
      </c>
      <c r="P3490">
        <v>39399</v>
      </c>
      <c r="Q3490" t="str">
        <f t="shared" si="109"/>
        <v>Base salary</v>
      </c>
      <c r="R3490">
        <v>3.95</v>
      </c>
      <c r="S3490" t="s">
        <v>91</v>
      </c>
      <c r="T3490" t="s">
        <v>45</v>
      </c>
      <c r="U3490" t="s">
        <v>58</v>
      </c>
      <c r="V3490">
        <v>0</v>
      </c>
    </row>
    <row r="3491" spans="1:22" x14ac:dyDescent="0.3">
      <c r="A3491" t="s">
        <v>3703</v>
      </c>
      <c r="B3491" t="s">
        <v>21</v>
      </c>
      <c r="C3491" t="s">
        <v>70</v>
      </c>
      <c r="D3491" t="s">
        <v>245</v>
      </c>
      <c r="E3491" t="s">
        <v>246</v>
      </c>
      <c r="F3491" t="s">
        <v>131</v>
      </c>
      <c r="G3491" t="s">
        <v>97</v>
      </c>
      <c r="H3491">
        <v>2021</v>
      </c>
      <c r="I3491" t="s">
        <v>27</v>
      </c>
      <c r="J3491" t="s">
        <v>65</v>
      </c>
      <c r="K3491">
        <v>2022</v>
      </c>
      <c r="L3491" t="s">
        <v>29</v>
      </c>
      <c r="M3491">
        <f t="shared" si="108"/>
        <v>1</v>
      </c>
      <c r="N3491" t="s">
        <v>70</v>
      </c>
      <c r="O3491" t="s">
        <v>154</v>
      </c>
      <c r="P3491">
        <v>58371</v>
      </c>
      <c r="Q3491" t="str">
        <f t="shared" si="109"/>
        <v>Base salary</v>
      </c>
      <c r="R3491">
        <v>3.78</v>
      </c>
      <c r="S3491" t="s">
        <v>56</v>
      </c>
      <c r="T3491" t="s">
        <v>68</v>
      </c>
      <c r="U3491" t="s">
        <v>33</v>
      </c>
      <c r="V3491">
        <v>8.1999999999999993</v>
      </c>
    </row>
    <row r="3492" spans="1:22" x14ac:dyDescent="0.3">
      <c r="A3492" t="s">
        <v>3704</v>
      </c>
      <c r="B3492" t="s">
        <v>70</v>
      </c>
      <c r="C3492" t="s">
        <v>49</v>
      </c>
      <c r="D3492" t="s">
        <v>127</v>
      </c>
      <c r="E3492" t="s">
        <v>229</v>
      </c>
      <c r="F3492" t="s">
        <v>79</v>
      </c>
      <c r="G3492" t="s">
        <v>26</v>
      </c>
      <c r="H3492">
        <v>2021</v>
      </c>
      <c r="I3492" t="s">
        <v>41</v>
      </c>
      <c r="J3492" t="s">
        <v>74</v>
      </c>
      <c r="K3492">
        <v>2024</v>
      </c>
      <c r="L3492" t="s">
        <v>54</v>
      </c>
      <c r="M3492">
        <f t="shared" si="108"/>
        <v>0</v>
      </c>
      <c r="N3492" t="s">
        <v>55</v>
      </c>
      <c r="O3492" t="s">
        <v>55</v>
      </c>
      <c r="P3492">
        <v>0</v>
      </c>
      <c r="Q3492" t="str">
        <f t="shared" si="109"/>
        <v>Base salary</v>
      </c>
      <c r="R3492">
        <v>2.73</v>
      </c>
      <c r="S3492" t="s">
        <v>80</v>
      </c>
      <c r="T3492" t="s">
        <v>45</v>
      </c>
      <c r="U3492" t="s">
        <v>33</v>
      </c>
      <c r="V3492">
        <v>5.0999999999999996</v>
      </c>
    </row>
    <row r="3493" spans="1:22" x14ac:dyDescent="0.3">
      <c r="A3493" t="s">
        <v>3705</v>
      </c>
      <c r="B3493" t="s">
        <v>22</v>
      </c>
      <c r="C3493" t="s">
        <v>35</v>
      </c>
      <c r="D3493" t="s">
        <v>82</v>
      </c>
      <c r="E3493" t="s">
        <v>83</v>
      </c>
      <c r="F3493" t="s">
        <v>73</v>
      </c>
      <c r="G3493" t="s">
        <v>167</v>
      </c>
      <c r="H3493">
        <v>2023</v>
      </c>
      <c r="I3493" t="s">
        <v>27</v>
      </c>
      <c r="J3493" t="s">
        <v>65</v>
      </c>
      <c r="K3493">
        <v>2025</v>
      </c>
      <c r="L3493" t="s">
        <v>29</v>
      </c>
      <c r="M3493">
        <f t="shared" si="108"/>
        <v>1</v>
      </c>
      <c r="N3493" t="s">
        <v>35</v>
      </c>
      <c r="O3493" t="s">
        <v>185</v>
      </c>
      <c r="P3493">
        <v>66476</v>
      </c>
      <c r="Q3493" t="str">
        <f t="shared" si="109"/>
        <v>Base salary</v>
      </c>
      <c r="R3493">
        <v>3.6</v>
      </c>
      <c r="S3493" t="s">
        <v>91</v>
      </c>
      <c r="T3493" t="s">
        <v>102</v>
      </c>
      <c r="U3493" t="s">
        <v>92</v>
      </c>
      <c r="V3493">
        <v>7.5</v>
      </c>
    </row>
    <row r="3494" spans="1:22" x14ac:dyDescent="0.3">
      <c r="A3494" t="s">
        <v>3706</v>
      </c>
      <c r="B3494" t="s">
        <v>21</v>
      </c>
      <c r="C3494" t="s">
        <v>49</v>
      </c>
      <c r="D3494" t="s">
        <v>127</v>
      </c>
      <c r="E3494" t="s">
        <v>229</v>
      </c>
      <c r="F3494" t="s">
        <v>107</v>
      </c>
      <c r="G3494" t="s">
        <v>117</v>
      </c>
      <c r="H3494">
        <v>2019</v>
      </c>
      <c r="I3494" t="s">
        <v>41</v>
      </c>
      <c r="J3494" t="s">
        <v>65</v>
      </c>
      <c r="K3494">
        <v>2021</v>
      </c>
      <c r="L3494" t="s">
        <v>54</v>
      </c>
      <c r="M3494">
        <f t="shared" si="108"/>
        <v>0</v>
      </c>
      <c r="N3494" t="s">
        <v>55</v>
      </c>
      <c r="O3494" t="s">
        <v>55</v>
      </c>
      <c r="P3494">
        <v>0</v>
      </c>
      <c r="Q3494" t="str">
        <f t="shared" si="109"/>
        <v>Base salary</v>
      </c>
      <c r="R3494">
        <v>3.49</v>
      </c>
      <c r="S3494" t="s">
        <v>31</v>
      </c>
      <c r="T3494" t="s">
        <v>45</v>
      </c>
      <c r="U3494" t="s">
        <v>85</v>
      </c>
      <c r="V3494">
        <v>7.1</v>
      </c>
    </row>
    <row r="3495" spans="1:22" x14ac:dyDescent="0.3">
      <c r="A3495" t="s">
        <v>3707</v>
      </c>
      <c r="B3495" t="s">
        <v>48</v>
      </c>
      <c r="C3495" t="s">
        <v>22</v>
      </c>
      <c r="D3495" t="s">
        <v>23</v>
      </c>
      <c r="E3495" t="s">
        <v>298</v>
      </c>
      <c r="F3495" t="s">
        <v>96</v>
      </c>
      <c r="G3495" t="s">
        <v>52</v>
      </c>
      <c r="H3495">
        <v>2023</v>
      </c>
      <c r="I3495" t="s">
        <v>27</v>
      </c>
      <c r="J3495" t="s">
        <v>42</v>
      </c>
      <c r="K3495">
        <v>2026</v>
      </c>
      <c r="L3495" t="s">
        <v>29</v>
      </c>
      <c r="M3495">
        <f t="shared" si="108"/>
        <v>1</v>
      </c>
      <c r="N3495" t="s">
        <v>22</v>
      </c>
      <c r="O3495" t="s">
        <v>154</v>
      </c>
      <c r="P3495">
        <v>42314</v>
      </c>
      <c r="Q3495" t="str">
        <f t="shared" si="109"/>
        <v>Base salary</v>
      </c>
      <c r="R3495">
        <v>3.54</v>
      </c>
      <c r="S3495" t="s">
        <v>31</v>
      </c>
      <c r="T3495" t="s">
        <v>57</v>
      </c>
      <c r="U3495" t="s">
        <v>85</v>
      </c>
      <c r="V3495">
        <v>6.5</v>
      </c>
    </row>
    <row r="3496" spans="1:22" x14ac:dyDescent="0.3">
      <c r="A3496" t="s">
        <v>3708</v>
      </c>
      <c r="B3496" t="s">
        <v>48</v>
      </c>
      <c r="C3496" t="s">
        <v>36</v>
      </c>
      <c r="D3496" t="s">
        <v>170</v>
      </c>
      <c r="E3496" t="s">
        <v>336</v>
      </c>
      <c r="F3496" t="s">
        <v>79</v>
      </c>
      <c r="G3496" t="s">
        <v>97</v>
      </c>
      <c r="H3496">
        <v>2020</v>
      </c>
      <c r="I3496" t="s">
        <v>41</v>
      </c>
      <c r="J3496" t="s">
        <v>28</v>
      </c>
      <c r="K3496">
        <v>2022</v>
      </c>
      <c r="L3496" t="s">
        <v>54</v>
      </c>
      <c r="M3496">
        <f t="shared" si="108"/>
        <v>0</v>
      </c>
      <c r="N3496" t="s">
        <v>55</v>
      </c>
      <c r="O3496" t="s">
        <v>55</v>
      </c>
      <c r="P3496">
        <v>0</v>
      </c>
      <c r="Q3496" t="str">
        <f t="shared" si="109"/>
        <v>Base salary</v>
      </c>
      <c r="R3496">
        <v>3.66</v>
      </c>
      <c r="S3496" t="s">
        <v>56</v>
      </c>
      <c r="T3496" t="s">
        <v>102</v>
      </c>
      <c r="U3496" t="s">
        <v>46</v>
      </c>
      <c r="V3496">
        <v>6.9</v>
      </c>
    </row>
    <row r="3497" spans="1:22" x14ac:dyDescent="0.3">
      <c r="A3497" t="s">
        <v>3709</v>
      </c>
      <c r="B3497" t="s">
        <v>112</v>
      </c>
      <c r="C3497" t="s">
        <v>48</v>
      </c>
      <c r="D3497" t="s">
        <v>183</v>
      </c>
      <c r="E3497" t="s">
        <v>184</v>
      </c>
      <c r="F3497" t="s">
        <v>73</v>
      </c>
      <c r="G3497" t="s">
        <v>167</v>
      </c>
      <c r="H3497">
        <v>2021</v>
      </c>
      <c r="I3497" t="s">
        <v>27</v>
      </c>
      <c r="J3497" t="s">
        <v>53</v>
      </c>
      <c r="K3497">
        <v>2023</v>
      </c>
      <c r="L3497" t="s">
        <v>54</v>
      </c>
      <c r="M3497">
        <f t="shared" si="108"/>
        <v>0</v>
      </c>
      <c r="N3497" t="s">
        <v>55</v>
      </c>
      <c r="O3497" t="s">
        <v>55</v>
      </c>
      <c r="P3497">
        <v>0</v>
      </c>
      <c r="Q3497" t="str">
        <f t="shared" si="109"/>
        <v>Base salary</v>
      </c>
      <c r="R3497">
        <v>3.4</v>
      </c>
      <c r="S3497" t="s">
        <v>31</v>
      </c>
      <c r="T3497" t="s">
        <v>68</v>
      </c>
      <c r="U3497" t="s">
        <v>33</v>
      </c>
      <c r="V3497">
        <v>7</v>
      </c>
    </row>
    <row r="3498" spans="1:22" x14ac:dyDescent="0.3">
      <c r="A3498" t="s">
        <v>3710</v>
      </c>
      <c r="B3498" t="s">
        <v>35</v>
      </c>
      <c r="C3498" t="s">
        <v>48</v>
      </c>
      <c r="D3498" t="s">
        <v>278</v>
      </c>
      <c r="E3498" t="s">
        <v>279</v>
      </c>
      <c r="F3498" t="s">
        <v>39</v>
      </c>
      <c r="G3498" t="s">
        <v>52</v>
      </c>
      <c r="H3498">
        <v>2021</v>
      </c>
      <c r="I3498" t="s">
        <v>41</v>
      </c>
      <c r="J3498" t="s">
        <v>28</v>
      </c>
      <c r="K3498">
        <v>2023</v>
      </c>
      <c r="L3498" t="s">
        <v>54</v>
      </c>
      <c r="M3498">
        <f t="shared" si="108"/>
        <v>0</v>
      </c>
      <c r="N3498" t="s">
        <v>55</v>
      </c>
      <c r="O3498" t="s">
        <v>55</v>
      </c>
      <c r="P3498">
        <v>0</v>
      </c>
      <c r="Q3498" t="str">
        <f t="shared" si="109"/>
        <v>Base salary</v>
      </c>
      <c r="R3498">
        <v>3.88</v>
      </c>
      <c r="S3498" t="s">
        <v>56</v>
      </c>
      <c r="T3498" t="s">
        <v>68</v>
      </c>
      <c r="U3498" t="s">
        <v>85</v>
      </c>
      <c r="V3498">
        <v>7.5</v>
      </c>
    </row>
    <row r="3499" spans="1:22" x14ac:dyDescent="0.3">
      <c r="A3499" t="s">
        <v>3711</v>
      </c>
      <c r="B3499" t="s">
        <v>94</v>
      </c>
      <c r="C3499" t="s">
        <v>49</v>
      </c>
      <c r="D3499" t="s">
        <v>235</v>
      </c>
      <c r="E3499" t="s">
        <v>236</v>
      </c>
      <c r="F3499" t="s">
        <v>25</v>
      </c>
      <c r="G3499" t="s">
        <v>26</v>
      </c>
      <c r="H3499">
        <v>2020</v>
      </c>
      <c r="I3499" t="s">
        <v>41</v>
      </c>
      <c r="J3499" t="s">
        <v>65</v>
      </c>
      <c r="K3499">
        <v>2023</v>
      </c>
      <c r="L3499" t="s">
        <v>54</v>
      </c>
      <c r="M3499">
        <f t="shared" si="108"/>
        <v>0</v>
      </c>
      <c r="N3499" t="s">
        <v>55</v>
      </c>
      <c r="O3499" t="s">
        <v>55</v>
      </c>
      <c r="P3499">
        <v>0</v>
      </c>
      <c r="Q3499" t="str">
        <f t="shared" si="109"/>
        <v>Base salary</v>
      </c>
      <c r="R3499">
        <v>2.6</v>
      </c>
      <c r="S3499" t="s">
        <v>31</v>
      </c>
      <c r="T3499" t="s">
        <v>57</v>
      </c>
      <c r="U3499" t="s">
        <v>92</v>
      </c>
      <c r="V3499">
        <v>5.6</v>
      </c>
    </row>
    <row r="3500" spans="1:22" x14ac:dyDescent="0.3">
      <c r="A3500" t="s">
        <v>3712</v>
      </c>
      <c r="B3500" t="s">
        <v>21</v>
      </c>
      <c r="C3500" t="s">
        <v>94</v>
      </c>
      <c r="D3500" t="s">
        <v>208</v>
      </c>
      <c r="E3500" t="s">
        <v>209</v>
      </c>
      <c r="F3500" t="s">
        <v>145</v>
      </c>
      <c r="G3500" t="s">
        <v>64</v>
      </c>
      <c r="H3500">
        <v>2019</v>
      </c>
      <c r="I3500" t="s">
        <v>41</v>
      </c>
      <c r="J3500" t="s">
        <v>42</v>
      </c>
      <c r="K3500">
        <v>2021</v>
      </c>
      <c r="L3500" t="s">
        <v>29</v>
      </c>
      <c r="M3500">
        <f t="shared" si="108"/>
        <v>1</v>
      </c>
      <c r="N3500" t="s">
        <v>94</v>
      </c>
      <c r="O3500" t="s">
        <v>158</v>
      </c>
      <c r="P3500">
        <v>56640</v>
      </c>
      <c r="Q3500" t="str">
        <f t="shared" si="109"/>
        <v>Base salary</v>
      </c>
      <c r="R3500">
        <v>3.8</v>
      </c>
      <c r="S3500" t="s">
        <v>31</v>
      </c>
      <c r="T3500" t="s">
        <v>68</v>
      </c>
      <c r="U3500" t="s">
        <v>92</v>
      </c>
      <c r="V3500">
        <v>5.6</v>
      </c>
    </row>
    <row r="3501" spans="1:22" x14ac:dyDescent="0.3">
      <c r="A3501" t="s">
        <v>3713</v>
      </c>
      <c r="B3501" t="s">
        <v>21</v>
      </c>
      <c r="C3501" t="s">
        <v>36</v>
      </c>
      <c r="D3501" t="s">
        <v>213</v>
      </c>
      <c r="E3501" t="s">
        <v>214</v>
      </c>
      <c r="F3501" t="s">
        <v>63</v>
      </c>
      <c r="G3501" t="s">
        <v>40</v>
      </c>
      <c r="H3501">
        <v>2019</v>
      </c>
      <c r="I3501" t="s">
        <v>41</v>
      </c>
      <c r="J3501" t="s">
        <v>28</v>
      </c>
      <c r="K3501">
        <v>2021</v>
      </c>
      <c r="L3501" t="s">
        <v>54</v>
      </c>
      <c r="M3501">
        <f t="shared" si="108"/>
        <v>0</v>
      </c>
      <c r="N3501" t="s">
        <v>55</v>
      </c>
      <c r="O3501" t="s">
        <v>55</v>
      </c>
      <c r="P3501">
        <v>0</v>
      </c>
      <c r="Q3501" t="str">
        <f t="shared" si="109"/>
        <v>Base salary</v>
      </c>
      <c r="R3501">
        <v>3.26</v>
      </c>
      <c r="S3501" t="s">
        <v>56</v>
      </c>
      <c r="T3501" t="s">
        <v>32</v>
      </c>
      <c r="U3501" t="s">
        <v>33</v>
      </c>
      <c r="V3501">
        <v>8.6999999999999993</v>
      </c>
    </row>
    <row r="3502" spans="1:22" x14ac:dyDescent="0.3">
      <c r="A3502" t="s">
        <v>3714</v>
      </c>
      <c r="B3502" t="s">
        <v>49</v>
      </c>
      <c r="C3502" t="s">
        <v>36</v>
      </c>
      <c r="D3502" t="s">
        <v>213</v>
      </c>
      <c r="E3502" t="s">
        <v>214</v>
      </c>
      <c r="F3502" t="s">
        <v>89</v>
      </c>
      <c r="G3502" t="s">
        <v>26</v>
      </c>
      <c r="H3502">
        <v>2019</v>
      </c>
      <c r="I3502" t="s">
        <v>41</v>
      </c>
      <c r="J3502" t="s">
        <v>42</v>
      </c>
      <c r="K3502">
        <v>2020</v>
      </c>
      <c r="L3502" t="s">
        <v>29</v>
      </c>
      <c r="M3502">
        <f t="shared" si="108"/>
        <v>1</v>
      </c>
      <c r="N3502" t="s">
        <v>36</v>
      </c>
      <c r="O3502" t="s">
        <v>185</v>
      </c>
      <c r="P3502">
        <v>68829</v>
      </c>
      <c r="Q3502" t="str">
        <f t="shared" si="109"/>
        <v>Base salary</v>
      </c>
      <c r="R3502">
        <v>3.18</v>
      </c>
      <c r="S3502" t="s">
        <v>91</v>
      </c>
      <c r="T3502" t="s">
        <v>102</v>
      </c>
      <c r="U3502" t="s">
        <v>46</v>
      </c>
      <c r="V3502">
        <v>8</v>
      </c>
    </row>
    <row r="3503" spans="1:22" x14ac:dyDescent="0.3">
      <c r="A3503" t="s">
        <v>3715</v>
      </c>
      <c r="B3503" t="s">
        <v>21</v>
      </c>
      <c r="C3503" t="s">
        <v>94</v>
      </c>
      <c r="D3503" t="s">
        <v>100</v>
      </c>
      <c r="E3503" t="s">
        <v>101</v>
      </c>
      <c r="F3503" t="s">
        <v>145</v>
      </c>
      <c r="G3503" t="s">
        <v>167</v>
      </c>
      <c r="H3503">
        <v>2023</v>
      </c>
      <c r="I3503" t="s">
        <v>27</v>
      </c>
      <c r="J3503" t="s">
        <v>65</v>
      </c>
      <c r="K3503">
        <v>2025</v>
      </c>
      <c r="L3503" t="s">
        <v>29</v>
      </c>
      <c r="M3503">
        <f t="shared" si="108"/>
        <v>1</v>
      </c>
      <c r="N3503" t="s">
        <v>94</v>
      </c>
      <c r="O3503" t="s">
        <v>154</v>
      </c>
      <c r="P3503">
        <v>35533</v>
      </c>
      <c r="Q3503" t="str">
        <f t="shared" si="109"/>
        <v>Base salary</v>
      </c>
      <c r="R3503">
        <v>3.56</v>
      </c>
      <c r="S3503" t="s">
        <v>56</v>
      </c>
      <c r="T3503" t="s">
        <v>57</v>
      </c>
      <c r="U3503" t="s">
        <v>46</v>
      </c>
      <c r="V3503">
        <v>8.4</v>
      </c>
    </row>
    <row r="3504" spans="1:22" x14ac:dyDescent="0.3">
      <c r="A3504" t="s">
        <v>3716</v>
      </c>
      <c r="B3504" t="s">
        <v>21</v>
      </c>
      <c r="C3504" t="s">
        <v>22</v>
      </c>
      <c r="D3504" t="s">
        <v>203</v>
      </c>
      <c r="E3504" t="s">
        <v>204</v>
      </c>
      <c r="F3504" t="s">
        <v>79</v>
      </c>
      <c r="G3504" t="s">
        <v>26</v>
      </c>
      <c r="H3504">
        <v>2023</v>
      </c>
      <c r="I3504" t="s">
        <v>27</v>
      </c>
      <c r="J3504" t="s">
        <v>74</v>
      </c>
      <c r="K3504">
        <v>2024</v>
      </c>
      <c r="L3504" t="s">
        <v>29</v>
      </c>
      <c r="M3504">
        <f t="shared" si="108"/>
        <v>1</v>
      </c>
      <c r="N3504" t="s">
        <v>22</v>
      </c>
      <c r="O3504" t="s">
        <v>98</v>
      </c>
      <c r="P3504">
        <v>50124</v>
      </c>
      <c r="Q3504" t="str">
        <f t="shared" si="109"/>
        <v>Base salary</v>
      </c>
      <c r="R3504">
        <v>2.83</v>
      </c>
      <c r="S3504" t="s">
        <v>56</v>
      </c>
      <c r="T3504" t="s">
        <v>102</v>
      </c>
      <c r="U3504" t="s">
        <v>46</v>
      </c>
      <c r="V3504">
        <v>8.6</v>
      </c>
    </row>
    <row r="3505" spans="1:22" x14ac:dyDescent="0.3">
      <c r="A3505" t="s">
        <v>3717</v>
      </c>
      <c r="B3505" t="s">
        <v>36</v>
      </c>
      <c r="C3505" t="s">
        <v>35</v>
      </c>
      <c r="D3505" t="s">
        <v>87</v>
      </c>
      <c r="E3505" t="s">
        <v>88</v>
      </c>
      <c r="F3505" t="s">
        <v>145</v>
      </c>
      <c r="G3505" t="s">
        <v>97</v>
      </c>
      <c r="H3505">
        <v>2023</v>
      </c>
      <c r="I3505" t="s">
        <v>41</v>
      </c>
      <c r="J3505" t="s">
        <v>65</v>
      </c>
      <c r="K3505">
        <v>2026</v>
      </c>
      <c r="L3505" t="s">
        <v>54</v>
      </c>
      <c r="M3505">
        <f t="shared" si="108"/>
        <v>0</v>
      </c>
      <c r="N3505" t="s">
        <v>55</v>
      </c>
      <c r="O3505" t="s">
        <v>55</v>
      </c>
      <c r="P3505">
        <v>0</v>
      </c>
      <c r="Q3505" t="str">
        <f t="shared" si="109"/>
        <v>Base salary</v>
      </c>
      <c r="R3505">
        <v>3.67</v>
      </c>
      <c r="S3505" t="s">
        <v>44</v>
      </c>
      <c r="T3505" t="s">
        <v>68</v>
      </c>
      <c r="U3505" t="s">
        <v>33</v>
      </c>
      <c r="V3505">
        <v>5.0999999999999996</v>
      </c>
    </row>
    <row r="3506" spans="1:22" x14ac:dyDescent="0.3">
      <c r="A3506" t="s">
        <v>3718</v>
      </c>
      <c r="B3506" t="s">
        <v>60</v>
      </c>
      <c r="C3506" t="s">
        <v>36</v>
      </c>
      <c r="D3506" t="s">
        <v>170</v>
      </c>
      <c r="E3506" t="s">
        <v>336</v>
      </c>
      <c r="F3506" t="s">
        <v>63</v>
      </c>
      <c r="G3506" t="s">
        <v>97</v>
      </c>
      <c r="H3506">
        <v>2019</v>
      </c>
      <c r="I3506" t="s">
        <v>41</v>
      </c>
      <c r="J3506" t="s">
        <v>42</v>
      </c>
      <c r="K3506">
        <v>2022</v>
      </c>
      <c r="L3506" t="s">
        <v>54</v>
      </c>
      <c r="M3506">
        <f t="shared" si="108"/>
        <v>0</v>
      </c>
      <c r="N3506" t="s">
        <v>55</v>
      </c>
      <c r="O3506" t="s">
        <v>55</v>
      </c>
      <c r="P3506">
        <v>0</v>
      </c>
      <c r="Q3506" t="str">
        <f t="shared" si="109"/>
        <v>Base salary</v>
      </c>
      <c r="R3506">
        <v>3.77</v>
      </c>
      <c r="S3506" t="s">
        <v>80</v>
      </c>
      <c r="T3506" t="s">
        <v>32</v>
      </c>
      <c r="U3506" t="s">
        <v>85</v>
      </c>
      <c r="V3506">
        <v>7.3</v>
      </c>
    </row>
    <row r="3507" spans="1:22" x14ac:dyDescent="0.3">
      <c r="A3507" t="s">
        <v>3719</v>
      </c>
      <c r="B3507" t="s">
        <v>36</v>
      </c>
      <c r="C3507" t="s">
        <v>49</v>
      </c>
      <c r="D3507" t="s">
        <v>127</v>
      </c>
      <c r="E3507" t="s">
        <v>229</v>
      </c>
      <c r="F3507" t="s">
        <v>117</v>
      </c>
      <c r="G3507" t="s">
        <v>40</v>
      </c>
      <c r="H3507">
        <v>2021</v>
      </c>
      <c r="I3507" t="s">
        <v>27</v>
      </c>
      <c r="J3507" t="s">
        <v>42</v>
      </c>
      <c r="K3507">
        <v>2024</v>
      </c>
      <c r="L3507" t="s">
        <v>29</v>
      </c>
      <c r="M3507">
        <f t="shared" si="108"/>
        <v>1</v>
      </c>
      <c r="N3507" t="s">
        <v>49</v>
      </c>
      <c r="O3507" t="s">
        <v>121</v>
      </c>
      <c r="P3507">
        <v>99431</v>
      </c>
      <c r="Q3507" t="str">
        <f t="shared" si="109"/>
        <v>Standard salary</v>
      </c>
      <c r="R3507">
        <v>3.53</v>
      </c>
      <c r="S3507" t="s">
        <v>67</v>
      </c>
      <c r="T3507" t="s">
        <v>45</v>
      </c>
      <c r="U3507" t="s">
        <v>92</v>
      </c>
      <c r="V3507">
        <v>6.5</v>
      </c>
    </row>
    <row r="3508" spans="1:22" x14ac:dyDescent="0.3">
      <c r="A3508" t="s">
        <v>3720</v>
      </c>
      <c r="B3508" t="s">
        <v>49</v>
      </c>
      <c r="C3508" t="s">
        <v>70</v>
      </c>
      <c r="D3508" t="s">
        <v>282</v>
      </c>
      <c r="E3508" t="s">
        <v>283</v>
      </c>
      <c r="F3508" t="s">
        <v>147</v>
      </c>
      <c r="G3508" t="s">
        <v>97</v>
      </c>
      <c r="H3508">
        <v>2019</v>
      </c>
      <c r="I3508" t="s">
        <v>27</v>
      </c>
      <c r="J3508" t="s">
        <v>53</v>
      </c>
      <c r="K3508">
        <v>2022</v>
      </c>
      <c r="L3508" t="s">
        <v>29</v>
      </c>
      <c r="M3508">
        <f t="shared" si="108"/>
        <v>1</v>
      </c>
      <c r="N3508" t="s">
        <v>70</v>
      </c>
      <c r="O3508" t="s">
        <v>98</v>
      </c>
      <c r="P3508">
        <v>86655</v>
      </c>
      <c r="Q3508" t="str">
        <f t="shared" si="109"/>
        <v>Standard salary</v>
      </c>
      <c r="R3508">
        <v>2.62</v>
      </c>
      <c r="S3508" t="s">
        <v>91</v>
      </c>
      <c r="T3508" t="s">
        <v>102</v>
      </c>
      <c r="U3508" t="s">
        <v>33</v>
      </c>
      <c r="V3508">
        <v>7.8</v>
      </c>
    </row>
    <row r="3509" spans="1:22" x14ac:dyDescent="0.3">
      <c r="A3509" t="s">
        <v>3721</v>
      </c>
      <c r="B3509" t="s">
        <v>112</v>
      </c>
      <c r="C3509" t="s">
        <v>49</v>
      </c>
      <c r="D3509" t="s">
        <v>50</v>
      </c>
      <c r="E3509" t="s">
        <v>51</v>
      </c>
      <c r="F3509" t="s">
        <v>107</v>
      </c>
      <c r="G3509" t="s">
        <v>64</v>
      </c>
      <c r="H3509">
        <v>2022</v>
      </c>
      <c r="I3509" t="s">
        <v>27</v>
      </c>
      <c r="J3509" t="s">
        <v>28</v>
      </c>
      <c r="K3509">
        <v>2025</v>
      </c>
      <c r="L3509" t="s">
        <v>54</v>
      </c>
      <c r="M3509">
        <f t="shared" si="108"/>
        <v>0</v>
      </c>
      <c r="N3509" t="s">
        <v>55</v>
      </c>
      <c r="O3509" t="s">
        <v>55</v>
      </c>
      <c r="P3509">
        <v>0</v>
      </c>
      <c r="Q3509" t="str">
        <f t="shared" si="109"/>
        <v>Base salary</v>
      </c>
      <c r="R3509">
        <v>3.89</v>
      </c>
      <c r="S3509" t="s">
        <v>91</v>
      </c>
      <c r="T3509" t="s">
        <v>32</v>
      </c>
      <c r="U3509" t="s">
        <v>85</v>
      </c>
      <c r="V3509">
        <v>5</v>
      </c>
    </row>
    <row r="3510" spans="1:22" x14ac:dyDescent="0.3">
      <c r="A3510" t="s">
        <v>3722</v>
      </c>
      <c r="B3510" t="s">
        <v>94</v>
      </c>
      <c r="C3510" t="s">
        <v>22</v>
      </c>
      <c r="D3510" t="s">
        <v>23</v>
      </c>
      <c r="E3510" t="s">
        <v>130</v>
      </c>
      <c r="F3510" t="s">
        <v>40</v>
      </c>
      <c r="G3510" t="s">
        <v>64</v>
      </c>
      <c r="H3510">
        <v>2020</v>
      </c>
      <c r="I3510" t="s">
        <v>27</v>
      </c>
      <c r="J3510" t="s">
        <v>53</v>
      </c>
      <c r="K3510">
        <v>2021</v>
      </c>
      <c r="L3510" t="s">
        <v>29</v>
      </c>
      <c r="M3510">
        <f t="shared" si="108"/>
        <v>1</v>
      </c>
      <c r="N3510" t="s">
        <v>22</v>
      </c>
      <c r="O3510" t="s">
        <v>75</v>
      </c>
      <c r="P3510">
        <v>116161</v>
      </c>
      <c r="Q3510" t="str">
        <f t="shared" si="109"/>
        <v>High salary</v>
      </c>
      <c r="R3510">
        <v>3.12</v>
      </c>
      <c r="S3510" t="s">
        <v>44</v>
      </c>
      <c r="T3510" t="s">
        <v>32</v>
      </c>
      <c r="U3510" t="s">
        <v>33</v>
      </c>
      <c r="V3510">
        <v>8.8000000000000007</v>
      </c>
    </row>
    <row r="3511" spans="1:22" x14ac:dyDescent="0.3">
      <c r="A3511" t="s">
        <v>3723</v>
      </c>
      <c r="B3511" t="s">
        <v>36</v>
      </c>
      <c r="C3511" t="s">
        <v>112</v>
      </c>
      <c r="D3511" t="s">
        <v>288</v>
      </c>
      <c r="E3511" t="s">
        <v>289</v>
      </c>
      <c r="F3511" t="s">
        <v>25</v>
      </c>
      <c r="G3511" t="s">
        <v>26</v>
      </c>
      <c r="H3511">
        <v>2020</v>
      </c>
      <c r="I3511" t="s">
        <v>41</v>
      </c>
      <c r="J3511" t="s">
        <v>42</v>
      </c>
      <c r="K3511">
        <v>2021</v>
      </c>
      <c r="L3511" t="s">
        <v>29</v>
      </c>
      <c r="M3511">
        <f t="shared" si="108"/>
        <v>1</v>
      </c>
      <c r="N3511" t="s">
        <v>112</v>
      </c>
      <c r="O3511" t="s">
        <v>140</v>
      </c>
      <c r="P3511">
        <v>69773</v>
      </c>
      <c r="Q3511" t="str">
        <f t="shared" si="109"/>
        <v>Base salary</v>
      </c>
      <c r="R3511">
        <v>2.62</v>
      </c>
      <c r="S3511" t="s">
        <v>67</v>
      </c>
      <c r="T3511" t="s">
        <v>45</v>
      </c>
      <c r="U3511" t="s">
        <v>58</v>
      </c>
      <c r="V3511">
        <v>0</v>
      </c>
    </row>
    <row r="3512" spans="1:22" x14ac:dyDescent="0.3">
      <c r="A3512" t="s">
        <v>3724</v>
      </c>
      <c r="B3512" t="s">
        <v>21</v>
      </c>
      <c r="C3512" t="s">
        <v>94</v>
      </c>
      <c r="D3512" t="s">
        <v>109</v>
      </c>
      <c r="E3512" t="s">
        <v>219</v>
      </c>
      <c r="F3512" t="s">
        <v>79</v>
      </c>
      <c r="G3512" t="s">
        <v>40</v>
      </c>
      <c r="H3512">
        <v>2022</v>
      </c>
      <c r="I3512" t="s">
        <v>41</v>
      </c>
      <c r="J3512" t="s">
        <v>42</v>
      </c>
      <c r="K3512">
        <v>2023</v>
      </c>
      <c r="L3512" t="s">
        <v>29</v>
      </c>
      <c r="M3512">
        <f t="shared" si="108"/>
        <v>1</v>
      </c>
      <c r="N3512" t="s">
        <v>94</v>
      </c>
      <c r="O3512" t="s">
        <v>258</v>
      </c>
      <c r="P3512">
        <v>76011</v>
      </c>
      <c r="Q3512" t="str">
        <f t="shared" si="109"/>
        <v>Standard salary</v>
      </c>
      <c r="R3512">
        <v>3.85</v>
      </c>
      <c r="S3512" t="s">
        <v>80</v>
      </c>
      <c r="T3512" t="s">
        <v>32</v>
      </c>
      <c r="U3512" t="s">
        <v>58</v>
      </c>
      <c r="V3512">
        <v>0</v>
      </c>
    </row>
    <row r="3513" spans="1:22" x14ac:dyDescent="0.3">
      <c r="A3513" t="s">
        <v>3725</v>
      </c>
      <c r="B3513" t="s">
        <v>70</v>
      </c>
      <c r="C3513" t="s">
        <v>49</v>
      </c>
      <c r="D3513" t="s">
        <v>459</v>
      </c>
      <c r="E3513" t="s">
        <v>460</v>
      </c>
      <c r="F3513" t="s">
        <v>25</v>
      </c>
      <c r="G3513" t="s">
        <v>40</v>
      </c>
      <c r="H3513">
        <v>2022</v>
      </c>
      <c r="I3513" t="s">
        <v>27</v>
      </c>
      <c r="J3513" t="s">
        <v>28</v>
      </c>
      <c r="K3513">
        <v>2024</v>
      </c>
      <c r="L3513" t="s">
        <v>54</v>
      </c>
      <c r="M3513">
        <f t="shared" si="108"/>
        <v>0</v>
      </c>
      <c r="N3513" t="s">
        <v>55</v>
      </c>
      <c r="O3513" t="s">
        <v>55</v>
      </c>
      <c r="P3513">
        <v>0</v>
      </c>
      <c r="Q3513" t="str">
        <f t="shared" si="109"/>
        <v>Base salary</v>
      </c>
      <c r="R3513">
        <v>3.33</v>
      </c>
      <c r="S3513" t="s">
        <v>80</v>
      </c>
      <c r="T3513" t="s">
        <v>102</v>
      </c>
      <c r="U3513" t="s">
        <v>33</v>
      </c>
      <c r="V3513">
        <v>5.6</v>
      </c>
    </row>
    <row r="3514" spans="1:22" x14ac:dyDescent="0.3">
      <c r="A3514" t="s">
        <v>3726</v>
      </c>
      <c r="B3514" t="s">
        <v>112</v>
      </c>
      <c r="C3514" t="s">
        <v>70</v>
      </c>
      <c r="D3514" t="s">
        <v>301</v>
      </c>
      <c r="E3514" t="s">
        <v>302</v>
      </c>
      <c r="F3514" t="s">
        <v>147</v>
      </c>
      <c r="G3514" t="s">
        <v>25</v>
      </c>
      <c r="H3514">
        <v>2022</v>
      </c>
      <c r="I3514" t="s">
        <v>41</v>
      </c>
      <c r="J3514" t="s">
        <v>28</v>
      </c>
      <c r="K3514">
        <v>2024</v>
      </c>
      <c r="L3514" t="s">
        <v>54</v>
      </c>
      <c r="M3514">
        <f t="shared" si="108"/>
        <v>0</v>
      </c>
      <c r="N3514" t="s">
        <v>55</v>
      </c>
      <c r="O3514" t="s">
        <v>55</v>
      </c>
      <c r="P3514">
        <v>0</v>
      </c>
      <c r="Q3514" t="str">
        <f t="shared" si="109"/>
        <v>Base salary</v>
      </c>
      <c r="R3514">
        <v>2.78</v>
      </c>
      <c r="S3514" t="s">
        <v>56</v>
      </c>
      <c r="T3514" t="s">
        <v>32</v>
      </c>
      <c r="U3514" t="s">
        <v>46</v>
      </c>
      <c r="V3514">
        <v>7.3</v>
      </c>
    </row>
    <row r="3515" spans="1:22" x14ac:dyDescent="0.3">
      <c r="A3515" t="s">
        <v>3727</v>
      </c>
      <c r="B3515" t="s">
        <v>36</v>
      </c>
      <c r="C3515" t="s">
        <v>49</v>
      </c>
      <c r="D3515" t="s">
        <v>127</v>
      </c>
      <c r="E3515" t="s">
        <v>229</v>
      </c>
      <c r="F3515" t="s">
        <v>147</v>
      </c>
      <c r="G3515" t="s">
        <v>167</v>
      </c>
      <c r="H3515">
        <v>2022</v>
      </c>
      <c r="I3515" t="s">
        <v>27</v>
      </c>
      <c r="J3515" t="s">
        <v>42</v>
      </c>
      <c r="K3515">
        <v>2025</v>
      </c>
      <c r="L3515" t="s">
        <v>29</v>
      </c>
      <c r="M3515">
        <f t="shared" si="108"/>
        <v>1</v>
      </c>
      <c r="N3515" t="s">
        <v>49</v>
      </c>
      <c r="O3515" t="s">
        <v>140</v>
      </c>
      <c r="P3515">
        <v>78083</v>
      </c>
      <c r="Q3515" t="str">
        <f t="shared" si="109"/>
        <v>Standard salary</v>
      </c>
      <c r="R3515">
        <v>3.55</v>
      </c>
      <c r="S3515" t="s">
        <v>91</v>
      </c>
      <c r="T3515" t="s">
        <v>102</v>
      </c>
      <c r="U3515" t="s">
        <v>46</v>
      </c>
      <c r="V3515">
        <v>7.6</v>
      </c>
    </row>
    <row r="3516" spans="1:22" x14ac:dyDescent="0.3">
      <c r="A3516" t="s">
        <v>3728</v>
      </c>
      <c r="B3516" t="s">
        <v>49</v>
      </c>
      <c r="C3516" t="s">
        <v>70</v>
      </c>
      <c r="D3516" t="s">
        <v>282</v>
      </c>
      <c r="E3516" t="s">
        <v>283</v>
      </c>
      <c r="F3516" t="s">
        <v>96</v>
      </c>
      <c r="G3516" t="s">
        <v>52</v>
      </c>
      <c r="H3516">
        <v>2021</v>
      </c>
      <c r="I3516" t="s">
        <v>41</v>
      </c>
      <c r="J3516" t="s">
        <v>42</v>
      </c>
      <c r="K3516">
        <v>2023</v>
      </c>
      <c r="L3516" t="s">
        <v>54</v>
      </c>
      <c r="M3516">
        <f t="shared" si="108"/>
        <v>0</v>
      </c>
      <c r="N3516" t="s">
        <v>55</v>
      </c>
      <c r="O3516" t="s">
        <v>55</v>
      </c>
      <c r="P3516">
        <v>0</v>
      </c>
      <c r="Q3516" t="str">
        <f t="shared" si="109"/>
        <v>Base salary</v>
      </c>
      <c r="R3516">
        <v>3.26</v>
      </c>
      <c r="S3516" t="s">
        <v>67</v>
      </c>
      <c r="T3516" t="s">
        <v>32</v>
      </c>
      <c r="U3516" t="s">
        <v>85</v>
      </c>
      <c r="V3516">
        <v>5.9</v>
      </c>
    </row>
    <row r="3517" spans="1:22" x14ac:dyDescent="0.3">
      <c r="A3517" t="s">
        <v>3729</v>
      </c>
      <c r="B3517" t="s">
        <v>60</v>
      </c>
      <c r="C3517" t="s">
        <v>21</v>
      </c>
      <c r="D3517" t="s">
        <v>216</v>
      </c>
      <c r="E3517" t="s">
        <v>217</v>
      </c>
      <c r="F3517" t="s">
        <v>107</v>
      </c>
      <c r="G3517" t="s">
        <v>167</v>
      </c>
      <c r="H3517">
        <v>2021</v>
      </c>
      <c r="I3517" t="s">
        <v>41</v>
      </c>
      <c r="J3517" t="s">
        <v>42</v>
      </c>
      <c r="K3517">
        <v>2023</v>
      </c>
      <c r="L3517" t="s">
        <v>54</v>
      </c>
      <c r="M3517">
        <f t="shared" si="108"/>
        <v>0</v>
      </c>
      <c r="N3517" t="s">
        <v>55</v>
      </c>
      <c r="O3517" t="s">
        <v>55</v>
      </c>
      <c r="P3517">
        <v>0</v>
      </c>
      <c r="Q3517" t="str">
        <f t="shared" si="109"/>
        <v>Base salary</v>
      </c>
      <c r="R3517">
        <v>3.21</v>
      </c>
      <c r="S3517" t="s">
        <v>31</v>
      </c>
      <c r="T3517" t="s">
        <v>102</v>
      </c>
      <c r="U3517" t="s">
        <v>92</v>
      </c>
      <c r="V3517">
        <v>6.1</v>
      </c>
    </row>
    <row r="3518" spans="1:22" x14ac:dyDescent="0.3">
      <c r="A3518" t="s">
        <v>3730</v>
      </c>
      <c r="B3518" t="s">
        <v>112</v>
      </c>
      <c r="C3518" t="s">
        <v>22</v>
      </c>
      <c r="D3518" t="s">
        <v>23</v>
      </c>
      <c r="E3518" t="s">
        <v>130</v>
      </c>
      <c r="F3518" t="s">
        <v>79</v>
      </c>
      <c r="G3518" t="s">
        <v>97</v>
      </c>
      <c r="H3518">
        <v>2022</v>
      </c>
      <c r="I3518" t="s">
        <v>41</v>
      </c>
      <c r="J3518" t="s">
        <v>53</v>
      </c>
      <c r="K3518">
        <v>2025</v>
      </c>
      <c r="L3518" t="s">
        <v>54</v>
      </c>
      <c r="M3518">
        <f t="shared" si="108"/>
        <v>0</v>
      </c>
      <c r="N3518" t="s">
        <v>55</v>
      </c>
      <c r="O3518" t="s">
        <v>55</v>
      </c>
      <c r="P3518">
        <v>0</v>
      </c>
      <c r="Q3518" t="str">
        <f t="shared" si="109"/>
        <v>Base salary</v>
      </c>
      <c r="R3518">
        <v>3.06</v>
      </c>
      <c r="S3518" t="s">
        <v>80</v>
      </c>
      <c r="T3518" t="s">
        <v>32</v>
      </c>
      <c r="U3518" t="s">
        <v>92</v>
      </c>
      <c r="V3518">
        <v>7.3</v>
      </c>
    </row>
    <row r="3519" spans="1:22" x14ac:dyDescent="0.3">
      <c r="A3519" t="s">
        <v>3731</v>
      </c>
      <c r="B3519" t="s">
        <v>49</v>
      </c>
      <c r="C3519" t="s">
        <v>112</v>
      </c>
      <c r="D3519" t="s">
        <v>199</v>
      </c>
      <c r="E3519" t="s">
        <v>291</v>
      </c>
      <c r="F3519" t="s">
        <v>131</v>
      </c>
      <c r="G3519" t="s">
        <v>97</v>
      </c>
      <c r="H3519">
        <v>2022</v>
      </c>
      <c r="I3519" t="s">
        <v>27</v>
      </c>
      <c r="J3519" t="s">
        <v>28</v>
      </c>
      <c r="K3519">
        <v>2023</v>
      </c>
      <c r="L3519" t="s">
        <v>29</v>
      </c>
      <c r="M3519">
        <f t="shared" si="108"/>
        <v>1</v>
      </c>
      <c r="N3519" t="s">
        <v>112</v>
      </c>
      <c r="O3519" t="s">
        <v>98</v>
      </c>
      <c r="P3519">
        <v>102095</v>
      </c>
      <c r="Q3519" t="str">
        <f t="shared" si="109"/>
        <v>Standard salary</v>
      </c>
      <c r="R3519">
        <v>2.81</v>
      </c>
      <c r="S3519" t="s">
        <v>91</v>
      </c>
      <c r="T3519" t="s">
        <v>102</v>
      </c>
      <c r="U3519" t="s">
        <v>92</v>
      </c>
      <c r="V3519">
        <v>6.8</v>
      </c>
    </row>
    <row r="3520" spans="1:22" x14ac:dyDescent="0.3">
      <c r="A3520" t="s">
        <v>3732</v>
      </c>
      <c r="B3520" t="s">
        <v>94</v>
      </c>
      <c r="C3520" t="s">
        <v>60</v>
      </c>
      <c r="D3520" t="s">
        <v>173</v>
      </c>
      <c r="E3520" t="s">
        <v>275</v>
      </c>
      <c r="F3520" t="s">
        <v>25</v>
      </c>
      <c r="G3520" t="s">
        <v>26</v>
      </c>
      <c r="H3520">
        <v>2020</v>
      </c>
      <c r="I3520" t="s">
        <v>41</v>
      </c>
      <c r="J3520" t="s">
        <v>65</v>
      </c>
      <c r="K3520">
        <v>2022</v>
      </c>
      <c r="L3520" t="s">
        <v>29</v>
      </c>
      <c r="M3520">
        <f t="shared" si="108"/>
        <v>1</v>
      </c>
      <c r="N3520" t="s">
        <v>60</v>
      </c>
      <c r="O3520" t="s">
        <v>125</v>
      </c>
      <c r="P3520">
        <v>38174</v>
      </c>
      <c r="Q3520" t="str">
        <f t="shared" si="109"/>
        <v>Base salary</v>
      </c>
      <c r="R3520">
        <v>3.5</v>
      </c>
      <c r="S3520" t="s">
        <v>67</v>
      </c>
      <c r="T3520" t="s">
        <v>32</v>
      </c>
      <c r="U3520" t="s">
        <v>33</v>
      </c>
      <c r="V3520">
        <v>7.2</v>
      </c>
    </row>
    <row r="3521" spans="1:22" x14ac:dyDescent="0.3">
      <c r="A3521" t="s">
        <v>3733</v>
      </c>
      <c r="B3521" t="s">
        <v>60</v>
      </c>
      <c r="C3521" t="s">
        <v>48</v>
      </c>
      <c r="D3521" t="s">
        <v>278</v>
      </c>
      <c r="E3521" t="s">
        <v>279</v>
      </c>
      <c r="F3521" t="s">
        <v>107</v>
      </c>
      <c r="G3521" t="s">
        <v>25</v>
      </c>
      <c r="H3521">
        <v>2020</v>
      </c>
      <c r="I3521" t="s">
        <v>41</v>
      </c>
      <c r="J3521" t="s">
        <v>74</v>
      </c>
      <c r="K3521">
        <v>2023</v>
      </c>
      <c r="L3521" t="s">
        <v>54</v>
      </c>
      <c r="M3521">
        <f t="shared" si="108"/>
        <v>0</v>
      </c>
      <c r="N3521" t="s">
        <v>55</v>
      </c>
      <c r="O3521" t="s">
        <v>55</v>
      </c>
      <c r="P3521">
        <v>0</v>
      </c>
      <c r="Q3521" t="str">
        <f t="shared" si="109"/>
        <v>Base salary</v>
      </c>
      <c r="R3521">
        <v>3.07</v>
      </c>
      <c r="S3521" t="s">
        <v>91</v>
      </c>
      <c r="T3521" t="s">
        <v>68</v>
      </c>
      <c r="U3521" t="s">
        <v>92</v>
      </c>
      <c r="V3521">
        <v>7</v>
      </c>
    </row>
    <row r="3522" spans="1:22" x14ac:dyDescent="0.3">
      <c r="A3522" t="s">
        <v>3734</v>
      </c>
      <c r="B3522" t="s">
        <v>112</v>
      </c>
      <c r="C3522" t="s">
        <v>36</v>
      </c>
      <c r="D3522" t="s">
        <v>170</v>
      </c>
      <c r="E3522" t="s">
        <v>336</v>
      </c>
      <c r="F3522" t="s">
        <v>190</v>
      </c>
      <c r="G3522" t="s">
        <v>64</v>
      </c>
      <c r="H3522">
        <v>2022</v>
      </c>
      <c r="I3522" t="s">
        <v>27</v>
      </c>
      <c r="J3522" t="s">
        <v>42</v>
      </c>
      <c r="K3522">
        <v>2024</v>
      </c>
      <c r="L3522" t="s">
        <v>54</v>
      </c>
      <c r="M3522">
        <f t="shared" si="108"/>
        <v>0</v>
      </c>
      <c r="N3522" t="s">
        <v>55</v>
      </c>
      <c r="O3522" t="s">
        <v>55</v>
      </c>
      <c r="P3522">
        <v>0</v>
      </c>
      <c r="Q3522" t="str">
        <f t="shared" si="109"/>
        <v>Base salary</v>
      </c>
      <c r="R3522">
        <v>3.49</v>
      </c>
      <c r="S3522" t="s">
        <v>91</v>
      </c>
      <c r="T3522" t="s">
        <v>68</v>
      </c>
      <c r="U3522" t="s">
        <v>58</v>
      </c>
      <c r="V3522">
        <v>0</v>
      </c>
    </row>
    <row r="3523" spans="1:22" x14ac:dyDescent="0.3">
      <c r="A3523" t="s">
        <v>3735</v>
      </c>
      <c r="B3523" t="s">
        <v>35</v>
      </c>
      <c r="C3523" t="s">
        <v>60</v>
      </c>
      <c r="D3523" t="s">
        <v>104</v>
      </c>
      <c r="E3523" t="s">
        <v>192</v>
      </c>
      <c r="F3523" t="s">
        <v>39</v>
      </c>
      <c r="G3523" t="s">
        <v>26</v>
      </c>
      <c r="H3523">
        <v>2019</v>
      </c>
      <c r="I3523" t="s">
        <v>41</v>
      </c>
      <c r="J3523" t="s">
        <v>65</v>
      </c>
      <c r="K3523">
        <v>2022</v>
      </c>
      <c r="L3523" t="s">
        <v>54</v>
      </c>
      <c r="M3523">
        <f t="shared" ref="M3523:M3586" si="110">IF(L3523="placed",1, 0)</f>
        <v>0</v>
      </c>
      <c r="N3523" t="s">
        <v>55</v>
      </c>
      <c r="O3523" t="s">
        <v>55</v>
      </c>
      <c r="P3523">
        <v>0</v>
      </c>
      <c r="Q3523" t="str">
        <f t="shared" ref="Q3523:Q3586" si="111">_xlfn.IFS(P3523&lt;=70161,"Base salary",P3523&lt;=110047,"Standard salary",P3523&gt;110047,"High salary")</f>
        <v>Base salary</v>
      </c>
      <c r="R3523">
        <v>3.75</v>
      </c>
      <c r="S3523" t="s">
        <v>56</v>
      </c>
      <c r="T3523" t="s">
        <v>57</v>
      </c>
      <c r="U3523" t="s">
        <v>33</v>
      </c>
      <c r="V3523">
        <v>7.5</v>
      </c>
    </row>
    <row r="3524" spans="1:22" x14ac:dyDescent="0.3">
      <c r="A3524" t="s">
        <v>3736</v>
      </c>
      <c r="B3524" t="s">
        <v>70</v>
      </c>
      <c r="C3524" t="s">
        <v>49</v>
      </c>
      <c r="D3524" t="s">
        <v>338</v>
      </c>
      <c r="E3524" t="s">
        <v>339</v>
      </c>
      <c r="F3524" t="s">
        <v>107</v>
      </c>
      <c r="G3524" t="s">
        <v>167</v>
      </c>
      <c r="H3524">
        <v>2020</v>
      </c>
      <c r="I3524" t="s">
        <v>27</v>
      </c>
      <c r="J3524" t="s">
        <v>53</v>
      </c>
      <c r="K3524">
        <v>2021</v>
      </c>
      <c r="L3524" t="s">
        <v>29</v>
      </c>
      <c r="M3524">
        <f t="shared" si="110"/>
        <v>1</v>
      </c>
      <c r="N3524" t="s">
        <v>49</v>
      </c>
      <c r="O3524" t="s">
        <v>258</v>
      </c>
      <c r="P3524">
        <v>75010</v>
      </c>
      <c r="Q3524" t="str">
        <f t="shared" si="111"/>
        <v>Standard salary</v>
      </c>
      <c r="R3524">
        <v>2.9</v>
      </c>
      <c r="S3524" t="s">
        <v>56</v>
      </c>
      <c r="T3524" t="s">
        <v>32</v>
      </c>
      <c r="U3524" t="s">
        <v>92</v>
      </c>
      <c r="V3524">
        <v>7.2</v>
      </c>
    </row>
    <row r="3525" spans="1:22" x14ac:dyDescent="0.3">
      <c r="A3525" t="s">
        <v>3737</v>
      </c>
      <c r="B3525" t="s">
        <v>94</v>
      </c>
      <c r="C3525" t="s">
        <v>60</v>
      </c>
      <c r="D3525" t="s">
        <v>173</v>
      </c>
      <c r="E3525" t="s">
        <v>174</v>
      </c>
      <c r="F3525" t="s">
        <v>39</v>
      </c>
      <c r="G3525" t="s">
        <v>97</v>
      </c>
      <c r="H3525">
        <v>2022</v>
      </c>
      <c r="I3525" t="s">
        <v>27</v>
      </c>
      <c r="J3525" t="s">
        <v>42</v>
      </c>
      <c r="K3525">
        <v>2023</v>
      </c>
      <c r="L3525" t="s">
        <v>29</v>
      </c>
      <c r="M3525">
        <f t="shared" si="110"/>
        <v>1</v>
      </c>
      <c r="N3525" t="s">
        <v>60</v>
      </c>
      <c r="O3525" t="s">
        <v>121</v>
      </c>
      <c r="P3525">
        <v>31810</v>
      </c>
      <c r="Q3525" t="str">
        <f t="shared" si="111"/>
        <v>Base salary</v>
      </c>
      <c r="R3525">
        <v>3.4</v>
      </c>
      <c r="S3525" t="s">
        <v>91</v>
      </c>
      <c r="T3525" t="s">
        <v>102</v>
      </c>
      <c r="U3525" t="s">
        <v>46</v>
      </c>
      <c r="V3525">
        <v>8.8000000000000007</v>
      </c>
    </row>
    <row r="3526" spans="1:22" x14ac:dyDescent="0.3">
      <c r="A3526" t="s">
        <v>3738</v>
      </c>
      <c r="B3526" t="s">
        <v>94</v>
      </c>
      <c r="C3526" t="s">
        <v>35</v>
      </c>
      <c r="D3526" t="s">
        <v>127</v>
      </c>
      <c r="E3526" t="s">
        <v>128</v>
      </c>
      <c r="F3526" t="s">
        <v>89</v>
      </c>
      <c r="G3526" t="s">
        <v>26</v>
      </c>
      <c r="H3526">
        <v>2020</v>
      </c>
      <c r="I3526" t="s">
        <v>27</v>
      </c>
      <c r="J3526" t="s">
        <v>42</v>
      </c>
      <c r="K3526">
        <v>2023</v>
      </c>
      <c r="L3526" t="s">
        <v>54</v>
      </c>
      <c r="M3526">
        <f t="shared" si="110"/>
        <v>0</v>
      </c>
      <c r="N3526" t="s">
        <v>55</v>
      </c>
      <c r="O3526" t="s">
        <v>55</v>
      </c>
      <c r="P3526">
        <v>0</v>
      </c>
      <c r="Q3526" t="str">
        <f t="shared" si="111"/>
        <v>Base salary</v>
      </c>
      <c r="R3526">
        <v>2.83</v>
      </c>
      <c r="S3526" t="s">
        <v>56</v>
      </c>
      <c r="T3526" t="s">
        <v>57</v>
      </c>
      <c r="U3526" t="s">
        <v>46</v>
      </c>
      <c r="V3526">
        <v>7.5</v>
      </c>
    </row>
    <row r="3527" spans="1:22" x14ac:dyDescent="0.3">
      <c r="A3527" t="s">
        <v>3739</v>
      </c>
      <c r="B3527" t="s">
        <v>36</v>
      </c>
      <c r="C3527" t="s">
        <v>94</v>
      </c>
      <c r="D3527" t="s">
        <v>208</v>
      </c>
      <c r="E3527" t="s">
        <v>209</v>
      </c>
      <c r="F3527" t="s">
        <v>84</v>
      </c>
      <c r="G3527" t="s">
        <v>117</v>
      </c>
      <c r="H3527">
        <v>2019</v>
      </c>
      <c r="I3527" t="s">
        <v>41</v>
      </c>
      <c r="J3527" t="s">
        <v>65</v>
      </c>
      <c r="K3527">
        <v>2020</v>
      </c>
      <c r="L3527" t="s">
        <v>29</v>
      </c>
      <c r="M3527">
        <f t="shared" si="110"/>
        <v>1</v>
      </c>
      <c r="N3527" t="s">
        <v>94</v>
      </c>
      <c r="O3527" t="s">
        <v>98</v>
      </c>
      <c r="P3527">
        <v>33141</v>
      </c>
      <c r="Q3527" t="str">
        <f t="shared" si="111"/>
        <v>Base salary</v>
      </c>
      <c r="R3527">
        <v>4</v>
      </c>
      <c r="S3527" t="s">
        <v>67</v>
      </c>
      <c r="T3527" t="s">
        <v>102</v>
      </c>
      <c r="U3527" t="s">
        <v>33</v>
      </c>
      <c r="V3527">
        <v>6.5</v>
      </c>
    </row>
    <row r="3528" spans="1:22" x14ac:dyDescent="0.3">
      <c r="A3528" t="s">
        <v>3740</v>
      </c>
      <c r="B3528" t="s">
        <v>35</v>
      </c>
      <c r="C3528" t="s">
        <v>49</v>
      </c>
      <c r="D3528" t="s">
        <v>242</v>
      </c>
      <c r="E3528" t="s">
        <v>243</v>
      </c>
      <c r="F3528" t="s">
        <v>145</v>
      </c>
      <c r="G3528" t="s">
        <v>26</v>
      </c>
      <c r="H3528">
        <v>2023</v>
      </c>
      <c r="I3528" t="s">
        <v>41</v>
      </c>
      <c r="J3528" t="s">
        <v>65</v>
      </c>
      <c r="K3528">
        <v>2026</v>
      </c>
      <c r="L3528" t="s">
        <v>54</v>
      </c>
      <c r="M3528">
        <f t="shared" si="110"/>
        <v>0</v>
      </c>
      <c r="N3528" t="s">
        <v>55</v>
      </c>
      <c r="O3528" t="s">
        <v>55</v>
      </c>
      <c r="P3528">
        <v>0</v>
      </c>
      <c r="Q3528" t="str">
        <f t="shared" si="111"/>
        <v>Base salary</v>
      </c>
      <c r="R3528">
        <v>3.19</v>
      </c>
      <c r="S3528" t="s">
        <v>91</v>
      </c>
      <c r="T3528" t="s">
        <v>102</v>
      </c>
      <c r="U3528" t="s">
        <v>85</v>
      </c>
      <c r="V3528">
        <v>6.4</v>
      </c>
    </row>
    <row r="3529" spans="1:22" x14ac:dyDescent="0.3">
      <c r="A3529" t="s">
        <v>3741</v>
      </c>
      <c r="B3529" t="s">
        <v>21</v>
      </c>
      <c r="C3529" t="s">
        <v>49</v>
      </c>
      <c r="D3529" t="s">
        <v>242</v>
      </c>
      <c r="E3529" t="s">
        <v>243</v>
      </c>
      <c r="F3529" t="s">
        <v>145</v>
      </c>
      <c r="G3529" t="s">
        <v>117</v>
      </c>
      <c r="H3529">
        <v>2019</v>
      </c>
      <c r="I3529" t="s">
        <v>27</v>
      </c>
      <c r="J3529" t="s">
        <v>74</v>
      </c>
      <c r="K3529">
        <v>2020</v>
      </c>
      <c r="L3529" t="s">
        <v>54</v>
      </c>
      <c r="M3529">
        <f t="shared" si="110"/>
        <v>0</v>
      </c>
      <c r="N3529" t="s">
        <v>55</v>
      </c>
      <c r="O3529" t="s">
        <v>55</v>
      </c>
      <c r="P3529">
        <v>0</v>
      </c>
      <c r="Q3529" t="str">
        <f t="shared" si="111"/>
        <v>Base salary</v>
      </c>
      <c r="R3529">
        <v>3.22</v>
      </c>
      <c r="S3529" t="s">
        <v>80</v>
      </c>
      <c r="T3529" t="s">
        <v>57</v>
      </c>
      <c r="U3529" t="s">
        <v>85</v>
      </c>
      <c r="V3529">
        <v>6.1</v>
      </c>
    </row>
    <row r="3530" spans="1:22" x14ac:dyDescent="0.3">
      <c r="A3530" t="s">
        <v>3742</v>
      </c>
      <c r="B3530" t="s">
        <v>35</v>
      </c>
      <c r="C3530" t="s">
        <v>21</v>
      </c>
      <c r="D3530" t="s">
        <v>149</v>
      </c>
      <c r="E3530" t="s">
        <v>150</v>
      </c>
      <c r="F3530" t="s">
        <v>107</v>
      </c>
      <c r="G3530" t="s">
        <v>26</v>
      </c>
      <c r="H3530">
        <v>2021</v>
      </c>
      <c r="I3530" t="s">
        <v>27</v>
      </c>
      <c r="J3530" t="s">
        <v>53</v>
      </c>
      <c r="K3530">
        <v>2023</v>
      </c>
      <c r="L3530" t="s">
        <v>29</v>
      </c>
      <c r="M3530">
        <f t="shared" si="110"/>
        <v>1</v>
      </c>
      <c r="N3530" t="s">
        <v>21</v>
      </c>
      <c r="O3530" t="s">
        <v>154</v>
      </c>
      <c r="P3530">
        <v>58336</v>
      </c>
      <c r="Q3530" t="str">
        <f t="shared" si="111"/>
        <v>Base salary</v>
      </c>
      <c r="R3530">
        <v>2.82</v>
      </c>
      <c r="S3530" t="s">
        <v>31</v>
      </c>
      <c r="T3530" t="s">
        <v>57</v>
      </c>
      <c r="U3530" t="s">
        <v>58</v>
      </c>
      <c r="V3530">
        <v>0</v>
      </c>
    </row>
    <row r="3531" spans="1:22" x14ac:dyDescent="0.3">
      <c r="A3531" t="s">
        <v>3743</v>
      </c>
      <c r="B3531" t="s">
        <v>48</v>
      </c>
      <c r="C3531" t="s">
        <v>49</v>
      </c>
      <c r="D3531" t="s">
        <v>50</v>
      </c>
      <c r="E3531" t="s">
        <v>51</v>
      </c>
      <c r="F3531" t="s">
        <v>79</v>
      </c>
      <c r="G3531" t="s">
        <v>97</v>
      </c>
      <c r="H3531">
        <v>2023</v>
      </c>
      <c r="I3531" t="s">
        <v>41</v>
      </c>
      <c r="J3531" t="s">
        <v>65</v>
      </c>
      <c r="K3531">
        <v>2025</v>
      </c>
      <c r="L3531" t="s">
        <v>29</v>
      </c>
      <c r="M3531">
        <f t="shared" si="110"/>
        <v>1</v>
      </c>
      <c r="N3531" t="s">
        <v>49</v>
      </c>
      <c r="O3531" t="s">
        <v>154</v>
      </c>
      <c r="P3531">
        <v>49038</v>
      </c>
      <c r="Q3531" t="str">
        <f t="shared" si="111"/>
        <v>Base salary</v>
      </c>
      <c r="R3531">
        <v>2.81</v>
      </c>
      <c r="S3531" t="s">
        <v>56</v>
      </c>
      <c r="T3531" t="s">
        <v>32</v>
      </c>
      <c r="U3531" t="s">
        <v>58</v>
      </c>
      <c r="V3531">
        <v>0</v>
      </c>
    </row>
    <row r="3532" spans="1:22" x14ac:dyDescent="0.3">
      <c r="A3532" t="s">
        <v>3744</v>
      </c>
      <c r="B3532" t="s">
        <v>48</v>
      </c>
      <c r="C3532" t="s">
        <v>94</v>
      </c>
      <c r="D3532" t="s">
        <v>109</v>
      </c>
      <c r="E3532" t="s">
        <v>110</v>
      </c>
      <c r="F3532" t="s">
        <v>89</v>
      </c>
      <c r="G3532" t="s">
        <v>97</v>
      </c>
      <c r="H3532">
        <v>2023</v>
      </c>
      <c r="I3532" t="s">
        <v>41</v>
      </c>
      <c r="J3532" t="s">
        <v>65</v>
      </c>
      <c r="K3532">
        <v>2026</v>
      </c>
      <c r="L3532" t="s">
        <v>54</v>
      </c>
      <c r="M3532">
        <f t="shared" si="110"/>
        <v>0</v>
      </c>
      <c r="N3532" t="s">
        <v>55</v>
      </c>
      <c r="O3532" t="s">
        <v>55</v>
      </c>
      <c r="P3532">
        <v>0</v>
      </c>
      <c r="Q3532" t="str">
        <f t="shared" si="111"/>
        <v>Base salary</v>
      </c>
      <c r="R3532">
        <v>3.18</v>
      </c>
      <c r="S3532" t="s">
        <v>44</v>
      </c>
      <c r="T3532" t="s">
        <v>102</v>
      </c>
      <c r="U3532" t="s">
        <v>85</v>
      </c>
      <c r="V3532">
        <v>8.9</v>
      </c>
    </row>
    <row r="3533" spans="1:22" x14ac:dyDescent="0.3">
      <c r="A3533" t="s">
        <v>3745</v>
      </c>
      <c r="B3533" t="s">
        <v>35</v>
      </c>
      <c r="C3533" t="s">
        <v>21</v>
      </c>
      <c r="D3533" t="s">
        <v>221</v>
      </c>
      <c r="E3533" t="s">
        <v>222</v>
      </c>
      <c r="F3533" t="s">
        <v>96</v>
      </c>
      <c r="G3533" t="s">
        <v>26</v>
      </c>
      <c r="H3533">
        <v>2022</v>
      </c>
      <c r="I3533" t="s">
        <v>41</v>
      </c>
      <c r="J3533" t="s">
        <v>53</v>
      </c>
      <c r="K3533">
        <v>2025</v>
      </c>
      <c r="L3533" t="s">
        <v>29</v>
      </c>
      <c r="M3533">
        <f t="shared" si="110"/>
        <v>1</v>
      </c>
      <c r="N3533" t="s">
        <v>21</v>
      </c>
      <c r="O3533" t="s">
        <v>66</v>
      </c>
      <c r="P3533">
        <v>76697</v>
      </c>
      <c r="Q3533" t="str">
        <f t="shared" si="111"/>
        <v>Standard salary</v>
      </c>
      <c r="R3533">
        <v>2.5</v>
      </c>
      <c r="S3533" t="s">
        <v>67</v>
      </c>
      <c r="T3533" t="s">
        <v>32</v>
      </c>
      <c r="U3533" t="s">
        <v>58</v>
      </c>
      <c r="V3533">
        <v>0</v>
      </c>
    </row>
    <row r="3534" spans="1:22" x14ac:dyDescent="0.3">
      <c r="A3534" t="s">
        <v>3746</v>
      </c>
      <c r="B3534" t="s">
        <v>35</v>
      </c>
      <c r="C3534" t="s">
        <v>36</v>
      </c>
      <c r="D3534" t="s">
        <v>213</v>
      </c>
      <c r="E3534" t="s">
        <v>214</v>
      </c>
      <c r="F3534" t="s">
        <v>73</v>
      </c>
      <c r="G3534" t="s">
        <v>167</v>
      </c>
      <c r="H3534">
        <v>2021</v>
      </c>
      <c r="I3534" t="s">
        <v>41</v>
      </c>
      <c r="J3534" t="s">
        <v>53</v>
      </c>
      <c r="K3534">
        <v>2023</v>
      </c>
      <c r="L3534" t="s">
        <v>29</v>
      </c>
      <c r="M3534">
        <f t="shared" si="110"/>
        <v>1</v>
      </c>
      <c r="N3534" t="s">
        <v>36</v>
      </c>
      <c r="O3534" t="s">
        <v>98</v>
      </c>
      <c r="P3534">
        <v>59561</v>
      </c>
      <c r="Q3534" t="str">
        <f t="shared" si="111"/>
        <v>Base salary</v>
      </c>
      <c r="R3534">
        <v>3.4</v>
      </c>
      <c r="S3534" t="s">
        <v>56</v>
      </c>
      <c r="T3534" t="s">
        <v>68</v>
      </c>
      <c r="U3534" t="s">
        <v>92</v>
      </c>
      <c r="V3534">
        <v>6.3</v>
      </c>
    </row>
    <row r="3535" spans="1:22" x14ac:dyDescent="0.3">
      <c r="A3535" t="s">
        <v>3747</v>
      </c>
      <c r="B3535" t="s">
        <v>36</v>
      </c>
      <c r="C3535" t="s">
        <v>49</v>
      </c>
      <c r="D3535" t="s">
        <v>459</v>
      </c>
      <c r="E3535" t="s">
        <v>460</v>
      </c>
      <c r="F3535" t="s">
        <v>89</v>
      </c>
      <c r="G3535" t="s">
        <v>40</v>
      </c>
      <c r="H3535">
        <v>2023</v>
      </c>
      <c r="I3535" t="s">
        <v>41</v>
      </c>
      <c r="J3535" t="s">
        <v>53</v>
      </c>
      <c r="K3535">
        <v>2025</v>
      </c>
      <c r="L3535" t="s">
        <v>54</v>
      </c>
      <c r="M3535">
        <f t="shared" si="110"/>
        <v>0</v>
      </c>
      <c r="N3535" t="s">
        <v>55</v>
      </c>
      <c r="O3535" t="s">
        <v>55</v>
      </c>
      <c r="P3535">
        <v>0</v>
      </c>
      <c r="Q3535" t="str">
        <f t="shared" si="111"/>
        <v>Base salary</v>
      </c>
      <c r="R3535">
        <v>3.27</v>
      </c>
      <c r="S3535" t="s">
        <v>56</v>
      </c>
      <c r="T3535" t="s">
        <v>45</v>
      </c>
      <c r="U3535" t="s">
        <v>58</v>
      </c>
      <c r="V3535">
        <v>0</v>
      </c>
    </row>
    <row r="3536" spans="1:22" x14ac:dyDescent="0.3">
      <c r="A3536" t="s">
        <v>3748</v>
      </c>
      <c r="B3536" t="s">
        <v>48</v>
      </c>
      <c r="C3536" t="s">
        <v>70</v>
      </c>
      <c r="D3536" t="s">
        <v>395</v>
      </c>
      <c r="E3536" t="s">
        <v>396</v>
      </c>
      <c r="F3536" t="s">
        <v>117</v>
      </c>
      <c r="G3536" t="s">
        <v>167</v>
      </c>
      <c r="H3536">
        <v>2023</v>
      </c>
      <c r="I3536" t="s">
        <v>27</v>
      </c>
      <c r="J3536" t="s">
        <v>42</v>
      </c>
      <c r="K3536">
        <v>2025</v>
      </c>
      <c r="L3536" t="s">
        <v>29</v>
      </c>
      <c r="M3536">
        <f t="shared" si="110"/>
        <v>1</v>
      </c>
      <c r="N3536" t="s">
        <v>70</v>
      </c>
      <c r="O3536" t="s">
        <v>75</v>
      </c>
      <c r="P3536">
        <v>128311</v>
      </c>
      <c r="Q3536" t="str">
        <f t="shared" si="111"/>
        <v>High salary</v>
      </c>
      <c r="R3536">
        <v>3.6</v>
      </c>
      <c r="S3536" t="s">
        <v>56</v>
      </c>
      <c r="T3536" t="s">
        <v>57</v>
      </c>
      <c r="U3536" t="s">
        <v>46</v>
      </c>
      <c r="V3536">
        <v>8.3000000000000007</v>
      </c>
    </row>
    <row r="3537" spans="1:22" x14ac:dyDescent="0.3">
      <c r="A3537" t="s">
        <v>3749</v>
      </c>
      <c r="B3537" t="s">
        <v>49</v>
      </c>
      <c r="C3537" t="s">
        <v>21</v>
      </c>
      <c r="D3537" t="s">
        <v>149</v>
      </c>
      <c r="E3537" t="s">
        <v>150</v>
      </c>
      <c r="F3537" t="s">
        <v>107</v>
      </c>
      <c r="G3537" t="s">
        <v>97</v>
      </c>
      <c r="H3537">
        <v>2023</v>
      </c>
      <c r="I3537" t="s">
        <v>41</v>
      </c>
      <c r="J3537" t="s">
        <v>28</v>
      </c>
      <c r="K3537">
        <v>2025</v>
      </c>
      <c r="L3537" t="s">
        <v>54</v>
      </c>
      <c r="M3537">
        <f t="shared" si="110"/>
        <v>0</v>
      </c>
      <c r="N3537" t="s">
        <v>55</v>
      </c>
      <c r="O3537" t="s">
        <v>55</v>
      </c>
      <c r="P3537">
        <v>0</v>
      </c>
      <c r="Q3537" t="str">
        <f t="shared" si="111"/>
        <v>Base salary</v>
      </c>
      <c r="R3537">
        <v>3.52</v>
      </c>
      <c r="S3537" t="s">
        <v>67</v>
      </c>
      <c r="T3537" t="s">
        <v>32</v>
      </c>
      <c r="U3537" t="s">
        <v>58</v>
      </c>
      <c r="V3537">
        <v>0</v>
      </c>
    </row>
    <row r="3538" spans="1:22" x14ac:dyDescent="0.3">
      <c r="A3538" t="s">
        <v>3750</v>
      </c>
      <c r="B3538" t="s">
        <v>21</v>
      </c>
      <c r="C3538" t="s">
        <v>94</v>
      </c>
      <c r="D3538" t="s">
        <v>208</v>
      </c>
      <c r="E3538" t="s">
        <v>209</v>
      </c>
      <c r="F3538" t="s">
        <v>190</v>
      </c>
      <c r="G3538" t="s">
        <v>26</v>
      </c>
      <c r="H3538">
        <v>2023</v>
      </c>
      <c r="I3538" t="s">
        <v>27</v>
      </c>
      <c r="J3538" t="s">
        <v>74</v>
      </c>
      <c r="K3538">
        <v>2026</v>
      </c>
      <c r="L3538" t="s">
        <v>29</v>
      </c>
      <c r="M3538">
        <f t="shared" si="110"/>
        <v>1</v>
      </c>
      <c r="N3538" t="s">
        <v>94</v>
      </c>
      <c r="O3538" t="s">
        <v>66</v>
      </c>
      <c r="P3538">
        <v>59750</v>
      </c>
      <c r="Q3538" t="str">
        <f t="shared" si="111"/>
        <v>Base salary</v>
      </c>
      <c r="R3538">
        <v>3.97</v>
      </c>
      <c r="S3538" t="s">
        <v>67</v>
      </c>
      <c r="T3538" t="s">
        <v>57</v>
      </c>
      <c r="U3538" t="s">
        <v>33</v>
      </c>
      <c r="V3538">
        <v>7.1</v>
      </c>
    </row>
    <row r="3539" spans="1:22" x14ac:dyDescent="0.3">
      <c r="A3539" t="s">
        <v>3751</v>
      </c>
      <c r="B3539" t="s">
        <v>21</v>
      </c>
      <c r="C3539" t="s">
        <v>112</v>
      </c>
      <c r="D3539" t="s">
        <v>113</v>
      </c>
      <c r="E3539" t="s">
        <v>114</v>
      </c>
      <c r="F3539" t="s">
        <v>131</v>
      </c>
      <c r="G3539" t="s">
        <v>97</v>
      </c>
      <c r="H3539">
        <v>2021</v>
      </c>
      <c r="I3539" t="s">
        <v>41</v>
      </c>
      <c r="J3539" t="s">
        <v>65</v>
      </c>
      <c r="K3539">
        <v>2022</v>
      </c>
      <c r="L3539" t="s">
        <v>54</v>
      </c>
      <c r="M3539">
        <f t="shared" si="110"/>
        <v>0</v>
      </c>
      <c r="N3539" t="s">
        <v>55</v>
      </c>
      <c r="O3539" t="s">
        <v>55</v>
      </c>
      <c r="P3539">
        <v>0</v>
      </c>
      <c r="Q3539" t="str">
        <f t="shared" si="111"/>
        <v>Base salary</v>
      </c>
      <c r="R3539">
        <v>3.78</v>
      </c>
      <c r="S3539" t="s">
        <v>31</v>
      </c>
      <c r="T3539" t="s">
        <v>102</v>
      </c>
      <c r="U3539" t="s">
        <v>46</v>
      </c>
      <c r="V3539">
        <v>6</v>
      </c>
    </row>
    <row r="3540" spans="1:22" x14ac:dyDescent="0.3">
      <c r="A3540" t="s">
        <v>3752</v>
      </c>
      <c r="B3540" t="s">
        <v>94</v>
      </c>
      <c r="C3540" t="s">
        <v>70</v>
      </c>
      <c r="D3540" t="s">
        <v>138</v>
      </c>
      <c r="E3540" t="s">
        <v>139</v>
      </c>
      <c r="F3540" t="s">
        <v>40</v>
      </c>
      <c r="G3540" t="s">
        <v>40</v>
      </c>
      <c r="H3540">
        <v>2020</v>
      </c>
      <c r="I3540" t="s">
        <v>41</v>
      </c>
      <c r="J3540" t="s">
        <v>42</v>
      </c>
      <c r="K3540">
        <v>2022</v>
      </c>
      <c r="L3540" t="s">
        <v>54</v>
      </c>
      <c r="M3540">
        <f t="shared" si="110"/>
        <v>0</v>
      </c>
      <c r="N3540" t="s">
        <v>55</v>
      </c>
      <c r="O3540" t="s">
        <v>55</v>
      </c>
      <c r="P3540">
        <v>0</v>
      </c>
      <c r="Q3540" t="str">
        <f t="shared" si="111"/>
        <v>Base salary</v>
      </c>
      <c r="R3540">
        <v>3.11</v>
      </c>
      <c r="S3540" t="s">
        <v>31</v>
      </c>
      <c r="T3540" t="s">
        <v>32</v>
      </c>
      <c r="U3540" t="s">
        <v>58</v>
      </c>
      <c r="V3540">
        <v>0</v>
      </c>
    </row>
    <row r="3541" spans="1:22" x14ac:dyDescent="0.3">
      <c r="A3541" t="s">
        <v>3753</v>
      </c>
      <c r="B3541" t="s">
        <v>94</v>
      </c>
      <c r="C3541" t="s">
        <v>49</v>
      </c>
      <c r="D3541" t="s">
        <v>50</v>
      </c>
      <c r="E3541" t="s">
        <v>51</v>
      </c>
      <c r="F3541" t="s">
        <v>96</v>
      </c>
      <c r="G3541" t="s">
        <v>25</v>
      </c>
      <c r="H3541">
        <v>2021</v>
      </c>
      <c r="I3541" t="s">
        <v>41</v>
      </c>
      <c r="J3541" t="s">
        <v>65</v>
      </c>
      <c r="K3541">
        <v>2024</v>
      </c>
      <c r="L3541" t="s">
        <v>29</v>
      </c>
      <c r="M3541">
        <f t="shared" si="110"/>
        <v>1</v>
      </c>
      <c r="N3541" t="s">
        <v>49</v>
      </c>
      <c r="O3541" t="s">
        <v>125</v>
      </c>
      <c r="P3541">
        <v>120315</v>
      </c>
      <c r="Q3541" t="str">
        <f t="shared" si="111"/>
        <v>High salary</v>
      </c>
      <c r="R3541">
        <v>2.91</v>
      </c>
      <c r="S3541" t="s">
        <v>44</v>
      </c>
      <c r="T3541" t="s">
        <v>102</v>
      </c>
      <c r="U3541" t="s">
        <v>58</v>
      </c>
      <c r="V3541">
        <v>0</v>
      </c>
    </row>
    <row r="3542" spans="1:22" x14ac:dyDescent="0.3">
      <c r="A3542" t="s">
        <v>3754</v>
      </c>
      <c r="B3542" t="s">
        <v>22</v>
      </c>
      <c r="C3542" t="s">
        <v>48</v>
      </c>
      <c r="D3542" t="s">
        <v>278</v>
      </c>
      <c r="E3542" t="s">
        <v>279</v>
      </c>
      <c r="F3542" t="s">
        <v>40</v>
      </c>
      <c r="G3542" t="s">
        <v>64</v>
      </c>
      <c r="H3542">
        <v>2020</v>
      </c>
      <c r="I3542" t="s">
        <v>41</v>
      </c>
      <c r="J3542" t="s">
        <v>53</v>
      </c>
      <c r="K3542">
        <v>2022</v>
      </c>
      <c r="L3542" t="s">
        <v>29</v>
      </c>
      <c r="M3542">
        <f t="shared" si="110"/>
        <v>1</v>
      </c>
      <c r="N3542" t="s">
        <v>48</v>
      </c>
      <c r="O3542" t="s">
        <v>66</v>
      </c>
      <c r="P3542">
        <v>96797</v>
      </c>
      <c r="Q3542" t="str">
        <f t="shared" si="111"/>
        <v>Standard salary</v>
      </c>
      <c r="R3542">
        <v>3.68</v>
      </c>
      <c r="S3542" t="s">
        <v>67</v>
      </c>
      <c r="T3542" t="s">
        <v>32</v>
      </c>
      <c r="U3542" t="s">
        <v>85</v>
      </c>
      <c r="V3542">
        <v>7.6</v>
      </c>
    </row>
    <row r="3543" spans="1:22" x14ac:dyDescent="0.3">
      <c r="A3543" t="s">
        <v>3755</v>
      </c>
      <c r="B3543" t="s">
        <v>48</v>
      </c>
      <c r="C3543" t="s">
        <v>112</v>
      </c>
      <c r="D3543" t="s">
        <v>199</v>
      </c>
      <c r="E3543" t="s">
        <v>291</v>
      </c>
      <c r="F3543" t="s">
        <v>96</v>
      </c>
      <c r="G3543" t="s">
        <v>167</v>
      </c>
      <c r="H3543">
        <v>2022</v>
      </c>
      <c r="I3543" t="s">
        <v>41</v>
      </c>
      <c r="J3543" t="s">
        <v>42</v>
      </c>
      <c r="K3543">
        <v>2025</v>
      </c>
      <c r="L3543" t="s">
        <v>29</v>
      </c>
      <c r="M3543">
        <f t="shared" si="110"/>
        <v>1</v>
      </c>
      <c r="N3543" t="s">
        <v>112</v>
      </c>
      <c r="O3543" t="s">
        <v>90</v>
      </c>
      <c r="P3543">
        <v>122047</v>
      </c>
      <c r="Q3543" t="str">
        <f t="shared" si="111"/>
        <v>High salary</v>
      </c>
      <c r="R3543">
        <v>3.24</v>
      </c>
      <c r="S3543" t="s">
        <v>44</v>
      </c>
      <c r="T3543" t="s">
        <v>57</v>
      </c>
      <c r="U3543" t="s">
        <v>33</v>
      </c>
      <c r="V3543">
        <v>7.2</v>
      </c>
    </row>
    <row r="3544" spans="1:22" x14ac:dyDescent="0.3">
      <c r="A3544" t="s">
        <v>3756</v>
      </c>
      <c r="B3544" t="s">
        <v>48</v>
      </c>
      <c r="C3544" t="s">
        <v>49</v>
      </c>
      <c r="D3544" t="s">
        <v>50</v>
      </c>
      <c r="E3544" t="s">
        <v>51</v>
      </c>
      <c r="F3544" t="s">
        <v>89</v>
      </c>
      <c r="G3544" t="s">
        <v>64</v>
      </c>
      <c r="H3544">
        <v>2019</v>
      </c>
      <c r="I3544" t="s">
        <v>27</v>
      </c>
      <c r="J3544" t="s">
        <v>28</v>
      </c>
      <c r="K3544">
        <v>2021</v>
      </c>
      <c r="L3544" t="s">
        <v>29</v>
      </c>
      <c r="M3544">
        <f t="shared" si="110"/>
        <v>1</v>
      </c>
      <c r="N3544" t="s">
        <v>49</v>
      </c>
      <c r="O3544" t="s">
        <v>43</v>
      </c>
      <c r="P3544">
        <v>34916</v>
      </c>
      <c r="Q3544" t="str">
        <f t="shared" si="111"/>
        <v>Base salary</v>
      </c>
      <c r="R3544">
        <v>3.24</v>
      </c>
      <c r="S3544" t="s">
        <v>56</v>
      </c>
      <c r="T3544" t="s">
        <v>102</v>
      </c>
      <c r="U3544" t="s">
        <v>58</v>
      </c>
      <c r="V3544">
        <v>0</v>
      </c>
    </row>
    <row r="3545" spans="1:22" x14ac:dyDescent="0.3">
      <c r="A3545" t="s">
        <v>3757</v>
      </c>
      <c r="B3545" t="s">
        <v>49</v>
      </c>
      <c r="C3545" t="s">
        <v>21</v>
      </c>
      <c r="D3545" t="s">
        <v>143</v>
      </c>
      <c r="E3545" t="s">
        <v>144</v>
      </c>
      <c r="F3545" t="s">
        <v>79</v>
      </c>
      <c r="G3545" t="s">
        <v>40</v>
      </c>
      <c r="H3545">
        <v>2019</v>
      </c>
      <c r="I3545" t="s">
        <v>41</v>
      </c>
      <c r="J3545" t="s">
        <v>74</v>
      </c>
      <c r="K3545">
        <v>2020</v>
      </c>
      <c r="L3545" t="s">
        <v>29</v>
      </c>
      <c r="M3545">
        <f t="shared" si="110"/>
        <v>1</v>
      </c>
      <c r="N3545" t="s">
        <v>21</v>
      </c>
      <c r="O3545" t="s">
        <v>125</v>
      </c>
      <c r="P3545">
        <v>88117</v>
      </c>
      <c r="Q3545" t="str">
        <f t="shared" si="111"/>
        <v>Standard salary</v>
      </c>
      <c r="R3545">
        <v>3.24</v>
      </c>
      <c r="S3545" t="s">
        <v>44</v>
      </c>
      <c r="T3545" t="s">
        <v>32</v>
      </c>
      <c r="U3545" t="s">
        <v>92</v>
      </c>
      <c r="V3545">
        <v>7.6</v>
      </c>
    </row>
    <row r="3546" spans="1:22" x14ac:dyDescent="0.3">
      <c r="A3546" t="s">
        <v>3758</v>
      </c>
      <c r="B3546" t="s">
        <v>49</v>
      </c>
      <c r="C3546" t="s">
        <v>22</v>
      </c>
      <c r="D3546" t="s">
        <v>23</v>
      </c>
      <c r="E3546" t="s">
        <v>95</v>
      </c>
      <c r="F3546" t="s">
        <v>107</v>
      </c>
      <c r="G3546" t="s">
        <v>26</v>
      </c>
      <c r="H3546">
        <v>2023</v>
      </c>
      <c r="I3546" t="s">
        <v>41</v>
      </c>
      <c r="J3546" t="s">
        <v>53</v>
      </c>
      <c r="K3546">
        <v>2024</v>
      </c>
      <c r="L3546" t="s">
        <v>29</v>
      </c>
      <c r="M3546">
        <f t="shared" si="110"/>
        <v>1</v>
      </c>
      <c r="N3546" t="s">
        <v>22</v>
      </c>
      <c r="O3546" t="s">
        <v>140</v>
      </c>
      <c r="P3546">
        <v>54430</v>
      </c>
      <c r="Q3546" t="str">
        <f t="shared" si="111"/>
        <v>Base salary</v>
      </c>
      <c r="R3546">
        <v>3.16</v>
      </c>
      <c r="S3546" t="s">
        <v>91</v>
      </c>
      <c r="T3546" t="s">
        <v>32</v>
      </c>
      <c r="U3546" t="s">
        <v>92</v>
      </c>
      <c r="V3546">
        <v>5.5</v>
      </c>
    </row>
    <row r="3547" spans="1:22" x14ac:dyDescent="0.3">
      <c r="A3547" t="s">
        <v>3759</v>
      </c>
      <c r="B3547" t="s">
        <v>21</v>
      </c>
      <c r="C3547" t="s">
        <v>36</v>
      </c>
      <c r="D3547" t="s">
        <v>170</v>
      </c>
      <c r="E3547" t="s">
        <v>171</v>
      </c>
      <c r="F3547" t="s">
        <v>63</v>
      </c>
      <c r="G3547" t="s">
        <v>117</v>
      </c>
      <c r="H3547">
        <v>2021</v>
      </c>
      <c r="I3547" t="s">
        <v>27</v>
      </c>
      <c r="J3547" t="s">
        <v>53</v>
      </c>
      <c r="K3547">
        <v>2023</v>
      </c>
      <c r="L3547" t="s">
        <v>29</v>
      </c>
      <c r="M3547">
        <f t="shared" si="110"/>
        <v>1</v>
      </c>
      <c r="N3547" t="s">
        <v>36</v>
      </c>
      <c r="O3547" t="s">
        <v>98</v>
      </c>
      <c r="P3547">
        <v>43182</v>
      </c>
      <c r="Q3547" t="str">
        <f t="shared" si="111"/>
        <v>Base salary</v>
      </c>
      <c r="R3547">
        <v>3.97</v>
      </c>
      <c r="S3547" t="s">
        <v>80</v>
      </c>
      <c r="T3547" t="s">
        <v>102</v>
      </c>
      <c r="U3547" t="s">
        <v>92</v>
      </c>
      <c r="V3547">
        <v>6.7</v>
      </c>
    </row>
    <row r="3548" spans="1:22" x14ac:dyDescent="0.3">
      <c r="A3548" t="s">
        <v>3760</v>
      </c>
      <c r="B3548" t="s">
        <v>36</v>
      </c>
      <c r="C3548" t="s">
        <v>48</v>
      </c>
      <c r="D3548" t="s">
        <v>278</v>
      </c>
      <c r="E3548" t="s">
        <v>380</v>
      </c>
      <c r="F3548" t="s">
        <v>63</v>
      </c>
      <c r="G3548" t="s">
        <v>25</v>
      </c>
      <c r="H3548">
        <v>2019</v>
      </c>
      <c r="I3548" t="s">
        <v>41</v>
      </c>
      <c r="J3548" t="s">
        <v>65</v>
      </c>
      <c r="K3548">
        <v>2020</v>
      </c>
      <c r="L3548" t="s">
        <v>54</v>
      </c>
      <c r="M3548">
        <f t="shared" si="110"/>
        <v>0</v>
      </c>
      <c r="N3548" t="s">
        <v>55</v>
      </c>
      <c r="O3548" t="s">
        <v>55</v>
      </c>
      <c r="P3548">
        <v>0</v>
      </c>
      <c r="Q3548" t="str">
        <f t="shared" si="111"/>
        <v>Base salary</v>
      </c>
      <c r="R3548">
        <v>3.5</v>
      </c>
      <c r="S3548" t="s">
        <v>91</v>
      </c>
      <c r="T3548" t="s">
        <v>32</v>
      </c>
      <c r="U3548" t="s">
        <v>92</v>
      </c>
      <c r="V3548">
        <v>7.5</v>
      </c>
    </row>
    <row r="3549" spans="1:22" x14ac:dyDescent="0.3">
      <c r="A3549" t="s">
        <v>3761</v>
      </c>
      <c r="B3549" t="s">
        <v>49</v>
      </c>
      <c r="C3549" t="s">
        <v>70</v>
      </c>
      <c r="D3549" t="s">
        <v>395</v>
      </c>
      <c r="E3549" t="s">
        <v>396</v>
      </c>
      <c r="F3549" t="s">
        <v>79</v>
      </c>
      <c r="G3549" t="s">
        <v>64</v>
      </c>
      <c r="H3549">
        <v>2023</v>
      </c>
      <c r="I3549" t="s">
        <v>27</v>
      </c>
      <c r="J3549" t="s">
        <v>74</v>
      </c>
      <c r="K3549">
        <v>2025</v>
      </c>
      <c r="L3549" t="s">
        <v>54</v>
      </c>
      <c r="M3549">
        <f t="shared" si="110"/>
        <v>0</v>
      </c>
      <c r="N3549" t="s">
        <v>55</v>
      </c>
      <c r="O3549" t="s">
        <v>55</v>
      </c>
      <c r="P3549">
        <v>0</v>
      </c>
      <c r="Q3549" t="str">
        <f t="shared" si="111"/>
        <v>Base salary</v>
      </c>
      <c r="R3549">
        <v>2.83</v>
      </c>
      <c r="S3549" t="s">
        <v>80</v>
      </c>
      <c r="T3549" t="s">
        <v>32</v>
      </c>
      <c r="U3549" t="s">
        <v>92</v>
      </c>
      <c r="V3549">
        <v>6.7</v>
      </c>
    </row>
    <row r="3550" spans="1:22" x14ac:dyDescent="0.3">
      <c r="A3550" t="s">
        <v>3762</v>
      </c>
      <c r="B3550" t="s">
        <v>21</v>
      </c>
      <c r="C3550" t="s">
        <v>22</v>
      </c>
      <c r="D3550" t="s">
        <v>23</v>
      </c>
      <c r="E3550" t="s">
        <v>298</v>
      </c>
      <c r="F3550" t="s">
        <v>63</v>
      </c>
      <c r="G3550" t="s">
        <v>64</v>
      </c>
      <c r="H3550">
        <v>2022</v>
      </c>
      <c r="I3550" t="s">
        <v>27</v>
      </c>
      <c r="J3550" t="s">
        <v>28</v>
      </c>
      <c r="K3550">
        <v>2023</v>
      </c>
      <c r="L3550" t="s">
        <v>54</v>
      </c>
      <c r="M3550">
        <f t="shared" si="110"/>
        <v>0</v>
      </c>
      <c r="N3550" t="s">
        <v>55</v>
      </c>
      <c r="O3550" t="s">
        <v>55</v>
      </c>
      <c r="P3550">
        <v>0</v>
      </c>
      <c r="Q3550" t="str">
        <f t="shared" si="111"/>
        <v>Base salary</v>
      </c>
      <c r="R3550">
        <v>3.68</v>
      </c>
      <c r="S3550" t="s">
        <v>31</v>
      </c>
      <c r="T3550" t="s">
        <v>57</v>
      </c>
      <c r="U3550" t="s">
        <v>46</v>
      </c>
      <c r="V3550">
        <v>6.3</v>
      </c>
    </row>
    <row r="3551" spans="1:22" x14ac:dyDescent="0.3">
      <c r="A3551" t="s">
        <v>3763</v>
      </c>
      <c r="B3551" t="s">
        <v>60</v>
      </c>
      <c r="C3551" t="s">
        <v>48</v>
      </c>
      <c r="D3551" t="s">
        <v>278</v>
      </c>
      <c r="E3551" t="s">
        <v>306</v>
      </c>
      <c r="F3551" t="s">
        <v>39</v>
      </c>
      <c r="G3551" t="s">
        <v>25</v>
      </c>
      <c r="H3551">
        <v>2019</v>
      </c>
      <c r="I3551" t="s">
        <v>27</v>
      </c>
      <c r="J3551" t="s">
        <v>65</v>
      </c>
      <c r="K3551">
        <v>2022</v>
      </c>
      <c r="L3551" t="s">
        <v>29</v>
      </c>
      <c r="M3551">
        <f t="shared" si="110"/>
        <v>1</v>
      </c>
      <c r="N3551" t="s">
        <v>48</v>
      </c>
      <c r="O3551" t="s">
        <v>30</v>
      </c>
      <c r="P3551">
        <v>128052</v>
      </c>
      <c r="Q3551" t="str">
        <f t="shared" si="111"/>
        <v>High salary</v>
      </c>
      <c r="R3551">
        <v>2.92</v>
      </c>
      <c r="S3551" t="s">
        <v>31</v>
      </c>
      <c r="T3551" t="s">
        <v>57</v>
      </c>
      <c r="U3551" t="s">
        <v>58</v>
      </c>
      <c r="V3551">
        <v>0</v>
      </c>
    </row>
    <row r="3552" spans="1:22" x14ac:dyDescent="0.3">
      <c r="A3552" t="s">
        <v>3764</v>
      </c>
      <c r="B3552" t="s">
        <v>94</v>
      </c>
      <c r="C3552" t="s">
        <v>70</v>
      </c>
      <c r="D3552" t="s">
        <v>77</v>
      </c>
      <c r="E3552" t="s">
        <v>78</v>
      </c>
      <c r="F3552" t="s">
        <v>25</v>
      </c>
      <c r="G3552" t="s">
        <v>25</v>
      </c>
      <c r="H3552">
        <v>2019</v>
      </c>
      <c r="I3552" t="s">
        <v>41</v>
      </c>
      <c r="J3552" t="s">
        <v>53</v>
      </c>
      <c r="K3552">
        <v>2021</v>
      </c>
      <c r="L3552" t="s">
        <v>54</v>
      </c>
      <c r="M3552">
        <f t="shared" si="110"/>
        <v>0</v>
      </c>
      <c r="N3552" t="s">
        <v>55</v>
      </c>
      <c r="O3552" t="s">
        <v>55</v>
      </c>
      <c r="P3552">
        <v>0</v>
      </c>
      <c r="Q3552" t="str">
        <f t="shared" si="111"/>
        <v>Base salary</v>
      </c>
      <c r="R3552">
        <v>3.96</v>
      </c>
      <c r="S3552" t="s">
        <v>67</v>
      </c>
      <c r="T3552" t="s">
        <v>32</v>
      </c>
      <c r="U3552" t="s">
        <v>92</v>
      </c>
      <c r="V3552">
        <v>6.3</v>
      </c>
    </row>
    <row r="3553" spans="1:22" x14ac:dyDescent="0.3">
      <c r="A3553" t="s">
        <v>3765</v>
      </c>
      <c r="B3553" t="s">
        <v>48</v>
      </c>
      <c r="C3553" t="s">
        <v>112</v>
      </c>
      <c r="D3553" t="s">
        <v>288</v>
      </c>
      <c r="E3553" t="s">
        <v>289</v>
      </c>
      <c r="F3553" t="s">
        <v>73</v>
      </c>
      <c r="G3553" t="s">
        <v>117</v>
      </c>
      <c r="H3553">
        <v>2022</v>
      </c>
      <c r="I3553" t="s">
        <v>27</v>
      </c>
      <c r="J3553" t="s">
        <v>74</v>
      </c>
      <c r="K3553">
        <v>2024</v>
      </c>
      <c r="L3553" t="s">
        <v>54</v>
      </c>
      <c r="M3553">
        <f t="shared" si="110"/>
        <v>0</v>
      </c>
      <c r="N3553" t="s">
        <v>55</v>
      </c>
      <c r="O3553" t="s">
        <v>55</v>
      </c>
      <c r="P3553">
        <v>0</v>
      </c>
      <c r="Q3553" t="str">
        <f t="shared" si="111"/>
        <v>Base salary</v>
      </c>
      <c r="R3553">
        <v>3.91</v>
      </c>
      <c r="S3553" t="s">
        <v>80</v>
      </c>
      <c r="T3553" t="s">
        <v>57</v>
      </c>
      <c r="U3553" t="s">
        <v>92</v>
      </c>
      <c r="V3553">
        <v>6.5</v>
      </c>
    </row>
    <row r="3554" spans="1:22" x14ac:dyDescent="0.3">
      <c r="A3554" t="s">
        <v>3766</v>
      </c>
      <c r="B3554" t="s">
        <v>49</v>
      </c>
      <c r="C3554" t="s">
        <v>22</v>
      </c>
      <c r="D3554" t="s">
        <v>23</v>
      </c>
      <c r="E3554" t="s">
        <v>298</v>
      </c>
      <c r="F3554" t="s">
        <v>107</v>
      </c>
      <c r="G3554" t="s">
        <v>97</v>
      </c>
      <c r="H3554">
        <v>2022</v>
      </c>
      <c r="I3554" t="s">
        <v>41</v>
      </c>
      <c r="J3554" t="s">
        <v>65</v>
      </c>
      <c r="K3554">
        <v>2025</v>
      </c>
      <c r="L3554" t="s">
        <v>29</v>
      </c>
      <c r="M3554">
        <f t="shared" si="110"/>
        <v>1</v>
      </c>
      <c r="N3554" t="s">
        <v>22</v>
      </c>
      <c r="O3554" t="s">
        <v>121</v>
      </c>
      <c r="P3554">
        <v>100980</v>
      </c>
      <c r="Q3554" t="str">
        <f t="shared" si="111"/>
        <v>Standard salary</v>
      </c>
      <c r="R3554">
        <v>2.99</v>
      </c>
      <c r="S3554" t="s">
        <v>80</v>
      </c>
      <c r="T3554" t="s">
        <v>57</v>
      </c>
      <c r="U3554" t="s">
        <v>92</v>
      </c>
      <c r="V3554">
        <v>8.9</v>
      </c>
    </row>
    <row r="3555" spans="1:22" x14ac:dyDescent="0.3">
      <c r="A3555" t="s">
        <v>3767</v>
      </c>
      <c r="B3555" t="s">
        <v>35</v>
      </c>
      <c r="C3555" t="s">
        <v>22</v>
      </c>
      <c r="D3555" t="s">
        <v>23</v>
      </c>
      <c r="E3555" t="s">
        <v>298</v>
      </c>
      <c r="F3555" t="s">
        <v>79</v>
      </c>
      <c r="G3555" t="s">
        <v>52</v>
      </c>
      <c r="H3555">
        <v>2023</v>
      </c>
      <c r="I3555" t="s">
        <v>41</v>
      </c>
      <c r="J3555" t="s">
        <v>65</v>
      </c>
      <c r="K3555">
        <v>2025</v>
      </c>
      <c r="L3555" t="s">
        <v>54</v>
      </c>
      <c r="M3555">
        <f t="shared" si="110"/>
        <v>0</v>
      </c>
      <c r="N3555" t="s">
        <v>55</v>
      </c>
      <c r="O3555" t="s">
        <v>55</v>
      </c>
      <c r="P3555">
        <v>0</v>
      </c>
      <c r="Q3555" t="str">
        <f t="shared" si="111"/>
        <v>Base salary</v>
      </c>
      <c r="R3555">
        <v>2.94</v>
      </c>
      <c r="S3555" t="s">
        <v>31</v>
      </c>
      <c r="T3555" t="s">
        <v>102</v>
      </c>
      <c r="U3555" t="s">
        <v>46</v>
      </c>
      <c r="V3555">
        <v>8.6999999999999993</v>
      </c>
    </row>
    <row r="3556" spans="1:22" x14ac:dyDescent="0.3">
      <c r="A3556" t="s">
        <v>3768</v>
      </c>
      <c r="B3556" t="s">
        <v>70</v>
      </c>
      <c r="C3556" t="s">
        <v>36</v>
      </c>
      <c r="D3556" t="s">
        <v>71</v>
      </c>
      <c r="E3556" t="s">
        <v>72</v>
      </c>
      <c r="F3556" t="s">
        <v>131</v>
      </c>
      <c r="G3556" t="s">
        <v>167</v>
      </c>
      <c r="H3556">
        <v>2019</v>
      </c>
      <c r="I3556" t="s">
        <v>27</v>
      </c>
      <c r="J3556" t="s">
        <v>28</v>
      </c>
      <c r="K3556">
        <v>2022</v>
      </c>
      <c r="L3556" t="s">
        <v>29</v>
      </c>
      <c r="M3556">
        <f t="shared" si="110"/>
        <v>1</v>
      </c>
      <c r="N3556" t="s">
        <v>36</v>
      </c>
      <c r="O3556" t="s">
        <v>30</v>
      </c>
      <c r="P3556">
        <v>145654</v>
      </c>
      <c r="Q3556" t="str">
        <f t="shared" si="111"/>
        <v>High salary</v>
      </c>
      <c r="R3556">
        <v>2.71</v>
      </c>
      <c r="S3556" t="s">
        <v>80</v>
      </c>
      <c r="T3556" t="s">
        <v>45</v>
      </c>
      <c r="U3556" t="s">
        <v>46</v>
      </c>
      <c r="V3556">
        <v>9</v>
      </c>
    </row>
    <row r="3557" spans="1:22" x14ac:dyDescent="0.3">
      <c r="A3557" t="s">
        <v>3769</v>
      </c>
      <c r="B3557" t="s">
        <v>22</v>
      </c>
      <c r="C3557" t="s">
        <v>36</v>
      </c>
      <c r="D3557" t="s">
        <v>250</v>
      </c>
      <c r="E3557" t="s">
        <v>251</v>
      </c>
      <c r="F3557" t="s">
        <v>79</v>
      </c>
      <c r="G3557" t="s">
        <v>25</v>
      </c>
      <c r="H3557">
        <v>2021</v>
      </c>
      <c r="I3557" t="s">
        <v>41</v>
      </c>
      <c r="J3557" t="s">
        <v>65</v>
      </c>
      <c r="K3557">
        <v>2023</v>
      </c>
      <c r="L3557" t="s">
        <v>29</v>
      </c>
      <c r="M3557">
        <f t="shared" si="110"/>
        <v>1</v>
      </c>
      <c r="N3557" t="s">
        <v>36</v>
      </c>
      <c r="O3557" t="s">
        <v>121</v>
      </c>
      <c r="P3557">
        <v>131810</v>
      </c>
      <c r="Q3557" t="str">
        <f t="shared" si="111"/>
        <v>High salary</v>
      </c>
      <c r="R3557">
        <v>3.46</v>
      </c>
      <c r="S3557" t="s">
        <v>67</v>
      </c>
      <c r="T3557" t="s">
        <v>57</v>
      </c>
      <c r="U3557" t="s">
        <v>85</v>
      </c>
      <c r="V3557">
        <v>7.9</v>
      </c>
    </row>
    <row r="3558" spans="1:22" x14ac:dyDescent="0.3">
      <c r="A3558" t="s">
        <v>3770</v>
      </c>
      <c r="B3558" t="s">
        <v>49</v>
      </c>
      <c r="C3558" t="s">
        <v>48</v>
      </c>
      <c r="D3558" t="s">
        <v>278</v>
      </c>
      <c r="E3558" t="s">
        <v>279</v>
      </c>
      <c r="F3558" t="s">
        <v>117</v>
      </c>
      <c r="G3558" t="s">
        <v>97</v>
      </c>
      <c r="H3558">
        <v>2020</v>
      </c>
      <c r="I3558" t="s">
        <v>27</v>
      </c>
      <c r="J3558" t="s">
        <v>42</v>
      </c>
      <c r="K3558">
        <v>2021</v>
      </c>
      <c r="L3558" t="s">
        <v>29</v>
      </c>
      <c r="M3558">
        <f t="shared" si="110"/>
        <v>1</v>
      </c>
      <c r="N3558" t="s">
        <v>48</v>
      </c>
      <c r="O3558" t="s">
        <v>125</v>
      </c>
      <c r="P3558">
        <v>76121</v>
      </c>
      <c r="Q3558" t="str">
        <f t="shared" si="111"/>
        <v>Standard salary</v>
      </c>
      <c r="R3558">
        <v>3.87</v>
      </c>
      <c r="S3558" t="s">
        <v>67</v>
      </c>
      <c r="T3558" t="s">
        <v>68</v>
      </c>
      <c r="U3558" t="s">
        <v>85</v>
      </c>
      <c r="V3558">
        <v>5.8</v>
      </c>
    </row>
    <row r="3559" spans="1:22" x14ac:dyDescent="0.3">
      <c r="A3559" t="s">
        <v>3771</v>
      </c>
      <c r="B3559" t="s">
        <v>94</v>
      </c>
      <c r="C3559" t="s">
        <v>21</v>
      </c>
      <c r="D3559" t="s">
        <v>133</v>
      </c>
      <c r="E3559" t="s">
        <v>134</v>
      </c>
      <c r="F3559" t="s">
        <v>25</v>
      </c>
      <c r="G3559" t="s">
        <v>40</v>
      </c>
      <c r="H3559">
        <v>2019</v>
      </c>
      <c r="I3559" t="s">
        <v>27</v>
      </c>
      <c r="J3559" t="s">
        <v>28</v>
      </c>
      <c r="K3559">
        <v>2020</v>
      </c>
      <c r="L3559" t="s">
        <v>29</v>
      </c>
      <c r="M3559">
        <f t="shared" si="110"/>
        <v>1</v>
      </c>
      <c r="N3559" t="s">
        <v>21</v>
      </c>
      <c r="O3559" t="s">
        <v>154</v>
      </c>
      <c r="P3559">
        <v>145115</v>
      </c>
      <c r="Q3559" t="str">
        <f t="shared" si="111"/>
        <v>High salary</v>
      </c>
      <c r="R3559">
        <v>3.69</v>
      </c>
      <c r="S3559" t="s">
        <v>80</v>
      </c>
      <c r="T3559" t="s">
        <v>45</v>
      </c>
      <c r="U3559" t="s">
        <v>92</v>
      </c>
      <c r="V3559">
        <v>8.8000000000000007</v>
      </c>
    </row>
    <row r="3560" spans="1:22" x14ac:dyDescent="0.3">
      <c r="A3560" t="s">
        <v>3772</v>
      </c>
      <c r="B3560" t="s">
        <v>36</v>
      </c>
      <c r="C3560" t="s">
        <v>22</v>
      </c>
      <c r="D3560" t="s">
        <v>23</v>
      </c>
      <c r="E3560" t="s">
        <v>95</v>
      </c>
      <c r="F3560" t="s">
        <v>89</v>
      </c>
      <c r="G3560" t="s">
        <v>167</v>
      </c>
      <c r="H3560">
        <v>2019</v>
      </c>
      <c r="I3560" t="s">
        <v>41</v>
      </c>
      <c r="J3560" t="s">
        <v>74</v>
      </c>
      <c r="K3560">
        <v>2021</v>
      </c>
      <c r="L3560" t="s">
        <v>29</v>
      </c>
      <c r="M3560">
        <f t="shared" si="110"/>
        <v>1</v>
      </c>
      <c r="N3560" t="s">
        <v>22</v>
      </c>
      <c r="O3560" t="s">
        <v>154</v>
      </c>
      <c r="P3560">
        <v>145597</v>
      </c>
      <c r="Q3560" t="str">
        <f t="shared" si="111"/>
        <v>High salary</v>
      </c>
      <c r="R3560">
        <v>3.87</v>
      </c>
      <c r="S3560" t="s">
        <v>67</v>
      </c>
      <c r="T3560" t="s">
        <v>45</v>
      </c>
      <c r="U3560" t="s">
        <v>33</v>
      </c>
      <c r="V3560">
        <v>7.3</v>
      </c>
    </row>
    <row r="3561" spans="1:22" x14ac:dyDescent="0.3">
      <c r="A3561" t="s">
        <v>3773</v>
      </c>
      <c r="B3561" t="s">
        <v>22</v>
      </c>
      <c r="C3561" t="s">
        <v>35</v>
      </c>
      <c r="D3561" t="s">
        <v>87</v>
      </c>
      <c r="E3561" t="s">
        <v>88</v>
      </c>
      <c r="F3561" t="s">
        <v>89</v>
      </c>
      <c r="G3561" t="s">
        <v>25</v>
      </c>
      <c r="H3561">
        <v>2020</v>
      </c>
      <c r="I3561" t="s">
        <v>41</v>
      </c>
      <c r="J3561" t="s">
        <v>42</v>
      </c>
      <c r="K3561">
        <v>2023</v>
      </c>
      <c r="L3561" t="s">
        <v>29</v>
      </c>
      <c r="M3561">
        <f t="shared" si="110"/>
        <v>1</v>
      </c>
      <c r="N3561" t="s">
        <v>35</v>
      </c>
      <c r="O3561" t="s">
        <v>121</v>
      </c>
      <c r="P3561">
        <v>120482</v>
      </c>
      <c r="Q3561" t="str">
        <f t="shared" si="111"/>
        <v>High salary</v>
      </c>
      <c r="R3561">
        <v>3.85</v>
      </c>
      <c r="S3561" t="s">
        <v>80</v>
      </c>
      <c r="T3561" t="s">
        <v>68</v>
      </c>
      <c r="U3561" t="s">
        <v>85</v>
      </c>
      <c r="V3561">
        <v>5</v>
      </c>
    </row>
    <row r="3562" spans="1:22" x14ac:dyDescent="0.3">
      <c r="A3562" t="s">
        <v>3774</v>
      </c>
      <c r="B3562" t="s">
        <v>70</v>
      </c>
      <c r="C3562" t="s">
        <v>112</v>
      </c>
      <c r="D3562" t="s">
        <v>113</v>
      </c>
      <c r="E3562" t="s">
        <v>114</v>
      </c>
      <c r="F3562" t="s">
        <v>117</v>
      </c>
      <c r="G3562" t="s">
        <v>97</v>
      </c>
      <c r="H3562">
        <v>2019</v>
      </c>
      <c r="I3562" t="s">
        <v>27</v>
      </c>
      <c r="J3562" t="s">
        <v>42</v>
      </c>
      <c r="K3562">
        <v>2022</v>
      </c>
      <c r="L3562" t="s">
        <v>29</v>
      </c>
      <c r="M3562">
        <f t="shared" si="110"/>
        <v>1</v>
      </c>
      <c r="N3562" t="s">
        <v>112</v>
      </c>
      <c r="O3562" t="s">
        <v>121</v>
      </c>
      <c r="P3562">
        <v>106355</v>
      </c>
      <c r="Q3562" t="str">
        <f t="shared" si="111"/>
        <v>Standard salary</v>
      </c>
      <c r="R3562">
        <v>2.67</v>
      </c>
      <c r="S3562" t="s">
        <v>80</v>
      </c>
      <c r="T3562" t="s">
        <v>32</v>
      </c>
      <c r="U3562" t="s">
        <v>92</v>
      </c>
      <c r="V3562">
        <v>5.9</v>
      </c>
    </row>
    <row r="3563" spans="1:22" x14ac:dyDescent="0.3">
      <c r="A3563" t="s">
        <v>3775</v>
      </c>
      <c r="B3563" t="s">
        <v>48</v>
      </c>
      <c r="C3563" t="s">
        <v>94</v>
      </c>
      <c r="D3563" t="s">
        <v>109</v>
      </c>
      <c r="E3563" t="s">
        <v>414</v>
      </c>
      <c r="F3563" t="s">
        <v>145</v>
      </c>
      <c r="G3563" t="s">
        <v>25</v>
      </c>
      <c r="H3563">
        <v>2022</v>
      </c>
      <c r="I3563" t="s">
        <v>41</v>
      </c>
      <c r="J3563" t="s">
        <v>65</v>
      </c>
      <c r="K3563">
        <v>2025</v>
      </c>
      <c r="L3563" t="s">
        <v>29</v>
      </c>
      <c r="M3563">
        <f t="shared" si="110"/>
        <v>1</v>
      </c>
      <c r="N3563" t="s">
        <v>94</v>
      </c>
      <c r="O3563" t="s">
        <v>154</v>
      </c>
      <c r="P3563">
        <v>116476</v>
      </c>
      <c r="Q3563" t="str">
        <f t="shared" si="111"/>
        <v>High salary</v>
      </c>
      <c r="R3563">
        <v>2.62</v>
      </c>
      <c r="S3563" t="s">
        <v>67</v>
      </c>
      <c r="T3563" t="s">
        <v>68</v>
      </c>
      <c r="U3563" t="s">
        <v>92</v>
      </c>
      <c r="V3563">
        <v>6.6</v>
      </c>
    </row>
    <row r="3564" spans="1:22" x14ac:dyDescent="0.3">
      <c r="A3564" t="s">
        <v>3776</v>
      </c>
      <c r="B3564" t="s">
        <v>112</v>
      </c>
      <c r="C3564" t="s">
        <v>49</v>
      </c>
      <c r="D3564" t="s">
        <v>459</v>
      </c>
      <c r="E3564" t="s">
        <v>460</v>
      </c>
      <c r="F3564" t="s">
        <v>79</v>
      </c>
      <c r="G3564" t="s">
        <v>64</v>
      </c>
      <c r="H3564">
        <v>2022</v>
      </c>
      <c r="I3564" t="s">
        <v>27</v>
      </c>
      <c r="J3564" t="s">
        <v>28</v>
      </c>
      <c r="K3564">
        <v>2024</v>
      </c>
      <c r="L3564" t="s">
        <v>29</v>
      </c>
      <c r="M3564">
        <f t="shared" si="110"/>
        <v>1</v>
      </c>
      <c r="N3564" t="s">
        <v>49</v>
      </c>
      <c r="O3564" t="s">
        <v>258</v>
      </c>
      <c r="P3564">
        <v>129202</v>
      </c>
      <c r="Q3564" t="str">
        <f t="shared" si="111"/>
        <v>High salary</v>
      </c>
      <c r="R3564">
        <v>2.77</v>
      </c>
      <c r="S3564" t="s">
        <v>44</v>
      </c>
      <c r="T3564" t="s">
        <v>45</v>
      </c>
      <c r="U3564" t="s">
        <v>85</v>
      </c>
      <c r="V3564">
        <v>6.9</v>
      </c>
    </row>
    <row r="3565" spans="1:22" x14ac:dyDescent="0.3">
      <c r="A3565" t="s">
        <v>3777</v>
      </c>
      <c r="B3565" t="s">
        <v>22</v>
      </c>
      <c r="C3565" t="s">
        <v>35</v>
      </c>
      <c r="D3565" t="s">
        <v>123</v>
      </c>
      <c r="E3565" t="s">
        <v>124</v>
      </c>
      <c r="F3565" t="s">
        <v>89</v>
      </c>
      <c r="G3565" t="s">
        <v>52</v>
      </c>
      <c r="H3565">
        <v>2023</v>
      </c>
      <c r="I3565" t="s">
        <v>27</v>
      </c>
      <c r="J3565" t="s">
        <v>28</v>
      </c>
      <c r="K3565">
        <v>2024</v>
      </c>
      <c r="L3565" t="s">
        <v>54</v>
      </c>
      <c r="M3565">
        <f t="shared" si="110"/>
        <v>0</v>
      </c>
      <c r="N3565" t="s">
        <v>55</v>
      </c>
      <c r="O3565" t="s">
        <v>55</v>
      </c>
      <c r="P3565">
        <v>0</v>
      </c>
      <c r="Q3565" t="str">
        <f t="shared" si="111"/>
        <v>Base salary</v>
      </c>
      <c r="R3565">
        <v>3.6</v>
      </c>
      <c r="S3565" t="s">
        <v>56</v>
      </c>
      <c r="T3565" t="s">
        <v>102</v>
      </c>
      <c r="U3565" t="s">
        <v>46</v>
      </c>
      <c r="V3565">
        <v>6.7</v>
      </c>
    </row>
    <row r="3566" spans="1:22" x14ac:dyDescent="0.3">
      <c r="A3566" t="s">
        <v>3778</v>
      </c>
      <c r="B3566" t="s">
        <v>21</v>
      </c>
      <c r="C3566" t="s">
        <v>112</v>
      </c>
      <c r="D3566" t="s">
        <v>113</v>
      </c>
      <c r="E3566" t="s">
        <v>240</v>
      </c>
      <c r="F3566" t="s">
        <v>39</v>
      </c>
      <c r="G3566" t="s">
        <v>25</v>
      </c>
      <c r="H3566">
        <v>2022</v>
      </c>
      <c r="I3566" t="s">
        <v>41</v>
      </c>
      <c r="J3566" t="s">
        <v>42</v>
      </c>
      <c r="K3566">
        <v>2024</v>
      </c>
      <c r="L3566" t="s">
        <v>54</v>
      </c>
      <c r="M3566">
        <f t="shared" si="110"/>
        <v>0</v>
      </c>
      <c r="N3566" t="s">
        <v>55</v>
      </c>
      <c r="O3566" t="s">
        <v>55</v>
      </c>
      <c r="P3566">
        <v>0</v>
      </c>
      <c r="Q3566" t="str">
        <f t="shared" si="111"/>
        <v>Base salary</v>
      </c>
      <c r="R3566">
        <v>3.65</v>
      </c>
      <c r="S3566" t="s">
        <v>67</v>
      </c>
      <c r="T3566" t="s">
        <v>57</v>
      </c>
      <c r="U3566" t="s">
        <v>92</v>
      </c>
      <c r="V3566">
        <v>5.7</v>
      </c>
    </row>
    <row r="3567" spans="1:22" x14ac:dyDescent="0.3">
      <c r="A3567" t="s">
        <v>3779</v>
      </c>
      <c r="B3567" t="s">
        <v>35</v>
      </c>
      <c r="C3567" t="s">
        <v>22</v>
      </c>
      <c r="D3567" t="s">
        <v>256</v>
      </c>
      <c r="E3567" t="s">
        <v>257</v>
      </c>
      <c r="F3567" t="s">
        <v>40</v>
      </c>
      <c r="G3567" t="s">
        <v>64</v>
      </c>
      <c r="H3567">
        <v>2021</v>
      </c>
      <c r="I3567" t="s">
        <v>27</v>
      </c>
      <c r="J3567" t="s">
        <v>28</v>
      </c>
      <c r="K3567">
        <v>2024</v>
      </c>
      <c r="L3567" t="s">
        <v>29</v>
      </c>
      <c r="M3567">
        <f t="shared" si="110"/>
        <v>1</v>
      </c>
      <c r="N3567" t="s">
        <v>22</v>
      </c>
      <c r="O3567" t="s">
        <v>43</v>
      </c>
      <c r="P3567">
        <v>65142</v>
      </c>
      <c r="Q3567" t="str">
        <f t="shared" si="111"/>
        <v>Base salary</v>
      </c>
      <c r="R3567">
        <v>2.5499999999999998</v>
      </c>
      <c r="S3567" t="s">
        <v>67</v>
      </c>
      <c r="T3567" t="s">
        <v>45</v>
      </c>
      <c r="U3567" t="s">
        <v>46</v>
      </c>
      <c r="V3567">
        <v>5.4</v>
      </c>
    </row>
    <row r="3568" spans="1:22" x14ac:dyDescent="0.3">
      <c r="A3568" t="s">
        <v>3780</v>
      </c>
      <c r="B3568" t="s">
        <v>112</v>
      </c>
      <c r="C3568" t="s">
        <v>94</v>
      </c>
      <c r="D3568" t="s">
        <v>187</v>
      </c>
      <c r="E3568" t="s">
        <v>188</v>
      </c>
      <c r="F3568" t="s">
        <v>96</v>
      </c>
      <c r="G3568" t="s">
        <v>117</v>
      </c>
      <c r="H3568">
        <v>2023</v>
      </c>
      <c r="I3568" t="s">
        <v>27</v>
      </c>
      <c r="J3568" t="s">
        <v>28</v>
      </c>
      <c r="K3568">
        <v>2024</v>
      </c>
      <c r="L3568" t="s">
        <v>29</v>
      </c>
      <c r="M3568">
        <f t="shared" si="110"/>
        <v>1</v>
      </c>
      <c r="N3568" t="s">
        <v>94</v>
      </c>
      <c r="O3568" t="s">
        <v>30</v>
      </c>
      <c r="P3568">
        <v>58571</v>
      </c>
      <c r="Q3568" t="str">
        <f t="shared" si="111"/>
        <v>Base salary</v>
      </c>
      <c r="R3568">
        <v>3.11</v>
      </c>
      <c r="S3568" t="s">
        <v>31</v>
      </c>
      <c r="T3568" t="s">
        <v>68</v>
      </c>
      <c r="U3568" t="s">
        <v>92</v>
      </c>
      <c r="V3568">
        <v>7.9</v>
      </c>
    </row>
    <row r="3569" spans="1:22" x14ac:dyDescent="0.3">
      <c r="A3569" t="s">
        <v>3781</v>
      </c>
      <c r="B3569" t="s">
        <v>36</v>
      </c>
      <c r="C3569" t="s">
        <v>49</v>
      </c>
      <c r="D3569" t="s">
        <v>260</v>
      </c>
      <c r="E3569" t="s">
        <v>261</v>
      </c>
      <c r="F3569" t="s">
        <v>73</v>
      </c>
      <c r="G3569" t="s">
        <v>167</v>
      </c>
      <c r="H3569">
        <v>2021</v>
      </c>
      <c r="I3569" t="s">
        <v>27</v>
      </c>
      <c r="J3569" t="s">
        <v>28</v>
      </c>
      <c r="K3569">
        <v>2023</v>
      </c>
      <c r="L3569" t="s">
        <v>29</v>
      </c>
      <c r="M3569">
        <f t="shared" si="110"/>
        <v>1</v>
      </c>
      <c r="N3569" t="s">
        <v>49</v>
      </c>
      <c r="O3569" t="s">
        <v>90</v>
      </c>
      <c r="P3569">
        <v>87655</v>
      </c>
      <c r="Q3569" t="str">
        <f t="shared" si="111"/>
        <v>Standard salary</v>
      </c>
      <c r="R3569">
        <v>3.61</v>
      </c>
      <c r="S3569" t="s">
        <v>91</v>
      </c>
      <c r="T3569" t="s">
        <v>45</v>
      </c>
      <c r="U3569" t="s">
        <v>33</v>
      </c>
      <c r="V3569">
        <v>7.4</v>
      </c>
    </row>
    <row r="3570" spans="1:22" x14ac:dyDescent="0.3">
      <c r="A3570" t="s">
        <v>3782</v>
      </c>
      <c r="B3570" t="s">
        <v>70</v>
      </c>
      <c r="C3570" t="s">
        <v>60</v>
      </c>
      <c r="D3570" t="s">
        <v>104</v>
      </c>
      <c r="E3570" t="s">
        <v>194</v>
      </c>
      <c r="F3570" t="s">
        <v>25</v>
      </c>
      <c r="G3570" t="s">
        <v>25</v>
      </c>
      <c r="H3570">
        <v>2021</v>
      </c>
      <c r="I3570" t="s">
        <v>27</v>
      </c>
      <c r="J3570" t="s">
        <v>42</v>
      </c>
      <c r="K3570">
        <v>2023</v>
      </c>
      <c r="L3570" t="s">
        <v>54</v>
      </c>
      <c r="M3570">
        <f t="shared" si="110"/>
        <v>0</v>
      </c>
      <c r="N3570" t="s">
        <v>55</v>
      </c>
      <c r="O3570" t="s">
        <v>55</v>
      </c>
      <c r="P3570">
        <v>0</v>
      </c>
      <c r="Q3570" t="str">
        <f t="shared" si="111"/>
        <v>Base salary</v>
      </c>
      <c r="R3570">
        <v>2.83</v>
      </c>
      <c r="S3570" t="s">
        <v>31</v>
      </c>
      <c r="T3570" t="s">
        <v>68</v>
      </c>
      <c r="U3570" t="s">
        <v>33</v>
      </c>
      <c r="V3570">
        <v>8.8000000000000007</v>
      </c>
    </row>
    <row r="3571" spans="1:22" x14ac:dyDescent="0.3">
      <c r="A3571" t="s">
        <v>3783</v>
      </c>
      <c r="B3571" t="s">
        <v>48</v>
      </c>
      <c r="C3571" t="s">
        <v>94</v>
      </c>
      <c r="D3571" t="s">
        <v>180</v>
      </c>
      <c r="E3571" t="s">
        <v>181</v>
      </c>
      <c r="F3571" t="s">
        <v>84</v>
      </c>
      <c r="G3571" t="s">
        <v>117</v>
      </c>
      <c r="H3571">
        <v>2020</v>
      </c>
      <c r="I3571" t="s">
        <v>27</v>
      </c>
      <c r="J3571" t="s">
        <v>74</v>
      </c>
      <c r="K3571">
        <v>2023</v>
      </c>
      <c r="L3571" t="s">
        <v>54</v>
      </c>
      <c r="M3571">
        <f t="shared" si="110"/>
        <v>0</v>
      </c>
      <c r="N3571" t="s">
        <v>55</v>
      </c>
      <c r="O3571" t="s">
        <v>55</v>
      </c>
      <c r="P3571">
        <v>0</v>
      </c>
      <c r="Q3571" t="str">
        <f t="shared" si="111"/>
        <v>Base salary</v>
      </c>
      <c r="R3571">
        <v>3.26</v>
      </c>
      <c r="S3571" t="s">
        <v>67</v>
      </c>
      <c r="T3571" t="s">
        <v>32</v>
      </c>
      <c r="U3571" t="s">
        <v>58</v>
      </c>
      <c r="V3571">
        <v>0</v>
      </c>
    </row>
    <row r="3572" spans="1:22" x14ac:dyDescent="0.3">
      <c r="A3572" t="s">
        <v>3784</v>
      </c>
      <c r="B3572" t="s">
        <v>49</v>
      </c>
      <c r="C3572" t="s">
        <v>21</v>
      </c>
      <c r="D3572" t="s">
        <v>143</v>
      </c>
      <c r="E3572" t="s">
        <v>144</v>
      </c>
      <c r="F3572" t="s">
        <v>145</v>
      </c>
      <c r="G3572" t="s">
        <v>64</v>
      </c>
      <c r="H3572">
        <v>2022</v>
      </c>
      <c r="I3572" t="s">
        <v>41</v>
      </c>
      <c r="J3572" t="s">
        <v>53</v>
      </c>
      <c r="K3572">
        <v>2025</v>
      </c>
      <c r="L3572" t="s">
        <v>54</v>
      </c>
      <c r="M3572">
        <f t="shared" si="110"/>
        <v>0</v>
      </c>
      <c r="N3572" t="s">
        <v>55</v>
      </c>
      <c r="O3572" t="s">
        <v>55</v>
      </c>
      <c r="P3572">
        <v>0</v>
      </c>
      <c r="Q3572" t="str">
        <f t="shared" si="111"/>
        <v>Base salary</v>
      </c>
      <c r="R3572">
        <v>3.73</v>
      </c>
      <c r="S3572" t="s">
        <v>31</v>
      </c>
      <c r="T3572" t="s">
        <v>102</v>
      </c>
      <c r="U3572" t="s">
        <v>58</v>
      </c>
      <c r="V3572">
        <v>0</v>
      </c>
    </row>
    <row r="3573" spans="1:22" x14ac:dyDescent="0.3">
      <c r="A3573" t="s">
        <v>3785</v>
      </c>
      <c r="B3573" t="s">
        <v>22</v>
      </c>
      <c r="C3573" t="s">
        <v>36</v>
      </c>
      <c r="D3573" t="s">
        <v>71</v>
      </c>
      <c r="E3573" t="s">
        <v>72</v>
      </c>
      <c r="F3573" t="s">
        <v>145</v>
      </c>
      <c r="G3573" t="s">
        <v>117</v>
      </c>
      <c r="H3573">
        <v>2023</v>
      </c>
      <c r="I3573" t="s">
        <v>41</v>
      </c>
      <c r="J3573" t="s">
        <v>53</v>
      </c>
      <c r="K3573">
        <v>2026</v>
      </c>
      <c r="L3573" t="s">
        <v>54</v>
      </c>
      <c r="M3573">
        <f t="shared" si="110"/>
        <v>0</v>
      </c>
      <c r="N3573" t="s">
        <v>55</v>
      </c>
      <c r="O3573" t="s">
        <v>55</v>
      </c>
      <c r="P3573">
        <v>0</v>
      </c>
      <c r="Q3573" t="str">
        <f t="shared" si="111"/>
        <v>Base salary</v>
      </c>
      <c r="R3573">
        <v>3.21</v>
      </c>
      <c r="S3573" t="s">
        <v>31</v>
      </c>
      <c r="T3573" t="s">
        <v>68</v>
      </c>
      <c r="U3573" t="s">
        <v>46</v>
      </c>
      <c r="V3573">
        <v>7.3</v>
      </c>
    </row>
    <row r="3574" spans="1:22" x14ac:dyDescent="0.3">
      <c r="A3574" t="s">
        <v>3786</v>
      </c>
      <c r="B3574" t="s">
        <v>48</v>
      </c>
      <c r="C3574" t="s">
        <v>94</v>
      </c>
      <c r="D3574" t="s">
        <v>109</v>
      </c>
      <c r="E3574" t="s">
        <v>219</v>
      </c>
      <c r="F3574" t="s">
        <v>84</v>
      </c>
      <c r="G3574" t="s">
        <v>26</v>
      </c>
      <c r="H3574">
        <v>2019</v>
      </c>
      <c r="I3574" t="s">
        <v>27</v>
      </c>
      <c r="J3574" t="s">
        <v>53</v>
      </c>
      <c r="K3574">
        <v>2020</v>
      </c>
      <c r="L3574" t="s">
        <v>29</v>
      </c>
      <c r="M3574">
        <f t="shared" si="110"/>
        <v>1</v>
      </c>
      <c r="N3574" t="s">
        <v>94</v>
      </c>
      <c r="O3574" t="s">
        <v>66</v>
      </c>
      <c r="P3574">
        <v>123736</v>
      </c>
      <c r="Q3574" t="str">
        <f t="shared" si="111"/>
        <v>High salary</v>
      </c>
      <c r="R3574">
        <v>2.8</v>
      </c>
      <c r="S3574" t="s">
        <v>80</v>
      </c>
      <c r="T3574" t="s">
        <v>45</v>
      </c>
      <c r="U3574" t="s">
        <v>33</v>
      </c>
      <c r="V3574">
        <v>5.6</v>
      </c>
    </row>
    <row r="3575" spans="1:22" x14ac:dyDescent="0.3">
      <c r="A3575" t="s">
        <v>3787</v>
      </c>
      <c r="B3575" t="s">
        <v>49</v>
      </c>
      <c r="C3575" t="s">
        <v>36</v>
      </c>
      <c r="D3575" t="s">
        <v>37</v>
      </c>
      <c r="E3575" t="s">
        <v>38</v>
      </c>
      <c r="F3575" t="s">
        <v>73</v>
      </c>
      <c r="G3575" t="s">
        <v>64</v>
      </c>
      <c r="H3575">
        <v>2020</v>
      </c>
      <c r="I3575" t="s">
        <v>41</v>
      </c>
      <c r="J3575" t="s">
        <v>65</v>
      </c>
      <c r="K3575">
        <v>2021</v>
      </c>
      <c r="L3575" t="s">
        <v>54</v>
      </c>
      <c r="M3575">
        <f t="shared" si="110"/>
        <v>0</v>
      </c>
      <c r="N3575" t="s">
        <v>55</v>
      </c>
      <c r="O3575" t="s">
        <v>55</v>
      </c>
      <c r="P3575">
        <v>0</v>
      </c>
      <c r="Q3575" t="str">
        <f t="shared" si="111"/>
        <v>Base salary</v>
      </c>
      <c r="R3575">
        <v>3.5</v>
      </c>
      <c r="S3575" t="s">
        <v>80</v>
      </c>
      <c r="T3575" t="s">
        <v>68</v>
      </c>
      <c r="U3575" t="s">
        <v>58</v>
      </c>
      <c r="V3575">
        <v>0</v>
      </c>
    </row>
    <row r="3576" spans="1:22" x14ac:dyDescent="0.3">
      <c r="A3576" t="s">
        <v>3788</v>
      </c>
      <c r="B3576" t="s">
        <v>35</v>
      </c>
      <c r="C3576" t="s">
        <v>49</v>
      </c>
      <c r="D3576" t="s">
        <v>127</v>
      </c>
      <c r="E3576" t="s">
        <v>229</v>
      </c>
      <c r="F3576" t="s">
        <v>39</v>
      </c>
      <c r="G3576" t="s">
        <v>40</v>
      </c>
      <c r="H3576">
        <v>2022</v>
      </c>
      <c r="I3576" t="s">
        <v>27</v>
      </c>
      <c r="J3576" t="s">
        <v>65</v>
      </c>
      <c r="K3576">
        <v>2025</v>
      </c>
      <c r="L3576" t="s">
        <v>29</v>
      </c>
      <c r="M3576">
        <f t="shared" si="110"/>
        <v>1</v>
      </c>
      <c r="N3576" t="s">
        <v>49</v>
      </c>
      <c r="O3576" t="s">
        <v>125</v>
      </c>
      <c r="P3576">
        <v>42762</v>
      </c>
      <c r="Q3576" t="str">
        <f t="shared" si="111"/>
        <v>Base salary</v>
      </c>
      <c r="R3576">
        <v>2.73</v>
      </c>
      <c r="S3576" t="s">
        <v>67</v>
      </c>
      <c r="T3576" t="s">
        <v>32</v>
      </c>
      <c r="U3576" t="s">
        <v>46</v>
      </c>
      <c r="V3576">
        <v>6.5</v>
      </c>
    </row>
    <row r="3577" spans="1:22" x14ac:dyDescent="0.3">
      <c r="A3577" t="s">
        <v>3789</v>
      </c>
      <c r="B3577" t="s">
        <v>49</v>
      </c>
      <c r="C3577" t="s">
        <v>21</v>
      </c>
      <c r="D3577" t="s">
        <v>225</v>
      </c>
      <c r="E3577" t="s">
        <v>226</v>
      </c>
      <c r="F3577" t="s">
        <v>40</v>
      </c>
      <c r="G3577" t="s">
        <v>64</v>
      </c>
      <c r="H3577">
        <v>2022</v>
      </c>
      <c r="I3577" t="s">
        <v>27</v>
      </c>
      <c r="J3577" t="s">
        <v>65</v>
      </c>
      <c r="K3577">
        <v>2025</v>
      </c>
      <c r="L3577" t="s">
        <v>29</v>
      </c>
      <c r="M3577">
        <f t="shared" si="110"/>
        <v>1</v>
      </c>
      <c r="N3577" t="s">
        <v>21</v>
      </c>
      <c r="O3577" t="s">
        <v>154</v>
      </c>
      <c r="P3577">
        <v>86845</v>
      </c>
      <c r="Q3577" t="str">
        <f t="shared" si="111"/>
        <v>Standard salary</v>
      </c>
      <c r="R3577">
        <v>3.87</v>
      </c>
      <c r="S3577" t="s">
        <v>31</v>
      </c>
      <c r="T3577" t="s">
        <v>32</v>
      </c>
      <c r="U3577" t="s">
        <v>85</v>
      </c>
      <c r="V3577">
        <v>8.8000000000000007</v>
      </c>
    </row>
    <row r="3578" spans="1:22" x14ac:dyDescent="0.3">
      <c r="A3578" t="s">
        <v>3790</v>
      </c>
      <c r="B3578" t="s">
        <v>48</v>
      </c>
      <c r="C3578" t="s">
        <v>21</v>
      </c>
      <c r="D3578" t="s">
        <v>216</v>
      </c>
      <c r="E3578" t="s">
        <v>217</v>
      </c>
      <c r="F3578" t="s">
        <v>131</v>
      </c>
      <c r="G3578" t="s">
        <v>40</v>
      </c>
      <c r="H3578">
        <v>2021</v>
      </c>
      <c r="I3578" t="s">
        <v>27</v>
      </c>
      <c r="J3578" t="s">
        <v>42</v>
      </c>
      <c r="K3578">
        <v>2024</v>
      </c>
      <c r="L3578" t="s">
        <v>54</v>
      </c>
      <c r="M3578">
        <f t="shared" si="110"/>
        <v>0</v>
      </c>
      <c r="N3578" t="s">
        <v>55</v>
      </c>
      <c r="O3578" t="s">
        <v>55</v>
      </c>
      <c r="P3578">
        <v>0</v>
      </c>
      <c r="Q3578" t="str">
        <f t="shared" si="111"/>
        <v>Base salary</v>
      </c>
      <c r="R3578">
        <v>3.11</v>
      </c>
      <c r="S3578" t="s">
        <v>80</v>
      </c>
      <c r="T3578" t="s">
        <v>57</v>
      </c>
      <c r="U3578" t="s">
        <v>33</v>
      </c>
      <c r="V3578">
        <v>7.4</v>
      </c>
    </row>
    <row r="3579" spans="1:22" x14ac:dyDescent="0.3">
      <c r="A3579" t="s">
        <v>3791</v>
      </c>
      <c r="B3579" t="s">
        <v>49</v>
      </c>
      <c r="C3579" t="s">
        <v>94</v>
      </c>
      <c r="D3579" t="s">
        <v>100</v>
      </c>
      <c r="E3579" t="s">
        <v>101</v>
      </c>
      <c r="F3579" t="s">
        <v>96</v>
      </c>
      <c r="G3579" t="s">
        <v>117</v>
      </c>
      <c r="H3579">
        <v>2019</v>
      </c>
      <c r="I3579" t="s">
        <v>41</v>
      </c>
      <c r="J3579" t="s">
        <v>28</v>
      </c>
      <c r="K3579">
        <v>2020</v>
      </c>
      <c r="L3579" t="s">
        <v>29</v>
      </c>
      <c r="M3579">
        <f t="shared" si="110"/>
        <v>1</v>
      </c>
      <c r="N3579" t="s">
        <v>94</v>
      </c>
      <c r="O3579" t="s">
        <v>140</v>
      </c>
      <c r="P3579">
        <v>76088</v>
      </c>
      <c r="Q3579" t="str">
        <f t="shared" si="111"/>
        <v>Standard salary</v>
      </c>
      <c r="R3579">
        <v>2.7</v>
      </c>
      <c r="S3579" t="s">
        <v>80</v>
      </c>
      <c r="T3579" t="s">
        <v>57</v>
      </c>
      <c r="U3579" t="s">
        <v>92</v>
      </c>
      <c r="V3579">
        <v>6.1</v>
      </c>
    </row>
    <row r="3580" spans="1:22" x14ac:dyDescent="0.3">
      <c r="A3580" t="s">
        <v>3792</v>
      </c>
      <c r="B3580" t="s">
        <v>35</v>
      </c>
      <c r="C3580" t="s">
        <v>70</v>
      </c>
      <c r="D3580" t="s">
        <v>301</v>
      </c>
      <c r="E3580" t="s">
        <v>302</v>
      </c>
      <c r="F3580" t="s">
        <v>190</v>
      </c>
      <c r="G3580" t="s">
        <v>117</v>
      </c>
      <c r="H3580">
        <v>2023</v>
      </c>
      <c r="I3580" t="s">
        <v>27</v>
      </c>
      <c r="J3580" t="s">
        <v>42</v>
      </c>
      <c r="K3580">
        <v>2026</v>
      </c>
      <c r="L3580" t="s">
        <v>54</v>
      </c>
      <c r="M3580">
        <f t="shared" si="110"/>
        <v>0</v>
      </c>
      <c r="N3580" t="s">
        <v>55</v>
      </c>
      <c r="O3580" t="s">
        <v>55</v>
      </c>
      <c r="P3580">
        <v>0</v>
      </c>
      <c r="Q3580" t="str">
        <f t="shared" si="111"/>
        <v>Base salary</v>
      </c>
      <c r="R3580">
        <v>3.25</v>
      </c>
      <c r="S3580" t="s">
        <v>44</v>
      </c>
      <c r="T3580" t="s">
        <v>57</v>
      </c>
      <c r="U3580" t="s">
        <v>33</v>
      </c>
      <c r="V3580">
        <v>6.9</v>
      </c>
    </row>
    <row r="3581" spans="1:22" x14ac:dyDescent="0.3">
      <c r="A3581" t="s">
        <v>3793</v>
      </c>
      <c r="B3581" t="s">
        <v>49</v>
      </c>
      <c r="C3581" t="s">
        <v>21</v>
      </c>
      <c r="D3581" t="s">
        <v>216</v>
      </c>
      <c r="E3581" t="s">
        <v>217</v>
      </c>
      <c r="F3581" t="s">
        <v>145</v>
      </c>
      <c r="G3581" t="s">
        <v>167</v>
      </c>
      <c r="H3581">
        <v>2021</v>
      </c>
      <c r="I3581" t="s">
        <v>27</v>
      </c>
      <c r="J3581" t="s">
        <v>28</v>
      </c>
      <c r="K3581">
        <v>2022</v>
      </c>
      <c r="L3581" t="s">
        <v>54</v>
      </c>
      <c r="M3581">
        <f t="shared" si="110"/>
        <v>0</v>
      </c>
      <c r="N3581" t="s">
        <v>55</v>
      </c>
      <c r="O3581" t="s">
        <v>55</v>
      </c>
      <c r="P3581">
        <v>0</v>
      </c>
      <c r="Q3581" t="str">
        <f t="shared" si="111"/>
        <v>Base salary</v>
      </c>
      <c r="R3581">
        <v>3.73</v>
      </c>
      <c r="S3581" t="s">
        <v>80</v>
      </c>
      <c r="T3581" t="s">
        <v>57</v>
      </c>
      <c r="U3581" t="s">
        <v>85</v>
      </c>
      <c r="V3581">
        <v>6.6</v>
      </c>
    </row>
    <row r="3582" spans="1:22" x14ac:dyDescent="0.3">
      <c r="A3582" t="s">
        <v>3794</v>
      </c>
      <c r="B3582" t="s">
        <v>70</v>
      </c>
      <c r="C3582" t="s">
        <v>48</v>
      </c>
      <c r="D3582" t="s">
        <v>152</v>
      </c>
      <c r="E3582" t="s">
        <v>153</v>
      </c>
      <c r="F3582" t="s">
        <v>96</v>
      </c>
      <c r="G3582" t="s">
        <v>117</v>
      </c>
      <c r="H3582">
        <v>2022</v>
      </c>
      <c r="I3582" t="s">
        <v>41</v>
      </c>
      <c r="J3582" t="s">
        <v>28</v>
      </c>
      <c r="K3582">
        <v>2025</v>
      </c>
      <c r="L3582" t="s">
        <v>29</v>
      </c>
      <c r="M3582">
        <f t="shared" si="110"/>
        <v>1</v>
      </c>
      <c r="N3582" t="s">
        <v>48</v>
      </c>
      <c r="O3582" t="s">
        <v>140</v>
      </c>
      <c r="P3582">
        <v>71685</v>
      </c>
      <c r="Q3582" t="str">
        <f t="shared" si="111"/>
        <v>Standard salary</v>
      </c>
      <c r="R3582">
        <v>3.1</v>
      </c>
      <c r="S3582" t="s">
        <v>44</v>
      </c>
      <c r="T3582" t="s">
        <v>57</v>
      </c>
      <c r="U3582" t="s">
        <v>58</v>
      </c>
      <c r="V3582">
        <v>0</v>
      </c>
    </row>
    <row r="3583" spans="1:22" x14ac:dyDescent="0.3">
      <c r="A3583" t="s">
        <v>3795</v>
      </c>
      <c r="B3583" t="s">
        <v>35</v>
      </c>
      <c r="C3583" t="s">
        <v>36</v>
      </c>
      <c r="D3583" t="s">
        <v>170</v>
      </c>
      <c r="E3583" t="s">
        <v>336</v>
      </c>
      <c r="F3583" t="s">
        <v>73</v>
      </c>
      <c r="G3583" t="s">
        <v>167</v>
      </c>
      <c r="H3583">
        <v>2023</v>
      </c>
      <c r="I3583" t="s">
        <v>41</v>
      </c>
      <c r="J3583" t="s">
        <v>42</v>
      </c>
      <c r="K3583">
        <v>2025</v>
      </c>
      <c r="L3583" t="s">
        <v>54</v>
      </c>
      <c r="M3583">
        <f t="shared" si="110"/>
        <v>0</v>
      </c>
      <c r="N3583" t="s">
        <v>55</v>
      </c>
      <c r="O3583" t="s">
        <v>55</v>
      </c>
      <c r="P3583">
        <v>0</v>
      </c>
      <c r="Q3583" t="str">
        <f t="shared" si="111"/>
        <v>Base salary</v>
      </c>
      <c r="R3583">
        <v>2.65</v>
      </c>
      <c r="S3583" t="s">
        <v>80</v>
      </c>
      <c r="T3583" t="s">
        <v>32</v>
      </c>
      <c r="U3583" t="s">
        <v>92</v>
      </c>
      <c r="V3583">
        <v>8.8000000000000007</v>
      </c>
    </row>
    <row r="3584" spans="1:22" x14ac:dyDescent="0.3">
      <c r="A3584" t="s">
        <v>3796</v>
      </c>
      <c r="B3584" t="s">
        <v>35</v>
      </c>
      <c r="C3584" t="s">
        <v>112</v>
      </c>
      <c r="D3584" t="s">
        <v>119</v>
      </c>
      <c r="E3584" t="s">
        <v>197</v>
      </c>
      <c r="F3584" t="s">
        <v>96</v>
      </c>
      <c r="G3584" t="s">
        <v>40</v>
      </c>
      <c r="H3584">
        <v>2021</v>
      </c>
      <c r="I3584" t="s">
        <v>27</v>
      </c>
      <c r="J3584" t="s">
        <v>53</v>
      </c>
      <c r="K3584">
        <v>2022</v>
      </c>
      <c r="L3584" t="s">
        <v>54</v>
      </c>
      <c r="M3584">
        <f t="shared" si="110"/>
        <v>0</v>
      </c>
      <c r="N3584" t="s">
        <v>55</v>
      </c>
      <c r="O3584" t="s">
        <v>55</v>
      </c>
      <c r="P3584">
        <v>0</v>
      </c>
      <c r="Q3584" t="str">
        <f t="shared" si="111"/>
        <v>Base salary</v>
      </c>
      <c r="R3584">
        <v>3.46</v>
      </c>
      <c r="S3584" t="s">
        <v>91</v>
      </c>
      <c r="T3584" t="s">
        <v>102</v>
      </c>
      <c r="U3584" t="s">
        <v>46</v>
      </c>
      <c r="V3584">
        <v>6.1</v>
      </c>
    </row>
    <row r="3585" spans="1:22" x14ac:dyDescent="0.3">
      <c r="A3585" t="s">
        <v>3797</v>
      </c>
      <c r="B3585" t="s">
        <v>60</v>
      </c>
      <c r="C3585" t="s">
        <v>21</v>
      </c>
      <c r="D3585" t="s">
        <v>216</v>
      </c>
      <c r="E3585" t="s">
        <v>217</v>
      </c>
      <c r="F3585" t="s">
        <v>79</v>
      </c>
      <c r="G3585" t="s">
        <v>97</v>
      </c>
      <c r="H3585">
        <v>2020</v>
      </c>
      <c r="I3585" t="s">
        <v>27</v>
      </c>
      <c r="J3585" t="s">
        <v>42</v>
      </c>
      <c r="K3585">
        <v>2022</v>
      </c>
      <c r="L3585" t="s">
        <v>54</v>
      </c>
      <c r="M3585">
        <f t="shared" si="110"/>
        <v>0</v>
      </c>
      <c r="N3585" t="s">
        <v>55</v>
      </c>
      <c r="O3585" t="s">
        <v>55</v>
      </c>
      <c r="P3585">
        <v>0</v>
      </c>
      <c r="Q3585" t="str">
        <f t="shared" si="111"/>
        <v>Base salary</v>
      </c>
      <c r="R3585">
        <v>3.21</v>
      </c>
      <c r="S3585" t="s">
        <v>56</v>
      </c>
      <c r="T3585" t="s">
        <v>45</v>
      </c>
      <c r="U3585" t="s">
        <v>33</v>
      </c>
      <c r="V3585">
        <v>5</v>
      </c>
    </row>
    <row r="3586" spans="1:22" x14ac:dyDescent="0.3">
      <c r="A3586" t="s">
        <v>3798</v>
      </c>
      <c r="B3586" t="s">
        <v>112</v>
      </c>
      <c r="C3586" t="s">
        <v>48</v>
      </c>
      <c r="D3586" t="s">
        <v>183</v>
      </c>
      <c r="E3586" t="s">
        <v>184</v>
      </c>
      <c r="F3586" t="s">
        <v>147</v>
      </c>
      <c r="G3586" t="s">
        <v>40</v>
      </c>
      <c r="H3586">
        <v>2020</v>
      </c>
      <c r="I3586" t="s">
        <v>41</v>
      </c>
      <c r="J3586" t="s">
        <v>42</v>
      </c>
      <c r="K3586">
        <v>2022</v>
      </c>
      <c r="L3586" t="s">
        <v>54</v>
      </c>
      <c r="M3586">
        <f t="shared" si="110"/>
        <v>0</v>
      </c>
      <c r="N3586" t="s">
        <v>55</v>
      </c>
      <c r="O3586" t="s">
        <v>55</v>
      </c>
      <c r="P3586">
        <v>0</v>
      </c>
      <c r="Q3586" t="str">
        <f t="shared" si="111"/>
        <v>Base salary</v>
      </c>
      <c r="R3586">
        <v>2.98</v>
      </c>
      <c r="S3586" t="s">
        <v>31</v>
      </c>
      <c r="T3586" t="s">
        <v>68</v>
      </c>
      <c r="U3586" t="s">
        <v>58</v>
      </c>
      <c r="V3586">
        <v>0</v>
      </c>
    </row>
    <row r="3587" spans="1:22" x14ac:dyDescent="0.3">
      <c r="A3587" t="s">
        <v>3799</v>
      </c>
      <c r="B3587" t="s">
        <v>49</v>
      </c>
      <c r="C3587" t="s">
        <v>48</v>
      </c>
      <c r="D3587" t="s">
        <v>278</v>
      </c>
      <c r="E3587" t="s">
        <v>306</v>
      </c>
      <c r="F3587" t="s">
        <v>39</v>
      </c>
      <c r="G3587" t="s">
        <v>97</v>
      </c>
      <c r="H3587">
        <v>2021</v>
      </c>
      <c r="I3587" t="s">
        <v>41</v>
      </c>
      <c r="J3587" t="s">
        <v>42</v>
      </c>
      <c r="K3587">
        <v>2022</v>
      </c>
      <c r="L3587" t="s">
        <v>29</v>
      </c>
      <c r="M3587">
        <f t="shared" ref="M3587:M3650" si="112">IF(L3587="placed",1, 0)</f>
        <v>1</v>
      </c>
      <c r="N3587" t="s">
        <v>48</v>
      </c>
      <c r="O3587" t="s">
        <v>98</v>
      </c>
      <c r="P3587">
        <v>74883</v>
      </c>
      <c r="Q3587" t="str">
        <f t="shared" ref="Q3587:Q3650" si="113">_xlfn.IFS(P3587&lt;=70161,"Base salary",P3587&lt;=110047,"Standard salary",P3587&gt;110047,"High salary")</f>
        <v>Standard salary</v>
      </c>
      <c r="R3587">
        <v>3.14</v>
      </c>
      <c r="S3587" t="s">
        <v>67</v>
      </c>
      <c r="T3587" t="s">
        <v>102</v>
      </c>
      <c r="U3587" t="s">
        <v>58</v>
      </c>
      <c r="V3587">
        <v>0</v>
      </c>
    </row>
    <row r="3588" spans="1:22" x14ac:dyDescent="0.3">
      <c r="A3588" t="s">
        <v>3800</v>
      </c>
      <c r="B3588" t="s">
        <v>21</v>
      </c>
      <c r="C3588" t="s">
        <v>94</v>
      </c>
      <c r="D3588" t="s">
        <v>109</v>
      </c>
      <c r="E3588" t="s">
        <v>219</v>
      </c>
      <c r="F3588" t="s">
        <v>73</v>
      </c>
      <c r="G3588" t="s">
        <v>26</v>
      </c>
      <c r="H3588">
        <v>2019</v>
      </c>
      <c r="I3588" t="s">
        <v>27</v>
      </c>
      <c r="J3588" t="s">
        <v>53</v>
      </c>
      <c r="K3588">
        <v>2020</v>
      </c>
      <c r="L3588" t="s">
        <v>29</v>
      </c>
      <c r="M3588">
        <f t="shared" si="112"/>
        <v>1</v>
      </c>
      <c r="N3588" t="s">
        <v>94</v>
      </c>
      <c r="O3588" t="s">
        <v>125</v>
      </c>
      <c r="P3588">
        <v>102168</v>
      </c>
      <c r="Q3588" t="str">
        <f t="shared" si="113"/>
        <v>Standard salary</v>
      </c>
      <c r="R3588">
        <v>3.82</v>
      </c>
      <c r="S3588" t="s">
        <v>31</v>
      </c>
      <c r="T3588" t="s">
        <v>68</v>
      </c>
      <c r="U3588" t="s">
        <v>33</v>
      </c>
      <c r="V3588">
        <v>8.6</v>
      </c>
    </row>
    <row r="3589" spans="1:22" x14ac:dyDescent="0.3">
      <c r="A3589" t="s">
        <v>3801</v>
      </c>
      <c r="B3589" t="s">
        <v>22</v>
      </c>
      <c r="C3589" t="s">
        <v>36</v>
      </c>
      <c r="D3589" t="s">
        <v>170</v>
      </c>
      <c r="E3589" t="s">
        <v>171</v>
      </c>
      <c r="F3589" t="s">
        <v>131</v>
      </c>
      <c r="G3589" t="s">
        <v>40</v>
      </c>
      <c r="H3589">
        <v>2020</v>
      </c>
      <c r="I3589" t="s">
        <v>41</v>
      </c>
      <c r="J3589" t="s">
        <v>28</v>
      </c>
      <c r="K3589">
        <v>2021</v>
      </c>
      <c r="L3589" t="s">
        <v>54</v>
      </c>
      <c r="M3589">
        <f t="shared" si="112"/>
        <v>0</v>
      </c>
      <c r="N3589" t="s">
        <v>55</v>
      </c>
      <c r="O3589" t="s">
        <v>55</v>
      </c>
      <c r="P3589">
        <v>0</v>
      </c>
      <c r="Q3589" t="str">
        <f t="shared" si="113"/>
        <v>Base salary</v>
      </c>
      <c r="R3589">
        <v>3.87</v>
      </c>
      <c r="S3589" t="s">
        <v>80</v>
      </c>
      <c r="T3589" t="s">
        <v>102</v>
      </c>
      <c r="U3589" t="s">
        <v>58</v>
      </c>
      <c r="V3589">
        <v>0</v>
      </c>
    </row>
    <row r="3590" spans="1:22" x14ac:dyDescent="0.3">
      <c r="A3590" t="s">
        <v>3802</v>
      </c>
      <c r="B3590" t="s">
        <v>22</v>
      </c>
      <c r="C3590" t="s">
        <v>49</v>
      </c>
      <c r="D3590" t="s">
        <v>235</v>
      </c>
      <c r="E3590" t="s">
        <v>236</v>
      </c>
      <c r="F3590" t="s">
        <v>131</v>
      </c>
      <c r="G3590" t="s">
        <v>64</v>
      </c>
      <c r="H3590">
        <v>2021</v>
      </c>
      <c r="I3590" t="s">
        <v>41</v>
      </c>
      <c r="J3590" t="s">
        <v>74</v>
      </c>
      <c r="K3590">
        <v>2024</v>
      </c>
      <c r="L3590" t="s">
        <v>29</v>
      </c>
      <c r="M3590">
        <f t="shared" si="112"/>
        <v>1</v>
      </c>
      <c r="N3590" t="s">
        <v>49</v>
      </c>
      <c r="O3590" t="s">
        <v>154</v>
      </c>
      <c r="P3590">
        <v>97563</v>
      </c>
      <c r="Q3590" t="str">
        <f t="shared" si="113"/>
        <v>Standard salary</v>
      </c>
      <c r="R3590">
        <v>3.08</v>
      </c>
      <c r="S3590" t="s">
        <v>91</v>
      </c>
      <c r="T3590" t="s">
        <v>32</v>
      </c>
      <c r="U3590" t="s">
        <v>46</v>
      </c>
      <c r="V3590">
        <v>6.1</v>
      </c>
    </row>
    <row r="3591" spans="1:22" x14ac:dyDescent="0.3">
      <c r="A3591" t="s">
        <v>3803</v>
      </c>
      <c r="B3591" t="s">
        <v>36</v>
      </c>
      <c r="C3591" t="s">
        <v>60</v>
      </c>
      <c r="D3591" t="s">
        <v>104</v>
      </c>
      <c r="E3591" t="s">
        <v>116</v>
      </c>
      <c r="F3591" t="s">
        <v>25</v>
      </c>
      <c r="G3591" t="s">
        <v>64</v>
      </c>
      <c r="H3591">
        <v>2021</v>
      </c>
      <c r="I3591" t="s">
        <v>41</v>
      </c>
      <c r="J3591" t="s">
        <v>74</v>
      </c>
      <c r="K3591">
        <v>2022</v>
      </c>
      <c r="L3591" t="s">
        <v>29</v>
      </c>
      <c r="M3591">
        <f t="shared" si="112"/>
        <v>1</v>
      </c>
      <c r="N3591" t="s">
        <v>60</v>
      </c>
      <c r="O3591" t="s">
        <v>121</v>
      </c>
      <c r="P3591">
        <v>75369</v>
      </c>
      <c r="Q3591" t="str">
        <f t="shared" si="113"/>
        <v>Standard salary</v>
      </c>
      <c r="R3591">
        <v>2.95</v>
      </c>
      <c r="S3591" t="s">
        <v>56</v>
      </c>
      <c r="T3591" t="s">
        <v>32</v>
      </c>
      <c r="U3591" t="s">
        <v>92</v>
      </c>
      <c r="V3591">
        <v>5.0999999999999996</v>
      </c>
    </row>
    <row r="3592" spans="1:22" x14ac:dyDescent="0.3">
      <c r="A3592" t="s">
        <v>3804</v>
      </c>
      <c r="B3592" t="s">
        <v>22</v>
      </c>
      <c r="C3592" t="s">
        <v>94</v>
      </c>
      <c r="D3592" t="s">
        <v>162</v>
      </c>
      <c r="E3592" t="s">
        <v>163</v>
      </c>
      <c r="F3592" t="s">
        <v>25</v>
      </c>
      <c r="G3592" t="s">
        <v>167</v>
      </c>
      <c r="H3592">
        <v>2021</v>
      </c>
      <c r="I3592" t="s">
        <v>41</v>
      </c>
      <c r="J3592" t="s">
        <v>28</v>
      </c>
      <c r="K3592">
        <v>2022</v>
      </c>
      <c r="L3592" t="s">
        <v>29</v>
      </c>
      <c r="M3592">
        <f t="shared" si="112"/>
        <v>1</v>
      </c>
      <c r="N3592" t="s">
        <v>94</v>
      </c>
      <c r="O3592" t="s">
        <v>140</v>
      </c>
      <c r="P3592">
        <v>49751</v>
      </c>
      <c r="Q3592" t="str">
        <f t="shared" si="113"/>
        <v>Base salary</v>
      </c>
      <c r="R3592">
        <v>3.08</v>
      </c>
      <c r="S3592" t="s">
        <v>31</v>
      </c>
      <c r="T3592" t="s">
        <v>32</v>
      </c>
      <c r="U3592" t="s">
        <v>85</v>
      </c>
      <c r="V3592">
        <v>8.6999999999999993</v>
      </c>
    </row>
    <row r="3593" spans="1:22" x14ac:dyDescent="0.3">
      <c r="A3593" t="s">
        <v>3805</v>
      </c>
      <c r="B3593" t="s">
        <v>94</v>
      </c>
      <c r="C3593" t="s">
        <v>48</v>
      </c>
      <c r="D3593" t="s">
        <v>278</v>
      </c>
      <c r="E3593" t="s">
        <v>306</v>
      </c>
      <c r="F3593" t="s">
        <v>117</v>
      </c>
      <c r="G3593" t="s">
        <v>167</v>
      </c>
      <c r="H3593">
        <v>2023</v>
      </c>
      <c r="I3593" t="s">
        <v>27</v>
      </c>
      <c r="J3593" t="s">
        <v>28</v>
      </c>
      <c r="K3593">
        <v>2024</v>
      </c>
      <c r="L3593" t="s">
        <v>29</v>
      </c>
      <c r="M3593">
        <f t="shared" si="112"/>
        <v>1</v>
      </c>
      <c r="N3593" t="s">
        <v>48</v>
      </c>
      <c r="O3593" t="s">
        <v>185</v>
      </c>
      <c r="P3593">
        <v>80272</v>
      </c>
      <c r="Q3593" t="str">
        <f t="shared" si="113"/>
        <v>Standard salary</v>
      </c>
      <c r="R3593">
        <v>3.65</v>
      </c>
      <c r="S3593" t="s">
        <v>31</v>
      </c>
      <c r="T3593" t="s">
        <v>32</v>
      </c>
      <c r="U3593" t="s">
        <v>92</v>
      </c>
      <c r="V3593">
        <v>6.8</v>
      </c>
    </row>
    <row r="3594" spans="1:22" x14ac:dyDescent="0.3">
      <c r="A3594" t="s">
        <v>3806</v>
      </c>
      <c r="B3594" t="s">
        <v>49</v>
      </c>
      <c r="C3594" t="s">
        <v>94</v>
      </c>
      <c r="D3594" t="s">
        <v>187</v>
      </c>
      <c r="E3594" t="s">
        <v>188</v>
      </c>
      <c r="F3594" t="s">
        <v>145</v>
      </c>
      <c r="G3594" t="s">
        <v>117</v>
      </c>
      <c r="H3594">
        <v>2019</v>
      </c>
      <c r="I3594" t="s">
        <v>27</v>
      </c>
      <c r="J3594" t="s">
        <v>42</v>
      </c>
      <c r="K3594">
        <v>2022</v>
      </c>
      <c r="L3594" t="s">
        <v>54</v>
      </c>
      <c r="M3594">
        <f t="shared" si="112"/>
        <v>0</v>
      </c>
      <c r="N3594" t="s">
        <v>55</v>
      </c>
      <c r="O3594" t="s">
        <v>55</v>
      </c>
      <c r="P3594">
        <v>0</v>
      </c>
      <c r="Q3594" t="str">
        <f t="shared" si="113"/>
        <v>Base salary</v>
      </c>
      <c r="R3594">
        <v>3.85</v>
      </c>
      <c r="S3594" t="s">
        <v>80</v>
      </c>
      <c r="T3594" t="s">
        <v>57</v>
      </c>
      <c r="U3594" t="s">
        <v>58</v>
      </c>
      <c r="V3594">
        <v>0</v>
      </c>
    </row>
    <row r="3595" spans="1:22" x14ac:dyDescent="0.3">
      <c r="A3595" t="s">
        <v>3807</v>
      </c>
      <c r="B3595" t="s">
        <v>22</v>
      </c>
      <c r="C3595" t="s">
        <v>35</v>
      </c>
      <c r="D3595" t="s">
        <v>176</v>
      </c>
      <c r="E3595" t="s">
        <v>177</v>
      </c>
      <c r="F3595" t="s">
        <v>145</v>
      </c>
      <c r="G3595" t="s">
        <v>40</v>
      </c>
      <c r="H3595">
        <v>2021</v>
      </c>
      <c r="I3595" t="s">
        <v>41</v>
      </c>
      <c r="J3595" t="s">
        <v>42</v>
      </c>
      <c r="K3595">
        <v>2023</v>
      </c>
      <c r="L3595" t="s">
        <v>29</v>
      </c>
      <c r="M3595">
        <f t="shared" si="112"/>
        <v>1</v>
      </c>
      <c r="N3595" t="s">
        <v>35</v>
      </c>
      <c r="O3595" t="s">
        <v>66</v>
      </c>
      <c r="P3595">
        <v>95069</v>
      </c>
      <c r="Q3595" t="str">
        <f t="shared" si="113"/>
        <v>Standard salary</v>
      </c>
      <c r="R3595">
        <v>2.8</v>
      </c>
      <c r="S3595" t="s">
        <v>31</v>
      </c>
      <c r="T3595" t="s">
        <v>102</v>
      </c>
      <c r="U3595" t="s">
        <v>33</v>
      </c>
      <c r="V3595">
        <v>9</v>
      </c>
    </row>
    <row r="3596" spans="1:22" x14ac:dyDescent="0.3">
      <c r="A3596" t="s">
        <v>3808</v>
      </c>
      <c r="B3596" t="s">
        <v>49</v>
      </c>
      <c r="C3596" t="s">
        <v>21</v>
      </c>
      <c r="D3596" t="s">
        <v>133</v>
      </c>
      <c r="E3596" t="s">
        <v>134</v>
      </c>
      <c r="F3596" t="s">
        <v>190</v>
      </c>
      <c r="G3596" t="s">
        <v>167</v>
      </c>
      <c r="H3596">
        <v>2019</v>
      </c>
      <c r="I3596" t="s">
        <v>27</v>
      </c>
      <c r="J3596" t="s">
        <v>74</v>
      </c>
      <c r="K3596">
        <v>2022</v>
      </c>
      <c r="L3596" t="s">
        <v>29</v>
      </c>
      <c r="M3596">
        <f t="shared" si="112"/>
        <v>1</v>
      </c>
      <c r="N3596" t="s">
        <v>21</v>
      </c>
      <c r="O3596" t="s">
        <v>43</v>
      </c>
      <c r="P3596">
        <v>98435</v>
      </c>
      <c r="Q3596" t="str">
        <f t="shared" si="113"/>
        <v>Standard salary</v>
      </c>
      <c r="R3596">
        <v>3.63</v>
      </c>
      <c r="S3596" t="s">
        <v>31</v>
      </c>
      <c r="T3596" t="s">
        <v>57</v>
      </c>
      <c r="U3596" t="s">
        <v>92</v>
      </c>
      <c r="V3596">
        <v>6.1</v>
      </c>
    </row>
    <row r="3597" spans="1:22" x14ac:dyDescent="0.3">
      <c r="A3597" t="s">
        <v>3809</v>
      </c>
      <c r="B3597" t="s">
        <v>48</v>
      </c>
      <c r="C3597" t="s">
        <v>112</v>
      </c>
      <c r="D3597" t="s">
        <v>165</v>
      </c>
      <c r="E3597" t="s">
        <v>166</v>
      </c>
      <c r="F3597" t="s">
        <v>190</v>
      </c>
      <c r="G3597" t="s">
        <v>64</v>
      </c>
      <c r="H3597">
        <v>2020</v>
      </c>
      <c r="I3597" t="s">
        <v>41</v>
      </c>
      <c r="J3597" t="s">
        <v>28</v>
      </c>
      <c r="K3597">
        <v>2022</v>
      </c>
      <c r="L3597" t="s">
        <v>29</v>
      </c>
      <c r="M3597">
        <f t="shared" si="112"/>
        <v>1</v>
      </c>
      <c r="N3597" t="s">
        <v>112</v>
      </c>
      <c r="O3597" t="s">
        <v>30</v>
      </c>
      <c r="P3597">
        <v>91697</v>
      </c>
      <c r="Q3597" t="str">
        <f t="shared" si="113"/>
        <v>Standard salary</v>
      </c>
      <c r="R3597">
        <v>2.69</v>
      </c>
      <c r="S3597" t="s">
        <v>91</v>
      </c>
      <c r="T3597" t="s">
        <v>57</v>
      </c>
      <c r="U3597" t="s">
        <v>58</v>
      </c>
      <c r="V3597">
        <v>0</v>
      </c>
    </row>
    <row r="3598" spans="1:22" x14ac:dyDescent="0.3">
      <c r="A3598" t="s">
        <v>3810</v>
      </c>
      <c r="B3598" t="s">
        <v>21</v>
      </c>
      <c r="C3598" t="s">
        <v>70</v>
      </c>
      <c r="D3598" t="s">
        <v>282</v>
      </c>
      <c r="E3598" t="s">
        <v>283</v>
      </c>
      <c r="F3598" t="s">
        <v>84</v>
      </c>
      <c r="G3598" t="s">
        <v>97</v>
      </c>
      <c r="H3598">
        <v>2021</v>
      </c>
      <c r="I3598" t="s">
        <v>41</v>
      </c>
      <c r="J3598" t="s">
        <v>42</v>
      </c>
      <c r="K3598">
        <v>2024</v>
      </c>
      <c r="L3598" t="s">
        <v>29</v>
      </c>
      <c r="M3598">
        <f t="shared" si="112"/>
        <v>1</v>
      </c>
      <c r="N3598" t="s">
        <v>70</v>
      </c>
      <c r="O3598" t="s">
        <v>185</v>
      </c>
      <c r="P3598">
        <v>74211</v>
      </c>
      <c r="Q3598" t="str">
        <f t="shared" si="113"/>
        <v>Standard salary</v>
      </c>
      <c r="R3598">
        <v>3.03</v>
      </c>
      <c r="S3598" t="s">
        <v>91</v>
      </c>
      <c r="T3598" t="s">
        <v>57</v>
      </c>
      <c r="U3598" t="s">
        <v>58</v>
      </c>
      <c r="V3598">
        <v>0</v>
      </c>
    </row>
    <row r="3599" spans="1:22" x14ac:dyDescent="0.3">
      <c r="A3599" t="s">
        <v>3811</v>
      </c>
      <c r="B3599" t="s">
        <v>35</v>
      </c>
      <c r="C3599" t="s">
        <v>60</v>
      </c>
      <c r="D3599" t="s">
        <v>104</v>
      </c>
      <c r="E3599" t="s">
        <v>194</v>
      </c>
      <c r="F3599" t="s">
        <v>190</v>
      </c>
      <c r="G3599" t="s">
        <v>25</v>
      </c>
      <c r="H3599">
        <v>2019</v>
      </c>
      <c r="I3599" t="s">
        <v>27</v>
      </c>
      <c r="J3599" t="s">
        <v>74</v>
      </c>
      <c r="K3599">
        <v>2021</v>
      </c>
      <c r="L3599" t="s">
        <v>54</v>
      </c>
      <c r="M3599">
        <f t="shared" si="112"/>
        <v>0</v>
      </c>
      <c r="N3599" t="s">
        <v>55</v>
      </c>
      <c r="O3599" t="s">
        <v>55</v>
      </c>
      <c r="P3599">
        <v>0</v>
      </c>
      <c r="Q3599" t="str">
        <f t="shared" si="113"/>
        <v>Base salary</v>
      </c>
      <c r="R3599">
        <v>3.87</v>
      </c>
      <c r="S3599" t="s">
        <v>67</v>
      </c>
      <c r="T3599" t="s">
        <v>32</v>
      </c>
      <c r="U3599" t="s">
        <v>92</v>
      </c>
      <c r="V3599">
        <v>6.8</v>
      </c>
    </row>
    <row r="3600" spans="1:22" x14ac:dyDescent="0.3">
      <c r="A3600" t="s">
        <v>3812</v>
      </c>
      <c r="B3600" t="s">
        <v>70</v>
      </c>
      <c r="C3600" t="s">
        <v>112</v>
      </c>
      <c r="D3600" t="s">
        <v>113</v>
      </c>
      <c r="E3600" t="s">
        <v>240</v>
      </c>
      <c r="F3600" t="s">
        <v>39</v>
      </c>
      <c r="G3600" t="s">
        <v>64</v>
      </c>
      <c r="H3600">
        <v>2023</v>
      </c>
      <c r="I3600" t="s">
        <v>27</v>
      </c>
      <c r="J3600" t="s">
        <v>42</v>
      </c>
      <c r="K3600">
        <v>2024</v>
      </c>
      <c r="L3600" t="s">
        <v>29</v>
      </c>
      <c r="M3600">
        <f t="shared" si="112"/>
        <v>1</v>
      </c>
      <c r="N3600" t="s">
        <v>112</v>
      </c>
      <c r="O3600" t="s">
        <v>75</v>
      </c>
      <c r="P3600">
        <v>132657</v>
      </c>
      <c r="Q3600" t="str">
        <f t="shared" si="113"/>
        <v>High salary</v>
      </c>
      <c r="R3600">
        <v>3.28</v>
      </c>
      <c r="S3600" t="s">
        <v>31</v>
      </c>
      <c r="T3600" t="s">
        <v>57</v>
      </c>
      <c r="U3600" t="s">
        <v>58</v>
      </c>
      <c r="V3600">
        <v>0</v>
      </c>
    </row>
    <row r="3601" spans="1:22" x14ac:dyDescent="0.3">
      <c r="A3601" t="s">
        <v>3813</v>
      </c>
      <c r="B3601" t="s">
        <v>36</v>
      </c>
      <c r="C3601" t="s">
        <v>35</v>
      </c>
      <c r="D3601" t="s">
        <v>176</v>
      </c>
      <c r="E3601" t="s">
        <v>177</v>
      </c>
      <c r="F3601" t="s">
        <v>117</v>
      </c>
      <c r="G3601" t="s">
        <v>25</v>
      </c>
      <c r="H3601">
        <v>2022</v>
      </c>
      <c r="I3601" t="s">
        <v>41</v>
      </c>
      <c r="J3601" t="s">
        <v>42</v>
      </c>
      <c r="K3601">
        <v>2023</v>
      </c>
      <c r="L3601" t="s">
        <v>29</v>
      </c>
      <c r="M3601">
        <f t="shared" si="112"/>
        <v>1</v>
      </c>
      <c r="N3601" t="s">
        <v>35</v>
      </c>
      <c r="O3601" t="s">
        <v>154</v>
      </c>
      <c r="P3601">
        <v>71428</v>
      </c>
      <c r="Q3601" t="str">
        <f t="shared" si="113"/>
        <v>Standard salary</v>
      </c>
      <c r="R3601">
        <v>2.67</v>
      </c>
      <c r="S3601" t="s">
        <v>44</v>
      </c>
      <c r="T3601" t="s">
        <v>102</v>
      </c>
      <c r="U3601" t="s">
        <v>85</v>
      </c>
      <c r="V3601">
        <v>8.4</v>
      </c>
    </row>
    <row r="3602" spans="1:22" x14ac:dyDescent="0.3">
      <c r="A3602" t="s">
        <v>3814</v>
      </c>
      <c r="B3602" t="s">
        <v>48</v>
      </c>
      <c r="C3602" t="s">
        <v>49</v>
      </c>
      <c r="D3602" t="s">
        <v>50</v>
      </c>
      <c r="E3602" t="s">
        <v>136</v>
      </c>
      <c r="F3602" t="s">
        <v>73</v>
      </c>
      <c r="G3602" t="s">
        <v>64</v>
      </c>
      <c r="H3602">
        <v>2023</v>
      </c>
      <c r="I3602" t="s">
        <v>41</v>
      </c>
      <c r="J3602" t="s">
        <v>65</v>
      </c>
      <c r="K3602">
        <v>2024</v>
      </c>
      <c r="L3602" t="s">
        <v>29</v>
      </c>
      <c r="M3602">
        <f t="shared" si="112"/>
        <v>1</v>
      </c>
      <c r="N3602" t="s">
        <v>49</v>
      </c>
      <c r="O3602" t="s">
        <v>258</v>
      </c>
      <c r="P3602">
        <v>51117</v>
      </c>
      <c r="Q3602" t="str">
        <f t="shared" si="113"/>
        <v>Base salary</v>
      </c>
      <c r="R3602">
        <v>3.56</v>
      </c>
      <c r="S3602" t="s">
        <v>67</v>
      </c>
      <c r="T3602" t="s">
        <v>57</v>
      </c>
      <c r="U3602" t="s">
        <v>46</v>
      </c>
      <c r="V3602">
        <v>5.9</v>
      </c>
    </row>
    <row r="3603" spans="1:22" x14ac:dyDescent="0.3">
      <c r="A3603" t="s">
        <v>3815</v>
      </c>
      <c r="B3603" t="s">
        <v>49</v>
      </c>
      <c r="C3603" t="s">
        <v>22</v>
      </c>
      <c r="D3603" t="s">
        <v>23</v>
      </c>
      <c r="E3603" t="s">
        <v>298</v>
      </c>
      <c r="F3603" t="s">
        <v>40</v>
      </c>
      <c r="G3603" t="s">
        <v>40</v>
      </c>
      <c r="H3603">
        <v>2020</v>
      </c>
      <c r="I3603" t="s">
        <v>41</v>
      </c>
      <c r="J3603" t="s">
        <v>28</v>
      </c>
      <c r="K3603">
        <v>2023</v>
      </c>
      <c r="L3603" t="s">
        <v>54</v>
      </c>
      <c r="M3603">
        <f t="shared" si="112"/>
        <v>0</v>
      </c>
      <c r="N3603" t="s">
        <v>55</v>
      </c>
      <c r="O3603" t="s">
        <v>55</v>
      </c>
      <c r="P3603">
        <v>0</v>
      </c>
      <c r="Q3603" t="str">
        <f t="shared" si="113"/>
        <v>Base salary</v>
      </c>
      <c r="R3603">
        <v>2.95</v>
      </c>
      <c r="S3603" t="s">
        <v>67</v>
      </c>
      <c r="T3603" t="s">
        <v>32</v>
      </c>
      <c r="U3603" t="s">
        <v>46</v>
      </c>
      <c r="V3603">
        <v>6.8</v>
      </c>
    </row>
    <row r="3604" spans="1:22" x14ac:dyDescent="0.3">
      <c r="A3604" t="s">
        <v>3816</v>
      </c>
      <c r="B3604" t="s">
        <v>35</v>
      </c>
      <c r="C3604" t="s">
        <v>21</v>
      </c>
      <c r="D3604" t="s">
        <v>133</v>
      </c>
      <c r="E3604" t="s">
        <v>369</v>
      </c>
      <c r="F3604" t="s">
        <v>63</v>
      </c>
      <c r="G3604" t="s">
        <v>167</v>
      </c>
      <c r="H3604">
        <v>2022</v>
      </c>
      <c r="I3604" t="s">
        <v>41</v>
      </c>
      <c r="J3604" t="s">
        <v>42</v>
      </c>
      <c r="K3604">
        <v>2024</v>
      </c>
      <c r="L3604" t="s">
        <v>54</v>
      </c>
      <c r="M3604">
        <f t="shared" si="112"/>
        <v>0</v>
      </c>
      <c r="N3604" t="s">
        <v>55</v>
      </c>
      <c r="O3604" t="s">
        <v>55</v>
      </c>
      <c r="P3604">
        <v>0</v>
      </c>
      <c r="Q3604" t="str">
        <f t="shared" si="113"/>
        <v>Base salary</v>
      </c>
      <c r="R3604">
        <v>2.95</v>
      </c>
      <c r="S3604" t="s">
        <v>91</v>
      </c>
      <c r="T3604" t="s">
        <v>32</v>
      </c>
      <c r="U3604" t="s">
        <v>85</v>
      </c>
      <c r="V3604">
        <v>7.9</v>
      </c>
    </row>
    <row r="3605" spans="1:22" x14ac:dyDescent="0.3">
      <c r="A3605" t="s">
        <v>3817</v>
      </c>
      <c r="B3605" t="s">
        <v>49</v>
      </c>
      <c r="C3605" t="s">
        <v>35</v>
      </c>
      <c r="D3605" t="s">
        <v>127</v>
      </c>
      <c r="E3605" t="s">
        <v>156</v>
      </c>
      <c r="F3605" t="s">
        <v>190</v>
      </c>
      <c r="G3605" t="s">
        <v>167</v>
      </c>
      <c r="H3605">
        <v>2022</v>
      </c>
      <c r="I3605" t="s">
        <v>41</v>
      </c>
      <c r="J3605" t="s">
        <v>42</v>
      </c>
      <c r="K3605">
        <v>2024</v>
      </c>
      <c r="L3605" t="s">
        <v>54</v>
      </c>
      <c r="M3605">
        <f t="shared" si="112"/>
        <v>0</v>
      </c>
      <c r="N3605" t="s">
        <v>55</v>
      </c>
      <c r="O3605" t="s">
        <v>55</v>
      </c>
      <c r="P3605">
        <v>0</v>
      </c>
      <c r="Q3605" t="str">
        <f t="shared" si="113"/>
        <v>Base salary</v>
      </c>
      <c r="R3605">
        <v>3.33</v>
      </c>
      <c r="S3605" t="s">
        <v>44</v>
      </c>
      <c r="T3605" t="s">
        <v>45</v>
      </c>
      <c r="U3605" t="s">
        <v>58</v>
      </c>
      <c r="V3605">
        <v>0</v>
      </c>
    </row>
    <row r="3606" spans="1:22" x14ac:dyDescent="0.3">
      <c r="A3606" t="s">
        <v>3818</v>
      </c>
      <c r="B3606" t="s">
        <v>35</v>
      </c>
      <c r="C3606" t="s">
        <v>94</v>
      </c>
      <c r="D3606" t="s">
        <v>208</v>
      </c>
      <c r="E3606" t="s">
        <v>209</v>
      </c>
      <c r="F3606" t="s">
        <v>39</v>
      </c>
      <c r="G3606" t="s">
        <v>40</v>
      </c>
      <c r="H3606">
        <v>2023</v>
      </c>
      <c r="I3606" t="s">
        <v>41</v>
      </c>
      <c r="J3606" t="s">
        <v>53</v>
      </c>
      <c r="K3606">
        <v>2024</v>
      </c>
      <c r="L3606" t="s">
        <v>29</v>
      </c>
      <c r="M3606">
        <f t="shared" si="112"/>
        <v>1</v>
      </c>
      <c r="N3606" t="s">
        <v>94</v>
      </c>
      <c r="O3606" t="s">
        <v>43</v>
      </c>
      <c r="P3606">
        <v>92553</v>
      </c>
      <c r="Q3606" t="str">
        <f t="shared" si="113"/>
        <v>Standard salary</v>
      </c>
      <c r="R3606">
        <v>3.17</v>
      </c>
      <c r="S3606" t="s">
        <v>80</v>
      </c>
      <c r="T3606" t="s">
        <v>68</v>
      </c>
      <c r="U3606" t="s">
        <v>58</v>
      </c>
      <c r="V3606">
        <v>0</v>
      </c>
    </row>
    <row r="3607" spans="1:22" x14ac:dyDescent="0.3">
      <c r="A3607" t="s">
        <v>3819</v>
      </c>
      <c r="B3607" t="s">
        <v>60</v>
      </c>
      <c r="C3607" t="s">
        <v>36</v>
      </c>
      <c r="D3607" t="s">
        <v>37</v>
      </c>
      <c r="E3607" t="s">
        <v>38</v>
      </c>
      <c r="F3607" t="s">
        <v>79</v>
      </c>
      <c r="G3607" t="s">
        <v>40</v>
      </c>
      <c r="H3607">
        <v>2022</v>
      </c>
      <c r="I3607" t="s">
        <v>27</v>
      </c>
      <c r="J3607" t="s">
        <v>74</v>
      </c>
      <c r="K3607">
        <v>2023</v>
      </c>
      <c r="L3607" t="s">
        <v>54</v>
      </c>
      <c r="M3607">
        <f t="shared" si="112"/>
        <v>0</v>
      </c>
      <c r="N3607" t="s">
        <v>55</v>
      </c>
      <c r="O3607" t="s">
        <v>55</v>
      </c>
      <c r="P3607">
        <v>0</v>
      </c>
      <c r="Q3607" t="str">
        <f t="shared" si="113"/>
        <v>Base salary</v>
      </c>
      <c r="R3607">
        <v>2.86</v>
      </c>
      <c r="S3607" t="s">
        <v>91</v>
      </c>
      <c r="T3607" t="s">
        <v>32</v>
      </c>
      <c r="U3607" t="s">
        <v>92</v>
      </c>
      <c r="V3607">
        <v>8.9</v>
      </c>
    </row>
    <row r="3608" spans="1:22" x14ac:dyDescent="0.3">
      <c r="A3608" t="s">
        <v>3820</v>
      </c>
      <c r="B3608" t="s">
        <v>94</v>
      </c>
      <c r="C3608" t="s">
        <v>35</v>
      </c>
      <c r="D3608" t="s">
        <v>61</v>
      </c>
      <c r="E3608" t="s">
        <v>62</v>
      </c>
      <c r="F3608" t="s">
        <v>117</v>
      </c>
      <c r="G3608" t="s">
        <v>40</v>
      </c>
      <c r="H3608">
        <v>2020</v>
      </c>
      <c r="I3608" t="s">
        <v>27</v>
      </c>
      <c r="J3608" t="s">
        <v>74</v>
      </c>
      <c r="K3608">
        <v>2023</v>
      </c>
      <c r="L3608" t="s">
        <v>54</v>
      </c>
      <c r="M3608">
        <f t="shared" si="112"/>
        <v>0</v>
      </c>
      <c r="N3608" t="s">
        <v>55</v>
      </c>
      <c r="O3608" t="s">
        <v>55</v>
      </c>
      <c r="P3608">
        <v>0</v>
      </c>
      <c r="Q3608" t="str">
        <f t="shared" si="113"/>
        <v>Base salary</v>
      </c>
      <c r="R3608">
        <v>3.08</v>
      </c>
      <c r="S3608" t="s">
        <v>56</v>
      </c>
      <c r="T3608" t="s">
        <v>57</v>
      </c>
      <c r="U3608" t="s">
        <v>58</v>
      </c>
      <c r="V3608">
        <v>0</v>
      </c>
    </row>
    <row r="3609" spans="1:22" x14ac:dyDescent="0.3">
      <c r="A3609" t="s">
        <v>3821</v>
      </c>
      <c r="B3609" t="s">
        <v>48</v>
      </c>
      <c r="C3609" t="s">
        <v>112</v>
      </c>
      <c r="D3609" t="s">
        <v>199</v>
      </c>
      <c r="E3609" t="s">
        <v>200</v>
      </c>
      <c r="F3609" t="s">
        <v>117</v>
      </c>
      <c r="G3609" t="s">
        <v>97</v>
      </c>
      <c r="H3609">
        <v>2019</v>
      </c>
      <c r="I3609" t="s">
        <v>27</v>
      </c>
      <c r="J3609" t="s">
        <v>53</v>
      </c>
      <c r="K3609">
        <v>2022</v>
      </c>
      <c r="L3609" t="s">
        <v>29</v>
      </c>
      <c r="M3609">
        <f t="shared" si="112"/>
        <v>1</v>
      </c>
      <c r="N3609" t="s">
        <v>112</v>
      </c>
      <c r="O3609" t="s">
        <v>30</v>
      </c>
      <c r="P3609">
        <v>145172</v>
      </c>
      <c r="Q3609" t="str">
        <f t="shared" si="113"/>
        <v>High salary</v>
      </c>
      <c r="R3609">
        <v>3.08</v>
      </c>
      <c r="S3609" t="s">
        <v>56</v>
      </c>
      <c r="T3609" t="s">
        <v>32</v>
      </c>
      <c r="U3609" t="s">
        <v>85</v>
      </c>
      <c r="V3609">
        <v>5.6</v>
      </c>
    </row>
    <row r="3610" spans="1:22" x14ac:dyDescent="0.3">
      <c r="A3610" t="s">
        <v>3822</v>
      </c>
      <c r="B3610" t="s">
        <v>48</v>
      </c>
      <c r="C3610" t="s">
        <v>35</v>
      </c>
      <c r="D3610" t="s">
        <v>123</v>
      </c>
      <c r="E3610" t="s">
        <v>124</v>
      </c>
      <c r="F3610" t="s">
        <v>145</v>
      </c>
      <c r="G3610" t="s">
        <v>25</v>
      </c>
      <c r="H3610">
        <v>2023</v>
      </c>
      <c r="I3610" t="s">
        <v>41</v>
      </c>
      <c r="J3610" t="s">
        <v>53</v>
      </c>
      <c r="K3610">
        <v>2026</v>
      </c>
      <c r="L3610" t="s">
        <v>54</v>
      </c>
      <c r="M3610">
        <f t="shared" si="112"/>
        <v>0</v>
      </c>
      <c r="N3610" t="s">
        <v>55</v>
      </c>
      <c r="O3610" t="s">
        <v>55</v>
      </c>
      <c r="P3610">
        <v>0</v>
      </c>
      <c r="Q3610" t="str">
        <f t="shared" si="113"/>
        <v>Base salary</v>
      </c>
      <c r="R3610">
        <v>2.7</v>
      </c>
      <c r="S3610" t="s">
        <v>80</v>
      </c>
      <c r="T3610" t="s">
        <v>45</v>
      </c>
      <c r="U3610" t="s">
        <v>33</v>
      </c>
      <c r="V3610">
        <v>5.8</v>
      </c>
    </row>
    <row r="3611" spans="1:22" x14ac:dyDescent="0.3">
      <c r="A3611" t="s">
        <v>3823</v>
      </c>
      <c r="B3611" t="s">
        <v>60</v>
      </c>
      <c r="C3611" t="s">
        <v>94</v>
      </c>
      <c r="D3611" t="s">
        <v>100</v>
      </c>
      <c r="E3611" t="s">
        <v>101</v>
      </c>
      <c r="F3611" t="s">
        <v>84</v>
      </c>
      <c r="G3611" t="s">
        <v>117</v>
      </c>
      <c r="H3611">
        <v>2020</v>
      </c>
      <c r="I3611" t="s">
        <v>27</v>
      </c>
      <c r="J3611" t="s">
        <v>53</v>
      </c>
      <c r="K3611">
        <v>2021</v>
      </c>
      <c r="L3611" t="s">
        <v>29</v>
      </c>
      <c r="M3611">
        <f t="shared" si="112"/>
        <v>1</v>
      </c>
      <c r="N3611" t="s">
        <v>94</v>
      </c>
      <c r="O3611" t="s">
        <v>125</v>
      </c>
      <c r="P3611">
        <v>96865</v>
      </c>
      <c r="Q3611" t="str">
        <f t="shared" si="113"/>
        <v>Standard salary</v>
      </c>
      <c r="R3611">
        <v>2.87</v>
      </c>
      <c r="S3611" t="s">
        <v>91</v>
      </c>
      <c r="T3611" t="s">
        <v>45</v>
      </c>
      <c r="U3611" t="s">
        <v>46</v>
      </c>
      <c r="V3611">
        <v>7.4</v>
      </c>
    </row>
    <row r="3612" spans="1:22" x14ac:dyDescent="0.3">
      <c r="A3612" t="s">
        <v>3824</v>
      </c>
      <c r="B3612" t="s">
        <v>48</v>
      </c>
      <c r="C3612" t="s">
        <v>112</v>
      </c>
      <c r="D3612" t="s">
        <v>165</v>
      </c>
      <c r="E3612" t="s">
        <v>166</v>
      </c>
      <c r="F3612" t="s">
        <v>117</v>
      </c>
      <c r="G3612" t="s">
        <v>97</v>
      </c>
      <c r="H3612">
        <v>2021</v>
      </c>
      <c r="I3612" t="s">
        <v>41</v>
      </c>
      <c r="J3612" t="s">
        <v>65</v>
      </c>
      <c r="K3612">
        <v>2022</v>
      </c>
      <c r="L3612" t="s">
        <v>54</v>
      </c>
      <c r="M3612">
        <f t="shared" si="112"/>
        <v>0</v>
      </c>
      <c r="N3612" t="s">
        <v>55</v>
      </c>
      <c r="O3612" t="s">
        <v>55</v>
      </c>
      <c r="P3612">
        <v>0</v>
      </c>
      <c r="Q3612" t="str">
        <f t="shared" si="113"/>
        <v>Base salary</v>
      </c>
      <c r="R3612">
        <v>3.37</v>
      </c>
      <c r="S3612" t="s">
        <v>67</v>
      </c>
      <c r="T3612" t="s">
        <v>57</v>
      </c>
      <c r="U3612" t="s">
        <v>92</v>
      </c>
      <c r="V3612">
        <v>6.2</v>
      </c>
    </row>
    <row r="3613" spans="1:22" x14ac:dyDescent="0.3">
      <c r="A3613" t="s">
        <v>3825</v>
      </c>
      <c r="B3613" t="s">
        <v>35</v>
      </c>
      <c r="C3613" t="s">
        <v>48</v>
      </c>
      <c r="D3613" t="s">
        <v>278</v>
      </c>
      <c r="E3613" t="s">
        <v>380</v>
      </c>
      <c r="F3613" t="s">
        <v>117</v>
      </c>
      <c r="G3613" t="s">
        <v>52</v>
      </c>
      <c r="H3613">
        <v>2021</v>
      </c>
      <c r="I3613" t="s">
        <v>27</v>
      </c>
      <c r="J3613" t="s">
        <v>42</v>
      </c>
      <c r="K3613">
        <v>2022</v>
      </c>
      <c r="L3613" t="s">
        <v>54</v>
      </c>
      <c r="M3613">
        <f t="shared" si="112"/>
        <v>0</v>
      </c>
      <c r="N3613" t="s">
        <v>55</v>
      </c>
      <c r="O3613" t="s">
        <v>55</v>
      </c>
      <c r="P3613">
        <v>0</v>
      </c>
      <c r="Q3613" t="str">
        <f t="shared" si="113"/>
        <v>Base salary</v>
      </c>
      <c r="R3613">
        <v>2.59</v>
      </c>
      <c r="S3613" t="s">
        <v>80</v>
      </c>
      <c r="T3613" t="s">
        <v>57</v>
      </c>
      <c r="U3613" t="s">
        <v>58</v>
      </c>
      <c r="V3613">
        <v>0</v>
      </c>
    </row>
    <row r="3614" spans="1:22" x14ac:dyDescent="0.3">
      <c r="A3614" t="s">
        <v>3826</v>
      </c>
      <c r="B3614" t="s">
        <v>112</v>
      </c>
      <c r="C3614" t="s">
        <v>48</v>
      </c>
      <c r="D3614" t="s">
        <v>278</v>
      </c>
      <c r="E3614" t="s">
        <v>279</v>
      </c>
      <c r="F3614" t="s">
        <v>117</v>
      </c>
      <c r="G3614" t="s">
        <v>52</v>
      </c>
      <c r="H3614">
        <v>2021</v>
      </c>
      <c r="I3614" t="s">
        <v>41</v>
      </c>
      <c r="J3614" t="s">
        <v>42</v>
      </c>
      <c r="K3614">
        <v>2024</v>
      </c>
      <c r="L3614" t="s">
        <v>29</v>
      </c>
      <c r="M3614">
        <f t="shared" si="112"/>
        <v>1</v>
      </c>
      <c r="N3614" t="s">
        <v>48</v>
      </c>
      <c r="O3614" t="s">
        <v>43</v>
      </c>
      <c r="P3614">
        <v>59593</v>
      </c>
      <c r="Q3614" t="str">
        <f t="shared" si="113"/>
        <v>Base salary</v>
      </c>
      <c r="R3614">
        <v>3.78</v>
      </c>
      <c r="S3614" t="s">
        <v>44</v>
      </c>
      <c r="T3614" t="s">
        <v>45</v>
      </c>
      <c r="U3614" t="s">
        <v>85</v>
      </c>
      <c r="V3614">
        <v>6.6</v>
      </c>
    </row>
    <row r="3615" spans="1:22" x14ac:dyDescent="0.3">
      <c r="A3615" t="s">
        <v>3827</v>
      </c>
      <c r="B3615" t="s">
        <v>70</v>
      </c>
      <c r="C3615" t="s">
        <v>60</v>
      </c>
      <c r="D3615" t="s">
        <v>104</v>
      </c>
      <c r="E3615" t="s">
        <v>105</v>
      </c>
      <c r="F3615" t="s">
        <v>107</v>
      </c>
      <c r="G3615" t="s">
        <v>167</v>
      </c>
      <c r="H3615">
        <v>2022</v>
      </c>
      <c r="I3615" t="s">
        <v>41</v>
      </c>
      <c r="J3615" t="s">
        <v>53</v>
      </c>
      <c r="K3615">
        <v>2025</v>
      </c>
      <c r="L3615" t="s">
        <v>54</v>
      </c>
      <c r="M3615">
        <f t="shared" si="112"/>
        <v>0</v>
      </c>
      <c r="N3615" t="s">
        <v>55</v>
      </c>
      <c r="O3615" t="s">
        <v>55</v>
      </c>
      <c r="P3615">
        <v>0</v>
      </c>
      <c r="Q3615" t="str">
        <f t="shared" si="113"/>
        <v>Base salary</v>
      </c>
      <c r="R3615">
        <v>3.17</v>
      </c>
      <c r="S3615" t="s">
        <v>67</v>
      </c>
      <c r="T3615" t="s">
        <v>102</v>
      </c>
      <c r="U3615" t="s">
        <v>92</v>
      </c>
      <c r="V3615">
        <v>5.4</v>
      </c>
    </row>
    <row r="3616" spans="1:22" x14ac:dyDescent="0.3">
      <c r="A3616" t="s">
        <v>3828</v>
      </c>
      <c r="B3616" t="s">
        <v>49</v>
      </c>
      <c r="C3616" t="s">
        <v>36</v>
      </c>
      <c r="D3616" t="s">
        <v>213</v>
      </c>
      <c r="E3616" t="s">
        <v>214</v>
      </c>
      <c r="F3616" t="s">
        <v>190</v>
      </c>
      <c r="G3616" t="s">
        <v>25</v>
      </c>
      <c r="H3616">
        <v>2023</v>
      </c>
      <c r="I3616" t="s">
        <v>27</v>
      </c>
      <c r="J3616" t="s">
        <v>53</v>
      </c>
      <c r="K3616">
        <v>2026</v>
      </c>
      <c r="L3616" t="s">
        <v>29</v>
      </c>
      <c r="M3616">
        <f t="shared" si="112"/>
        <v>1</v>
      </c>
      <c r="N3616" t="s">
        <v>36</v>
      </c>
      <c r="O3616" t="s">
        <v>125</v>
      </c>
      <c r="P3616">
        <v>120522</v>
      </c>
      <c r="Q3616" t="str">
        <f t="shared" si="113"/>
        <v>High salary</v>
      </c>
      <c r="R3616">
        <v>3.04</v>
      </c>
      <c r="S3616" t="s">
        <v>56</v>
      </c>
      <c r="T3616" t="s">
        <v>68</v>
      </c>
      <c r="U3616" t="s">
        <v>58</v>
      </c>
      <c r="V3616">
        <v>0</v>
      </c>
    </row>
    <row r="3617" spans="1:22" x14ac:dyDescent="0.3">
      <c r="A3617" t="s">
        <v>3829</v>
      </c>
      <c r="B3617" t="s">
        <v>36</v>
      </c>
      <c r="C3617" t="s">
        <v>21</v>
      </c>
      <c r="D3617" t="s">
        <v>216</v>
      </c>
      <c r="E3617" t="s">
        <v>217</v>
      </c>
      <c r="F3617" t="s">
        <v>131</v>
      </c>
      <c r="G3617" t="s">
        <v>117</v>
      </c>
      <c r="H3617">
        <v>2020</v>
      </c>
      <c r="I3617" t="s">
        <v>27</v>
      </c>
      <c r="J3617" t="s">
        <v>65</v>
      </c>
      <c r="K3617">
        <v>2022</v>
      </c>
      <c r="L3617" t="s">
        <v>54</v>
      </c>
      <c r="M3617">
        <f t="shared" si="112"/>
        <v>0</v>
      </c>
      <c r="N3617" t="s">
        <v>55</v>
      </c>
      <c r="O3617" t="s">
        <v>55</v>
      </c>
      <c r="P3617">
        <v>0</v>
      </c>
      <c r="Q3617" t="str">
        <f t="shared" si="113"/>
        <v>Base salary</v>
      </c>
      <c r="R3617">
        <v>3.1</v>
      </c>
      <c r="S3617" t="s">
        <v>44</v>
      </c>
      <c r="T3617" t="s">
        <v>45</v>
      </c>
      <c r="U3617" t="s">
        <v>33</v>
      </c>
      <c r="V3617">
        <v>8.3000000000000007</v>
      </c>
    </row>
    <row r="3618" spans="1:22" x14ac:dyDescent="0.3">
      <c r="A3618" t="s">
        <v>3830</v>
      </c>
      <c r="B3618" t="s">
        <v>49</v>
      </c>
      <c r="C3618" t="s">
        <v>60</v>
      </c>
      <c r="D3618" t="s">
        <v>104</v>
      </c>
      <c r="E3618" t="s">
        <v>116</v>
      </c>
      <c r="F3618" t="s">
        <v>131</v>
      </c>
      <c r="G3618" t="s">
        <v>117</v>
      </c>
      <c r="H3618">
        <v>2023</v>
      </c>
      <c r="I3618" t="s">
        <v>41</v>
      </c>
      <c r="J3618" t="s">
        <v>74</v>
      </c>
      <c r="K3618">
        <v>2024</v>
      </c>
      <c r="L3618" t="s">
        <v>54</v>
      </c>
      <c r="M3618">
        <f t="shared" si="112"/>
        <v>0</v>
      </c>
      <c r="N3618" t="s">
        <v>55</v>
      </c>
      <c r="O3618" t="s">
        <v>55</v>
      </c>
      <c r="P3618">
        <v>0</v>
      </c>
      <c r="Q3618" t="str">
        <f t="shared" si="113"/>
        <v>Base salary</v>
      </c>
      <c r="R3618">
        <v>2.97</v>
      </c>
      <c r="S3618" t="s">
        <v>56</v>
      </c>
      <c r="T3618" t="s">
        <v>102</v>
      </c>
      <c r="U3618" t="s">
        <v>46</v>
      </c>
      <c r="V3618">
        <v>8.8000000000000007</v>
      </c>
    </row>
    <row r="3619" spans="1:22" x14ac:dyDescent="0.3">
      <c r="A3619" t="s">
        <v>3831</v>
      </c>
      <c r="B3619" t="s">
        <v>36</v>
      </c>
      <c r="C3619" t="s">
        <v>21</v>
      </c>
      <c r="D3619" t="s">
        <v>216</v>
      </c>
      <c r="E3619" t="s">
        <v>217</v>
      </c>
      <c r="F3619" t="s">
        <v>39</v>
      </c>
      <c r="G3619" t="s">
        <v>52</v>
      </c>
      <c r="H3619">
        <v>2020</v>
      </c>
      <c r="I3619" t="s">
        <v>27</v>
      </c>
      <c r="J3619" t="s">
        <v>65</v>
      </c>
      <c r="K3619">
        <v>2022</v>
      </c>
      <c r="L3619" t="s">
        <v>54</v>
      </c>
      <c r="M3619">
        <f t="shared" si="112"/>
        <v>0</v>
      </c>
      <c r="N3619" t="s">
        <v>55</v>
      </c>
      <c r="O3619" t="s">
        <v>55</v>
      </c>
      <c r="P3619">
        <v>0</v>
      </c>
      <c r="Q3619" t="str">
        <f t="shared" si="113"/>
        <v>Base salary</v>
      </c>
      <c r="R3619">
        <v>3.28</v>
      </c>
      <c r="S3619" t="s">
        <v>44</v>
      </c>
      <c r="T3619" t="s">
        <v>102</v>
      </c>
      <c r="U3619" t="s">
        <v>85</v>
      </c>
      <c r="V3619">
        <v>8.3000000000000007</v>
      </c>
    </row>
    <row r="3620" spans="1:22" x14ac:dyDescent="0.3">
      <c r="A3620" t="s">
        <v>3832</v>
      </c>
      <c r="B3620" t="s">
        <v>94</v>
      </c>
      <c r="C3620" t="s">
        <v>35</v>
      </c>
      <c r="D3620" t="s">
        <v>127</v>
      </c>
      <c r="E3620" t="s">
        <v>156</v>
      </c>
      <c r="F3620" t="s">
        <v>96</v>
      </c>
      <c r="G3620" t="s">
        <v>26</v>
      </c>
      <c r="H3620">
        <v>2019</v>
      </c>
      <c r="I3620" t="s">
        <v>27</v>
      </c>
      <c r="J3620" t="s">
        <v>53</v>
      </c>
      <c r="K3620">
        <v>2021</v>
      </c>
      <c r="L3620" t="s">
        <v>54</v>
      </c>
      <c r="M3620">
        <f t="shared" si="112"/>
        <v>0</v>
      </c>
      <c r="N3620" t="s">
        <v>55</v>
      </c>
      <c r="O3620" t="s">
        <v>55</v>
      </c>
      <c r="P3620">
        <v>0</v>
      </c>
      <c r="Q3620" t="str">
        <f t="shared" si="113"/>
        <v>Base salary</v>
      </c>
      <c r="R3620">
        <v>3.42</v>
      </c>
      <c r="S3620" t="s">
        <v>56</v>
      </c>
      <c r="T3620" t="s">
        <v>57</v>
      </c>
      <c r="U3620" t="s">
        <v>92</v>
      </c>
      <c r="V3620">
        <v>8.9</v>
      </c>
    </row>
    <row r="3621" spans="1:22" x14ac:dyDescent="0.3">
      <c r="A3621" t="s">
        <v>3833</v>
      </c>
      <c r="B3621" t="s">
        <v>22</v>
      </c>
      <c r="C3621" t="s">
        <v>94</v>
      </c>
      <c r="D3621" t="s">
        <v>208</v>
      </c>
      <c r="E3621" t="s">
        <v>209</v>
      </c>
      <c r="F3621" t="s">
        <v>131</v>
      </c>
      <c r="G3621" t="s">
        <v>97</v>
      </c>
      <c r="H3621">
        <v>2023</v>
      </c>
      <c r="I3621" t="s">
        <v>41</v>
      </c>
      <c r="J3621" t="s">
        <v>65</v>
      </c>
      <c r="K3621">
        <v>2026</v>
      </c>
      <c r="L3621" t="s">
        <v>29</v>
      </c>
      <c r="M3621">
        <f t="shared" si="112"/>
        <v>1</v>
      </c>
      <c r="N3621" t="s">
        <v>94</v>
      </c>
      <c r="O3621" t="s">
        <v>140</v>
      </c>
      <c r="P3621">
        <v>32887</v>
      </c>
      <c r="Q3621" t="str">
        <f t="shared" si="113"/>
        <v>Base salary</v>
      </c>
      <c r="R3621">
        <v>3.98</v>
      </c>
      <c r="S3621" t="s">
        <v>91</v>
      </c>
      <c r="T3621" t="s">
        <v>45</v>
      </c>
      <c r="U3621" t="s">
        <v>33</v>
      </c>
      <c r="V3621">
        <v>7.2</v>
      </c>
    </row>
    <row r="3622" spans="1:22" x14ac:dyDescent="0.3">
      <c r="A3622" t="s">
        <v>3834</v>
      </c>
      <c r="B3622" t="s">
        <v>22</v>
      </c>
      <c r="C3622" t="s">
        <v>35</v>
      </c>
      <c r="D3622" t="s">
        <v>61</v>
      </c>
      <c r="E3622" t="s">
        <v>62</v>
      </c>
      <c r="F3622" t="s">
        <v>40</v>
      </c>
      <c r="G3622" t="s">
        <v>26</v>
      </c>
      <c r="H3622">
        <v>2019</v>
      </c>
      <c r="I3622" t="s">
        <v>41</v>
      </c>
      <c r="J3622" t="s">
        <v>65</v>
      </c>
      <c r="K3622">
        <v>2021</v>
      </c>
      <c r="L3622" t="s">
        <v>29</v>
      </c>
      <c r="M3622">
        <f t="shared" si="112"/>
        <v>1</v>
      </c>
      <c r="N3622" t="s">
        <v>35</v>
      </c>
      <c r="O3622" t="s">
        <v>98</v>
      </c>
      <c r="P3622">
        <v>51715</v>
      </c>
      <c r="Q3622" t="str">
        <f t="shared" si="113"/>
        <v>Base salary</v>
      </c>
      <c r="R3622">
        <v>2.57</v>
      </c>
      <c r="S3622" t="s">
        <v>91</v>
      </c>
      <c r="T3622" t="s">
        <v>68</v>
      </c>
      <c r="U3622" t="s">
        <v>92</v>
      </c>
      <c r="V3622">
        <v>7.8</v>
      </c>
    </row>
    <row r="3623" spans="1:22" x14ac:dyDescent="0.3">
      <c r="A3623" t="s">
        <v>3835</v>
      </c>
      <c r="B3623" t="s">
        <v>22</v>
      </c>
      <c r="C3623" t="s">
        <v>21</v>
      </c>
      <c r="D3623" t="s">
        <v>221</v>
      </c>
      <c r="E3623" t="s">
        <v>222</v>
      </c>
      <c r="F3623" t="s">
        <v>145</v>
      </c>
      <c r="G3623" t="s">
        <v>25</v>
      </c>
      <c r="H3623">
        <v>2021</v>
      </c>
      <c r="I3623" t="s">
        <v>41</v>
      </c>
      <c r="J3623" t="s">
        <v>74</v>
      </c>
      <c r="K3623">
        <v>2024</v>
      </c>
      <c r="L3623" t="s">
        <v>54</v>
      </c>
      <c r="M3623">
        <f t="shared" si="112"/>
        <v>0</v>
      </c>
      <c r="N3623" t="s">
        <v>55</v>
      </c>
      <c r="O3623" t="s">
        <v>55</v>
      </c>
      <c r="P3623">
        <v>0</v>
      </c>
      <c r="Q3623" t="str">
        <f t="shared" si="113"/>
        <v>Base salary</v>
      </c>
      <c r="R3623">
        <v>3.98</v>
      </c>
      <c r="S3623" t="s">
        <v>91</v>
      </c>
      <c r="T3623" t="s">
        <v>45</v>
      </c>
      <c r="U3623" t="s">
        <v>92</v>
      </c>
      <c r="V3623">
        <v>5.7</v>
      </c>
    </row>
    <row r="3624" spans="1:22" x14ac:dyDescent="0.3">
      <c r="A3624" t="s">
        <v>3836</v>
      </c>
      <c r="B3624" t="s">
        <v>21</v>
      </c>
      <c r="C3624" t="s">
        <v>48</v>
      </c>
      <c r="D3624" t="s">
        <v>278</v>
      </c>
      <c r="E3624" t="s">
        <v>306</v>
      </c>
      <c r="F3624" t="s">
        <v>147</v>
      </c>
      <c r="G3624" t="s">
        <v>167</v>
      </c>
      <c r="H3624">
        <v>2020</v>
      </c>
      <c r="I3624" t="s">
        <v>41</v>
      </c>
      <c r="J3624" t="s">
        <v>74</v>
      </c>
      <c r="K3624">
        <v>2022</v>
      </c>
      <c r="L3624" t="s">
        <v>29</v>
      </c>
      <c r="M3624">
        <f t="shared" si="112"/>
        <v>1</v>
      </c>
      <c r="N3624" t="s">
        <v>48</v>
      </c>
      <c r="O3624" t="s">
        <v>66</v>
      </c>
      <c r="P3624">
        <v>116195</v>
      </c>
      <c r="Q3624" t="str">
        <f t="shared" si="113"/>
        <v>High salary</v>
      </c>
      <c r="R3624">
        <v>3.79</v>
      </c>
      <c r="S3624" t="s">
        <v>31</v>
      </c>
      <c r="T3624" t="s">
        <v>45</v>
      </c>
      <c r="U3624" t="s">
        <v>33</v>
      </c>
      <c r="V3624">
        <v>8.1999999999999993</v>
      </c>
    </row>
    <row r="3625" spans="1:22" x14ac:dyDescent="0.3">
      <c r="A3625" t="s">
        <v>3837</v>
      </c>
      <c r="B3625" t="s">
        <v>70</v>
      </c>
      <c r="C3625" t="s">
        <v>60</v>
      </c>
      <c r="D3625" t="s">
        <v>104</v>
      </c>
      <c r="E3625" t="s">
        <v>105</v>
      </c>
      <c r="F3625" t="s">
        <v>73</v>
      </c>
      <c r="G3625" t="s">
        <v>40</v>
      </c>
      <c r="H3625">
        <v>2023</v>
      </c>
      <c r="I3625" t="s">
        <v>27</v>
      </c>
      <c r="J3625" t="s">
        <v>42</v>
      </c>
      <c r="K3625">
        <v>2024</v>
      </c>
      <c r="L3625" t="s">
        <v>29</v>
      </c>
      <c r="M3625">
        <f t="shared" si="112"/>
        <v>1</v>
      </c>
      <c r="N3625" t="s">
        <v>60</v>
      </c>
      <c r="O3625" t="s">
        <v>66</v>
      </c>
      <c r="P3625">
        <v>115810</v>
      </c>
      <c r="Q3625" t="str">
        <f t="shared" si="113"/>
        <v>High salary</v>
      </c>
      <c r="R3625">
        <v>3.91</v>
      </c>
      <c r="S3625" t="s">
        <v>91</v>
      </c>
      <c r="T3625" t="s">
        <v>57</v>
      </c>
      <c r="U3625" t="s">
        <v>85</v>
      </c>
      <c r="V3625">
        <v>7.3</v>
      </c>
    </row>
    <row r="3626" spans="1:22" x14ac:dyDescent="0.3">
      <c r="A3626" t="s">
        <v>3838</v>
      </c>
      <c r="B3626" t="s">
        <v>70</v>
      </c>
      <c r="C3626" t="s">
        <v>48</v>
      </c>
      <c r="D3626" t="s">
        <v>278</v>
      </c>
      <c r="E3626" t="s">
        <v>306</v>
      </c>
      <c r="F3626" t="s">
        <v>84</v>
      </c>
      <c r="G3626" t="s">
        <v>26</v>
      </c>
      <c r="H3626">
        <v>2023</v>
      </c>
      <c r="I3626" t="s">
        <v>27</v>
      </c>
      <c r="J3626" t="s">
        <v>53</v>
      </c>
      <c r="K3626">
        <v>2024</v>
      </c>
      <c r="L3626" t="s">
        <v>29</v>
      </c>
      <c r="M3626">
        <f t="shared" si="112"/>
        <v>1</v>
      </c>
      <c r="N3626" t="s">
        <v>48</v>
      </c>
      <c r="O3626" t="s">
        <v>158</v>
      </c>
      <c r="P3626">
        <v>81587</v>
      </c>
      <c r="Q3626" t="str">
        <f t="shared" si="113"/>
        <v>Standard salary</v>
      </c>
      <c r="R3626">
        <v>3.81</v>
      </c>
      <c r="S3626" t="s">
        <v>67</v>
      </c>
      <c r="T3626" t="s">
        <v>32</v>
      </c>
      <c r="U3626" t="s">
        <v>92</v>
      </c>
      <c r="V3626">
        <v>8.1999999999999993</v>
      </c>
    </row>
    <row r="3627" spans="1:22" x14ac:dyDescent="0.3">
      <c r="A3627" t="s">
        <v>3839</v>
      </c>
      <c r="B3627" t="s">
        <v>35</v>
      </c>
      <c r="C3627" t="s">
        <v>48</v>
      </c>
      <c r="D3627" t="s">
        <v>324</v>
      </c>
      <c r="E3627" t="s">
        <v>325</v>
      </c>
      <c r="F3627" t="s">
        <v>40</v>
      </c>
      <c r="G3627" t="s">
        <v>167</v>
      </c>
      <c r="H3627">
        <v>2020</v>
      </c>
      <c r="I3627" t="s">
        <v>41</v>
      </c>
      <c r="J3627" t="s">
        <v>65</v>
      </c>
      <c r="K3627">
        <v>2022</v>
      </c>
      <c r="L3627" t="s">
        <v>29</v>
      </c>
      <c r="M3627">
        <f t="shared" si="112"/>
        <v>1</v>
      </c>
      <c r="N3627" t="s">
        <v>48</v>
      </c>
      <c r="O3627" t="s">
        <v>30</v>
      </c>
      <c r="P3627">
        <v>74291</v>
      </c>
      <c r="Q3627" t="str">
        <f t="shared" si="113"/>
        <v>Standard salary</v>
      </c>
      <c r="R3627">
        <v>2.7</v>
      </c>
      <c r="S3627" t="s">
        <v>67</v>
      </c>
      <c r="T3627" t="s">
        <v>32</v>
      </c>
      <c r="U3627" t="s">
        <v>33</v>
      </c>
      <c r="V3627">
        <v>7.1</v>
      </c>
    </row>
    <row r="3628" spans="1:22" x14ac:dyDescent="0.3">
      <c r="A3628" t="s">
        <v>3840</v>
      </c>
      <c r="B3628" t="s">
        <v>94</v>
      </c>
      <c r="C3628" t="s">
        <v>70</v>
      </c>
      <c r="D3628" t="s">
        <v>138</v>
      </c>
      <c r="E3628" t="s">
        <v>139</v>
      </c>
      <c r="F3628" t="s">
        <v>73</v>
      </c>
      <c r="G3628" t="s">
        <v>25</v>
      </c>
      <c r="H3628">
        <v>2021</v>
      </c>
      <c r="I3628" t="s">
        <v>27</v>
      </c>
      <c r="J3628" t="s">
        <v>74</v>
      </c>
      <c r="K3628">
        <v>2022</v>
      </c>
      <c r="L3628" t="s">
        <v>29</v>
      </c>
      <c r="M3628">
        <f t="shared" si="112"/>
        <v>1</v>
      </c>
      <c r="N3628" t="s">
        <v>70</v>
      </c>
      <c r="O3628" t="s">
        <v>43</v>
      </c>
      <c r="P3628">
        <v>73725</v>
      </c>
      <c r="Q3628" t="str">
        <f t="shared" si="113"/>
        <v>Standard salary</v>
      </c>
      <c r="R3628">
        <v>3.98</v>
      </c>
      <c r="S3628" t="s">
        <v>31</v>
      </c>
      <c r="T3628" t="s">
        <v>57</v>
      </c>
      <c r="U3628" t="s">
        <v>58</v>
      </c>
      <c r="V3628">
        <v>0</v>
      </c>
    </row>
    <row r="3629" spans="1:22" x14ac:dyDescent="0.3">
      <c r="A3629" t="s">
        <v>3841</v>
      </c>
      <c r="B3629" t="s">
        <v>35</v>
      </c>
      <c r="C3629" t="s">
        <v>70</v>
      </c>
      <c r="D3629" t="s">
        <v>138</v>
      </c>
      <c r="E3629" t="s">
        <v>139</v>
      </c>
      <c r="F3629" t="s">
        <v>89</v>
      </c>
      <c r="G3629" t="s">
        <v>25</v>
      </c>
      <c r="H3629">
        <v>2023</v>
      </c>
      <c r="I3629" t="s">
        <v>27</v>
      </c>
      <c r="J3629" t="s">
        <v>28</v>
      </c>
      <c r="K3629">
        <v>2025</v>
      </c>
      <c r="L3629" t="s">
        <v>29</v>
      </c>
      <c r="M3629">
        <f t="shared" si="112"/>
        <v>1</v>
      </c>
      <c r="N3629" t="s">
        <v>70</v>
      </c>
      <c r="O3629" t="s">
        <v>185</v>
      </c>
      <c r="P3629">
        <v>57938</v>
      </c>
      <c r="Q3629" t="str">
        <f t="shared" si="113"/>
        <v>Base salary</v>
      </c>
      <c r="R3629">
        <v>3.39</v>
      </c>
      <c r="S3629" t="s">
        <v>67</v>
      </c>
      <c r="T3629" t="s">
        <v>57</v>
      </c>
      <c r="U3629" t="s">
        <v>46</v>
      </c>
      <c r="V3629">
        <v>5.0999999999999996</v>
      </c>
    </row>
    <row r="3630" spans="1:22" x14ac:dyDescent="0.3">
      <c r="A3630" t="s">
        <v>3842</v>
      </c>
      <c r="B3630" t="s">
        <v>49</v>
      </c>
      <c r="C3630" t="s">
        <v>35</v>
      </c>
      <c r="D3630" t="s">
        <v>87</v>
      </c>
      <c r="E3630" t="s">
        <v>88</v>
      </c>
      <c r="F3630" t="s">
        <v>73</v>
      </c>
      <c r="G3630" t="s">
        <v>64</v>
      </c>
      <c r="H3630">
        <v>2019</v>
      </c>
      <c r="I3630" t="s">
        <v>27</v>
      </c>
      <c r="J3630" t="s">
        <v>74</v>
      </c>
      <c r="K3630">
        <v>2021</v>
      </c>
      <c r="L3630" t="s">
        <v>29</v>
      </c>
      <c r="M3630">
        <f t="shared" si="112"/>
        <v>1</v>
      </c>
      <c r="N3630" t="s">
        <v>35</v>
      </c>
      <c r="O3630" t="s">
        <v>125</v>
      </c>
      <c r="P3630">
        <v>43152</v>
      </c>
      <c r="Q3630" t="str">
        <f t="shared" si="113"/>
        <v>Base salary</v>
      </c>
      <c r="R3630">
        <v>3.22</v>
      </c>
      <c r="S3630" t="s">
        <v>67</v>
      </c>
      <c r="T3630" t="s">
        <v>102</v>
      </c>
      <c r="U3630" t="s">
        <v>92</v>
      </c>
      <c r="V3630">
        <v>6.5</v>
      </c>
    </row>
    <row r="3631" spans="1:22" x14ac:dyDescent="0.3">
      <c r="A3631" t="s">
        <v>3843</v>
      </c>
      <c r="B3631" t="s">
        <v>94</v>
      </c>
      <c r="C3631" t="s">
        <v>48</v>
      </c>
      <c r="D3631" t="s">
        <v>278</v>
      </c>
      <c r="E3631" t="s">
        <v>279</v>
      </c>
      <c r="F3631" t="s">
        <v>79</v>
      </c>
      <c r="G3631" t="s">
        <v>25</v>
      </c>
      <c r="H3631">
        <v>2023</v>
      </c>
      <c r="I3631" t="s">
        <v>27</v>
      </c>
      <c r="J3631" t="s">
        <v>65</v>
      </c>
      <c r="K3631">
        <v>2026</v>
      </c>
      <c r="L3631" t="s">
        <v>54</v>
      </c>
      <c r="M3631">
        <f t="shared" si="112"/>
        <v>0</v>
      </c>
      <c r="N3631" t="s">
        <v>55</v>
      </c>
      <c r="O3631" t="s">
        <v>55</v>
      </c>
      <c r="P3631">
        <v>0</v>
      </c>
      <c r="Q3631" t="str">
        <f t="shared" si="113"/>
        <v>Base salary</v>
      </c>
      <c r="R3631">
        <v>3.13</v>
      </c>
      <c r="S3631" t="s">
        <v>56</v>
      </c>
      <c r="T3631" t="s">
        <v>102</v>
      </c>
      <c r="U3631" t="s">
        <v>92</v>
      </c>
      <c r="V3631">
        <v>7.8</v>
      </c>
    </row>
    <row r="3632" spans="1:22" x14ac:dyDescent="0.3">
      <c r="A3632" t="s">
        <v>3844</v>
      </c>
      <c r="B3632" t="s">
        <v>60</v>
      </c>
      <c r="C3632" t="s">
        <v>94</v>
      </c>
      <c r="D3632" t="s">
        <v>109</v>
      </c>
      <c r="E3632" t="s">
        <v>414</v>
      </c>
      <c r="F3632" t="s">
        <v>79</v>
      </c>
      <c r="G3632" t="s">
        <v>167</v>
      </c>
      <c r="H3632">
        <v>2021</v>
      </c>
      <c r="I3632" t="s">
        <v>27</v>
      </c>
      <c r="J3632" t="s">
        <v>74</v>
      </c>
      <c r="K3632">
        <v>2023</v>
      </c>
      <c r="L3632" t="s">
        <v>54</v>
      </c>
      <c r="M3632">
        <f t="shared" si="112"/>
        <v>0</v>
      </c>
      <c r="N3632" t="s">
        <v>55</v>
      </c>
      <c r="O3632" t="s">
        <v>55</v>
      </c>
      <c r="P3632">
        <v>0</v>
      </c>
      <c r="Q3632" t="str">
        <f t="shared" si="113"/>
        <v>Base salary</v>
      </c>
      <c r="R3632">
        <v>3.87</v>
      </c>
      <c r="S3632" t="s">
        <v>56</v>
      </c>
      <c r="T3632" t="s">
        <v>68</v>
      </c>
      <c r="U3632" t="s">
        <v>46</v>
      </c>
      <c r="V3632">
        <v>5.5</v>
      </c>
    </row>
    <row r="3633" spans="1:22" x14ac:dyDescent="0.3">
      <c r="A3633" t="s">
        <v>3845</v>
      </c>
      <c r="B3633" t="s">
        <v>35</v>
      </c>
      <c r="C3633" t="s">
        <v>48</v>
      </c>
      <c r="D3633" t="s">
        <v>324</v>
      </c>
      <c r="E3633" t="s">
        <v>325</v>
      </c>
      <c r="F3633" t="s">
        <v>40</v>
      </c>
      <c r="G3633" t="s">
        <v>52</v>
      </c>
      <c r="H3633">
        <v>2023</v>
      </c>
      <c r="I3633" t="s">
        <v>27</v>
      </c>
      <c r="J3633" t="s">
        <v>42</v>
      </c>
      <c r="K3633">
        <v>2024</v>
      </c>
      <c r="L3633" t="s">
        <v>29</v>
      </c>
      <c r="M3633">
        <f t="shared" si="112"/>
        <v>1</v>
      </c>
      <c r="N3633" t="s">
        <v>48</v>
      </c>
      <c r="O3633" t="s">
        <v>30</v>
      </c>
      <c r="P3633">
        <v>57574</v>
      </c>
      <c r="Q3633" t="str">
        <f t="shared" si="113"/>
        <v>Base salary</v>
      </c>
      <c r="R3633">
        <v>2.71</v>
      </c>
      <c r="S3633" t="s">
        <v>56</v>
      </c>
      <c r="T3633" t="s">
        <v>102</v>
      </c>
      <c r="U3633" t="s">
        <v>85</v>
      </c>
      <c r="V3633">
        <v>8.6</v>
      </c>
    </row>
    <row r="3634" spans="1:22" x14ac:dyDescent="0.3">
      <c r="A3634" t="s">
        <v>3846</v>
      </c>
      <c r="B3634" t="s">
        <v>60</v>
      </c>
      <c r="C3634" t="s">
        <v>35</v>
      </c>
      <c r="D3634" t="s">
        <v>127</v>
      </c>
      <c r="E3634" t="s">
        <v>128</v>
      </c>
      <c r="F3634" t="s">
        <v>39</v>
      </c>
      <c r="G3634" t="s">
        <v>64</v>
      </c>
      <c r="H3634">
        <v>2021</v>
      </c>
      <c r="I3634" t="s">
        <v>41</v>
      </c>
      <c r="J3634" t="s">
        <v>53</v>
      </c>
      <c r="K3634">
        <v>2022</v>
      </c>
      <c r="L3634" t="s">
        <v>29</v>
      </c>
      <c r="M3634">
        <f t="shared" si="112"/>
        <v>1</v>
      </c>
      <c r="N3634" t="s">
        <v>35</v>
      </c>
      <c r="O3634" t="s">
        <v>75</v>
      </c>
      <c r="P3634">
        <v>93424</v>
      </c>
      <c r="Q3634" t="str">
        <f t="shared" si="113"/>
        <v>Standard salary</v>
      </c>
      <c r="R3634">
        <v>2.85</v>
      </c>
      <c r="S3634" t="s">
        <v>80</v>
      </c>
      <c r="T3634" t="s">
        <v>57</v>
      </c>
      <c r="U3634" t="s">
        <v>85</v>
      </c>
      <c r="V3634">
        <v>7.7</v>
      </c>
    </row>
    <row r="3635" spans="1:22" x14ac:dyDescent="0.3">
      <c r="A3635" t="s">
        <v>3847</v>
      </c>
      <c r="B3635" t="s">
        <v>21</v>
      </c>
      <c r="C3635" t="s">
        <v>35</v>
      </c>
      <c r="D3635" t="s">
        <v>61</v>
      </c>
      <c r="E3635" t="s">
        <v>62</v>
      </c>
      <c r="F3635" t="s">
        <v>89</v>
      </c>
      <c r="G3635" t="s">
        <v>26</v>
      </c>
      <c r="H3635">
        <v>2019</v>
      </c>
      <c r="I3635" t="s">
        <v>41</v>
      </c>
      <c r="J3635" t="s">
        <v>65</v>
      </c>
      <c r="K3635">
        <v>2020</v>
      </c>
      <c r="L3635" t="s">
        <v>54</v>
      </c>
      <c r="M3635">
        <f t="shared" si="112"/>
        <v>0</v>
      </c>
      <c r="N3635" t="s">
        <v>55</v>
      </c>
      <c r="O3635" t="s">
        <v>55</v>
      </c>
      <c r="P3635">
        <v>0</v>
      </c>
      <c r="Q3635" t="str">
        <f t="shared" si="113"/>
        <v>Base salary</v>
      </c>
      <c r="R3635">
        <v>3.59</v>
      </c>
      <c r="S3635" t="s">
        <v>91</v>
      </c>
      <c r="T3635" t="s">
        <v>57</v>
      </c>
      <c r="U3635" t="s">
        <v>58</v>
      </c>
      <c r="V3635">
        <v>0</v>
      </c>
    </row>
    <row r="3636" spans="1:22" x14ac:dyDescent="0.3">
      <c r="A3636" t="s">
        <v>3848</v>
      </c>
      <c r="B3636" t="s">
        <v>70</v>
      </c>
      <c r="C3636" t="s">
        <v>21</v>
      </c>
      <c r="D3636" t="s">
        <v>216</v>
      </c>
      <c r="E3636" t="s">
        <v>217</v>
      </c>
      <c r="F3636" t="s">
        <v>25</v>
      </c>
      <c r="G3636" t="s">
        <v>117</v>
      </c>
      <c r="H3636">
        <v>2022</v>
      </c>
      <c r="I3636" t="s">
        <v>27</v>
      </c>
      <c r="J3636" t="s">
        <v>28</v>
      </c>
      <c r="K3636">
        <v>2024</v>
      </c>
      <c r="L3636" t="s">
        <v>29</v>
      </c>
      <c r="M3636">
        <f t="shared" si="112"/>
        <v>1</v>
      </c>
      <c r="N3636" t="s">
        <v>21</v>
      </c>
      <c r="O3636" t="s">
        <v>30</v>
      </c>
      <c r="P3636">
        <v>101913</v>
      </c>
      <c r="Q3636" t="str">
        <f t="shared" si="113"/>
        <v>Standard salary</v>
      </c>
      <c r="R3636">
        <v>3.47</v>
      </c>
      <c r="S3636" t="s">
        <v>67</v>
      </c>
      <c r="T3636" t="s">
        <v>57</v>
      </c>
      <c r="U3636" t="s">
        <v>92</v>
      </c>
      <c r="V3636">
        <v>6.3</v>
      </c>
    </row>
    <row r="3637" spans="1:22" x14ac:dyDescent="0.3">
      <c r="A3637" t="s">
        <v>3849</v>
      </c>
      <c r="B3637" t="s">
        <v>70</v>
      </c>
      <c r="C3637" t="s">
        <v>94</v>
      </c>
      <c r="D3637" t="s">
        <v>180</v>
      </c>
      <c r="E3637" t="s">
        <v>181</v>
      </c>
      <c r="F3637" t="s">
        <v>117</v>
      </c>
      <c r="G3637" t="s">
        <v>25</v>
      </c>
      <c r="H3637">
        <v>2019</v>
      </c>
      <c r="I3637" t="s">
        <v>41</v>
      </c>
      <c r="J3637" t="s">
        <v>53</v>
      </c>
      <c r="K3637">
        <v>2022</v>
      </c>
      <c r="L3637" t="s">
        <v>29</v>
      </c>
      <c r="M3637">
        <f t="shared" si="112"/>
        <v>1</v>
      </c>
      <c r="N3637" t="s">
        <v>94</v>
      </c>
      <c r="O3637" t="s">
        <v>90</v>
      </c>
      <c r="P3637">
        <v>99377</v>
      </c>
      <c r="Q3637" t="str">
        <f t="shared" si="113"/>
        <v>Standard salary</v>
      </c>
      <c r="R3637">
        <v>3.42</v>
      </c>
      <c r="S3637" t="s">
        <v>44</v>
      </c>
      <c r="T3637" t="s">
        <v>32</v>
      </c>
      <c r="U3637" t="s">
        <v>46</v>
      </c>
      <c r="V3637">
        <v>5.2</v>
      </c>
    </row>
    <row r="3638" spans="1:22" x14ac:dyDescent="0.3">
      <c r="A3638" t="s">
        <v>3850</v>
      </c>
      <c r="B3638" t="s">
        <v>112</v>
      </c>
      <c r="C3638" t="s">
        <v>36</v>
      </c>
      <c r="D3638" t="s">
        <v>213</v>
      </c>
      <c r="E3638" t="s">
        <v>214</v>
      </c>
      <c r="F3638" t="s">
        <v>96</v>
      </c>
      <c r="G3638" t="s">
        <v>26</v>
      </c>
      <c r="H3638">
        <v>2023</v>
      </c>
      <c r="I3638" t="s">
        <v>41</v>
      </c>
      <c r="J3638" t="s">
        <v>28</v>
      </c>
      <c r="K3638">
        <v>2024</v>
      </c>
      <c r="L3638" t="s">
        <v>29</v>
      </c>
      <c r="M3638">
        <f t="shared" si="112"/>
        <v>1</v>
      </c>
      <c r="N3638" t="s">
        <v>36</v>
      </c>
      <c r="O3638" t="s">
        <v>66</v>
      </c>
      <c r="P3638">
        <v>92375</v>
      </c>
      <c r="Q3638" t="str">
        <f t="shared" si="113"/>
        <v>Standard salary</v>
      </c>
      <c r="R3638">
        <v>3.56</v>
      </c>
      <c r="S3638" t="s">
        <v>31</v>
      </c>
      <c r="T3638" t="s">
        <v>57</v>
      </c>
      <c r="U3638" t="s">
        <v>92</v>
      </c>
      <c r="V3638">
        <v>8</v>
      </c>
    </row>
    <row r="3639" spans="1:22" x14ac:dyDescent="0.3">
      <c r="A3639" t="s">
        <v>3851</v>
      </c>
      <c r="B3639" t="s">
        <v>112</v>
      </c>
      <c r="C3639" t="s">
        <v>60</v>
      </c>
      <c r="D3639" t="s">
        <v>104</v>
      </c>
      <c r="E3639" t="s">
        <v>192</v>
      </c>
      <c r="F3639" t="s">
        <v>73</v>
      </c>
      <c r="G3639" t="s">
        <v>40</v>
      </c>
      <c r="H3639">
        <v>2022</v>
      </c>
      <c r="I3639" t="s">
        <v>27</v>
      </c>
      <c r="J3639" t="s">
        <v>74</v>
      </c>
      <c r="K3639">
        <v>2025</v>
      </c>
      <c r="L3639" t="s">
        <v>54</v>
      </c>
      <c r="M3639">
        <f t="shared" si="112"/>
        <v>0</v>
      </c>
      <c r="N3639" t="s">
        <v>55</v>
      </c>
      <c r="O3639" t="s">
        <v>55</v>
      </c>
      <c r="P3639">
        <v>0</v>
      </c>
      <c r="Q3639" t="str">
        <f t="shared" si="113"/>
        <v>Base salary</v>
      </c>
      <c r="R3639">
        <v>3.65</v>
      </c>
      <c r="S3639" t="s">
        <v>31</v>
      </c>
      <c r="T3639" t="s">
        <v>45</v>
      </c>
      <c r="U3639" t="s">
        <v>85</v>
      </c>
      <c r="V3639">
        <v>5.6</v>
      </c>
    </row>
    <row r="3640" spans="1:22" x14ac:dyDescent="0.3">
      <c r="A3640" t="s">
        <v>3852</v>
      </c>
      <c r="B3640" t="s">
        <v>36</v>
      </c>
      <c r="C3640" t="s">
        <v>22</v>
      </c>
      <c r="D3640" t="s">
        <v>231</v>
      </c>
      <c r="E3640" t="s">
        <v>232</v>
      </c>
      <c r="F3640" t="s">
        <v>84</v>
      </c>
      <c r="G3640" t="s">
        <v>25</v>
      </c>
      <c r="H3640">
        <v>2022</v>
      </c>
      <c r="I3640" t="s">
        <v>27</v>
      </c>
      <c r="J3640" t="s">
        <v>28</v>
      </c>
      <c r="K3640">
        <v>2025</v>
      </c>
      <c r="L3640" t="s">
        <v>29</v>
      </c>
      <c r="M3640">
        <f t="shared" si="112"/>
        <v>1</v>
      </c>
      <c r="N3640" t="s">
        <v>22</v>
      </c>
      <c r="O3640" t="s">
        <v>121</v>
      </c>
      <c r="P3640">
        <v>139130</v>
      </c>
      <c r="Q3640" t="str">
        <f t="shared" si="113"/>
        <v>High salary</v>
      </c>
      <c r="R3640">
        <v>3.57</v>
      </c>
      <c r="S3640" t="s">
        <v>91</v>
      </c>
      <c r="T3640" t="s">
        <v>45</v>
      </c>
      <c r="U3640" t="s">
        <v>85</v>
      </c>
      <c r="V3640">
        <v>6.2</v>
      </c>
    </row>
    <row r="3641" spans="1:22" x14ac:dyDescent="0.3">
      <c r="A3641" t="s">
        <v>3853</v>
      </c>
      <c r="B3641" t="s">
        <v>35</v>
      </c>
      <c r="C3641" t="s">
        <v>94</v>
      </c>
      <c r="D3641" t="s">
        <v>208</v>
      </c>
      <c r="E3641" t="s">
        <v>209</v>
      </c>
      <c r="F3641" t="s">
        <v>107</v>
      </c>
      <c r="G3641" t="s">
        <v>64</v>
      </c>
      <c r="H3641">
        <v>2019</v>
      </c>
      <c r="I3641" t="s">
        <v>41</v>
      </c>
      <c r="J3641" t="s">
        <v>74</v>
      </c>
      <c r="K3641">
        <v>2021</v>
      </c>
      <c r="L3641" t="s">
        <v>29</v>
      </c>
      <c r="M3641">
        <f t="shared" si="112"/>
        <v>1</v>
      </c>
      <c r="N3641" t="s">
        <v>94</v>
      </c>
      <c r="O3641" t="s">
        <v>90</v>
      </c>
      <c r="P3641">
        <v>42202</v>
      </c>
      <c r="Q3641" t="str">
        <f t="shared" si="113"/>
        <v>Base salary</v>
      </c>
      <c r="R3641">
        <v>3.17</v>
      </c>
      <c r="S3641" t="s">
        <v>67</v>
      </c>
      <c r="T3641" t="s">
        <v>102</v>
      </c>
      <c r="U3641" t="s">
        <v>46</v>
      </c>
      <c r="V3641">
        <v>5.2</v>
      </c>
    </row>
    <row r="3642" spans="1:22" x14ac:dyDescent="0.3">
      <c r="A3642" t="s">
        <v>3854</v>
      </c>
      <c r="B3642" t="s">
        <v>48</v>
      </c>
      <c r="C3642" t="s">
        <v>21</v>
      </c>
      <c r="D3642" t="s">
        <v>149</v>
      </c>
      <c r="E3642" t="s">
        <v>150</v>
      </c>
      <c r="F3642" t="s">
        <v>84</v>
      </c>
      <c r="G3642" t="s">
        <v>25</v>
      </c>
      <c r="H3642">
        <v>2019</v>
      </c>
      <c r="I3642" t="s">
        <v>41</v>
      </c>
      <c r="J3642" t="s">
        <v>65</v>
      </c>
      <c r="K3642">
        <v>2022</v>
      </c>
      <c r="L3642" t="s">
        <v>54</v>
      </c>
      <c r="M3642">
        <f t="shared" si="112"/>
        <v>0</v>
      </c>
      <c r="N3642" t="s">
        <v>55</v>
      </c>
      <c r="O3642" t="s">
        <v>55</v>
      </c>
      <c r="P3642">
        <v>0</v>
      </c>
      <c r="Q3642" t="str">
        <f t="shared" si="113"/>
        <v>Base salary</v>
      </c>
      <c r="R3642">
        <v>3.36</v>
      </c>
      <c r="S3642" t="s">
        <v>67</v>
      </c>
      <c r="T3642" t="s">
        <v>57</v>
      </c>
      <c r="U3642" t="s">
        <v>58</v>
      </c>
      <c r="V3642">
        <v>0</v>
      </c>
    </row>
    <row r="3643" spans="1:22" x14ac:dyDescent="0.3">
      <c r="A3643" t="s">
        <v>3855</v>
      </c>
      <c r="B3643" t="s">
        <v>48</v>
      </c>
      <c r="C3643" t="s">
        <v>49</v>
      </c>
      <c r="D3643" t="s">
        <v>127</v>
      </c>
      <c r="E3643" t="s">
        <v>229</v>
      </c>
      <c r="F3643" t="s">
        <v>63</v>
      </c>
      <c r="G3643" t="s">
        <v>40</v>
      </c>
      <c r="H3643">
        <v>2020</v>
      </c>
      <c r="I3643" t="s">
        <v>41</v>
      </c>
      <c r="J3643" t="s">
        <v>42</v>
      </c>
      <c r="K3643">
        <v>2023</v>
      </c>
      <c r="L3643" t="s">
        <v>54</v>
      </c>
      <c r="M3643">
        <f t="shared" si="112"/>
        <v>0</v>
      </c>
      <c r="N3643" t="s">
        <v>55</v>
      </c>
      <c r="O3643" t="s">
        <v>55</v>
      </c>
      <c r="P3643">
        <v>0</v>
      </c>
      <c r="Q3643" t="str">
        <f t="shared" si="113"/>
        <v>Base salary</v>
      </c>
      <c r="R3643">
        <v>3.07</v>
      </c>
      <c r="S3643" t="s">
        <v>31</v>
      </c>
      <c r="T3643" t="s">
        <v>32</v>
      </c>
      <c r="U3643" t="s">
        <v>33</v>
      </c>
      <c r="V3643">
        <v>6.2</v>
      </c>
    </row>
    <row r="3644" spans="1:22" x14ac:dyDescent="0.3">
      <c r="A3644" t="s">
        <v>3856</v>
      </c>
      <c r="B3644" t="s">
        <v>70</v>
      </c>
      <c r="C3644" t="s">
        <v>48</v>
      </c>
      <c r="D3644" t="s">
        <v>278</v>
      </c>
      <c r="E3644" t="s">
        <v>279</v>
      </c>
      <c r="F3644" t="s">
        <v>63</v>
      </c>
      <c r="G3644" t="s">
        <v>97</v>
      </c>
      <c r="H3644">
        <v>2019</v>
      </c>
      <c r="I3644" t="s">
        <v>27</v>
      </c>
      <c r="J3644" t="s">
        <v>28</v>
      </c>
      <c r="K3644">
        <v>2021</v>
      </c>
      <c r="L3644" t="s">
        <v>54</v>
      </c>
      <c r="M3644">
        <f t="shared" si="112"/>
        <v>0</v>
      </c>
      <c r="N3644" t="s">
        <v>55</v>
      </c>
      <c r="O3644" t="s">
        <v>55</v>
      </c>
      <c r="P3644">
        <v>0</v>
      </c>
      <c r="Q3644" t="str">
        <f t="shared" si="113"/>
        <v>Base salary</v>
      </c>
      <c r="R3644">
        <v>3.72</v>
      </c>
      <c r="S3644" t="s">
        <v>80</v>
      </c>
      <c r="T3644" t="s">
        <v>45</v>
      </c>
      <c r="U3644" t="s">
        <v>33</v>
      </c>
      <c r="V3644">
        <v>5.6</v>
      </c>
    </row>
    <row r="3645" spans="1:22" x14ac:dyDescent="0.3">
      <c r="A3645" t="s">
        <v>3857</v>
      </c>
      <c r="B3645" t="s">
        <v>36</v>
      </c>
      <c r="C3645" t="s">
        <v>21</v>
      </c>
      <c r="D3645" t="s">
        <v>149</v>
      </c>
      <c r="E3645" t="s">
        <v>150</v>
      </c>
      <c r="F3645" t="s">
        <v>107</v>
      </c>
      <c r="G3645" t="s">
        <v>52</v>
      </c>
      <c r="H3645">
        <v>2022</v>
      </c>
      <c r="I3645" t="s">
        <v>41</v>
      </c>
      <c r="J3645" t="s">
        <v>65</v>
      </c>
      <c r="K3645">
        <v>2024</v>
      </c>
      <c r="L3645" t="s">
        <v>29</v>
      </c>
      <c r="M3645">
        <f t="shared" si="112"/>
        <v>1</v>
      </c>
      <c r="N3645" t="s">
        <v>21</v>
      </c>
      <c r="O3645" t="s">
        <v>158</v>
      </c>
      <c r="P3645">
        <v>92879</v>
      </c>
      <c r="Q3645" t="str">
        <f t="shared" si="113"/>
        <v>Standard salary</v>
      </c>
      <c r="R3645">
        <v>3.23</v>
      </c>
      <c r="S3645" t="s">
        <v>80</v>
      </c>
      <c r="T3645" t="s">
        <v>45</v>
      </c>
      <c r="U3645" t="s">
        <v>58</v>
      </c>
      <c r="V3645">
        <v>0</v>
      </c>
    </row>
    <row r="3646" spans="1:22" x14ac:dyDescent="0.3">
      <c r="A3646" t="s">
        <v>3858</v>
      </c>
      <c r="B3646" t="s">
        <v>22</v>
      </c>
      <c r="C3646" t="s">
        <v>35</v>
      </c>
      <c r="D3646" t="s">
        <v>82</v>
      </c>
      <c r="E3646" t="s">
        <v>83</v>
      </c>
      <c r="F3646" t="s">
        <v>147</v>
      </c>
      <c r="G3646" t="s">
        <v>167</v>
      </c>
      <c r="H3646">
        <v>2023</v>
      </c>
      <c r="I3646" t="s">
        <v>27</v>
      </c>
      <c r="J3646" t="s">
        <v>65</v>
      </c>
      <c r="K3646">
        <v>2024</v>
      </c>
      <c r="L3646" t="s">
        <v>54</v>
      </c>
      <c r="M3646">
        <f t="shared" si="112"/>
        <v>0</v>
      </c>
      <c r="N3646" t="s">
        <v>55</v>
      </c>
      <c r="O3646" t="s">
        <v>55</v>
      </c>
      <c r="P3646">
        <v>0</v>
      </c>
      <c r="Q3646" t="str">
        <f t="shared" si="113"/>
        <v>Base salary</v>
      </c>
      <c r="R3646">
        <v>3.97</v>
      </c>
      <c r="S3646" t="s">
        <v>80</v>
      </c>
      <c r="T3646" t="s">
        <v>102</v>
      </c>
      <c r="U3646" t="s">
        <v>33</v>
      </c>
      <c r="V3646">
        <v>6</v>
      </c>
    </row>
    <row r="3647" spans="1:22" x14ac:dyDescent="0.3">
      <c r="A3647" t="s">
        <v>3859</v>
      </c>
      <c r="B3647" t="s">
        <v>70</v>
      </c>
      <c r="C3647" t="s">
        <v>48</v>
      </c>
      <c r="D3647" t="s">
        <v>324</v>
      </c>
      <c r="E3647" t="s">
        <v>325</v>
      </c>
      <c r="F3647" t="s">
        <v>89</v>
      </c>
      <c r="G3647" t="s">
        <v>40</v>
      </c>
      <c r="H3647">
        <v>2019</v>
      </c>
      <c r="I3647" t="s">
        <v>41</v>
      </c>
      <c r="J3647" t="s">
        <v>53</v>
      </c>
      <c r="K3647">
        <v>2022</v>
      </c>
      <c r="L3647" t="s">
        <v>29</v>
      </c>
      <c r="M3647">
        <f t="shared" si="112"/>
        <v>1</v>
      </c>
      <c r="N3647" t="s">
        <v>48</v>
      </c>
      <c r="O3647" t="s">
        <v>158</v>
      </c>
      <c r="P3647">
        <v>77589</v>
      </c>
      <c r="Q3647" t="str">
        <f t="shared" si="113"/>
        <v>Standard salary</v>
      </c>
      <c r="R3647">
        <v>3.29</v>
      </c>
      <c r="S3647" t="s">
        <v>80</v>
      </c>
      <c r="T3647" t="s">
        <v>32</v>
      </c>
      <c r="U3647" t="s">
        <v>33</v>
      </c>
      <c r="V3647">
        <v>5.4</v>
      </c>
    </row>
    <row r="3648" spans="1:22" x14ac:dyDescent="0.3">
      <c r="A3648" t="s">
        <v>3860</v>
      </c>
      <c r="B3648" t="s">
        <v>70</v>
      </c>
      <c r="C3648" t="s">
        <v>60</v>
      </c>
      <c r="D3648" t="s">
        <v>173</v>
      </c>
      <c r="E3648" t="s">
        <v>275</v>
      </c>
      <c r="F3648" t="s">
        <v>79</v>
      </c>
      <c r="G3648" t="s">
        <v>97</v>
      </c>
      <c r="H3648">
        <v>2020</v>
      </c>
      <c r="I3648" t="s">
        <v>27</v>
      </c>
      <c r="J3648" t="s">
        <v>28</v>
      </c>
      <c r="K3648">
        <v>2021</v>
      </c>
      <c r="L3648" t="s">
        <v>29</v>
      </c>
      <c r="M3648">
        <f t="shared" si="112"/>
        <v>1</v>
      </c>
      <c r="N3648" t="s">
        <v>60</v>
      </c>
      <c r="O3648" t="s">
        <v>90</v>
      </c>
      <c r="P3648">
        <v>70032</v>
      </c>
      <c r="Q3648" t="str">
        <f t="shared" si="113"/>
        <v>Base salary</v>
      </c>
      <c r="R3648">
        <v>2.62</v>
      </c>
      <c r="S3648" t="s">
        <v>67</v>
      </c>
      <c r="T3648" t="s">
        <v>68</v>
      </c>
      <c r="U3648" t="s">
        <v>33</v>
      </c>
      <c r="V3648">
        <v>5.7</v>
      </c>
    </row>
    <row r="3649" spans="1:22" x14ac:dyDescent="0.3">
      <c r="A3649" t="s">
        <v>3861</v>
      </c>
      <c r="B3649" t="s">
        <v>35</v>
      </c>
      <c r="C3649" t="s">
        <v>21</v>
      </c>
      <c r="D3649" t="s">
        <v>133</v>
      </c>
      <c r="E3649" t="s">
        <v>134</v>
      </c>
      <c r="F3649" t="s">
        <v>190</v>
      </c>
      <c r="G3649" t="s">
        <v>26</v>
      </c>
      <c r="H3649">
        <v>2021</v>
      </c>
      <c r="I3649" t="s">
        <v>27</v>
      </c>
      <c r="J3649" t="s">
        <v>74</v>
      </c>
      <c r="K3649">
        <v>2024</v>
      </c>
      <c r="L3649" t="s">
        <v>54</v>
      </c>
      <c r="M3649">
        <f t="shared" si="112"/>
        <v>0</v>
      </c>
      <c r="N3649" t="s">
        <v>55</v>
      </c>
      <c r="O3649" t="s">
        <v>55</v>
      </c>
      <c r="P3649">
        <v>0</v>
      </c>
      <c r="Q3649" t="str">
        <f t="shared" si="113"/>
        <v>Base salary</v>
      </c>
      <c r="R3649">
        <v>2.99</v>
      </c>
      <c r="S3649" t="s">
        <v>91</v>
      </c>
      <c r="T3649" t="s">
        <v>68</v>
      </c>
      <c r="U3649" t="s">
        <v>33</v>
      </c>
      <c r="V3649">
        <v>5.8</v>
      </c>
    </row>
    <row r="3650" spans="1:22" x14ac:dyDescent="0.3">
      <c r="A3650" t="s">
        <v>3862</v>
      </c>
      <c r="B3650" t="s">
        <v>49</v>
      </c>
      <c r="C3650" t="s">
        <v>22</v>
      </c>
      <c r="D3650" t="s">
        <v>23</v>
      </c>
      <c r="E3650" t="s">
        <v>95</v>
      </c>
      <c r="F3650" t="s">
        <v>147</v>
      </c>
      <c r="G3650" t="s">
        <v>117</v>
      </c>
      <c r="H3650">
        <v>2021</v>
      </c>
      <c r="I3650" t="s">
        <v>41</v>
      </c>
      <c r="J3650" t="s">
        <v>74</v>
      </c>
      <c r="K3650">
        <v>2024</v>
      </c>
      <c r="L3650" t="s">
        <v>54</v>
      </c>
      <c r="M3650">
        <f t="shared" si="112"/>
        <v>0</v>
      </c>
      <c r="N3650" t="s">
        <v>55</v>
      </c>
      <c r="O3650" t="s">
        <v>55</v>
      </c>
      <c r="P3650">
        <v>0</v>
      </c>
      <c r="Q3650" t="str">
        <f t="shared" si="113"/>
        <v>Base salary</v>
      </c>
      <c r="R3650">
        <v>2.57</v>
      </c>
      <c r="S3650" t="s">
        <v>91</v>
      </c>
      <c r="T3650" t="s">
        <v>68</v>
      </c>
      <c r="U3650" t="s">
        <v>92</v>
      </c>
      <c r="V3650">
        <v>6.4</v>
      </c>
    </row>
    <row r="3651" spans="1:22" x14ac:dyDescent="0.3">
      <c r="A3651" t="s">
        <v>3863</v>
      </c>
      <c r="B3651" t="s">
        <v>49</v>
      </c>
      <c r="C3651" t="s">
        <v>21</v>
      </c>
      <c r="D3651" t="s">
        <v>133</v>
      </c>
      <c r="E3651" t="s">
        <v>134</v>
      </c>
      <c r="F3651" t="s">
        <v>147</v>
      </c>
      <c r="G3651" t="s">
        <v>40</v>
      </c>
      <c r="H3651">
        <v>2023</v>
      </c>
      <c r="I3651" t="s">
        <v>41</v>
      </c>
      <c r="J3651" t="s">
        <v>65</v>
      </c>
      <c r="K3651">
        <v>2025</v>
      </c>
      <c r="L3651" t="s">
        <v>29</v>
      </c>
      <c r="M3651">
        <f t="shared" ref="M3651:M3714" si="114">IF(L3651="placed",1, 0)</f>
        <v>1</v>
      </c>
      <c r="N3651" t="s">
        <v>21</v>
      </c>
      <c r="O3651" t="s">
        <v>125</v>
      </c>
      <c r="P3651">
        <v>112664</v>
      </c>
      <c r="Q3651" t="str">
        <f t="shared" ref="Q3651:Q3714" si="115">_xlfn.IFS(P3651&lt;=70161,"Base salary",P3651&lt;=110047,"Standard salary",P3651&gt;110047,"High salary")</f>
        <v>High salary</v>
      </c>
      <c r="R3651">
        <v>3.76</v>
      </c>
      <c r="S3651" t="s">
        <v>67</v>
      </c>
      <c r="T3651" t="s">
        <v>45</v>
      </c>
      <c r="U3651" t="s">
        <v>33</v>
      </c>
      <c r="V3651">
        <v>8.4</v>
      </c>
    </row>
    <row r="3652" spans="1:22" x14ac:dyDescent="0.3">
      <c r="A3652" t="s">
        <v>3864</v>
      </c>
      <c r="B3652" t="s">
        <v>36</v>
      </c>
      <c r="C3652" t="s">
        <v>48</v>
      </c>
      <c r="D3652" t="s">
        <v>278</v>
      </c>
      <c r="E3652" t="s">
        <v>279</v>
      </c>
      <c r="F3652" t="s">
        <v>63</v>
      </c>
      <c r="G3652" t="s">
        <v>40</v>
      </c>
      <c r="H3652">
        <v>2022</v>
      </c>
      <c r="I3652" t="s">
        <v>41</v>
      </c>
      <c r="J3652" t="s">
        <v>53</v>
      </c>
      <c r="K3652">
        <v>2023</v>
      </c>
      <c r="L3652" t="s">
        <v>54</v>
      </c>
      <c r="M3652">
        <f t="shared" si="114"/>
        <v>0</v>
      </c>
      <c r="N3652" t="s">
        <v>55</v>
      </c>
      <c r="O3652" t="s">
        <v>55</v>
      </c>
      <c r="P3652">
        <v>0</v>
      </c>
      <c r="Q3652" t="str">
        <f t="shared" si="115"/>
        <v>Base salary</v>
      </c>
      <c r="R3652">
        <v>3.29</v>
      </c>
      <c r="S3652" t="s">
        <v>67</v>
      </c>
      <c r="T3652" t="s">
        <v>68</v>
      </c>
      <c r="U3652" t="s">
        <v>58</v>
      </c>
      <c r="V3652">
        <v>0</v>
      </c>
    </row>
    <row r="3653" spans="1:22" x14ac:dyDescent="0.3">
      <c r="A3653" t="s">
        <v>3865</v>
      </c>
      <c r="B3653" t="s">
        <v>22</v>
      </c>
      <c r="C3653" t="s">
        <v>112</v>
      </c>
      <c r="D3653" t="s">
        <v>113</v>
      </c>
      <c r="E3653" t="s">
        <v>114</v>
      </c>
      <c r="F3653" t="s">
        <v>63</v>
      </c>
      <c r="G3653" t="s">
        <v>64</v>
      </c>
      <c r="H3653">
        <v>2020</v>
      </c>
      <c r="I3653" t="s">
        <v>41</v>
      </c>
      <c r="J3653" t="s">
        <v>65</v>
      </c>
      <c r="K3653">
        <v>2022</v>
      </c>
      <c r="L3653" t="s">
        <v>29</v>
      </c>
      <c r="M3653">
        <f t="shared" si="114"/>
        <v>1</v>
      </c>
      <c r="N3653" t="s">
        <v>112</v>
      </c>
      <c r="O3653" t="s">
        <v>154</v>
      </c>
      <c r="P3653">
        <v>66498</v>
      </c>
      <c r="Q3653" t="str">
        <f t="shared" si="115"/>
        <v>Base salary</v>
      </c>
      <c r="R3653">
        <v>3.89</v>
      </c>
      <c r="S3653" t="s">
        <v>56</v>
      </c>
      <c r="T3653" t="s">
        <v>102</v>
      </c>
      <c r="U3653" t="s">
        <v>58</v>
      </c>
      <c r="V3653">
        <v>0</v>
      </c>
    </row>
    <row r="3654" spans="1:22" x14ac:dyDescent="0.3">
      <c r="A3654" t="s">
        <v>3866</v>
      </c>
      <c r="B3654" t="s">
        <v>112</v>
      </c>
      <c r="C3654" t="s">
        <v>48</v>
      </c>
      <c r="D3654" t="s">
        <v>324</v>
      </c>
      <c r="E3654" t="s">
        <v>325</v>
      </c>
      <c r="F3654" t="s">
        <v>117</v>
      </c>
      <c r="G3654" t="s">
        <v>52</v>
      </c>
      <c r="H3654">
        <v>2022</v>
      </c>
      <c r="I3654" t="s">
        <v>27</v>
      </c>
      <c r="J3654" t="s">
        <v>42</v>
      </c>
      <c r="K3654">
        <v>2025</v>
      </c>
      <c r="L3654" t="s">
        <v>29</v>
      </c>
      <c r="M3654">
        <f t="shared" si="114"/>
        <v>1</v>
      </c>
      <c r="N3654" t="s">
        <v>48</v>
      </c>
      <c r="O3654" t="s">
        <v>140</v>
      </c>
      <c r="P3654">
        <v>105347</v>
      </c>
      <c r="Q3654" t="str">
        <f t="shared" si="115"/>
        <v>Standard salary</v>
      </c>
      <c r="R3654">
        <v>3.34</v>
      </c>
      <c r="S3654" t="s">
        <v>91</v>
      </c>
      <c r="T3654" t="s">
        <v>57</v>
      </c>
      <c r="U3654" t="s">
        <v>85</v>
      </c>
      <c r="V3654">
        <v>6.9</v>
      </c>
    </row>
    <row r="3655" spans="1:22" x14ac:dyDescent="0.3">
      <c r="A3655" t="s">
        <v>3867</v>
      </c>
      <c r="B3655" t="s">
        <v>94</v>
      </c>
      <c r="C3655" t="s">
        <v>35</v>
      </c>
      <c r="D3655" t="s">
        <v>127</v>
      </c>
      <c r="E3655" t="s">
        <v>128</v>
      </c>
      <c r="F3655" t="s">
        <v>25</v>
      </c>
      <c r="G3655" t="s">
        <v>117</v>
      </c>
      <c r="H3655">
        <v>2021</v>
      </c>
      <c r="I3655" t="s">
        <v>27</v>
      </c>
      <c r="J3655" t="s">
        <v>53</v>
      </c>
      <c r="K3655">
        <v>2022</v>
      </c>
      <c r="L3655" t="s">
        <v>29</v>
      </c>
      <c r="M3655">
        <f t="shared" si="114"/>
        <v>1</v>
      </c>
      <c r="N3655" t="s">
        <v>35</v>
      </c>
      <c r="O3655" t="s">
        <v>140</v>
      </c>
      <c r="P3655">
        <v>92518</v>
      </c>
      <c r="Q3655" t="str">
        <f t="shared" si="115"/>
        <v>Standard salary</v>
      </c>
      <c r="R3655">
        <v>2.87</v>
      </c>
      <c r="S3655" t="s">
        <v>91</v>
      </c>
      <c r="T3655" t="s">
        <v>68</v>
      </c>
      <c r="U3655" t="s">
        <v>85</v>
      </c>
      <c r="V3655">
        <v>5</v>
      </c>
    </row>
    <row r="3656" spans="1:22" x14ac:dyDescent="0.3">
      <c r="A3656" t="s">
        <v>3868</v>
      </c>
      <c r="B3656" t="s">
        <v>112</v>
      </c>
      <c r="C3656" t="s">
        <v>48</v>
      </c>
      <c r="D3656" t="s">
        <v>278</v>
      </c>
      <c r="E3656" t="s">
        <v>380</v>
      </c>
      <c r="F3656" t="s">
        <v>79</v>
      </c>
      <c r="G3656" t="s">
        <v>167</v>
      </c>
      <c r="H3656">
        <v>2019</v>
      </c>
      <c r="I3656" t="s">
        <v>41</v>
      </c>
      <c r="J3656" t="s">
        <v>42</v>
      </c>
      <c r="K3656">
        <v>2020</v>
      </c>
      <c r="L3656" t="s">
        <v>54</v>
      </c>
      <c r="M3656">
        <f t="shared" si="114"/>
        <v>0</v>
      </c>
      <c r="N3656" t="s">
        <v>55</v>
      </c>
      <c r="O3656" t="s">
        <v>55</v>
      </c>
      <c r="P3656">
        <v>0</v>
      </c>
      <c r="Q3656" t="str">
        <f t="shared" si="115"/>
        <v>Base salary</v>
      </c>
      <c r="R3656">
        <v>3.84</v>
      </c>
      <c r="S3656" t="s">
        <v>67</v>
      </c>
      <c r="T3656" t="s">
        <v>102</v>
      </c>
      <c r="U3656" t="s">
        <v>92</v>
      </c>
      <c r="V3656">
        <v>7.2</v>
      </c>
    </row>
    <row r="3657" spans="1:22" x14ac:dyDescent="0.3">
      <c r="A3657" t="s">
        <v>3869</v>
      </c>
      <c r="B3657" t="s">
        <v>36</v>
      </c>
      <c r="C3657" t="s">
        <v>60</v>
      </c>
      <c r="D3657" t="s">
        <v>104</v>
      </c>
      <c r="E3657" t="s">
        <v>194</v>
      </c>
      <c r="F3657" t="s">
        <v>107</v>
      </c>
      <c r="G3657" t="s">
        <v>52</v>
      </c>
      <c r="H3657">
        <v>2021</v>
      </c>
      <c r="I3657" t="s">
        <v>27</v>
      </c>
      <c r="J3657" t="s">
        <v>28</v>
      </c>
      <c r="K3657">
        <v>2023</v>
      </c>
      <c r="L3657" t="s">
        <v>29</v>
      </c>
      <c r="M3657">
        <f t="shared" si="114"/>
        <v>1</v>
      </c>
      <c r="N3657" t="s">
        <v>60</v>
      </c>
      <c r="O3657" t="s">
        <v>98</v>
      </c>
      <c r="P3657">
        <v>56092</v>
      </c>
      <c r="Q3657" t="str">
        <f t="shared" si="115"/>
        <v>Base salary</v>
      </c>
      <c r="R3657">
        <v>3.37</v>
      </c>
      <c r="S3657" t="s">
        <v>56</v>
      </c>
      <c r="T3657" t="s">
        <v>102</v>
      </c>
      <c r="U3657" t="s">
        <v>92</v>
      </c>
      <c r="V3657">
        <v>5.8</v>
      </c>
    </row>
    <row r="3658" spans="1:22" x14ac:dyDescent="0.3">
      <c r="A3658" t="s">
        <v>3870</v>
      </c>
      <c r="B3658" t="s">
        <v>112</v>
      </c>
      <c r="C3658" t="s">
        <v>48</v>
      </c>
      <c r="D3658" t="s">
        <v>278</v>
      </c>
      <c r="E3658" t="s">
        <v>306</v>
      </c>
      <c r="F3658" t="s">
        <v>39</v>
      </c>
      <c r="G3658" t="s">
        <v>40</v>
      </c>
      <c r="H3658">
        <v>2020</v>
      </c>
      <c r="I3658" t="s">
        <v>41</v>
      </c>
      <c r="J3658" t="s">
        <v>28</v>
      </c>
      <c r="K3658">
        <v>2022</v>
      </c>
      <c r="L3658" t="s">
        <v>29</v>
      </c>
      <c r="M3658">
        <f t="shared" si="114"/>
        <v>1</v>
      </c>
      <c r="N3658" t="s">
        <v>48</v>
      </c>
      <c r="O3658" t="s">
        <v>30</v>
      </c>
      <c r="P3658">
        <v>118818</v>
      </c>
      <c r="Q3658" t="str">
        <f t="shared" si="115"/>
        <v>High salary</v>
      </c>
      <c r="R3658">
        <v>3.38</v>
      </c>
      <c r="S3658" t="s">
        <v>91</v>
      </c>
      <c r="T3658" t="s">
        <v>68</v>
      </c>
      <c r="U3658" t="s">
        <v>46</v>
      </c>
      <c r="V3658">
        <v>8.1</v>
      </c>
    </row>
    <row r="3659" spans="1:22" x14ac:dyDescent="0.3">
      <c r="A3659" t="s">
        <v>3871</v>
      </c>
      <c r="B3659" t="s">
        <v>60</v>
      </c>
      <c r="C3659" t="s">
        <v>70</v>
      </c>
      <c r="D3659" t="s">
        <v>395</v>
      </c>
      <c r="E3659" t="s">
        <v>396</v>
      </c>
      <c r="F3659" t="s">
        <v>117</v>
      </c>
      <c r="G3659" t="s">
        <v>40</v>
      </c>
      <c r="H3659">
        <v>2019</v>
      </c>
      <c r="I3659" t="s">
        <v>41</v>
      </c>
      <c r="J3659" t="s">
        <v>42</v>
      </c>
      <c r="K3659">
        <v>2022</v>
      </c>
      <c r="L3659" t="s">
        <v>54</v>
      </c>
      <c r="M3659">
        <f t="shared" si="114"/>
        <v>0</v>
      </c>
      <c r="N3659" t="s">
        <v>55</v>
      </c>
      <c r="O3659" t="s">
        <v>55</v>
      </c>
      <c r="P3659">
        <v>0</v>
      </c>
      <c r="Q3659" t="str">
        <f t="shared" si="115"/>
        <v>Base salary</v>
      </c>
      <c r="R3659">
        <v>3.24</v>
      </c>
      <c r="S3659" t="s">
        <v>31</v>
      </c>
      <c r="T3659" t="s">
        <v>32</v>
      </c>
      <c r="U3659" t="s">
        <v>33</v>
      </c>
      <c r="V3659">
        <v>7.2</v>
      </c>
    </row>
    <row r="3660" spans="1:22" x14ac:dyDescent="0.3">
      <c r="A3660" t="s">
        <v>3872</v>
      </c>
      <c r="B3660" t="s">
        <v>35</v>
      </c>
      <c r="C3660" t="s">
        <v>22</v>
      </c>
      <c r="D3660" t="s">
        <v>23</v>
      </c>
      <c r="E3660" t="s">
        <v>24</v>
      </c>
      <c r="F3660" t="s">
        <v>107</v>
      </c>
      <c r="G3660" t="s">
        <v>25</v>
      </c>
      <c r="H3660">
        <v>2023</v>
      </c>
      <c r="I3660" t="s">
        <v>41</v>
      </c>
      <c r="J3660" t="s">
        <v>28</v>
      </c>
      <c r="K3660">
        <v>2024</v>
      </c>
      <c r="L3660" t="s">
        <v>29</v>
      </c>
      <c r="M3660">
        <f t="shared" si="114"/>
        <v>1</v>
      </c>
      <c r="N3660" t="s">
        <v>22</v>
      </c>
      <c r="O3660" t="s">
        <v>30</v>
      </c>
      <c r="P3660">
        <v>43971</v>
      </c>
      <c r="Q3660" t="str">
        <f t="shared" si="115"/>
        <v>Base salary</v>
      </c>
      <c r="R3660">
        <v>2.87</v>
      </c>
      <c r="S3660" t="s">
        <v>31</v>
      </c>
      <c r="T3660" t="s">
        <v>57</v>
      </c>
      <c r="U3660" t="s">
        <v>46</v>
      </c>
      <c r="V3660">
        <v>7.1</v>
      </c>
    </row>
    <row r="3661" spans="1:22" x14ac:dyDescent="0.3">
      <c r="A3661" t="s">
        <v>3873</v>
      </c>
      <c r="B3661" t="s">
        <v>35</v>
      </c>
      <c r="C3661" t="s">
        <v>22</v>
      </c>
      <c r="D3661" t="s">
        <v>23</v>
      </c>
      <c r="E3661" t="s">
        <v>24</v>
      </c>
      <c r="F3661" t="s">
        <v>84</v>
      </c>
      <c r="G3661" t="s">
        <v>40</v>
      </c>
      <c r="H3661">
        <v>2020</v>
      </c>
      <c r="I3661" t="s">
        <v>27</v>
      </c>
      <c r="J3661" t="s">
        <v>28</v>
      </c>
      <c r="K3661">
        <v>2023</v>
      </c>
      <c r="L3661" t="s">
        <v>29</v>
      </c>
      <c r="M3661">
        <f t="shared" si="114"/>
        <v>1</v>
      </c>
      <c r="N3661" t="s">
        <v>22</v>
      </c>
      <c r="O3661" t="s">
        <v>43</v>
      </c>
      <c r="P3661">
        <v>111141</v>
      </c>
      <c r="Q3661" t="str">
        <f t="shared" si="115"/>
        <v>High salary</v>
      </c>
      <c r="R3661">
        <v>2.74</v>
      </c>
      <c r="S3661" t="s">
        <v>91</v>
      </c>
      <c r="T3661" t="s">
        <v>32</v>
      </c>
      <c r="U3661" t="s">
        <v>85</v>
      </c>
      <c r="V3661">
        <v>8.3000000000000007</v>
      </c>
    </row>
    <row r="3662" spans="1:22" x14ac:dyDescent="0.3">
      <c r="A3662" t="s">
        <v>3874</v>
      </c>
      <c r="B3662" t="s">
        <v>112</v>
      </c>
      <c r="C3662" t="s">
        <v>94</v>
      </c>
      <c r="D3662" t="s">
        <v>109</v>
      </c>
      <c r="E3662" t="s">
        <v>414</v>
      </c>
      <c r="F3662" t="s">
        <v>190</v>
      </c>
      <c r="G3662" t="s">
        <v>117</v>
      </c>
      <c r="H3662">
        <v>2020</v>
      </c>
      <c r="I3662" t="s">
        <v>27</v>
      </c>
      <c r="J3662" t="s">
        <v>28</v>
      </c>
      <c r="K3662">
        <v>2022</v>
      </c>
      <c r="L3662" t="s">
        <v>29</v>
      </c>
      <c r="M3662">
        <f t="shared" si="114"/>
        <v>1</v>
      </c>
      <c r="N3662" t="s">
        <v>94</v>
      </c>
      <c r="O3662" t="s">
        <v>75</v>
      </c>
      <c r="P3662">
        <v>74933</v>
      </c>
      <c r="Q3662" t="str">
        <f t="shared" si="115"/>
        <v>Standard salary</v>
      </c>
      <c r="R3662">
        <v>2.89</v>
      </c>
      <c r="S3662" t="s">
        <v>91</v>
      </c>
      <c r="T3662" t="s">
        <v>45</v>
      </c>
      <c r="U3662" t="s">
        <v>92</v>
      </c>
      <c r="V3662">
        <v>6.2</v>
      </c>
    </row>
    <row r="3663" spans="1:22" x14ac:dyDescent="0.3">
      <c r="A3663" t="s">
        <v>3875</v>
      </c>
      <c r="B3663" t="s">
        <v>60</v>
      </c>
      <c r="C3663" t="s">
        <v>35</v>
      </c>
      <c r="D3663" t="s">
        <v>82</v>
      </c>
      <c r="E3663" t="s">
        <v>83</v>
      </c>
      <c r="F3663" t="s">
        <v>117</v>
      </c>
      <c r="G3663" t="s">
        <v>26</v>
      </c>
      <c r="H3663">
        <v>2020</v>
      </c>
      <c r="I3663" t="s">
        <v>27</v>
      </c>
      <c r="J3663" t="s">
        <v>28</v>
      </c>
      <c r="K3663">
        <v>2023</v>
      </c>
      <c r="L3663" t="s">
        <v>29</v>
      </c>
      <c r="M3663">
        <f t="shared" si="114"/>
        <v>1</v>
      </c>
      <c r="N3663" t="s">
        <v>35</v>
      </c>
      <c r="O3663" t="s">
        <v>140</v>
      </c>
      <c r="P3663">
        <v>118429</v>
      </c>
      <c r="Q3663" t="str">
        <f t="shared" si="115"/>
        <v>High salary</v>
      </c>
      <c r="R3663">
        <v>2.91</v>
      </c>
      <c r="S3663" t="s">
        <v>67</v>
      </c>
      <c r="T3663" t="s">
        <v>32</v>
      </c>
      <c r="U3663" t="s">
        <v>58</v>
      </c>
      <c r="V3663">
        <v>0</v>
      </c>
    </row>
    <row r="3664" spans="1:22" x14ac:dyDescent="0.3">
      <c r="A3664" t="s">
        <v>3876</v>
      </c>
      <c r="B3664" t="s">
        <v>22</v>
      </c>
      <c r="C3664" t="s">
        <v>94</v>
      </c>
      <c r="D3664" t="s">
        <v>100</v>
      </c>
      <c r="E3664" t="s">
        <v>101</v>
      </c>
      <c r="F3664" t="s">
        <v>117</v>
      </c>
      <c r="G3664" t="s">
        <v>117</v>
      </c>
      <c r="H3664">
        <v>2022</v>
      </c>
      <c r="I3664" t="s">
        <v>27</v>
      </c>
      <c r="J3664" t="s">
        <v>74</v>
      </c>
      <c r="K3664">
        <v>2024</v>
      </c>
      <c r="L3664" t="s">
        <v>54</v>
      </c>
      <c r="M3664">
        <f t="shared" si="114"/>
        <v>0</v>
      </c>
      <c r="N3664" t="s">
        <v>55</v>
      </c>
      <c r="O3664" t="s">
        <v>55</v>
      </c>
      <c r="P3664">
        <v>0</v>
      </c>
      <c r="Q3664" t="str">
        <f t="shared" si="115"/>
        <v>Base salary</v>
      </c>
      <c r="R3664">
        <v>3.91</v>
      </c>
      <c r="S3664" t="s">
        <v>91</v>
      </c>
      <c r="T3664" t="s">
        <v>45</v>
      </c>
      <c r="U3664" t="s">
        <v>33</v>
      </c>
      <c r="V3664">
        <v>6.5</v>
      </c>
    </row>
    <row r="3665" spans="1:22" x14ac:dyDescent="0.3">
      <c r="A3665" t="s">
        <v>3877</v>
      </c>
      <c r="B3665" t="s">
        <v>35</v>
      </c>
      <c r="C3665" t="s">
        <v>22</v>
      </c>
      <c r="D3665" t="s">
        <v>256</v>
      </c>
      <c r="E3665" t="s">
        <v>257</v>
      </c>
      <c r="F3665" t="s">
        <v>96</v>
      </c>
      <c r="G3665" t="s">
        <v>97</v>
      </c>
      <c r="H3665">
        <v>2022</v>
      </c>
      <c r="I3665" t="s">
        <v>41</v>
      </c>
      <c r="J3665" t="s">
        <v>42</v>
      </c>
      <c r="K3665">
        <v>2023</v>
      </c>
      <c r="L3665" t="s">
        <v>29</v>
      </c>
      <c r="M3665">
        <f t="shared" si="114"/>
        <v>1</v>
      </c>
      <c r="N3665" t="s">
        <v>22</v>
      </c>
      <c r="O3665" t="s">
        <v>154</v>
      </c>
      <c r="P3665">
        <v>99837</v>
      </c>
      <c r="Q3665" t="str">
        <f t="shared" si="115"/>
        <v>Standard salary</v>
      </c>
      <c r="R3665">
        <v>2.5099999999999998</v>
      </c>
      <c r="S3665" t="s">
        <v>31</v>
      </c>
      <c r="T3665" t="s">
        <v>32</v>
      </c>
      <c r="U3665" t="s">
        <v>92</v>
      </c>
      <c r="V3665">
        <v>6.5</v>
      </c>
    </row>
    <row r="3666" spans="1:22" x14ac:dyDescent="0.3">
      <c r="A3666" t="s">
        <v>3878</v>
      </c>
      <c r="B3666" t="s">
        <v>21</v>
      </c>
      <c r="C3666" t="s">
        <v>112</v>
      </c>
      <c r="D3666" t="s">
        <v>288</v>
      </c>
      <c r="E3666" t="s">
        <v>289</v>
      </c>
      <c r="F3666" t="s">
        <v>25</v>
      </c>
      <c r="G3666" t="s">
        <v>97</v>
      </c>
      <c r="H3666">
        <v>2022</v>
      </c>
      <c r="I3666" t="s">
        <v>41</v>
      </c>
      <c r="J3666" t="s">
        <v>65</v>
      </c>
      <c r="K3666">
        <v>2024</v>
      </c>
      <c r="L3666" t="s">
        <v>54</v>
      </c>
      <c r="M3666">
        <f t="shared" si="114"/>
        <v>0</v>
      </c>
      <c r="N3666" t="s">
        <v>55</v>
      </c>
      <c r="O3666" t="s">
        <v>55</v>
      </c>
      <c r="P3666">
        <v>0</v>
      </c>
      <c r="Q3666" t="str">
        <f t="shared" si="115"/>
        <v>Base salary</v>
      </c>
      <c r="R3666">
        <v>3.1</v>
      </c>
      <c r="S3666" t="s">
        <v>44</v>
      </c>
      <c r="T3666" t="s">
        <v>68</v>
      </c>
      <c r="U3666" t="s">
        <v>58</v>
      </c>
      <c r="V3666">
        <v>0</v>
      </c>
    </row>
    <row r="3667" spans="1:22" x14ac:dyDescent="0.3">
      <c r="A3667" t="s">
        <v>3879</v>
      </c>
      <c r="B3667" t="s">
        <v>35</v>
      </c>
      <c r="C3667" t="s">
        <v>94</v>
      </c>
      <c r="D3667" t="s">
        <v>109</v>
      </c>
      <c r="E3667" t="s">
        <v>414</v>
      </c>
      <c r="F3667" t="s">
        <v>89</v>
      </c>
      <c r="G3667" t="s">
        <v>117</v>
      </c>
      <c r="H3667">
        <v>2020</v>
      </c>
      <c r="I3667" t="s">
        <v>27</v>
      </c>
      <c r="J3667" t="s">
        <v>28</v>
      </c>
      <c r="K3667">
        <v>2022</v>
      </c>
      <c r="L3667" t="s">
        <v>54</v>
      </c>
      <c r="M3667">
        <f t="shared" si="114"/>
        <v>0</v>
      </c>
      <c r="N3667" t="s">
        <v>55</v>
      </c>
      <c r="O3667" t="s">
        <v>55</v>
      </c>
      <c r="P3667">
        <v>0</v>
      </c>
      <c r="Q3667" t="str">
        <f t="shared" si="115"/>
        <v>Base salary</v>
      </c>
      <c r="R3667">
        <v>3.8</v>
      </c>
      <c r="S3667" t="s">
        <v>80</v>
      </c>
      <c r="T3667" t="s">
        <v>102</v>
      </c>
      <c r="U3667" t="s">
        <v>85</v>
      </c>
      <c r="V3667">
        <v>7.1</v>
      </c>
    </row>
    <row r="3668" spans="1:22" x14ac:dyDescent="0.3">
      <c r="A3668" t="s">
        <v>3880</v>
      </c>
      <c r="B3668" t="s">
        <v>94</v>
      </c>
      <c r="C3668" t="s">
        <v>49</v>
      </c>
      <c r="D3668" t="s">
        <v>459</v>
      </c>
      <c r="E3668" t="s">
        <v>460</v>
      </c>
      <c r="F3668" t="s">
        <v>117</v>
      </c>
      <c r="G3668" t="s">
        <v>117</v>
      </c>
      <c r="H3668">
        <v>2023</v>
      </c>
      <c r="I3668" t="s">
        <v>27</v>
      </c>
      <c r="J3668" t="s">
        <v>74</v>
      </c>
      <c r="K3668">
        <v>2024</v>
      </c>
      <c r="L3668" t="s">
        <v>29</v>
      </c>
      <c r="M3668">
        <f t="shared" si="114"/>
        <v>1</v>
      </c>
      <c r="N3668" t="s">
        <v>49</v>
      </c>
      <c r="O3668" t="s">
        <v>30</v>
      </c>
      <c r="P3668">
        <v>85701</v>
      </c>
      <c r="Q3668" t="str">
        <f t="shared" si="115"/>
        <v>Standard salary</v>
      </c>
      <c r="R3668">
        <v>3.42</v>
      </c>
      <c r="S3668" t="s">
        <v>56</v>
      </c>
      <c r="T3668" t="s">
        <v>68</v>
      </c>
      <c r="U3668" t="s">
        <v>33</v>
      </c>
      <c r="V3668">
        <v>6.1</v>
      </c>
    </row>
    <row r="3669" spans="1:22" x14ac:dyDescent="0.3">
      <c r="A3669" t="s">
        <v>3881</v>
      </c>
      <c r="B3669" t="s">
        <v>60</v>
      </c>
      <c r="C3669" t="s">
        <v>22</v>
      </c>
      <c r="D3669" t="s">
        <v>23</v>
      </c>
      <c r="E3669" t="s">
        <v>95</v>
      </c>
      <c r="F3669" t="s">
        <v>39</v>
      </c>
      <c r="G3669" t="s">
        <v>117</v>
      </c>
      <c r="H3669">
        <v>2020</v>
      </c>
      <c r="I3669" t="s">
        <v>27</v>
      </c>
      <c r="J3669" t="s">
        <v>42</v>
      </c>
      <c r="K3669">
        <v>2023</v>
      </c>
      <c r="L3669" t="s">
        <v>54</v>
      </c>
      <c r="M3669">
        <f t="shared" si="114"/>
        <v>0</v>
      </c>
      <c r="N3669" t="s">
        <v>55</v>
      </c>
      <c r="O3669" t="s">
        <v>55</v>
      </c>
      <c r="P3669">
        <v>0</v>
      </c>
      <c r="Q3669" t="str">
        <f t="shared" si="115"/>
        <v>Base salary</v>
      </c>
      <c r="R3669">
        <v>3.7</v>
      </c>
      <c r="S3669" t="s">
        <v>67</v>
      </c>
      <c r="T3669" t="s">
        <v>102</v>
      </c>
      <c r="U3669" t="s">
        <v>58</v>
      </c>
      <c r="V3669">
        <v>0</v>
      </c>
    </row>
    <row r="3670" spans="1:22" x14ac:dyDescent="0.3">
      <c r="A3670" t="s">
        <v>3882</v>
      </c>
      <c r="B3670" t="s">
        <v>49</v>
      </c>
      <c r="C3670" t="s">
        <v>36</v>
      </c>
      <c r="D3670" t="s">
        <v>37</v>
      </c>
      <c r="E3670" t="s">
        <v>38</v>
      </c>
      <c r="F3670" t="s">
        <v>190</v>
      </c>
      <c r="G3670" t="s">
        <v>26</v>
      </c>
      <c r="H3670">
        <v>2023</v>
      </c>
      <c r="I3670" t="s">
        <v>27</v>
      </c>
      <c r="J3670" t="s">
        <v>53</v>
      </c>
      <c r="K3670">
        <v>2024</v>
      </c>
      <c r="L3670" t="s">
        <v>54</v>
      </c>
      <c r="M3670">
        <f t="shared" si="114"/>
        <v>0</v>
      </c>
      <c r="N3670" t="s">
        <v>55</v>
      </c>
      <c r="O3670" t="s">
        <v>55</v>
      </c>
      <c r="P3670">
        <v>0</v>
      </c>
      <c r="Q3670" t="str">
        <f t="shared" si="115"/>
        <v>Base salary</v>
      </c>
      <c r="R3670">
        <v>3.57</v>
      </c>
      <c r="S3670" t="s">
        <v>67</v>
      </c>
      <c r="T3670" t="s">
        <v>32</v>
      </c>
      <c r="U3670" t="s">
        <v>85</v>
      </c>
      <c r="V3670">
        <v>8.1999999999999993</v>
      </c>
    </row>
    <row r="3671" spans="1:22" x14ac:dyDescent="0.3">
      <c r="A3671" t="s">
        <v>3883</v>
      </c>
      <c r="B3671" t="s">
        <v>21</v>
      </c>
      <c r="C3671" t="s">
        <v>22</v>
      </c>
      <c r="D3671" t="s">
        <v>23</v>
      </c>
      <c r="E3671" t="s">
        <v>95</v>
      </c>
      <c r="F3671" t="s">
        <v>25</v>
      </c>
      <c r="G3671" t="s">
        <v>64</v>
      </c>
      <c r="H3671">
        <v>2021</v>
      </c>
      <c r="I3671" t="s">
        <v>27</v>
      </c>
      <c r="J3671" t="s">
        <v>28</v>
      </c>
      <c r="K3671">
        <v>2024</v>
      </c>
      <c r="L3671" t="s">
        <v>29</v>
      </c>
      <c r="M3671">
        <f t="shared" si="114"/>
        <v>1</v>
      </c>
      <c r="N3671" t="s">
        <v>22</v>
      </c>
      <c r="O3671" t="s">
        <v>154</v>
      </c>
      <c r="P3671">
        <v>55738</v>
      </c>
      <c r="Q3671" t="str">
        <f t="shared" si="115"/>
        <v>Base salary</v>
      </c>
      <c r="R3671">
        <v>3.36</v>
      </c>
      <c r="S3671" t="s">
        <v>91</v>
      </c>
      <c r="T3671" t="s">
        <v>102</v>
      </c>
      <c r="U3671" t="s">
        <v>58</v>
      </c>
      <c r="V3671">
        <v>0</v>
      </c>
    </row>
    <row r="3672" spans="1:22" x14ac:dyDescent="0.3">
      <c r="A3672" t="s">
        <v>3884</v>
      </c>
      <c r="B3672" t="s">
        <v>112</v>
      </c>
      <c r="C3672" t="s">
        <v>48</v>
      </c>
      <c r="D3672" t="s">
        <v>278</v>
      </c>
      <c r="E3672" t="s">
        <v>425</v>
      </c>
      <c r="F3672" t="s">
        <v>147</v>
      </c>
      <c r="G3672" t="s">
        <v>40</v>
      </c>
      <c r="H3672">
        <v>2022</v>
      </c>
      <c r="I3672" t="s">
        <v>41</v>
      </c>
      <c r="J3672" t="s">
        <v>28</v>
      </c>
      <c r="K3672">
        <v>2023</v>
      </c>
      <c r="L3672" t="s">
        <v>29</v>
      </c>
      <c r="M3672">
        <f t="shared" si="114"/>
        <v>1</v>
      </c>
      <c r="N3672" t="s">
        <v>48</v>
      </c>
      <c r="O3672" t="s">
        <v>140</v>
      </c>
      <c r="P3672">
        <v>113309</v>
      </c>
      <c r="Q3672" t="str">
        <f t="shared" si="115"/>
        <v>High salary</v>
      </c>
      <c r="R3672">
        <v>3.78</v>
      </c>
      <c r="S3672" t="s">
        <v>67</v>
      </c>
      <c r="T3672" t="s">
        <v>102</v>
      </c>
      <c r="U3672" t="s">
        <v>92</v>
      </c>
      <c r="V3672">
        <v>5.8</v>
      </c>
    </row>
    <row r="3673" spans="1:22" x14ac:dyDescent="0.3">
      <c r="A3673" t="s">
        <v>3885</v>
      </c>
      <c r="B3673" t="s">
        <v>94</v>
      </c>
      <c r="C3673" t="s">
        <v>70</v>
      </c>
      <c r="D3673" t="s">
        <v>395</v>
      </c>
      <c r="E3673" t="s">
        <v>396</v>
      </c>
      <c r="F3673" t="s">
        <v>39</v>
      </c>
      <c r="G3673" t="s">
        <v>167</v>
      </c>
      <c r="H3673">
        <v>2021</v>
      </c>
      <c r="I3673" t="s">
        <v>27</v>
      </c>
      <c r="J3673" t="s">
        <v>74</v>
      </c>
      <c r="K3673">
        <v>2024</v>
      </c>
      <c r="L3673" t="s">
        <v>54</v>
      </c>
      <c r="M3673">
        <f t="shared" si="114"/>
        <v>0</v>
      </c>
      <c r="N3673" t="s">
        <v>55</v>
      </c>
      <c r="O3673" t="s">
        <v>55</v>
      </c>
      <c r="P3673">
        <v>0</v>
      </c>
      <c r="Q3673" t="str">
        <f t="shared" si="115"/>
        <v>Base salary</v>
      </c>
      <c r="R3673">
        <v>2.8</v>
      </c>
      <c r="S3673" t="s">
        <v>31</v>
      </c>
      <c r="T3673" t="s">
        <v>45</v>
      </c>
      <c r="U3673" t="s">
        <v>46</v>
      </c>
      <c r="V3673">
        <v>6.3</v>
      </c>
    </row>
    <row r="3674" spans="1:22" x14ac:dyDescent="0.3">
      <c r="A3674" t="s">
        <v>3886</v>
      </c>
      <c r="B3674" t="s">
        <v>60</v>
      </c>
      <c r="C3674" t="s">
        <v>21</v>
      </c>
      <c r="D3674" t="s">
        <v>133</v>
      </c>
      <c r="E3674" t="s">
        <v>134</v>
      </c>
      <c r="F3674" t="s">
        <v>145</v>
      </c>
      <c r="G3674" t="s">
        <v>97</v>
      </c>
      <c r="H3674">
        <v>2021</v>
      </c>
      <c r="I3674" t="s">
        <v>27</v>
      </c>
      <c r="J3674" t="s">
        <v>65</v>
      </c>
      <c r="K3674">
        <v>2023</v>
      </c>
      <c r="L3674" t="s">
        <v>54</v>
      </c>
      <c r="M3674">
        <f t="shared" si="114"/>
        <v>0</v>
      </c>
      <c r="N3674" t="s">
        <v>55</v>
      </c>
      <c r="O3674" t="s">
        <v>55</v>
      </c>
      <c r="P3674">
        <v>0</v>
      </c>
      <c r="Q3674" t="str">
        <f t="shared" si="115"/>
        <v>Base salary</v>
      </c>
      <c r="R3674">
        <v>3.53</v>
      </c>
      <c r="S3674" t="s">
        <v>80</v>
      </c>
      <c r="T3674" t="s">
        <v>32</v>
      </c>
      <c r="U3674" t="s">
        <v>46</v>
      </c>
      <c r="V3674">
        <v>8</v>
      </c>
    </row>
    <row r="3675" spans="1:22" x14ac:dyDescent="0.3">
      <c r="A3675" t="s">
        <v>3887</v>
      </c>
      <c r="B3675" t="s">
        <v>49</v>
      </c>
      <c r="C3675" t="s">
        <v>60</v>
      </c>
      <c r="D3675" t="s">
        <v>104</v>
      </c>
      <c r="E3675" t="s">
        <v>192</v>
      </c>
      <c r="F3675" t="s">
        <v>79</v>
      </c>
      <c r="G3675" t="s">
        <v>40</v>
      </c>
      <c r="H3675">
        <v>2019</v>
      </c>
      <c r="I3675" t="s">
        <v>41</v>
      </c>
      <c r="J3675" t="s">
        <v>53</v>
      </c>
      <c r="K3675">
        <v>2020</v>
      </c>
      <c r="L3675" t="s">
        <v>54</v>
      </c>
      <c r="M3675">
        <f t="shared" si="114"/>
        <v>0</v>
      </c>
      <c r="N3675" t="s">
        <v>55</v>
      </c>
      <c r="O3675" t="s">
        <v>55</v>
      </c>
      <c r="P3675">
        <v>0</v>
      </c>
      <c r="Q3675" t="str">
        <f t="shared" si="115"/>
        <v>Base salary</v>
      </c>
      <c r="R3675">
        <v>3.73</v>
      </c>
      <c r="S3675" t="s">
        <v>91</v>
      </c>
      <c r="T3675" t="s">
        <v>45</v>
      </c>
      <c r="U3675" t="s">
        <v>92</v>
      </c>
      <c r="V3675">
        <v>7.7</v>
      </c>
    </row>
    <row r="3676" spans="1:22" x14ac:dyDescent="0.3">
      <c r="A3676" t="s">
        <v>3888</v>
      </c>
      <c r="B3676" t="s">
        <v>112</v>
      </c>
      <c r="C3676" t="s">
        <v>70</v>
      </c>
      <c r="D3676" t="s">
        <v>77</v>
      </c>
      <c r="E3676" t="s">
        <v>78</v>
      </c>
      <c r="F3676" t="s">
        <v>147</v>
      </c>
      <c r="G3676" t="s">
        <v>167</v>
      </c>
      <c r="H3676">
        <v>2022</v>
      </c>
      <c r="I3676" t="s">
        <v>27</v>
      </c>
      <c r="J3676" t="s">
        <v>65</v>
      </c>
      <c r="K3676">
        <v>2024</v>
      </c>
      <c r="L3676" t="s">
        <v>54</v>
      </c>
      <c r="M3676">
        <f t="shared" si="114"/>
        <v>0</v>
      </c>
      <c r="N3676" t="s">
        <v>55</v>
      </c>
      <c r="O3676" t="s">
        <v>55</v>
      </c>
      <c r="P3676">
        <v>0</v>
      </c>
      <c r="Q3676" t="str">
        <f t="shared" si="115"/>
        <v>Base salary</v>
      </c>
      <c r="R3676">
        <v>2.94</v>
      </c>
      <c r="S3676" t="s">
        <v>67</v>
      </c>
      <c r="T3676" t="s">
        <v>45</v>
      </c>
      <c r="U3676" t="s">
        <v>85</v>
      </c>
      <c r="V3676">
        <v>5</v>
      </c>
    </row>
    <row r="3677" spans="1:22" x14ac:dyDescent="0.3">
      <c r="A3677" t="s">
        <v>3889</v>
      </c>
      <c r="B3677" t="s">
        <v>35</v>
      </c>
      <c r="C3677" t="s">
        <v>21</v>
      </c>
      <c r="D3677" t="s">
        <v>133</v>
      </c>
      <c r="E3677" t="s">
        <v>369</v>
      </c>
      <c r="F3677" t="s">
        <v>190</v>
      </c>
      <c r="G3677" t="s">
        <v>40</v>
      </c>
      <c r="H3677">
        <v>2020</v>
      </c>
      <c r="I3677" t="s">
        <v>41</v>
      </c>
      <c r="J3677" t="s">
        <v>74</v>
      </c>
      <c r="K3677">
        <v>2021</v>
      </c>
      <c r="L3677" t="s">
        <v>54</v>
      </c>
      <c r="M3677">
        <f t="shared" si="114"/>
        <v>0</v>
      </c>
      <c r="N3677" t="s">
        <v>55</v>
      </c>
      <c r="O3677" t="s">
        <v>55</v>
      </c>
      <c r="P3677">
        <v>0</v>
      </c>
      <c r="Q3677" t="str">
        <f t="shared" si="115"/>
        <v>Base salary</v>
      </c>
      <c r="R3677">
        <v>3.54</v>
      </c>
      <c r="S3677" t="s">
        <v>80</v>
      </c>
      <c r="T3677" t="s">
        <v>45</v>
      </c>
      <c r="U3677" t="s">
        <v>58</v>
      </c>
      <c r="V3677">
        <v>0</v>
      </c>
    </row>
    <row r="3678" spans="1:22" x14ac:dyDescent="0.3">
      <c r="A3678" t="s">
        <v>3890</v>
      </c>
      <c r="B3678" t="s">
        <v>21</v>
      </c>
      <c r="C3678" t="s">
        <v>35</v>
      </c>
      <c r="D3678" t="s">
        <v>123</v>
      </c>
      <c r="E3678" t="s">
        <v>124</v>
      </c>
      <c r="F3678" t="s">
        <v>117</v>
      </c>
      <c r="G3678" t="s">
        <v>97</v>
      </c>
      <c r="H3678">
        <v>2022</v>
      </c>
      <c r="I3678" t="s">
        <v>27</v>
      </c>
      <c r="J3678" t="s">
        <v>42</v>
      </c>
      <c r="K3678">
        <v>2024</v>
      </c>
      <c r="L3678" t="s">
        <v>29</v>
      </c>
      <c r="M3678">
        <f t="shared" si="114"/>
        <v>1</v>
      </c>
      <c r="N3678" t="s">
        <v>35</v>
      </c>
      <c r="O3678" t="s">
        <v>43</v>
      </c>
      <c r="P3678">
        <v>115552</v>
      </c>
      <c r="Q3678" t="str">
        <f t="shared" si="115"/>
        <v>High salary</v>
      </c>
      <c r="R3678">
        <v>3.8</v>
      </c>
      <c r="S3678" t="s">
        <v>56</v>
      </c>
      <c r="T3678" t="s">
        <v>102</v>
      </c>
      <c r="U3678" t="s">
        <v>85</v>
      </c>
      <c r="V3678">
        <v>5.7</v>
      </c>
    </row>
    <row r="3679" spans="1:22" x14ac:dyDescent="0.3">
      <c r="A3679" t="s">
        <v>3891</v>
      </c>
      <c r="B3679" t="s">
        <v>60</v>
      </c>
      <c r="C3679" t="s">
        <v>35</v>
      </c>
      <c r="D3679" t="s">
        <v>127</v>
      </c>
      <c r="E3679" t="s">
        <v>156</v>
      </c>
      <c r="F3679" t="s">
        <v>145</v>
      </c>
      <c r="G3679" t="s">
        <v>52</v>
      </c>
      <c r="H3679">
        <v>2023</v>
      </c>
      <c r="I3679" t="s">
        <v>41</v>
      </c>
      <c r="J3679" t="s">
        <v>42</v>
      </c>
      <c r="K3679">
        <v>2026</v>
      </c>
      <c r="L3679" t="s">
        <v>29</v>
      </c>
      <c r="M3679">
        <f t="shared" si="114"/>
        <v>1</v>
      </c>
      <c r="N3679" t="s">
        <v>35</v>
      </c>
      <c r="O3679" t="s">
        <v>125</v>
      </c>
      <c r="P3679">
        <v>142388</v>
      </c>
      <c r="Q3679" t="str">
        <f t="shared" si="115"/>
        <v>High salary</v>
      </c>
      <c r="R3679">
        <v>2.8</v>
      </c>
      <c r="S3679" t="s">
        <v>67</v>
      </c>
      <c r="T3679" t="s">
        <v>32</v>
      </c>
      <c r="U3679" t="s">
        <v>46</v>
      </c>
      <c r="V3679">
        <v>8.8000000000000007</v>
      </c>
    </row>
    <row r="3680" spans="1:22" x14ac:dyDescent="0.3">
      <c r="A3680" t="s">
        <v>3892</v>
      </c>
      <c r="B3680" t="s">
        <v>21</v>
      </c>
      <c r="C3680" t="s">
        <v>60</v>
      </c>
      <c r="D3680" t="s">
        <v>104</v>
      </c>
      <c r="E3680" t="s">
        <v>116</v>
      </c>
      <c r="F3680" t="s">
        <v>147</v>
      </c>
      <c r="G3680" t="s">
        <v>64</v>
      </c>
      <c r="H3680">
        <v>2023</v>
      </c>
      <c r="I3680" t="s">
        <v>27</v>
      </c>
      <c r="J3680" t="s">
        <v>74</v>
      </c>
      <c r="K3680">
        <v>2025</v>
      </c>
      <c r="L3680" t="s">
        <v>29</v>
      </c>
      <c r="M3680">
        <f t="shared" si="114"/>
        <v>1</v>
      </c>
      <c r="N3680" t="s">
        <v>60</v>
      </c>
      <c r="O3680" t="s">
        <v>258</v>
      </c>
      <c r="P3680">
        <v>89617</v>
      </c>
      <c r="Q3680" t="str">
        <f t="shared" si="115"/>
        <v>Standard salary</v>
      </c>
      <c r="R3680">
        <v>3.43</v>
      </c>
      <c r="S3680" t="s">
        <v>44</v>
      </c>
      <c r="T3680" t="s">
        <v>68</v>
      </c>
      <c r="U3680" t="s">
        <v>33</v>
      </c>
      <c r="V3680">
        <v>8.9</v>
      </c>
    </row>
    <row r="3681" spans="1:22" x14ac:dyDescent="0.3">
      <c r="A3681" t="s">
        <v>3893</v>
      </c>
      <c r="B3681" t="s">
        <v>49</v>
      </c>
      <c r="C3681" t="s">
        <v>22</v>
      </c>
      <c r="D3681" t="s">
        <v>231</v>
      </c>
      <c r="E3681" t="s">
        <v>232</v>
      </c>
      <c r="F3681" t="s">
        <v>107</v>
      </c>
      <c r="G3681" t="s">
        <v>117</v>
      </c>
      <c r="H3681">
        <v>2020</v>
      </c>
      <c r="I3681" t="s">
        <v>27</v>
      </c>
      <c r="J3681" t="s">
        <v>65</v>
      </c>
      <c r="K3681">
        <v>2023</v>
      </c>
      <c r="L3681" t="s">
        <v>29</v>
      </c>
      <c r="M3681">
        <f t="shared" si="114"/>
        <v>1</v>
      </c>
      <c r="N3681" t="s">
        <v>22</v>
      </c>
      <c r="O3681" t="s">
        <v>154</v>
      </c>
      <c r="P3681">
        <v>129706</v>
      </c>
      <c r="Q3681" t="str">
        <f t="shared" si="115"/>
        <v>High salary</v>
      </c>
      <c r="R3681">
        <v>2.78</v>
      </c>
      <c r="S3681" t="s">
        <v>56</v>
      </c>
      <c r="T3681" t="s">
        <v>102</v>
      </c>
      <c r="U3681" t="s">
        <v>46</v>
      </c>
      <c r="V3681">
        <v>7.8</v>
      </c>
    </row>
    <row r="3682" spans="1:22" x14ac:dyDescent="0.3">
      <c r="A3682" t="s">
        <v>3894</v>
      </c>
      <c r="B3682" t="s">
        <v>70</v>
      </c>
      <c r="C3682" t="s">
        <v>35</v>
      </c>
      <c r="D3682" t="s">
        <v>61</v>
      </c>
      <c r="E3682" t="s">
        <v>62</v>
      </c>
      <c r="F3682" t="s">
        <v>25</v>
      </c>
      <c r="G3682" t="s">
        <v>117</v>
      </c>
      <c r="H3682">
        <v>2019</v>
      </c>
      <c r="I3682" t="s">
        <v>27</v>
      </c>
      <c r="J3682" t="s">
        <v>42</v>
      </c>
      <c r="K3682">
        <v>2022</v>
      </c>
      <c r="L3682" t="s">
        <v>29</v>
      </c>
      <c r="M3682">
        <f t="shared" si="114"/>
        <v>1</v>
      </c>
      <c r="N3682" t="s">
        <v>35</v>
      </c>
      <c r="O3682" t="s">
        <v>75</v>
      </c>
      <c r="P3682">
        <v>86936</v>
      </c>
      <c r="Q3682" t="str">
        <f t="shared" si="115"/>
        <v>Standard salary</v>
      </c>
      <c r="R3682">
        <v>2.76</v>
      </c>
      <c r="S3682" t="s">
        <v>44</v>
      </c>
      <c r="T3682" t="s">
        <v>102</v>
      </c>
      <c r="U3682" t="s">
        <v>33</v>
      </c>
      <c r="V3682">
        <v>6</v>
      </c>
    </row>
    <row r="3683" spans="1:22" x14ac:dyDescent="0.3">
      <c r="A3683" t="s">
        <v>3895</v>
      </c>
      <c r="B3683" t="s">
        <v>21</v>
      </c>
      <c r="C3683" t="s">
        <v>35</v>
      </c>
      <c r="D3683" t="s">
        <v>82</v>
      </c>
      <c r="E3683" t="s">
        <v>83</v>
      </c>
      <c r="F3683" t="s">
        <v>39</v>
      </c>
      <c r="G3683" t="s">
        <v>117</v>
      </c>
      <c r="H3683">
        <v>2023</v>
      </c>
      <c r="I3683" t="s">
        <v>27</v>
      </c>
      <c r="J3683" t="s">
        <v>65</v>
      </c>
      <c r="K3683">
        <v>2026</v>
      </c>
      <c r="L3683" t="s">
        <v>54</v>
      </c>
      <c r="M3683">
        <f t="shared" si="114"/>
        <v>0</v>
      </c>
      <c r="N3683" t="s">
        <v>55</v>
      </c>
      <c r="O3683" t="s">
        <v>55</v>
      </c>
      <c r="P3683">
        <v>0</v>
      </c>
      <c r="Q3683" t="str">
        <f t="shared" si="115"/>
        <v>Base salary</v>
      </c>
      <c r="R3683">
        <v>3.9</v>
      </c>
      <c r="S3683" t="s">
        <v>44</v>
      </c>
      <c r="T3683" t="s">
        <v>102</v>
      </c>
      <c r="U3683" t="s">
        <v>46</v>
      </c>
      <c r="V3683">
        <v>7.7</v>
      </c>
    </row>
    <row r="3684" spans="1:22" x14ac:dyDescent="0.3">
      <c r="A3684" t="s">
        <v>3896</v>
      </c>
      <c r="B3684" t="s">
        <v>112</v>
      </c>
      <c r="C3684" t="s">
        <v>36</v>
      </c>
      <c r="D3684" t="s">
        <v>213</v>
      </c>
      <c r="E3684" t="s">
        <v>265</v>
      </c>
      <c r="F3684" t="s">
        <v>73</v>
      </c>
      <c r="G3684" t="s">
        <v>97</v>
      </c>
      <c r="H3684">
        <v>2023</v>
      </c>
      <c r="I3684" t="s">
        <v>27</v>
      </c>
      <c r="J3684" t="s">
        <v>53</v>
      </c>
      <c r="K3684">
        <v>2025</v>
      </c>
      <c r="L3684" t="s">
        <v>54</v>
      </c>
      <c r="M3684">
        <f t="shared" si="114"/>
        <v>0</v>
      </c>
      <c r="N3684" t="s">
        <v>55</v>
      </c>
      <c r="O3684" t="s">
        <v>55</v>
      </c>
      <c r="P3684">
        <v>0</v>
      </c>
      <c r="Q3684" t="str">
        <f t="shared" si="115"/>
        <v>Base salary</v>
      </c>
      <c r="R3684">
        <v>3.51</v>
      </c>
      <c r="S3684" t="s">
        <v>31</v>
      </c>
      <c r="T3684" t="s">
        <v>45</v>
      </c>
      <c r="U3684" t="s">
        <v>92</v>
      </c>
      <c r="V3684">
        <v>7.9</v>
      </c>
    </row>
    <row r="3685" spans="1:22" x14ac:dyDescent="0.3">
      <c r="A3685" t="s">
        <v>3897</v>
      </c>
      <c r="B3685" t="s">
        <v>49</v>
      </c>
      <c r="C3685" t="s">
        <v>70</v>
      </c>
      <c r="D3685" t="s">
        <v>77</v>
      </c>
      <c r="E3685" t="s">
        <v>78</v>
      </c>
      <c r="F3685" t="s">
        <v>39</v>
      </c>
      <c r="G3685" t="s">
        <v>167</v>
      </c>
      <c r="H3685">
        <v>2022</v>
      </c>
      <c r="I3685" t="s">
        <v>41</v>
      </c>
      <c r="J3685" t="s">
        <v>42</v>
      </c>
      <c r="K3685">
        <v>2025</v>
      </c>
      <c r="L3685" t="s">
        <v>54</v>
      </c>
      <c r="M3685">
        <f t="shared" si="114"/>
        <v>0</v>
      </c>
      <c r="N3685" t="s">
        <v>55</v>
      </c>
      <c r="O3685" t="s">
        <v>55</v>
      </c>
      <c r="P3685">
        <v>0</v>
      </c>
      <c r="Q3685" t="str">
        <f t="shared" si="115"/>
        <v>Base salary</v>
      </c>
      <c r="R3685">
        <v>2.99</v>
      </c>
      <c r="S3685" t="s">
        <v>80</v>
      </c>
      <c r="T3685" t="s">
        <v>32</v>
      </c>
      <c r="U3685" t="s">
        <v>85</v>
      </c>
      <c r="V3685">
        <v>8.9</v>
      </c>
    </row>
    <row r="3686" spans="1:22" x14ac:dyDescent="0.3">
      <c r="A3686" t="s">
        <v>3898</v>
      </c>
      <c r="B3686" t="s">
        <v>21</v>
      </c>
      <c r="C3686" t="s">
        <v>22</v>
      </c>
      <c r="D3686" t="s">
        <v>23</v>
      </c>
      <c r="E3686" t="s">
        <v>130</v>
      </c>
      <c r="F3686" t="s">
        <v>117</v>
      </c>
      <c r="G3686" t="s">
        <v>167</v>
      </c>
      <c r="H3686">
        <v>2020</v>
      </c>
      <c r="I3686" t="s">
        <v>41</v>
      </c>
      <c r="J3686" t="s">
        <v>28</v>
      </c>
      <c r="K3686">
        <v>2023</v>
      </c>
      <c r="L3686" t="s">
        <v>29</v>
      </c>
      <c r="M3686">
        <f t="shared" si="114"/>
        <v>1</v>
      </c>
      <c r="N3686" t="s">
        <v>22</v>
      </c>
      <c r="O3686" t="s">
        <v>43</v>
      </c>
      <c r="P3686">
        <v>103343</v>
      </c>
      <c r="Q3686" t="str">
        <f t="shared" si="115"/>
        <v>Standard salary</v>
      </c>
      <c r="R3686">
        <v>3.75</v>
      </c>
      <c r="S3686" t="s">
        <v>67</v>
      </c>
      <c r="T3686" t="s">
        <v>102</v>
      </c>
      <c r="U3686" t="s">
        <v>58</v>
      </c>
      <c r="V3686">
        <v>0</v>
      </c>
    </row>
    <row r="3687" spans="1:22" x14ac:dyDescent="0.3">
      <c r="A3687" t="s">
        <v>3899</v>
      </c>
      <c r="B3687" t="s">
        <v>94</v>
      </c>
      <c r="C3687" t="s">
        <v>48</v>
      </c>
      <c r="D3687" t="s">
        <v>278</v>
      </c>
      <c r="E3687" t="s">
        <v>425</v>
      </c>
      <c r="F3687" t="s">
        <v>190</v>
      </c>
      <c r="G3687" t="s">
        <v>40</v>
      </c>
      <c r="H3687">
        <v>2023</v>
      </c>
      <c r="I3687" t="s">
        <v>27</v>
      </c>
      <c r="J3687" t="s">
        <v>74</v>
      </c>
      <c r="K3687">
        <v>2024</v>
      </c>
      <c r="L3687" t="s">
        <v>54</v>
      </c>
      <c r="M3687">
        <f t="shared" si="114"/>
        <v>0</v>
      </c>
      <c r="N3687" t="s">
        <v>55</v>
      </c>
      <c r="O3687" t="s">
        <v>55</v>
      </c>
      <c r="P3687">
        <v>0</v>
      </c>
      <c r="Q3687" t="str">
        <f t="shared" si="115"/>
        <v>Base salary</v>
      </c>
      <c r="R3687">
        <v>3.12</v>
      </c>
      <c r="S3687" t="s">
        <v>67</v>
      </c>
      <c r="T3687" t="s">
        <v>102</v>
      </c>
      <c r="U3687" t="s">
        <v>58</v>
      </c>
      <c r="V3687">
        <v>0</v>
      </c>
    </row>
    <row r="3688" spans="1:22" x14ac:dyDescent="0.3">
      <c r="A3688" t="s">
        <v>3900</v>
      </c>
      <c r="B3688" t="s">
        <v>70</v>
      </c>
      <c r="C3688" t="s">
        <v>21</v>
      </c>
      <c r="D3688" t="s">
        <v>133</v>
      </c>
      <c r="E3688" t="s">
        <v>369</v>
      </c>
      <c r="F3688" t="s">
        <v>147</v>
      </c>
      <c r="G3688" t="s">
        <v>25</v>
      </c>
      <c r="H3688">
        <v>2023</v>
      </c>
      <c r="I3688" t="s">
        <v>27</v>
      </c>
      <c r="J3688" t="s">
        <v>65</v>
      </c>
      <c r="K3688">
        <v>2026</v>
      </c>
      <c r="L3688" t="s">
        <v>54</v>
      </c>
      <c r="M3688">
        <f t="shared" si="114"/>
        <v>0</v>
      </c>
      <c r="N3688" t="s">
        <v>55</v>
      </c>
      <c r="O3688" t="s">
        <v>55</v>
      </c>
      <c r="P3688">
        <v>0</v>
      </c>
      <c r="Q3688" t="str">
        <f t="shared" si="115"/>
        <v>Base salary</v>
      </c>
      <c r="R3688">
        <v>2.6</v>
      </c>
      <c r="S3688" t="s">
        <v>44</v>
      </c>
      <c r="T3688" t="s">
        <v>102</v>
      </c>
      <c r="U3688" t="s">
        <v>46</v>
      </c>
      <c r="V3688">
        <v>7.5</v>
      </c>
    </row>
    <row r="3689" spans="1:22" x14ac:dyDescent="0.3">
      <c r="A3689" t="s">
        <v>3901</v>
      </c>
      <c r="B3689" t="s">
        <v>22</v>
      </c>
      <c r="C3689" t="s">
        <v>35</v>
      </c>
      <c r="D3689" t="s">
        <v>176</v>
      </c>
      <c r="E3689" t="s">
        <v>177</v>
      </c>
      <c r="F3689" t="s">
        <v>89</v>
      </c>
      <c r="G3689" t="s">
        <v>26</v>
      </c>
      <c r="H3689">
        <v>2021</v>
      </c>
      <c r="I3689" t="s">
        <v>27</v>
      </c>
      <c r="J3689" t="s">
        <v>74</v>
      </c>
      <c r="K3689">
        <v>2023</v>
      </c>
      <c r="L3689" t="s">
        <v>54</v>
      </c>
      <c r="M3689">
        <f t="shared" si="114"/>
        <v>0</v>
      </c>
      <c r="N3689" t="s">
        <v>55</v>
      </c>
      <c r="O3689" t="s">
        <v>55</v>
      </c>
      <c r="P3689">
        <v>0</v>
      </c>
      <c r="Q3689" t="str">
        <f t="shared" si="115"/>
        <v>Base salary</v>
      </c>
      <c r="R3689">
        <v>2.96</v>
      </c>
      <c r="S3689" t="s">
        <v>44</v>
      </c>
      <c r="T3689" t="s">
        <v>57</v>
      </c>
      <c r="U3689" t="s">
        <v>58</v>
      </c>
      <c r="V3689">
        <v>0</v>
      </c>
    </row>
    <row r="3690" spans="1:22" x14ac:dyDescent="0.3">
      <c r="A3690" t="s">
        <v>3902</v>
      </c>
      <c r="B3690" t="s">
        <v>70</v>
      </c>
      <c r="C3690" t="s">
        <v>36</v>
      </c>
      <c r="D3690" t="s">
        <v>170</v>
      </c>
      <c r="E3690" t="s">
        <v>171</v>
      </c>
      <c r="F3690" t="s">
        <v>63</v>
      </c>
      <c r="G3690" t="s">
        <v>167</v>
      </c>
      <c r="H3690">
        <v>2020</v>
      </c>
      <c r="I3690" t="s">
        <v>41</v>
      </c>
      <c r="J3690" t="s">
        <v>53</v>
      </c>
      <c r="K3690">
        <v>2022</v>
      </c>
      <c r="L3690" t="s">
        <v>29</v>
      </c>
      <c r="M3690">
        <f t="shared" si="114"/>
        <v>1</v>
      </c>
      <c r="N3690" t="s">
        <v>36</v>
      </c>
      <c r="O3690" t="s">
        <v>125</v>
      </c>
      <c r="P3690">
        <v>46445</v>
      </c>
      <c r="Q3690" t="str">
        <f t="shared" si="115"/>
        <v>Base salary</v>
      </c>
      <c r="R3690">
        <v>2.83</v>
      </c>
      <c r="S3690" t="s">
        <v>31</v>
      </c>
      <c r="T3690" t="s">
        <v>102</v>
      </c>
      <c r="U3690" t="s">
        <v>58</v>
      </c>
      <c r="V3690">
        <v>0</v>
      </c>
    </row>
    <row r="3691" spans="1:22" x14ac:dyDescent="0.3">
      <c r="A3691" t="s">
        <v>3903</v>
      </c>
      <c r="B3691" t="s">
        <v>60</v>
      </c>
      <c r="C3691" t="s">
        <v>112</v>
      </c>
      <c r="D3691" t="s">
        <v>165</v>
      </c>
      <c r="E3691" t="s">
        <v>166</v>
      </c>
      <c r="F3691" t="s">
        <v>40</v>
      </c>
      <c r="G3691" t="s">
        <v>64</v>
      </c>
      <c r="H3691">
        <v>2021</v>
      </c>
      <c r="I3691" t="s">
        <v>27</v>
      </c>
      <c r="J3691" t="s">
        <v>53</v>
      </c>
      <c r="K3691">
        <v>2023</v>
      </c>
      <c r="L3691" t="s">
        <v>29</v>
      </c>
      <c r="M3691">
        <f t="shared" si="114"/>
        <v>1</v>
      </c>
      <c r="N3691" t="s">
        <v>112</v>
      </c>
      <c r="O3691" t="s">
        <v>154</v>
      </c>
      <c r="P3691">
        <v>84950</v>
      </c>
      <c r="Q3691" t="str">
        <f t="shared" si="115"/>
        <v>Standard salary</v>
      </c>
      <c r="R3691">
        <v>3.86</v>
      </c>
      <c r="S3691" t="s">
        <v>44</v>
      </c>
      <c r="T3691" t="s">
        <v>102</v>
      </c>
      <c r="U3691" t="s">
        <v>33</v>
      </c>
      <c r="V3691">
        <v>8.4</v>
      </c>
    </row>
    <row r="3692" spans="1:22" x14ac:dyDescent="0.3">
      <c r="A3692" t="s">
        <v>3904</v>
      </c>
      <c r="B3692" t="s">
        <v>35</v>
      </c>
      <c r="C3692" t="s">
        <v>112</v>
      </c>
      <c r="D3692" t="s">
        <v>199</v>
      </c>
      <c r="E3692" t="s">
        <v>200</v>
      </c>
      <c r="F3692" t="s">
        <v>96</v>
      </c>
      <c r="G3692" t="s">
        <v>64</v>
      </c>
      <c r="H3692">
        <v>2022</v>
      </c>
      <c r="I3692" t="s">
        <v>41</v>
      </c>
      <c r="J3692" t="s">
        <v>28</v>
      </c>
      <c r="K3692">
        <v>2023</v>
      </c>
      <c r="L3692" t="s">
        <v>54</v>
      </c>
      <c r="M3692">
        <f t="shared" si="114"/>
        <v>0</v>
      </c>
      <c r="N3692" t="s">
        <v>55</v>
      </c>
      <c r="O3692" t="s">
        <v>55</v>
      </c>
      <c r="P3692">
        <v>0</v>
      </c>
      <c r="Q3692" t="str">
        <f t="shared" si="115"/>
        <v>Base salary</v>
      </c>
      <c r="R3692">
        <v>3.96</v>
      </c>
      <c r="S3692" t="s">
        <v>67</v>
      </c>
      <c r="T3692" t="s">
        <v>57</v>
      </c>
      <c r="U3692" t="s">
        <v>85</v>
      </c>
      <c r="V3692">
        <v>8.5</v>
      </c>
    </row>
    <row r="3693" spans="1:22" x14ac:dyDescent="0.3">
      <c r="A3693" t="s">
        <v>3905</v>
      </c>
      <c r="B3693" t="s">
        <v>49</v>
      </c>
      <c r="C3693" t="s">
        <v>21</v>
      </c>
      <c r="D3693" t="s">
        <v>143</v>
      </c>
      <c r="E3693" t="s">
        <v>144</v>
      </c>
      <c r="F3693" t="s">
        <v>63</v>
      </c>
      <c r="G3693" t="s">
        <v>26</v>
      </c>
      <c r="H3693">
        <v>2023</v>
      </c>
      <c r="I3693" t="s">
        <v>27</v>
      </c>
      <c r="J3693" t="s">
        <v>53</v>
      </c>
      <c r="K3693">
        <v>2026</v>
      </c>
      <c r="L3693" t="s">
        <v>54</v>
      </c>
      <c r="M3693">
        <f t="shared" si="114"/>
        <v>0</v>
      </c>
      <c r="N3693" t="s">
        <v>55</v>
      </c>
      <c r="O3693" t="s">
        <v>55</v>
      </c>
      <c r="P3693">
        <v>0</v>
      </c>
      <c r="Q3693" t="str">
        <f t="shared" si="115"/>
        <v>Base salary</v>
      </c>
      <c r="R3693">
        <v>3.97</v>
      </c>
      <c r="S3693" t="s">
        <v>56</v>
      </c>
      <c r="T3693" t="s">
        <v>32</v>
      </c>
      <c r="U3693" t="s">
        <v>58</v>
      </c>
      <c r="V3693">
        <v>0</v>
      </c>
    </row>
    <row r="3694" spans="1:22" x14ac:dyDescent="0.3">
      <c r="A3694" t="s">
        <v>3906</v>
      </c>
      <c r="B3694" t="s">
        <v>48</v>
      </c>
      <c r="C3694" t="s">
        <v>70</v>
      </c>
      <c r="D3694" t="s">
        <v>77</v>
      </c>
      <c r="E3694" t="s">
        <v>78</v>
      </c>
      <c r="F3694" t="s">
        <v>107</v>
      </c>
      <c r="G3694" t="s">
        <v>64</v>
      </c>
      <c r="H3694">
        <v>2022</v>
      </c>
      <c r="I3694" t="s">
        <v>41</v>
      </c>
      <c r="J3694" t="s">
        <v>74</v>
      </c>
      <c r="K3694">
        <v>2023</v>
      </c>
      <c r="L3694" t="s">
        <v>29</v>
      </c>
      <c r="M3694">
        <f t="shared" si="114"/>
        <v>1</v>
      </c>
      <c r="N3694" t="s">
        <v>70</v>
      </c>
      <c r="O3694" t="s">
        <v>154</v>
      </c>
      <c r="P3694">
        <v>142403</v>
      </c>
      <c r="Q3694" t="str">
        <f t="shared" si="115"/>
        <v>High salary</v>
      </c>
      <c r="R3694">
        <v>3.8</v>
      </c>
      <c r="S3694" t="s">
        <v>31</v>
      </c>
      <c r="T3694" t="s">
        <v>32</v>
      </c>
      <c r="U3694" t="s">
        <v>92</v>
      </c>
      <c r="V3694">
        <v>8</v>
      </c>
    </row>
    <row r="3695" spans="1:22" x14ac:dyDescent="0.3">
      <c r="A3695" t="s">
        <v>3907</v>
      </c>
      <c r="B3695" t="s">
        <v>48</v>
      </c>
      <c r="C3695" t="s">
        <v>36</v>
      </c>
      <c r="D3695" t="s">
        <v>250</v>
      </c>
      <c r="E3695" t="s">
        <v>251</v>
      </c>
      <c r="F3695" t="s">
        <v>131</v>
      </c>
      <c r="G3695" t="s">
        <v>26</v>
      </c>
      <c r="H3695">
        <v>2023</v>
      </c>
      <c r="I3695" t="s">
        <v>41</v>
      </c>
      <c r="J3695" t="s">
        <v>53</v>
      </c>
      <c r="K3695">
        <v>2024</v>
      </c>
      <c r="L3695" t="s">
        <v>54</v>
      </c>
      <c r="M3695">
        <f t="shared" si="114"/>
        <v>0</v>
      </c>
      <c r="N3695" t="s">
        <v>55</v>
      </c>
      <c r="O3695" t="s">
        <v>55</v>
      </c>
      <c r="P3695">
        <v>0</v>
      </c>
      <c r="Q3695" t="str">
        <f t="shared" si="115"/>
        <v>Base salary</v>
      </c>
      <c r="R3695">
        <v>3.37</v>
      </c>
      <c r="S3695" t="s">
        <v>44</v>
      </c>
      <c r="T3695" t="s">
        <v>32</v>
      </c>
      <c r="U3695" t="s">
        <v>58</v>
      </c>
      <c r="V3695">
        <v>0</v>
      </c>
    </row>
    <row r="3696" spans="1:22" x14ac:dyDescent="0.3">
      <c r="A3696" t="s">
        <v>3908</v>
      </c>
      <c r="B3696" t="s">
        <v>48</v>
      </c>
      <c r="C3696" t="s">
        <v>94</v>
      </c>
      <c r="D3696" t="s">
        <v>100</v>
      </c>
      <c r="E3696" t="s">
        <v>101</v>
      </c>
      <c r="F3696" t="s">
        <v>190</v>
      </c>
      <c r="G3696" t="s">
        <v>25</v>
      </c>
      <c r="H3696">
        <v>2022</v>
      </c>
      <c r="I3696" t="s">
        <v>27</v>
      </c>
      <c r="J3696" t="s">
        <v>74</v>
      </c>
      <c r="K3696">
        <v>2025</v>
      </c>
      <c r="L3696" t="s">
        <v>29</v>
      </c>
      <c r="M3696">
        <f t="shared" si="114"/>
        <v>1</v>
      </c>
      <c r="N3696" t="s">
        <v>94</v>
      </c>
      <c r="O3696" t="s">
        <v>121</v>
      </c>
      <c r="P3696">
        <v>58082</v>
      </c>
      <c r="Q3696" t="str">
        <f t="shared" si="115"/>
        <v>Base salary</v>
      </c>
      <c r="R3696">
        <v>2.59</v>
      </c>
      <c r="S3696" t="s">
        <v>56</v>
      </c>
      <c r="T3696" t="s">
        <v>32</v>
      </c>
      <c r="U3696" t="s">
        <v>85</v>
      </c>
      <c r="V3696">
        <v>5.4</v>
      </c>
    </row>
    <row r="3697" spans="1:22" x14ac:dyDescent="0.3">
      <c r="A3697" t="s">
        <v>3909</v>
      </c>
      <c r="B3697" t="s">
        <v>36</v>
      </c>
      <c r="C3697" t="s">
        <v>22</v>
      </c>
      <c r="D3697" t="s">
        <v>23</v>
      </c>
      <c r="E3697" t="s">
        <v>298</v>
      </c>
      <c r="F3697" t="s">
        <v>39</v>
      </c>
      <c r="G3697" t="s">
        <v>26</v>
      </c>
      <c r="H3697">
        <v>2023</v>
      </c>
      <c r="I3697" t="s">
        <v>41</v>
      </c>
      <c r="J3697" t="s">
        <v>53</v>
      </c>
      <c r="K3697">
        <v>2024</v>
      </c>
      <c r="L3697" t="s">
        <v>29</v>
      </c>
      <c r="M3697">
        <f t="shared" si="114"/>
        <v>1</v>
      </c>
      <c r="N3697" t="s">
        <v>22</v>
      </c>
      <c r="O3697" t="s">
        <v>125</v>
      </c>
      <c r="P3697">
        <v>53637</v>
      </c>
      <c r="Q3697" t="str">
        <f t="shared" si="115"/>
        <v>Base salary</v>
      </c>
      <c r="R3697">
        <v>3.33</v>
      </c>
      <c r="S3697" t="s">
        <v>31</v>
      </c>
      <c r="T3697" t="s">
        <v>32</v>
      </c>
      <c r="U3697" t="s">
        <v>85</v>
      </c>
      <c r="V3697">
        <v>6.9</v>
      </c>
    </row>
    <row r="3698" spans="1:22" x14ac:dyDescent="0.3">
      <c r="A3698" t="s">
        <v>3910</v>
      </c>
      <c r="B3698" t="s">
        <v>94</v>
      </c>
      <c r="C3698" t="s">
        <v>36</v>
      </c>
      <c r="D3698" t="s">
        <v>250</v>
      </c>
      <c r="E3698" t="s">
        <v>251</v>
      </c>
      <c r="F3698" t="s">
        <v>84</v>
      </c>
      <c r="G3698" t="s">
        <v>26</v>
      </c>
      <c r="H3698">
        <v>2020</v>
      </c>
      <c r="I3698" t="s">
        <v>41</v>
      </c>
      <c r="J3698" t="s">
        <v>28</v>
      </c>
      <c r="K3698">
        <v>2021</v>
      </c>
      <c r="L3698" t="s">
        <v>54</v>
      </c>
      <c r="M3698">
        <f t="shared" si="114"/>
        <v>0</v>
      </c>
      <c r="N3698" t="s">
        <v>55</v>
      </c>
      <c r="O3698" t="s">
        <v>55</v>
      </c>
      <c r="P3698">
        <v>0</v>
      </c>
      <c r="Q3698" t="str">
        <f t="shared" si="115"/>
        <v>Base salary</v>
      </c>
      <c r="R3698">
        <v>3.69</v>
      </c>
      <c r="S3698" t="s">
        <v>56</v>
      </c>
      <c r="T3698" t="s">
        <v>45</v>
      </c>
      <c r="U3698" t="s">
        <v>46</v>
      </c>
      <c r="V3698">
        <v>5.6</v>
      </c>
    </row>
    <row r="3699" spans="1:22" x14ac:dyDescent="0.3">
      <c r="A3699" t="s">
        <v>3911</v>
      </c>
      <c r="B3699" t="s">
        <v>112</v>
      </c>
      <c r="C3699" t="s">
        <v>21</v>
      </c>
      <c r="D3699" t="s">
        <v>133</v>
      </c>
      <c r="E3699" t="s">
        <v>134</v>
      </c>
      <c r="F3699" t="s">
        <v>25</v>
      </c>
      <c r="G3699" t="s">
        <v>25</v>
      </c>
      <c r="H3699">
        <v>2021</v>
      </c>
      <c r="I3699" t="s">
        <v>27</v>
      </c>
      <c r="J3699" t="s">
        <v>42</v>
      </c>
      <c r="K3699">
        <v>2022</v>
      </c>
      <c r="L3699" t="s">
        <v>29</v>
      </c>
      <c r="M3699">
        <f t="shared" si="114"/>
        <v>1</v>
      </c>
      <c r="N3699" t="s">
        <v>21</v>
      </c>
      <c r="O3699" t="s">
        <v>90</v>
      </c>
      <c r="P3699">
        <v>52315</v>
      </c>
      <c r="Q3699" t="str">
        <f t="shared" si="115"/>
        <v>Base salary</v>
      </c>
      <c r="R3699">
        <v>3.76</v>
      </c>
      <c r="S3699" t="s">
        <v>80</v>
      </c>
      <c r="T3699" t="s">
        <v>68</v>
      </c>
      <c r="U3699" t="s">
        <v>58</v>
      </c>
      <c r="V3699">
        <v>0</v>
      </c>
    </row>
    <row r="3700" spans="1:22" x14ac:dyDescent="0.3">
      <c r="A3700" t="s">
        <v>3912</v>
      </c>
      <c r="B3700" t="s">
        <v>112</v>
      </c>
      <c r="C3700" t="s">
        <v>94</v>
      </c>
      <c r="D3700" t="s">
        <v>109</v>
      </c>
      <c r="E3700" t="s">
        <v>414</v>
      </c>
      <c r="F3700" t="s">
        <v>25</v>
      </c>
      <c r="G3700" t="s">
        <v>25</v>
      </c>
      <c r="H3700">
        <v>2023</v>
      </c>
      <c r="I3700" t="s">
        <v>41</v>
      </c>
      <c r="J3700" t="s">
        <v>53</v>
      </c>
      <c r="K3700">
        <v>2026</v>
      </c>
      <c r="L3700" t="s">
        <v>54</v>
      </c>
      <c r="M3700">
        <f t="shared" si="114"/>
        <v>0</v>
      </c>
      <c r="N3700" t="s">
        <v>55</v>
      </c>
      <c r="O3700" t="s">
        <v>55</v>
      </c>
      <c r="P3700">
        <v>0</v>
      </c>
      <c r="Q3700" t="str">
        <f t="shared" si="115"/>
        <v>Base salary</v>
      </c>
      <c r="R3700">
        <v>3.23</v>
      </c>
      <c r="S3700" t="s">
        <v>91</v>
      </c>
      <c r="T3700" t="s">
        <v>68</v>
      </c>
      <c r="U3700" t="s">
        <v>58</v>
      </c>
      <c r="V3700">
        <v>0</v>
      </c>
    </row>
    <row r="3701" spans="1:22" x14ac:dyDescent="0.3">
      <c r="A3701" t="s">
        <v>3913</v>
      </c>
      <c r="B3701" t="s">
        <v>49</v>
      </c>
      <c r="C3701" t="s">
        <v>70</v>
      </c>
      <c r="D3701" t="s">
        <v>77</v>
      </c>
      <c r="E3701" t="s">
        <v>78</v>
      </c>
      <c r="F3701" t="s">
        <v>117</v>
      </c>
      <c r="G3701" t="s">
        <v>97</v>
      </c>
      <c r="H3701">
        <v>2021</v>
      </c>
      <c r="I3701" t="s">
        <v>41</v>
      </c>
      <c r="J3701" t="s">
        <v>42</v>
      </c>
      <c r="K3701">
        <v>2022</v>
      </c>
      <c r="L3701" t="s">
        <v>54</v>
      </c>
      <c r="M3701">
        <f t="shared" si="114"/>
        <v>0</v>
      </c>
      <c r="N3701" t="s">
        <v>55</v>
      </c>
      <c r="O3701" t="s">
        <v>55</v>
      </c>
      <c r="P3701">
        <v>0</v>
      </c>
      <c r="Q3701" t="str">
        <f t="shared" si="115"/>
        <v>Base salary</v>
      </c>
      <c r="R3701">
        <v>3.8</v>
      </c>
      <c r="S3701" t="s">
        <v>56</v>
      </c>
      <c r="T3701" t="s">
        <v>102</v>
      </c>
      <c r="U3701" t="s">
        <v>58</v>
      </c>
      <c r="V3701">
        <v>0</v>
      </c>
    </row>
    <row r="3702" spans="1:22" x14ac:dyDescent="0.3">
      <c r="A3702" t="s">
        <v>3914</v>
      </c>
      <c r="B3702" t="s">
        <v>22</v>
      </c>
      <c r="C3702" t="s">
        <v>49</v>
      </c>
      <c r="D3702" t="s">
        <v>459</v>
      </c>
      <c r="E3702" t="s">
        <v>460</v>
      </c>
      <c r="F3702" t="s">
        <v>39</v>
      </c>
      <c r="G3702" t="s">
        <v>26</v>
      </c>
      <c r="H3702">
        <v>2020</v>
      </c>
      <c r="I3702" t="s">
        <v>27</v>
      </c>
      <c r="J3702" t="s">
        <v>42</v>
      </c>
      <c r="K3702">
        <v>2023</v>
      </c>
      <c r="L3702" t="s">
        <v>29</v>
      </c>
      <c r="M3702">
        <f t="shared" si="114"/>
        <v>1</v>
      </c>
      <c r="N3702" t="s">
        <v>49</v>
      </c>
      <c r="O3702" t="s">
        <v>125</v>
      </c>
      <c r="P3702">
        <v>36652</v>
      </c>
      <c r="Q3702" t="str">
        <f t="shared" si="115"/>
        <v>Base salary</v>
      </c>
      <c r="R3702">
        <v>3.53</v>
      </c>
      <c r="S3702" t="s">
        <v>67</v>
      </c>
      <c r="T3702" t="s">
        <v>102</v>
      </c>
      <c r="U3702" t="s">
        <v>46</v>
      </c>
      <c r="V3702">
        <v>8.8000000000000007</v>
      </c>
    </row>
    <row r="3703" spans="1:22" x14ac:dyDescent="0.3">
      <c r="A3703" t="s">
        <v>3915</v>
      </c>
      <c r="B3703" t="s">
        <v>60</v>
      </c>
      <c r="C3703" t="s">
        <v>36</v>
      </c>
      <c r="D3703" t="s">
        <v>170</v>
      </c>
      <c r="E3703" t="s">
        <v>336</v>
      </c>
      <c r="F3703" t="s">
        <v>131</v>
      </c>
      <c r="G3703" t="s">
        <v>64</v>
      </c>
      <c r="H3703">
        <v>2021</v>
      </c>
      <c r="I3703" t="s">
        <v>41</v>
      </c>
      <c r="J3703" t="s">
        <v>53</v>
      </c>
      <c r="K3703">
        <v>2024</v>
      </c>
      <c r="L3703" t="s">
        <v>29</v>
      </c>
      <c r="M3703">
        <f t="shared" si="114"/>
        <v>1</v>
      </c>
      <c r="N3703" t="s">
        <v>36</v>
      </c>
      <c r="O3703" t="s">
        <v>258</v>
      </c>
      <c r="P3703">
        <v>35265</v>
      </c>
      <c r="Q3703" t="str">
        <f t="shared" si="115"/>
        <v>Base salary</v>
      </c>
      <c r="R3703">
        <v>2.76</v>
      </c>
      <c r="S3703" t="s">
        <v>44</v>
      </c>
      <c r="T3703" t="s">
        <v>68</v>
      </c>
      <c r="U3703" t="s">
        <v>33</v>
      </c>
      <c r="V3703">
        <v>5.0999999999999996</v>
      </c>
    </row>
    <row r="3704" spans="1:22" x14ac:dyDescent="0.3">
      <c r="A3704" t="s">
        <v>3916</v>
      </c>
      <c r="B3704" t="s">
        <v>49</v>
      </c>
      <c r="C3704" t="s">
        <v>48</v>
      </c>
      <c r="D3704" t="s">
        <v>278</v>
      </c>
      <c r="E3704" t="s">
        <v>380</v>
      </c>
      <c r="F3704" t="s">
        <v>147</v>
      </c>
      <c r="G3704" t="s">
        <v>117</v>
      </c>
      <c r="H3704">
        <v>2023</v>
      </c>
      <c r="I3704" t="s">
        <v>41</v>
      </c>
      <c r="J3704" t="s">
        <v>42</v>
      </c>
      <c r="K3704">
        <v>2024</v>
      </c>
      <c r="L3704" t="s">
        <v>29</v>
      </c>
      <c r="M3704">
        <f t="shared" si="114"/>
        <v>1</v>
      </c>
      <c r="N3704" t="s">
        <v>48</v>
      </c>
      <c r="O3704" t="s">
        <v>125</v>
      </c>
      <c r="P3704">
        <v>86769</v>
      </c>
      <c r="Q3704" t="str">
        <f t="shared" si="115"/>
        <v>Standard salary</v>
      </c>
      <c r="R3704">
        <v>2.95</v>
      </c>
      <c r="S3704" t="s">
        <v>91</v>
      </c>
      <c r="T3704" t="s">
        <v>57</v>
      </c>
      <c r="U3704" t="s">
        <v>92</v>
      </c>
      <c r="V3704">
        <v>7.7</v>
      </c>
    </row>
    <row r="3705" spans="1:22" x14ac:dyDescent="0.3">
      <c r="A3705" t="s">
        <v>3917</v>
      </c>
      <c r="B3705" t="s">
        <v>22</v>
      </c>
      <c r="C3705" t="s">
        <v>70</v>
      </c>
      <c r="D3705" t="s">
        <v>282</v>
      </c>
      <c r="E3705" t="s">
        <v>283</v>
      </c>
      <c r="F3705" t="s">
        <v>107</v>
      </c>
      <c r="G3705" t="s">
        <v>167</v>
      </c>
      <c r="H3705">
        <v>2021</v>
      </c>
      <c r="I3705" t="s">
        <v>27</v>
      </c>
      <c r="J3705" t="s">
        <v>74</v>
      </c>
      <c r="K3705">
        <v>2023</v>
      </c>
      <c r="L3705" t="s">
        <v>54</v>
      </c>
      <c r="M3705">
        <f t="shared" si="114"/>
        <v>0</v>
      </c>
      <c r="N3705" t="s">
        <v>55</v>
      </c>
      <c r="O3705" t="s">
        <v>55</v>
      </c>
      <c r="P3705">
        <v>0</v>
      </c>
      <c r="Q3705" t="str">
        <f t="shared" si="115"/>
        <v>Base salary</v>
      </c>
      <c r="R3705">
        <v>3.64</v>
      </c>
      <c r="S3705" t="s">
        <v>67</v>
      </c>
      <c r="T3705" t="s">
        <v>57</v>
      </c>
      <c r="U3705" t="s">
        <v>46</v>
      </c>
      <c r="V3705">
        <v>6.6</v>
      </c>
    </row>
    <row r="3706" spans="1:22" x14ac:dyDescent="0.3">
      <c r="A3706" t="s">
        <v>3918</v>
      </c>
      <c r="B3706" t="s">
        <v>22</v>
      </c>
      <c r="C3706" t="s">
        <v>60</v>
      </c>
      <c r="D3706" t="s">
        <v>104</v>
      </c>
      <c r="E3706" t="s">
        <v>105</v>
      </c>
      <c r="F3706" t="s">
        <v>63</v>
      </c>
      <c r="G3706" t="s">
        <v>25</v>
      </c>
      <c r="H3706">
        <v>2022</v>
      </c>
      <c r="I3706" t="s">
        <v>41</v>
      </c>
      <c r="J3706" t="s">
        <v>42</v>
      </c>
      <c r="K3706">
        <v>2025</v>
      </c>
      <c r="L3706" t="s">
        <v>29</v>
      </c>
      <c r="M3706">
        <f t="shared" si="114"/>
        <v>1</v>
      </c>
      <c r="N3706" t="s">
        <v>60</v>
      </c>
      <c r="O3706" t="s">
        <v>158</v>
      </c>
      <c r="P3706">
        <v>125658</v>
      </c>
      <c r="Q3706" t="str">
        <f t="shared" si="115"/>
        <v>High salary</v>
      </c>
      <c r="R3706">
        <v>2.79</v>
      </c>
      <c r="S3706" t="s">
        <v>91</v>
      </c>
      <c r="T3706" t="s">
        <v>102</v>
      </c>
      <c r="U3706" t="s">
        <v>46</v>
      </c>
      <c r="V3706">
        <v>8.1</v>
      </c>
    </row>
    <row r="3707" spans="1:22" x14ac:dyDescent="0.3">
      <c r="A3707" t="s">
        <v>3919</v>
      </c>
      <c r="B3707" t="s">
        <v>22</v>
      </c>
      <c r="C3707" t="s">
        <v>94</v>
      </c>
      <c r="D3707" t="s">
        <v>162</v>
      </c>
      <c r="E3707" t="s">
        <v>163</v>
      </c>
      <c r="F3707" t="s">
        <v>145</v>
      </c>
      <c r="G3707" t="s">
        <v>25</v>
      </c>
      <c r="H3707">
        <v>2019</v>
      </c>
      <c r="I3707" t="s">
        <v>27</v>
      </c>
      <c r="J3707" t="s">
        <v>28</v>
      </c>
      <c r="K3707">
        <v>2021</v>
      </c>
      <c r="L3707" t="s">
        <v>29</v>
      </c>
      <c r="M3707">
        <f t="shared" si="114"/>
        <v>1</v>
      </c>
      <c r="N3707" t="s">
        <v>94</v>
      </c>
      <c r="O3707" t="s">
        <v>30</v>
      </c>
      <c r="P3707">
        <v>140760</v>
      </c>
      <c r="Q3707" t="str">
        <f t="shared" si="115"/>
        <v>High salary</v>
      </c>
      <c r="R3707">
        <v>3.26</v>
      </c>
      <c r="S3707" t="s">
        <v>91</v>
      </c>
      <c r="T3707" t="s">
        <v>102</v>
      </c>
      <c r="U3707" t="s">
        <v>92</v>
      </c>
      <c r="V3707">
        <v>7</v>
      </c>
    </row>
    <row r="3708" spans="1:22" x14ac:dyDescent="0.3">
      <c r="A3708" t="s">
        <v>3920</v>
      </c>
      <c r="B3708" t="s">
        <v>60</v>
      </c>
      <c r="C3708" t="s">
        <v>21</v>
      </c>
      <c r="D3708" t="s">
        <v>133</v>
      </c>
      <c r="E3708" t="s">
        <v>134</v>
      </c>
      <c r="F3708" t="s">
        <v>39</v>
      </c>
      <c r="G3708" t="s">
        <v>167</v>
      </c>
      <c r="H3708">
        <v>2023</v>
      </c>
      <c r="I3708" t="s">
        <v>27</v>
      </c>
      <c r="J3708" t="s">
        <v>53</v>
      </c>
      <c r="K3708">
        <v>2026</v>
      </c>
      <c r="L3708" t="s">
        <v>54</v>
      </c>
      <c r="M3708">
        <f t="shared" si="114"/>
        <v>0</v>
      </c>
      <c r="N3708" t="s">
        <v>55</v>
      </c>
      <c r="O3708" t="s">
        <v>55</v>
      </c>
      <c r="P3708">
        <v>0</v>
      </c>
      <c r="Q3708" t="str">
        <f t="shared" si="115"/>
        <v>Base salary</v>
      </c>
      <c r="R3708">
        <v>3.79</v>
      </c>
      <c r="S3708" t="s">
        <v>80</v>
      </c>
      <c r="T3708" t="s">
        <v>102</v>
      </c>
      <c r="U3708" t="s">
        <v>58</v>
      </c>
      <c r="V3708">
        <v>0</v>
      </c>
    </row>
    <row r="3709" spans="1:22" x14ac:dyDescent="0.3">
      <c r="A3709" t="s">
        <v>3921</v>
      </c>
      <c r="B3709" t="s">
        <v>35</v>
      </c>
      <c r="C3709" t="s">
        <v>22</v>
      </c>
      <c r="D3709" t="s">
        <v>23</v>
      </c>
      <c r="E3709" t="s">
        <v>130</v>
      </c>
      <c r="F3709" t="s">
        <v>39</v>
      </c>
      <c r="G3709" t="s">
        <v>64</v>
      </c>
      <c r="H3709">
        <v>2020</v>
      </c>
      <c r="I3709" t="s">
        <v>27</v>
      </c>
      <c r="J3709" t="s">
        <v>74</v>
      </c>
      <c r="K3709">
        <v>2021</v>
      </c>
      <c r="L3709" t="s">
        <v>29</v>
      </c>
      <c r="M3709">
        <f t="shared" si="114"/>
        <v>1</v>
      </c>
      <c r="N3709" t="s">
        <v>22</v>
      </c>
      <c r="O3709" t="s">
        <v>66</v>
      </c>
      <c r="P3709">
        <v>113503</v>
      </c>
      <c r="Q3709" t="str">
        <f t="shared" si="115"/>
        <v>High salary</v>
      </c>
      <c r="R3709">
        <v>2.88</v>
      </c>
      <c r="S3709" t="s">
        <v>56</v>
      </c>
      <c r="T3709" t="s">
        <v>68</v>
      </c>
      <c r="U3709" t="s">
        <v>33</v>
      </c>
      <c r="V3709">
        <v>8.6999999999999993</v>
      </c>
    </row>
    <row r="3710" spans="1:22" x14ac:dyDescent="0.3">
      <c r="A3710" t="s">
        <v>3922</v>
      </c>
      <c r="B3710" t="s">
        <v>22</v>
      </c>
      <c r="C3710" t="s">
        <v>48</v>
      </c>
      <c r="D3710" t="s">
        <v>278</v>
      </c>
      <c r="E3710" t="s">
        <v>425</v>
      </c>
      <c r="F3710" t="s">
        <v>147</v>
      </c>
      <c r="G3710" t="s">
        <v>97</v>
      </c>
      <c r="H3710">
        <v>2020</v>
      </c>
      <c r="I3710" t="s">
        <v>27</v>
      </c>
      <c r="J3710" t="s">
        <v>65</v>
      </c>
      <c r="K3710">
        <v>2023</v>
      </c>
      <c r="L3710" t="s">
        <v>54</v>
      </c>
      <c r="M3710">
        <f t="shared" si="114"/>
        <v>0</v>
      </c>
      <c r="N3710" t="s">
        <v>55</v>
      </c>
      <c r="O3710" t="s">
        <v>55</v>
      </c>
      <c r="P3710">
        <v>0</v>
      </c>
      <c r="Q3710" t="str">
        <f t="shared" si="115"/>
        <v>Base salary</v>
      </c>
      <c r="R3710">
        <v>3.01</v>
      </c>
      <c r="S3710" t="s">
        <v>91</v>
      </c>
      <c r="T3710" t="s">
        <v>45</v>
      </c>
      <c r="U3710" t="s">
        <v>58</v>
      </c>
      <c r="V3710">
        <v>0</v>
      </c>
    </row>
    <row r="3711" spans="1:22" x14ac:dyDescent="0.3">
      <c r="A3711" t="s">
        <v>3923</v>
      </c>
      <c r="B3711" t="s">
        <v>60</v>
      </c>
      <c r="C3711" t="s">
        <v>35</v>
      </c>
      <c r="D3711" t="s">
        <v>176</v>
      </c>
      <c r="E3711" t="s">
        <v>177</v>
      </c>
      <c r="F3711" t="s">
        <v>40</v>
      </c>
      <c r="G3711" t="s">
        <v>167</v>
      </c>
      <c r="H3711">
        <v>2019</v>
      </c>
      <c r="I3711" t="s">
        <v>41</v>
      </c>
      <c r="J3711" t="s">
        <v>53</v>
      </c>
      <c r="K3711">
        <v>2020</v>
      </c>
      <c r="L3711" t="s">
        <v>29</v>
      </c>
      <c r="M3711">
        <f t="shared" si="114"/>
        <v>1</v>
      </c>
      <c r="N3711" t="s">
        <v>35</v>
      </c>
      <c r="O3711" t="s">
        <v>90</v>
      </c>
      <c r="P3711">
        <v>114570</v>
      </c>
      <c r="Q3711" t="str">
        <f t="shared" si="115"/>
        <v>High salary</v>
      </c>
      <c r="R3711">
        <v>3.09</v>
      </c>
      <c r="S3711" t="s">
        <v>80</v>
      </c>
      <c r="T3711" t="s">
        <v>102</v>
      </c>
      <c r="U3711" t="s">
        <v>85</v>
      </c>
      <c r="V3711">
        <v>8.9</v>
      </c>
    </row>
    <row r="3712" spans="1:22" x14ac:dyDescent="0.3">
      <c r="A3712" t="s">
        <v>3924</v>
      </c>
      <c r="B3712" t="s">
        <v>70</v>
      </c>
      <c r="C3712" t="s">
        <v>22</v>
      </c>
      <c r="D3712" t="s">
        <v>203</v>
      </c>
      <c r="E3712" t="s">
        <v>204</v>
      </c>
      <c r="F3712" t="s">
        <v>39</v>
      </c>
      <c r="G3712" t="s">
        <v>52</v>
      </c>
      <c r="H3712">
        <v>2023</v>
      </c>
      <c r="I3712" t="s">
        <v>41</v>
      </c>
      <c r="J3712" t="s">
        <v>53</v>
      </c>
      <c r="K3712">
        <v>2025</v>
      </c>
      <c r="L3712" t="s">
        <v>29</v>
      </c>
      <c r="M3712">
        <f t="shared" si="114"/>
        <v>1</v>
      </c>
      <c r="N3712" t="s">
        <v>22</v>
      </c>
      <c r="O3712" t="s">
        <v>158</v>
      </c>
      <c r="P3712">
        <v>49134</v>
      </c>
      <c r="Q3712" t="str">
        <f t="shared" si="115"/>
        <v>Base salary</v>
      </c>
      <c r="R3712">
        <v>3.21</v>
      </c>
      <c r="S3712" t="s">
        <v>80</v>
      </c>
      <c r="T3712" t="s">
        <v>68</v>
      </c>
      <c r="U3712" t="s">
        <v>58</v>
      </c>
      <c r="V3712">
        <v>0</v>
      </c>
    </row>
    <row r="3713" spans="1:22" x14ac:dyDescent="0.3">
      <c r="A3713" t="s">
        <v>3925</v>
      </c>
      <c r="B3713" t="s">
        <v>36</v>
      </c>
      <c r="C3713" t="s">
        <v>49</v>
      </c>
      <c r="D3713" t="s">
        <v>242</v>
      </c>
      <c r="E3713" t="s">
        <v>243</v>
      </c>
      <c r="F3713" t="s">
        <v>107</v>
      </c>
      <c r="G3713" t="s">
        <v>52</v>
      </c>
      <c r="H3713">
        <v>2023</v>
      </c>
      <c r="I3713" t="s">
        <v>27</v>
      </c>
      <c r="J3713" t="s">
        <v>28</v>
      </c>
      <c r="K3713">
        <v>2025</v>
      </c>
      <c r="L3713" t="s">
        <v>54</v>
      </c>
      <c r="M3713">
        <f t="shared" si="114"/>
        <v>0</v>
      </c>
      <c r="N3713" t="s">
        <v>55</v>
      </c>
      <c r="O3713" t="s">
        <v>55</v>
      </c>
      <c r="P3713">
        <v>0</v>
      </c>
      <c r="Q3713" t="str">
        <f t="shared" si="115"/>
        <v>Base salary</v>
      </c>
      <c r="R3713">
        <v>3.64</v>
      </c>
      <c r="S3713" t="s">
        <v>56</v>
      </c>
      <c r="T3713" t="s">
        <v>68</v>
      </c>
      <c r="U3713" t="s">
        <v>46</v>
      </c>
      <c r="V3713">
        <v>6</v>
      </c>
    </row>
    <row r="3714" spans="1:22" x14ac:dyDescent="0.3">
      <c r="A3714" t="s">
        <v>3926</v>
      </c>
      <c r="B3714" t="s">
        <v>60</v>
      </c>
      <c r="C3714" t="s">
        <v>70</v>
      </c>
      <c r="D3714" t="s">
        <v>245</v>
      </c>
      <c r="E3714" t="s">
        <v>246</v>
      </c>
      <c r="F3714" t="s">
        <v>190</v>
      </c>
      <c r="G3714" t="s">
        <v>64</v>
      </c>
      <c r="H3714">
        <v>2020</v>
      </c>
      <c r="I3714" t="s">
        <v>27</v>
      </c>
      <c r="J3714" t="s">
        <v>74</v>
      </c>
      <c r="K3714">
        <v>2021</v>
      </c>
      <c r="L3714" t="s">
        <v>29</v>
      </c>
      <c r="M3714">
        <f t="shared" si="114"/>
        <v>1</v>
      </c>
      <c r="N3714" t="s">
        <v>70</v>
      </c>
      <c r="O3714" t="s">
        <v>158</v>
      </c>
      <c r="P3714">
        <v>107449</v>
      </c>
      <c r="Q3714" t="str">
        <f t="shared" si="115"/>
        <v>Standard salary</v>
      </c>
      <c r="R3714">
        <v>2.7</v>
      </c>
      <c r="S3714" t="s">
        <v>44</v>
      </c>
      <c r="T3714" t="s">
        <v>102</v>
      </c>
      <c r="U3714" t="s">
        <v>85</v>
      </c>
      <c r="V3714">
        <v>7.4</v>
      </c>
    </row>
    <row r="3715" spans="1:22" x14ac:dyDescent="0.3">
      <c r="A3715" t="s">
        <v>3927</v>
      </c>
      <c r="B3715" t="s">
        <v>112</v>
      </c>
      <c r="C3715" t="s">
        <v>49</v>
      </c>
      <c r="D3715" t="s">
        <v>50</v>
      </c>
      <c r="E3715" t="s">
        <v>136</v>
      </c>
      <c r="F3715" t="s">
        <v>39</v>
      </c>
      <c r="G3715" t="s">
        <v>97</v>
      </c>
      <c r="H3715">
        <v>2022</v>
      </c>
      <c r="I3715" t="s">
        <v>27</v>
      </c>
      <c r="J3715" t="s">
        <v>42</v>
      </c>
      <c r="K3715">
        <v>2024</v>
      </c>
      <c r="L3715" t="s">
        <v>54</v>
      </c>
      <c r="M3715">
        <f t="shared" ref="M3715:M3778" si="116">IF(L3715="placed",1, 0)</f>
        <v>0</v>
      </c>
      <c r="N3715" t="s">
        <v>55</v>
      </c>
      <c r="O3715" t="s">
        <v>55</v>
      </c>
      <c r="P3715">
        <v>0</v>
      </c>
      <c r="Q3715" t="str">
        <f t="shared" ref="Q3715:Q3778" si="117">_xlfn.IFS(P3715&lt;=70161,"Base salary",P3715&lt;=110047,"Standard salary",P3715&gt;110047,"High salary")</f>
        <v>Base salary</v>
      </c>
      <c r="R3715">
        <v>2.67</v>
      </c>
      <c r="S3715" t="s">
        <v>91</v>
      </c>
      <c r="T3715" t="s">
        <v>68</v>
      </c>
      <c r="U3715" t="s">
        <v>58</v>
      </c>
      <c r="V3715">
        <v>0</v>
      </c>
    </row>
    <row r="3716" spans="1:22" x14ac:dyDescent="0.3">
      <c r="A3716" t="s">
        <v>3928</v>
      </c>
      <c r="B3716" t="s">
        <v>112</v>
      </c>
      <c r="C3716" t="s">
        <v>36</v>
      </c>
      <c r="D3716" t="s">
        <v>170</v>
      </c>
      <c r="E3716" t="s">
        <v>336</v>
      </c>
      <c r="F3716" t="s">
        <v>96</v>
      </c>
      <c r="G3716" t="s">
        <v>64</v>
      </c>
      <c r="H3716">
        <v>2020</v>
      </c>
      <c r="I3716" t="s">
        <v>27</v>
      </c>
      <c r="J3716" t="s">
        <v>28</v>
      </c>
      <c r="K3716">
        <v>2021</v>
      </c>
      <c r="L3716" t="s">
        <v>54</v>
      </c>
      <c r="M3716">
        <f t="shared" si="116"/>
        <v>0</v>
      </c>
      <c r="N3716" t="s">
        <v>55</v>
      </c>
      <c r="O3716" t="s">
        <v>55</v>
      </c>
      <c r="P3716">
        <v>0</v>
      </c>
      <c r="Q3716" t="str">
        <f t="shared" si="117"/>
        <v>Base salary</v>
      </c>
      <c r="R3716">
        <v>3.14</v>
      </c>
      <c r="S3716" t="s">
        <v>44</v>
      </c>
      <c r="T3716" t="s">
        <v>45</v>
      </c>
      <c r="U3716" t="s">
        <v>85</v>
      </c>
      <c r="V3716">
        <v>5.6</v>
      </c>
    </row>
    <row r="3717" spans="1:22" x14ac:dyDescent="0.3">
      <c r="A3717" t="s">
        <v>3929</v>
      </c>
      <c r="B3717" t="s">
        <v>36</v>
      </c>
      <c r="C3717" t="s">
        <v>49</v>
      </c>
      <c r="D3717" t="s">
        <v>459</v>
      </c>
      <c r="E3717" t="s">
        <v>460</v>
      </c>
      <c r="F3717" t="s">
        <v>107</v>
      </c>
      <c r="G3717" t="s">
        <v>97</v>
      </c>
      <c r="H3717">
        <v>2022</v>
      </c>
      <c r="I3717" t="s">
        <v>41</v>
      </c>
      <c r="J3717" t="s">
        <v>42</v>
      </c>
      <c r="K3717">
        <v>2024</v>
      </c>
      <c r="L3717" t="s">
        <v>29</v>
      </c>
      <c r="M3717">
        <f t="shared" si="116"/>
        <v>1</v>
      </c>
      <c r="N3717" t="s">
        <v>49</v>
      </c>
      <c r="O3717" t="s">
        <v>154</v>
      </c>
      <c r="P3717">
        <v>73234</v>
      </c>
      <c r="Q3717" t="str">
        <f t="shared" si="117"/>
        <v>Standard salary</v>
      </c>
      <c r="R3717">
        <v>2.66</v>
      </c>
      <c r="S3717" t="s">
        <v>56</v>
      </c>
      <c r="T3717" t="s">
        <v>32</v>
      </c>
      <c r="U3717" t="s">
        <v>46</v>
      </c>
      <c r="V3717">
        <v>7.4</v>
      </c>
    </row>
    <row r="3718" spans="1:22" x14ac:dyDescent="0.3">
      <c r="A3718" t="s">
        <v>3930</v>
      </c>
      <c r="B3718" t="s">
        <v>60</v>
      </c>
      <c r="C3718" t="s">
        <v>48</v>
      </c>
      <c r="D3718" t="s">
        <v>152</v>
      </c>
      <c r="E3718" t="s">
        <v>153</v>
      </c>
      <c r="F3718" t="s">
        <v>96</v>
      </c>
      <c r="G3718" t="s">
        <v>40</v>
      </c>
      <c r="H3718">
        <v>2020</v>
      </c>
      <c r="I3718" t="s">
        <v>27</v>
      </c>
      <c r="J3718" t="s">
        <v>53</v>
      </c>
      <c r="K3718">
        <v>2022</v>
      </c>
      <c r="L3718" t="s">
        <v>29</v>
      </c>
      <c r="M3718">
        <f t="shared" si="116"/>
        <v>1</v>
      </c>
      <c r="N3718" t="s">
        <v>48</v>
      </c>
      <c r="O3718" t="s">
        <v>43</v>
      </c>
      <c r="P3718">
        <v>31659</v>
      </c>
      <c r="Q3718" t="str">
        <f t="shared" si="117"/>
        <v>Base salary</v>
      </c>
      <c r="R3718">
        <v>3.06</v>
      </c>
      <c r="S3718" t="s">
        <v>56</v>
      </c>
      <c r="T3718" t="s">
        <v>32</v>
      </c>
      <c r="U3718" t="s">
        <v>58</v>
      </c>
      <c r="V3718">
        <v>0</v>
      </c>
    </row>
    <row r="3719" spans="1:22" x14ac:dyDescent="0.3">
      <c r="A3719" t="s">
        <v>3931</v>
      </c>
      <c r="B3719" t="s">
        <v>35</v>
      </c>
      <c r="C3719" t="s">
        <v>21</v>
      </c>
      <c r="D3719" t="s">
        <v>149</v>
      </c>
      <c r="E3719" t="s">
        <v>150</v>
      </c>
      <c r="F3719" t="s">
        <v>25</v>
      </c>
      <c r="G3719" t="s">
        <v>97</v>
      </c>
      <c r="H3719">
        <v>2023</v>
      </c>
      <c r="I3719" t="s">
        <v>27</v>
      </c>
      <c r="J3719" t="s">
        <v>28</v>
      </c>
      <c r="K3719">
        <v>2024</v>
      </c>
      <c r="L3719" t="s">
        <v>54</v>
      </c>
      <c r="M3719">
        <f t="shared" si="116"/>
        <v>0</v>
      </c>
      <c r="N3719" t="s">
        <v>55</v>
      </c>
      <c r="O3719" t="s">
        <v>55</v>
      </c>
      <c r="P3719">
        <v>0</v>
      </c>
      <c r="Q3719" t="str">
        <f t="shared" si="117"/>
        <v>Base salary</v>
      </c>
      <c r="R3719">
        <v>3.97</v>
      </c>
      <c r="S3719" t="s">
        <v>31</v>
      </c>
      <c r="T3719" t="s">
        <v>102</v>
      </c>
      <c r="U3719" t="s">
        <v>85</v>
      </c>
      <c r="V3719">
        <v>7</v>
      </c>
    </row>
    <row r="3720" spans="1:22" x14ac:dyDescent="0.3">
      <c r="A3720" t="s">
        <v>3932</v>
      </c>
      <c r="B3720" t="s">
        <v>48</v>
      </c>
      <c r="C3720" t="s">
        <v>49</v>
      </c>
      <c r="D3720" t="s">
        <v>127</v>
      </c>
      <c r="E3720" t="s">
        <v>229</v>
      </c>
      <c r="F3720" t="s">
        <v>89</v>
      </c>
      <c r="G3720" t="s">
        <v>167</v>
      </c>
      <c r="H3720">
        <v>2022</v>
      </c>
      <c r="I3720" t="s">
        <v>27</v>
      </c>
      <c r="J3720" t="s">
        <v>65</v>
      </c>
      <c r="K3720">
        <v>2023</v>
      </c>
      <c r="L3720" t="s">
        <v>54</v>
      </c>
      <c r="M3720">
        <f t="shared" si="116"/>
        <v>0</v>
      </c>
      <c r="N3720" t="s">
        <v>55</v>
      </c>
      <c r="O3720" t="s">
        <v>55</v>
      </c>
      <c r="P3720">
        <v>0</v>
      </c>
      <c r="Q3720" t="str">
        <f t="shared" si="117"/>
        <v>Base salary</v>
      </c>
      <c r="R3720">
        <v>3.05</v>
      </c>
      <c r="S3720" t="s">
        <v>31</v>
      </c>
      <c r="T3720" t="s">
        <v>102</v>
      </c>
      <c r="U3720" t="s">
        <v>46</v>
      </c>
      <c r="V3720">
        <v>8</v>
      </c>
    </row>
    <row r="3721" spans="1:22" x14ac:dyDescent="0.3">
      <c r="A3721" t="s">
        <v>3933</v>
      </c>
      <c r="B3721" t="s">
        <v>21</v>
      </c>
      <c r="C3721" t="s">
        <v>60</v>
      </c>
      <c r="D3721" t="s">
        <v>104</v>
      </c>
      <c r="E3721" t="s">
        <v>105</v>
      </c>
      <c r="F3721" t="s">
        <v>96</v>
      </c>
      <c r="G3721" t="s">
        <v>52</v>
      </c>
      <c r="H3721">
        <v>2021</v>
      </c>
      <c r="I3721" t="s">
        <v>27</v>
      </c>
      <c r="J3721" t="s">
        <v>53</v>
      </c>
      <c r="K3721">
        <v>2024</v>
      </c>
      <c r="L3721" t="s">
        <v>29</v>
      </c>
      <c r="M3721">
        <f t="shared" si="116"/>
        <v>1</v>
      </c>
      <c r="N3721" t="s">
        <v>60</v>
      </c>
      <c r="O3721" t="s">
        <v>125</v>
      </c>
      <c r="P3721">
        <v>34143</v>
      </c>
      <c r="Q3721" t="str">
        <f t="shared" si="117"/>
        <v>Base salary</v>
      </c>
      <c r="R3721">
        <v>2.94</v>
      </c>
      <c r="S3721" t="s">
        <v>91</v>
      </c>
      <c r="T3721" t="s">
        <v>45</v>
      </c>
      <c r="U3721" t="s">
        <v>33</v>
      </c>
      <c r="V3721">
        <v>5.4</v>
      </c>
    </row>
    <row r="3722" spans="1:22" x14ac:dyDescent="0.3">
      <c r="A3722" t="s">
        <v>3934</v>
      </c>
      <c r="B3722" t="s">
        <v>35</v>
      </c>
      <c r="C3722" t="s">
        <v>112</v>
      </c>
      <c r="D3722" t="s">
        <v>113</v>
      </c>
      <c r="E3722" t="s">
        <v>114</v>
      </c>
      <c r="F3722" t="s">
        <v>145</v>
      </c>
      <c r="G3722" t="s">
        <v>64</v>
      </c>
      <c r="H3722">
        <v>2019</v>
      </c>
      <c r="I3722" t="s">
        <v>41</v>
      </c>
      <c r="J3722" t="s">
        <v>53</v>
      </c>
      <c r="K3722">
        <v>2021</v>
      </c>
      <c r="L3722" t="s">
        <v>29</v>
      </c>
      <c r="M3722">
        <f t="shared" si="116"/>
        <v>1</v>
      </c>
      <c r="N3722" t="s">
        <v>112</v>
      </c>
      <c r="O3722" t="s">
        <v>66</v>
      </c>
      <c r="P3722">
        <v>142651</v>
      </c>
      <c r="Q3722" t="str">
        <f t="shared" si="117"/>
        <v>High salary</v>
      </c>
      <c r="R3722">
        <v>3.5</v>
      </c>
      <c r="S3722" t="s">
        <v>67</v>
      </c>
      <c r="T3722" t="s">
        <v>102</v>
      </c>
      <c r="U3722" t="s">
        <v>92</v>
      </c>
      <c r="V3722">
        <v>8.3000000000000007</v>
      </c>
    </row>
    <row r="3723" spans="1:22" x14ac:dyDescent="0.3">
      <c r="A3723" t="s">
        <v>3935</v>
      </c>
      <c r="B3723" t="s">
        <v>22</v>
      </c>
      <c r="C3723" t="s">
        <v>49</v>
      </c>
      <c r="D3723" t="s">
        <v>50</v>
      </c>
      <c r="E3723" t="s">
        <v>51</v>
      </c>
      <c r="F3723" t="s">
        <v>39</v>
      </c>
      <c r="G3723" t="s">
        <v>64</v>
      </c>
      <c r="H3723">
        <v>2022</v>
      </c>
      <c r="I3723" t="s">
        <v>41</v>
      </c>
      <c r="J3723" t="s">
        <v>65</v>
      </c>
      <c r="K3723">
        <v>2023</v>
      </c>
      <c r="L3723" t="s">
        <v>29</v>
      </c>
      <c r="M3723">
        <f t="shared" si="116"/>
        <v>1</v>
      </c>
      <c r="N3723" t="s">
        <v>49</v>
      </c>
      <c r="O3723" t="s">
        <v>185</v>
      </c>
      <c r="P3723">
        <v>70867</v>
      </c>
      <c r="Q3723" t="str">
        <f t="shared" si="117"/>
        <v>Standard salary</v>
      </c>
      <c r="R3723">
        <v>3.1</v>
      </c>
      <c r="S3723" t="s">
        <v>80</v>
      </c>
      <c r="T3723" t="s">
        <v>57</v>
      </c>
      <c r="U3723" t="s">
        <v>92</v>
      </c>
      <c r="V3723">
        <v>6.4</v>
      </c>
    </row>
    <row r="3724" spans="1:22" x14ac:dyDescent="0.3">
      <c r="A3724" t="s">
        <v>3936</v>
      </c>
      <c r="B3724" t="s">
        <v>94</v>
      </c>
      <c r="C3724" t="s">
        <v>112</v>
      </c>
      <c r="D3724" t="s">
        <v>113</v>
      </c>
      <c r="E3724" t="s">
        <v>240</v>
      </c>
      <c r="F3724" t="s">
        <v>145</v>
      </c>
      <c r="G3724" t="s">
        <v>52</v>
      </c>
      <c r="H3724">
        <v>2021</v>
      </c>
      <c r="I3724" t="s">
        <v>27</v>
      </c>
      <c r="J3724" t="s">
        <v>28</v>
      </c>
      <c r="K3724">
        <v>2022</v>
      </c>
      <c r="L3724" t="s">
        <v>29</v>
      </c>
      <c r="M3724">
        <f t="shared" si="116"/>
        <v>1</v>
      </c>
      <c r="N3724" t="s">
        <v>112</v>
      </c>
      <c r="O3724" t="s">
        <v>140</v>
      </c>
      <c r="P3724">
        <v>44199</v>
      </c>
      <c r="Q3724" t="str">
        <f t="shared" si="117"/>
        <v>Base salary</v>
      </c>
      <c r="R3724">
        <v>3.72</v>
      </c>
      <c r="S3724" t="s">
        <v>91</v>
      </c>
      <c r="T3724" t="s">
        <v>32</v>
      </c>
      <c r="U3724" t="s">
        <v>58</v>
      </c>
      <c r="V3724">
        <v>0</v>
      </c>
    </row>
    <row r="3725" spans="1:22" x14ac:dyDescent="0.3">
      <c r="A3725" t="s">
        <v>3937</v>
      </c>
      <c r="B3725" t="s">
        <v>94</v>
      </c>
      <c r="C3725" t="s">
        <v>22</v>
      </c>
      <c r="D3725" t="s">
        <v>203</v>
      </c>
      <c r="E3725" t="s">
        <v>204</v>
      </c>
      <c r="F3725" t="s">
        <v>25</v>
      </c>
      <c r="G3725" t="s">
        <v>64</v>
      </c>
      <c r="H3725">
        <v>2023</v>
      </c>
      <c r="I3725" t="s">
        <v>41</v>
      </c>
      <c r="J3725" t="s">
        <v>28</v>
      </c>
      <c r="K3725">
        <v>2024</v>
      </c>
      <c r="L3725" t="s">
        <v>29</v>
      </c>
      <c r="M3725">
        <f t="shared" si="116"/>
        <v>1</v>
      </c>
      <c r="N3725" t="s">
        <v>22</v>
      </c>
      <c r="O3725" t="s">
        <v>90</v>
      </c>
      <c r="P3725">
        <v>101611</v>
      </c>
      <c r="Q3725" t="str">
        <f t="shared" si="117"/>
        <v>Standard salary</v>
      </c>
      <c r="R3725">
        <v>3.41</v>
      </c>
      <c r="S3725" t="s">
        <v>31</v>
      </c>
      <c r="T3725" t="s">
        <v>68</v>
      </c>
      <c r="U3725" t="s">
        <v>58</v>
      </c>
      <c r="V3725">
        <v>0</v>
      </c>
    </row>
    <row r="3726" spans="1:22" x14ac:dyDescent="0.3">
      <c r="A3726" t="s">
        <v>3938</v>
      </c>
      <c r="B3726" t="s">
        <v>49</v>
      </c>
      <c r="C3726" t="s">
        <v>36</v>
      </c>
      <c r="D3726" t="s">
        <v>71</v>
      </c>
      <c r="E3726" t="s">
        <v>72</v>
      </c>
      <c r="F3726" t="s">
        <v>25</v>
      </c>
      <c r="G3726" t="s">
        <v>25</v>
      </c>
      <c r="H3726">
        <v>2022</v>
      </c>
      <c r="I3726" t="s">
        <v>27</v>
      </c>
      <c r="J3726" t="s">
        <v>53</v>
      </c>
      <c r="K3726">
        <v>2023</v>
      </c>
      <c r="L3726" t="s">
        <v>29</v>
      </c>
      <c r="M3726">
        <f t="shared" si="116"/>
        <v>1</v>
      </c>
      <c r="N3726" t="s">
        <v>36</v>
      </c>
      <c r="O3726" t="s">
        <v>43</v>
      </c>
      <c r="P3726">
        <v>44106</v>
      </c>
      <c r="Q3726" t="str">
        <f t="shared" si="117"/>
        <v>Base salary</v>
      </c>
      <c r="R3726">
        <v>3.97</v>
      </c>
      <c r="S3726" t="s">
        <v>56</v>
      </c>
      <c r="T3726" t="s">
        <v>45</v>
      </c>
      <c r="U3726" t="s">
        <v>92</v>
      </c>
      <c r="V3726">
        <v>5.4</v>
      </c>
    </row>
    <row r="3727" spans="1:22" x14ac:dyDescent="0.3">
      <c r="A3727" t="s">
        <v>3939</v>
      </c>
      <c r="B3727" t="s">
        <v>48</v>
      </c>
      <c r="C3727" t="s">
        <v>21</v>
      </c>
      <c r="D3727" t="s">
        <v>133</v>
      </c>
      <c r="E3727" t="s">
        <v>134</v>
      </c>
      <c r="F3727" t="s">
        <v>63</v>
      </c>
      <c r="G3727" t="s">
        <v>25</v>
      </c>
      <c r="H3727">
        <v>2019</v>
      </c>
      <c r="I3727" t="s">
        <v>27</v>
      </c>
      <c r="J3727" t="s">
        <v>42</v>
      </c>
      <c r="K3727">
        <v>2022</v>
      </c>
      <c r="L3727" t="s">
        <v>54</v>
      </c>
      <c r="M3727">
        <f t="shared" si="116"/>
        <v>0</v>
      </c>
      <c r="N3727" t="s">
        <v>55</v>
      </c>
      <c r="O3727" t="s">
        <v>55</v>
      </c>
      <c r="P3727">
        <v>0</v>
      </c>
      <c r="Q3727" t="str">
        <f t="shared" si="117"/>
        <v>Base salary</v>
      </c>
      <c r="R3727">
        <v>3.92</v>
      </c>
      <c r="S3727" t="s">
        <v>44</v>
      </c>
      <c r="T3727" t="s">
        <v>45</v>
      </c>
      <c r="U3727" t="s">
        <v>85</v>
      </c>
      <c r="V3727">
        <v>7.3</v>
      </c>
    </row>
    <row r="3728" spans="1:22" x14ac:dyDescent="0.3">
      <c r="A3728" t="s">
        <v>3940</v>
      </c>
      <c r="B3728" t="s">
        <v>60</v>
      </c>
      <c r="C3728" t="s">
        <v>48</v>
      </c>
      <c r="D3728" t="s">
        <v>183</v>
      </c>
      <c r="E3728" t="s">
        <v>184</v>
      </c>
      <c r="F3728" t="s">
        <v>190</v>
      </c>
      <c r="G3728" t="s">
        <v>64</v>
      </c>
      <c r="H3728">
        <v>2023</v>
      </c>
      <c r="I3728" t="s">
        <v>41</v>
      </c>
      <c r="J3728" t="s">
        <v>74</v>
      </c>
      <c r="K3728">
        <v>2025</v>
      </c>
      <c r="L3728" t="s">
        <v>29</v>
      </c>
      <c r="M3728">
        <f t="shared" si="116"/>
        <v>1</v>
      </c>
      <c r="N3728" t="s">
        <v>48</v>
      </c>
      <c r="O3728" t="s">
        <v>140</v>
      </c>
      <c r="P3728">
        <v>141953</v>
      </c>
      <c r="Q3728" t="str">
        <f t="shared" si="117"/>
        <v>High salary</v>
      </c>
      <c r="R3728">
        <v>3</v>
      </c>
      <c r="S3728" t="s">
        <v>80</v>
      </c>
      <c r="T3728" t="s">
        <v>57</v>
      </c>
      <c r="U3728" t="s">
        <v>33</v>
      </c>
      <c r="V3728">
        <v>6.2</v>
      </c>
    </row>
    <row r="3729" spans="1:22" x14ac:dyDescent="0.3">
      <c r="A3729" t="s">
        <v>3941</v>
      </c>
      <c r="B3729" t="s">
        <v>48</v>
      </c>
      <c r="C3729" t="s">
        <v>60</v>
      </c>
      <c r="D3729" t="s">
        <v>104</v>
      </c>
      <c r="E3729" t="s">
        <v>105</v>
      </c>
      <c r="F3729" t="s">
        <v>89</v>
      </c>
      <c r="G3729" t="s">
        <v>167</v>
      </c>
      <c r="H3729">
        <v>2023</v>
      </c>
      <c r="I3729" t="s">
        <v>41</v>
      </c>
      <c r="J3729" t="s">
        <v>65</v>
      </c>
      <c r="K3729">
        <v>2025</v>
      </c>
      <c r="L3729" t="s">
        <v>54</v>
      </c>
      <c r="M3729">
        <f t="shared" si="116"/>
        <v>0</v>
      </c>
      <c r="N3729" t="s">
        <v>55</v>
      </c>
      <c r="O3729" t="s">
        <v>55</v>
      </c>
      <c r="P3729">
        <v>0</v>
      </c>
      <c r="Q3729" t="str">
        <f t="shared" si="117"/>
        <v>Base salary</v>
      </c>
      <c r="R3729">
        <v>2.89</v>
      </c>
      <c r="S3729" t="s">
        <v>91</v>
      </c>
      <c r="T3729" t="s">
        <v>68</v>
      </c>
      <c r="U3729" t="s">
        <v>92</v>
      </c>
      <c r="V3729">
        <v>6.6</v>
      </c>
    </row>
    <row r="3730" spans="1:22" x14ac:dyDescent="0.3">
      <c r="A3730" t="s">
        <v>3942</v>
      </c>
      <c r="B3730" t="s">
        <v>22</v>
      </c>
      <c r="C3730" t="s">
        <v>49</v>
      </c>
      <c r="D3730" t="s">
        <v>459</v>
      </c>
      <c r="E3730" t="s">
        <v>460</v>
      </c>
      <c r="F3730" t="s">
        <v>79</v>
      </c>
      <c r="G3730" t="s">
        <v>40</v>
      </c>
      <c r="H3730">
        <v>2023</v>
      </c>
      <c r="I3730" t="s">
        <v>41</v>
      </c>
      <c r="J3730" t="s">
        <v>65</v>
      </c>
      <c r="K3730">
        <v>2025</v>
      </c>
      <c r="L3730" t="s">
        <v>54</v>
      </c>
      <c r="M3730">
        <f t="shared" si="116"/>
        <v>0</v>
      </c>
      <c r="N3730" t="s">
        <v>55</v>
      </c>
      <c r="O3730" t="s">
        <v>55</v>
      </c>
      <c r="P3730">
        <v>0</v>
      </c>
      <c r="Q3730" t="str">
        <f t="shared" si="117"/>
        <v>Base salary</v>
      </c>
      <c r="R3730">
        <v>2.73</v>
      </c>
      <c r="S3730" t="s">
        <v>44</v>
      </c>
      <c r="T3730" t="s">
        <v>68</v>
      </c>
      <c r="U3730" t="s">
        <v>85</v>
      </c>
      <c r="V3730">
        <v>7.9</v>
      </c>
    </row>
    <row r="3731" spans="1:22" x14ac:dyDescent="0.3">
      <c r="A3731" t="s">
        <v>3943</v>
      </c>
      <c r="B3731" t="s">
        <v>49</v>
      </c>
      <c r="C3731" t="s">
        <v>112</v>
      </c>
      <c r="D3731" t="s">
        <v>119</v>
      </c>
      <c r="E3731" t="s">
        <v>120</v>
      </c>
      <c r="F3731" t="s">
        <v>89</v>
      </c>
      <c r="G3731" t="s">
        <v>40</v>
      </c>
      <c r="H3731">
        <v>2020</v>
      </c>
      <c r="I3731" t="s">
        <v>41</v>
      </c>
      <c r="J3731" t="s">
        <v>42</v>
      </c>
      <c r="K3731">
        <v>2021</v>
      </c>
      <c r="L3731" t="s">
        <v>29</v>
      </c>
      <c r="M3731">
        <f t="shared" si="116"/>
        <v>1</v>
      </c>
      <c r="N3731" t="s">
        <v>112</v>
      </c>
      <c r="O3731" t="s">
        <v>98</v>
      </c>
      <c r="P3731">
        <v>99264</v>
      </c>
      <c r="Q3731" t="str">
        <f t="shared" si="117"/>
        <v>Standard salary</v>
      </c>
      <c r="R3731">
        <v>3.27</v>
      </c>
      <c r="S3731" t="s">
        <v>67</v>
      </c>
      <c r="T3731" t="s">
        <v>57</v>
      </c>
      <c r="U3731" t="s">
        <v>58</v>
      </c>
      <c r="V3731">
        <v>0</v>
      </c>
    </row>
    <row r="3732" spans="1:22" x14ac:dyDescent="0.3">
      <c r="A3732" t="s">
        <v>3944</v>
      </c>
      <c r="B3732" t="s">
        <v>48</v>
      </c>
      <c r="C3732" t="s">
        <v>49</v>
      </c>
      <c r="D3732" t="s">
        <v>459</v>
      </c>
      <c r="E3732" t="s">
        <v>460</v>
      </c>
      <c r="F3732" t="s">
        <v>117</v>
      </c>
      <c r="G3732" t="s">
        <v>167</v>
      </c>
      <c r="H3732">
        <v>2023</v>
      </c>
      <c r="I3732" t="s">
        <v>27</v>
      </c>
      <c r="J3732" t="s">
        <v>65</v>
      </c>
      <c r="K3732">
        <v>2026</v>
      </c>
      <c r="L3732" t="s">
        <v>29</v>
      </c>
      <c r="M3732">
        <f t="shared" si="116"/>
        <v>1</v>
      </c>
      <c r="N3732" t="s">
        <v>49</v>
      </c>
      <c r="O3732" t="s">
        <v>158</v>
      </c>
      <c r="P3732">
        <v>115831</v>
      </c>
      <c r="Q3732" t="str">
        <f t="shared" si="117"/>
        <v>High salary</v>
      </c>
      <c r="R3732">
        <v>3.48</v>
      </c>
      <c r="S3732" t="s">
        <v>91</v>
      </c>
      <c r="T3732" t="s">
        <v>45</v>
      </c>
      <c r="U3732" t="s">
        <v>58</v>
      </c>
      <c r="V3732">
        <v>0</v>
      </c>
    </row>
    <row r="3733" spans="1:22" x14ac:dyDescent="0.3">
      <c r="A3733" t="s">
        <v>3945</v>
      </c>
      <c r="B3733" t="s">
        <v>35</v>
      </c>
      <c r="C3733" t="s">
        <v>48</v>
      </c>
      <c r="D3733" t="s">
        <v>152</v>
      </c>
      <c r="E3733" t="s">
        <v>153</v>
      </c>
      <c r="F3733" t="s">
        <v>145</v>
      </c>
      <c r="G3733" t="s">
        <v>64</v>
      </c>
      <c r="H3733">
        <v>2022</v>
      </c>
      <c r="I3733" t="s">
        <v>27</v>
      </c>
      <c r="J3733" t="s">
        <v>28</v>
      </c>
      <c r="K3733">
        <v>2025</v>
      </c>
      <c r="L3733" t="s">
        <v>54</v>
      </c>
      <c r="M3733">
        <f t="shared" si="116"/>
        <v>0</v>
      </c>
      <c r="N3733" t="s">
        <v>55</v>
      </c>
      <c r="O3733" t="s">
        <v>55</v>
      </c>
      <c r="P3733">
        <v>0</v>
      </c>
      <c r="Q3733" t="str">
        <f t="shared" si="117"/>
        <v>Base salary</v>
      </c>
      <c r="R3733">
        <v>3.99</v>
      </c>
      <c r="S3733" t="s">
        <v>31</v>
      </c>
      <c r="T3733" t="s">
        <v>32</v>
      </c>
      <c r="U3733" t="s">
        <v>92</v>
      </c>
      <c r="V3733">
        <v>6.4</v>
      </c>
    </row>
    <row r="3734" spans="1:22" x14ac:dyDescent="0.3">
      <c r="A3734" t="s">
        <v>3946</v>
      </c>
      <c r="B3734" t="s">
        <v>21</v>
      </c>
      <c r="C3734" t="s">
        <v>60</v>
      </c>
      <c r="D3734" t="s">
        <v>104</v>
      </c>
      <c r="E3734" t="s">
        <v>105</v>
      </c>
      <c r="F3734" t="s">
        <v>84</v>
      </c>
      <c r="G3734" t="s">
        <v>117</v>
      </c>
      <c r="H3734">
        <v>2020</v>
      </c>
      <c r="I3734" t="s">
        <v>27</v>
      </c>
      <c r="J3734" t="s">
        <v>42</v>
      </c>
      <c r="K3734">
        <v>2022</v>
      </c>
      <c r="L3734" t="s">
        <v>29</v>
      </c>
      <c r="M3734">
        <f t="shared" si="116"/>
        <v>1</v>
      </c>
      <c r="N3734" t="s">
        <v>60</v>
      </c>
      <c r="O3734" t="s">
        <v>75</v>
      </c>
      <c r="P3734">
        <v>35801</v>
      </c>
      <c r="Q3734" t="str">
        <f t="shared" si="117"/>
        <v>Base salary</v>
      </c>
      <c r="R3734">
        <v>3.8</v>
      </c>
      <c r="S3734" t="s">
        <v>80</v>
      </c>
      <c r="T3734" t="s">
        <v>68</v>
      </c>
      <c r="U3734" t="s">
        <v>46</v>
      </c>
      <c r="V3734">
        <v>6.2</v>
      </c>
    </row>
    <row r="3735" spans="1:22" x14ac:dyDescent="0.3">
      <c r="A3735" t="s">
        <v>3947</v>
      </c>
      <c r="B3735" t="s">
        <v>22</v>
      </c>
      <c r="C3735" t="s">
        <v>35</v>
      </c>
      <c r="D3735" t="s">
        <v>176</v>
      </c>
      <c r="E3735" t="s">
        <v>177</v>
      </c>
      <c r="F3735" t="s">
        <v>131</v>
      </c>
      <c r="G3735" t="s">
        <v>167</v>
      </c>
      <c r="H3735">
        <v>2019</v>
      </c>
      <c r="I3735" t="s">
        <v>27</v>
      </c>
      <c r="J3735" t="s">
        <v>74</v>
      </c>
      <c r="K3735">
        <v>2020</v>
      </c>
      <c r="L3735" t="s">
        <v>29</v>
      </c>
      <c r="M3735">
        <f t="shared" si="116"/>
        <v>1</v>
      </c>
      <c r="N3735" t="s">
        <v>35</v>
      </c>
      <c r="O3735" t="s">
        <v>30</v>
      </c>
      <c r="P3735">
        <v>63092</v>
      </c>
      <c r="Q3735" t="str">
        <f t="shared" si="117"/>
        <v>Base salary</v>
      </c>
      <c r="R3735">
        <v>3.43</v>
      </c>
      <c r="S3735" t="s">
        <v>67</v>
      </c>
      <c r="T3735" t="s">
        <v>68</v>
      </c>
      <c r="U3735" t="s">
        <v>33</v>
      </c>
      <c r="V3735">
        <v>6</v>
      </c>
    </row>
    <row r="3736" spans="1:22" x14ac:dyDescent="0.3">
      <c r="A3736" t="s">
        <v>3948</v>
      </c>
      <c r="B3736" t="s">
        <v>49</v>
      </c>
      <c r="C3736" t="s">
        <v>112</v>
      </c>
      <c r="D3736" t="s">
        <v>165</v>
      </c>
      <c r="E3736" t="s">
        <v>166</v>
      </c>
      <c r="F3736" t="s">
        <v>79</v>
      </c>
      <c r="G3736" t="s">
        <v>117</v>
      </c>
      <c r="H3736">
        <v>2020</v>
      </c>
      <c r="I3736" t="s">
        <v>41</v>
      </c>
      <c r="J3736" t="s">
        <v>74</v>
      </c>
      <c r="K3736">
        <v>2022</v>
      </c>
      <c r="L3736" t="s">
        <v>29</v>
      </c>
      <c r="M3736">
        <f t="shared" si="116"/>
        <v>1</v>
      </c>
      <c r="N3736" t="s">
        <v>112</v>
      </c>
      <c r="O3736" t="s">
        <v>185</v>
      </c>
      <c r="P3736">
        <v>133582</v>
      </c>
      <c r="Q3736" t="str">
        <f t="shared" si="117"/>
        <v>High salary</v>
      </c>
      <c r="R3736">
        <v>3.13</v>
      </c>
      <c r="S3736" t="s">
        <v>91</v>
      </c>
      <c r="T3736" t="s">
        <v>32</v>
      </c>
      <c r="U3736" t="s">
        <v>46</v>
      </c>
      <c r="V3736">
        <v>7.3</v>
      </c>
    </row>
    <row r="3737" spans="1:22" x14ac:dyDescent="0.3">
      <c r="A3737" t="s">
        <v>3949</v>
      </c>
      <c r="B3737" t="s">
        <v>22</v>
      </c>
      <c r="C3737" t="s">
        <v>60</v>
      </c>
      <c r="D3737" t="s">
        <v>173</v>
      </c>
      <c r="E3737" t="s">
        <v>174</v>
      </c>
      <c r="F3737" t="s">
        <v>84</v>
      </c>
      <c r="G3737" t="s">
        <v>26</v>
      </c>
      <c r="H3737">
        <v>2023</v>
      </c>
      <c r="I3737" t="s">
        <v>41</v>
      </c>
      <c r="J3737" t="s">
        <v>74</v>
      </c>
      <c r="K3737">
        <v>2025</v>
      </c>
      <c r="L3737" t="s">
        <v>54</v>
      </c>
      <c r="M3737">
        <f t="shared" si="116"/>
        <v>0</v>
      </c>
      <c r="N3737" t="s">
        <v>55</v>
      </c>
      <c r="O3737" t="s">
        <v>55</v>
      </c>
      <c r="P3737">
        <v>0</v>
      </c>
      <c r="Q3737" t="str">
        <f t="shared" si="117"/>
        <v>Base salary</v>
      </c>
      <c r="R3737">
        <v>3.51</v>
      </c>
      <c r="S3737" t="s">
        <v>91</v>
      </c>
      <c r="T3737" t="s">
        <v>68</v>
      </c>
      <c r="U3737" t="s">
        <v>33</v>
      </c>
      <c r="V3737">
        <v>8</v>
      </c>
    </row>
    <row r="3738" spans="1:22" x14ac:dyDescent="0.3">
      <c r="A3738" t="s">
        <v>3950</v>
      </c>
      <c r="B3738" t="s">
        <v>22</v>
      </c>
      <c r="C3738" t="s">
        <v>70</v>
      </c>
      <c r="D3738" t="s">
        <v>77</v>
      </c>
      <c r="E3738" t="s">
        <v>78</v>
      </c>
      <c r="F3738" t="s">
        <v>40</v>
      </c>
      <c r="G3738" t="s">
        <v>64</v>
      </c>
      <c r="H3738">
        <v>2023</v>
      </c>
      <c r="I3738" t="s">
        <v>41</v>
      </c>
      <c r="J3738" t="s">
        <v>53</v>
      </c>
      <c r="K3738">
        <v>2026</v>
      </c>
      <c r="L3738" t="s">
        <v>54</v>
      </c>
      <c r="M3738">
        <f t="shared" si="116"/>
        <v>0</v>
      </c>
      <c r="N3738" t="s">
        <v>55</v>
      </c>
      <c r="O3738" t="s">
        <v>55</v>
      </c>
      <c r="P3738">
        <v>0</v>
      </c>
      <c r="Q3738" t="str">
        <f t="shared" si="117"/>
        <v>Base salary</v>
      </c>
      <c r="R3738">
        <v>2.76</v>
      </c>
      <c r="S3738" t="s">
        <v>44</v>
      </c>
      <c r="T3738" t="s">
        <v>32</v>
      </c>
      <c r="U3738" t="s">
        <v>85</v>
      </c>
      <c r="V3738">
        <v>8.4</v>
      </c>
    </row>
    <row r="3739" spans="1:22" x14ac:dyDescent="0.3">
      <c r="A3739" t="s">
        <v>3951</v>
      </c>
      <c r="B3739" t="s">
        <v>21</v>
      </c>
      <c r="C3739" t="s">
        <v>94</v>
      </c>
      <c r="D3739" t="s">
        <v>208</v>
      </c>
      <c r="E3739" t="s">
        <v>209</v>
      </c>
      <c r="F3739" t="s">
        <v>79</v>
      </c>
      <c r="G3739" t="s">
        <v>117</v>
      </c>
      <c r="H3739">
        <v>2022</v>
      </c>
      <c r="I3739" t="s">
        <v>41</v>
      </c>
      <c r="J3739" t="s">
        <v>65</v>
      </c>
      <c r="K3739">
        <v>2023</v>
      </c>
      <c r="L3739" t="s">
        <v>54</v>
      </c>
      <c r="M3739">
        <f t="shared" si="116"/>
        <v>0</v>
      </c>
      <c r="N3739" t="s">
        <v>55</v>
      </c>
      <c r="O3739" t="s">
        <v>55</v>
      </c>
      <c r="P3739">
        <v>0</v>
      </c>
      <c r="Q3739" t="str">
        <f t="shared" si="117"/>
        <v>Base salary</v>
      </c>
      <c r="R3739">
        <v>3.65</v>
      </c>
      <c r="S3739" t="s">
        <v>31</v>
      </c>
      <c r="T3739" t="s">
        <v>45</v>
      </c>
      <c r="U3739" t="s">
        <v>58</v>
      </c>
      <c r="V3739">
        <v>0</v>
      </c>
    </row>
    <row r="3740" spans="1:22" x14ac:dyDescent="0.3">
      <c r="A3740" t="s">
        <v>3952</v>
      </c>
      <c r="B3740" t="s">
        <v>60</v>
      </c>
      <c r="C3740" t="s">
        <v>70</v>
      </c>
      <c r="D3740" t="s">
        <v>138</v>
      </c>
      <c r="E3740" t="s">
        <v>285</v>
      </c>
      <c r="F3740" t="s">
        <v>131</v>
      </c>
      <c r="G3740" t="s">
        <v>97</v>
      </c>
      <c r="H3740">
        <v>2019</v>
      </c>
      <c r="I3740" t="s">
        <v>41</v>
      </c>
      <c r="J3740" t="s">
        <v>42</v>
      </c>
      <c r="K3740">
        <v>2020</v>
      </c>
      <c r="L3740" t="s">
        <v>54</v>
      </c>
      <c r="M3740">
        <f t="shared" si="116"/>
        <v>0</v>
      </c>
      <c r="N3740" t="s">
        <v>55</v>
      </c>
      <c r="O3740" t="s">
        <v>55</v>
      </c>
      <c r="P3740">
        <v>0</v>
      </c>
      <c r="Q3740" t="str">
        <f t="shared" si="117"/>
        <v>Base salary</v>
      </c>
      <c r="R3740">
        <v>3.56</v>
      </c>
      <c r="S3740" t="s">
        <v>80</v>
      </c>
      <c r="T3740" t="s">
        <v>57</v>
      </c>
      <c r="U3740" t="s">
        <v>92</v>
      </c>
      <c r="V3740">
        <v>6</v>
      </c>
    </row>
    <row r="3741" spans="1:22" x14ac:dyDescent="0.3">
      <c r="A3741" t="s">
        <v>3953</v>
      </c>
      <c r="B3741" t="s">
        <v>48</v>
      </c>
      <c r="C3741" t="s">
        <v>94</v>
      </c>
      <c r="D3741" t="s">
        <v>109</v>
      </c>
      <c r="E3741" t="s">
        <v>110</v>
      </c>
      <c r="F3741" t="s">
        <v>63</v>
      </c>
      <c r="G3741" t="s">
        <v>26</v>
      </c>
      <c r="H3741">
        <v>2023</v>
      </c>
      <c r="I3741" t="s">
        <v>27</v>
      </c>
      <c r="J3741" t="s">
        <v>65</v>
      </c>
      <c r="K3741">
        <v>2026</v>
      </c>
      <c r="L3741" t="s">
        <v>54</v>
      </c>
      <c r="M3741">
        <f t="shared" si="116"/>
        <v>0</v>
      </c>
      <c r="N3741" t="s">
        <v>55</v>
      </c>
      <c r="O3741" t="s">
        <v>55</v>
      </c>
      <c r="P3741">
        <v>0</v>
      </c>
      <c r="Q3741" t="str">
        <f t="shared" si="117"/>
        <v>Base salary</v>
      </c>
      <c r="R3741">
        <v>3.41</v>
      </c>
      <c r="S3741" t="s">
        <v>56</v>
      </c>
      <c r="T3741" t="s">
        <v>57</v>
      </c>
      <c r="U3741" t="s">
        <v>46</v>
      </c>
      <c r="V3741">
        <v>8.1999999999999993</v>
      </c>
    </row>
    <row r="3742" spans="1:22" x14ac:dyDescent="0.3">
      <c r="A3742" t="s">
        <v>3954</v>
      </c>
      <c r="B3742" t="s">
        <v>21</v>
      </c>
      <c r="C3742" t="s">
        <v>70</v>
      </c>
      <c r="D3742" t="s">
        <v>282</v>
      </c>
      <c r="E3742" t="s">
        <v>283</v>
      </c>
      <c r="F3742" t="s">
        <v>131</v>
      </c>
      <c r="G3742" t="s">
        <v>167</v>
      </c>
      <c r="H3742">
        <v>2023</v>
      </c>
      <c r="I3742" t="s">
        <v>27</v>
      </c>
      <c r="J3742" t="s">
        <v>42</v>
      </c>
      <c r="K3742">
        <v>2024</v>
      </c>
      <c r="L3742" t="s">
        <v>54</v>
      </c>
      <c r="M3742">
        <f t="shared" si="116"/>
        <v>0</v>
      </c>
      <c r="N3742" t="s">
        <v>55</v>
      </c>
      <c r="O3742" t="s">
        <v>55</v>
      </c>
      <c r="P3742">
        <v>0</v>
      </c>
      <c r="Q3742" t="str">
        <f t="shared" si="117"/>
        <v>Base salary</v>
      </c>
      <c r="R3742">
        <v>2.93</v>
      </c>
      <c r="S3742" t="s">
        <v>31</v>
      </c>
      <c r="T3742" t="s">
        <v>57</v>
      </c>
      <c r="U3742" t="s">
        <v>33</v>
      </c>
      <c r="V3742">
        <v>8.1999999999999993</v>
      </c>
    </row>
    <row r="3743" spans="1:22" x14ac:dyDescent="0.3">
      <c r="A3743" t="s">
        <v>3955</v>
      </c>
      <c r="B3743" t="s">
        <v>112</v>
      </c>
      <c r="C3743" t="s">
        <v>49</v>
      </c>
      <c r="D3743" t="s">
        <v>50</v>
      </c>
      <c r="E3743" t="s">
        <v>51</v>
      </c>
      <c r="F3743" t="s">
        <v>73</v>
      </c>
      <c r="G3743" t="s">
        <v>64</v>
      </c>
      <c r="H3743">
        <v>2023</v>
      </c>
      <c r="I3743" t="s">
        <v>27</v>
      </c>
      <c r="J3743" t="s">
        <v>42</v>
      </c>
      <c r="K3743">
        <v>2026</v>
      </c>
      <c r="L3743" t="s">
        <v>29</v>
      </c>
      <c r="M3743">
        <f t="shared" si="116"/>
        <v>1</v>
      </c>
      <c r="N3743" t="s">
        <v>49</v>
      </c>
      <c r="O3743" t="s">
        <v>43</v>
      </c>
      <c r="P3743">
        <v>125986</v>
      </c>
      <c r="Q3743" t="str">
        <f t="shared" si="117"/>
        <v>High salary</v>
      </c>
      <c r="R3743">
        <v>3.89</v>
      </c>
      <c r="S3743" t="s">
        <v>56</v>
      </c>
      <c r="T3743" t="s">
        <v>68</v>
      </c>
      <c r="U3743" t="s">
        <v>92</v>
      </c>
      <c r="V3743">
        <v>6.4</v>
      </c>
    </row>
    <row r="3744" spans="1:22" x14ac:dyDescent="0.3">
      <c r="A3744" t="s">
        <v>3956</v>
      </c>
      <c r="B3744" t="s">
        <v>70</v>
      </c>
      <c r="C3744" t="s">
        <v>22</v>
      </c>
      <c r="D3744" t="s">
        <v>203</v>
      </c>
      <c r="E3744" t="s">
        <v>204</v>
      </c>
      <c r="F3744" t="s">
        <v>147</v>
      </c>
      <c r="G3744" t="s">
        <v>25</v>
      </c>
      <c r="H3744">
        <v>2023</v>
      </c>
      <c r="I3744" t="s">
        <v>27</v>
      </c>
      <c r="J3744" t="s">
        <v>65</v>
      </c>
      <c r="K3744">
        <v>2026</v>
      </c>
      <c r="L3744" t="s">
        <v>29</v>
      </c>
      <c r="M3744">
        <f t="shared" si="116"/>
        <v>1</v>
      </c>
      <c r="N3744" t="s">
        <v>22</v>
      </c>
      <c r="O3744" t="s">
        <v>154</v>
      </c>
      <c r="P3744">
        <v>49617</v>
      </c>
      <c r="Q3744" t="str">
        <f t="shared" si="117"/>
        <v>Base salary</v>
      </c>
      <c r="R3744">
        <v>2.71</v>
      </c>
      <c r="S3744" t="s">
        <v>91</v>
      </c>
      <c r="T3744" t="s">
        <v>45</v>
      </c>
      <c r="U3744" t="s">
        <v>58</v>
      </c>
      <c r="V3744">
        <v>0</v>
      </c>
    </row>
    <row r="3745" spans="1:22" x14ac:dyDescent="0.3">
      <c r="A3745" t="s">
        <v>3957</v>
      </c>
      <c r="B3745" t="s">
        <v>35</v>
      </c>
      <c r="C3745" t="s">
        <v>22</v>
      </c>
      <c r="D3745" t="s">
        <v>203</v>
      </c>
      <c r="E3745" t="s">
        <v>204</v>
      </c>
      <c r="F3745" t="s">
        <v>107</v>
      </c>
      <c r="G3745" t="s">
        <v>52</v>
      </c>
      <c r="H3745">
        <v>2020</v>
      </c>
      <c r="I3745" t="s">
        <v>41</v>
      </c>
      <c r="J3745" t="s">
        <v>28</v>
      </c>
      <c r="K3745">
        <v>2022</v>
      </c>
      <c r="L3745" t="s">
        <v>54</v>
      </c>
      <c r="M3745">
        <f t="shared" si="116"/>
        <v>0</v>
      </c>
      <c r="N3745" t="s">
        <v>55</v>
      </c>
      <c r="O3745" t="s">
        <v>55</v>
      </c>
      <c r="P3745">
        <v>0</v>
      </c>
      <c r="Q3745" t="str">
        <f t="shared" si="117"/>
        <v>Base salary</v>
      </c>
      <c r="R3745">
        <v>2.57</v>
      </c>
      <c r="S3745" t="s">
        <v>80</v>
      </c>
      <c r="T3745" t="s">
        <v>68</v>
      </c>
      <c r="U3745" t="s">
        <v>92</v>
      </c>
      <c r="V3745">
        <v>5.0999999999999996</v>
      </c>
    </row>
    <row r="3746" spans="1:22" x14ac:dyDescent="0.3">
      <c r="A3746" t="s">
        <v>3958</v>
      </c>
      <c r="B3746" t="s">
        <v>70</v>
      </c>
      <c r="C3746" t="s">
        <v>21</v>
      </c>
      <c r="D3746" t="s">
        <v>143</v>
      </c>
      <c r="E3746" t="s">
        <v>144</v>
      </c>
      <c r="F3746" t="s">
        <v>107</v>
      </c>
      <c r="G3746" t="s">
        <v>97</v>
      </c>
      <c r="H3746">
        <v>2021</v>
      </c>
      <c r="I3746" t="s">
        <v>27</v>
      </c>
      <c r="J3746" t="s">
        <v>74</v>
      </c>
      <c r="K3746">
        <v>2023</v>
      </c>
      <c r="L3746" t="s">
        <v>29</v>
      </c>
      <c r="M3746">
        <f t="shared" si="116"/>
        <v>1</v>
      </c>
      <c r="N3746" t="s">
        <v>21</v>
      </c>
      <c r="O3746" t="s">
        <v>158</v>
      </c>
      <c r="P3746">
        <v>110023</v>
      </c>
      <c r="Q3746" t="str">
        <f t="shared" si="117"/>
        <v>Standard salary</v>
      </c>
      <c r="R3746">
        <v>3.16</v>
      </c>
      <c r="S3746" t="s">
        <v>44</v>
      </c>
      <c r="T3746" t="s">
        <v>68</v>
      </c>
      <c r="U3746" t="s">
        <v>92</v>
      </c>
      <c r="V3746">
        <v>7.6</v>
      </c>
    </row>
    <row r="3747" spans="1:22" x14ac:dyDescent="0.3">
      <c r="A3747" t="s">
        <v>3959</v>
      </c>
      <c r="B3747" t="s">
        <v>36</v>
      </c>
      <c r="C3747" t="s">
        <v>48</v>
      </c>
      <c r="D3747" t="s">
        <v>183</v>
      </c>
      <c r="E3747" t="s">
        <v>184</v>
      </c>
      <c r="F3747" t="s">
        <v>25</v>
      </c>
      <c r="G3747" t="s">
        <v>97</v>
      </c>
      <c r="H3747">
        <v>2020</v>
      </c>
      <c r="I3747" t="s">
        <v>27</v>
      </c>
      <c r="J3747" t="s">
        <v>42</v>
      </c>
      <c r="K3747">
        <v>2023</v>
      </c>
      <c r="L3747" t="s">
        <v>54</v>
      </c>
      <c r="M3747">
        <f t="shared" si="116"/>
        <v>0</v>
      </c>
      <c r="N3747" t="s">
        <v>55</v>
      </c>
      <c r="O3747" t="s">
        <v>55</v>
      </c>
      <c r="P3747">
        <v>0</v>
      </c>
      <c r="Q3747" t="str">
        <f t="shared" si="117"/>
        <v>Base salary</v>
      </c>
      <c r="R3747">
        <v>3.39</v>
      </c>
      <c r="S3747" t="s">
        <v>67</v>
      </c>
      <c r="T3747" t="s">
        <v>57</v>
      </c>
      <c r="U3747" t="s">
        <v>85</v>
      </c>
      <c r="V3747">
        <v>5.0999999999999996</v>
      </c>
    </row>
    <row r="3748" spans="1:22" x14ac:dyDescent="0.3">
      <c r="A3748" t="s">
        <v>3960</v>
      </c>
      <c r="B3748" t="s">
        <v>36</v>
      </c>
      <c r="C3748" t="s">
        <v>94</v>
      </c>
      <c r="D3748" t="s">
        <v>162</v>
      </c>
      <c r="E3748" t="s">
        <v>163</v>
      </c>
      <c r="F3748" t="s">
        <v>89</v>
      </c>
      <c r="G3748" t="s">
        <v>167</v>
      </c>
      <c r="H3748">
        <v>2020</v>
      </c>
      <c r="I3748" t="s">
        <v>27</v>
      </c>
      <c r="J3748" t="s">
        <v>53</v>
      </c>
      <c r="K3748">
        <v>2023</v>
      </c>
      <c r="L3748" t="s">
        <v>54</v>
      </c>
      <c r="M3748">
        <f t="shared" si="116"/>
        <v>0</v>
      </c>
      <c r="N3748" t="s">
        <v>55</v>
      </c>
      <c r="O3748" t="s">
        <v>55</v>
      </c>
      <c r="P3748">
        <v>0</v>
      </c>
      <c r="Q3748" t="str">
        <f t="shared" si="117"/>
        <v>Base salary</v>
      </c>
      <c r="R3748">
        <v>2.57</v>
      </c>
      <c r="S3748" t="s">
        <v>67</v>
      </c>
      <c r="T3748" t="s">
        <v>102</v>
      </c>
      <c r="U3748" t="s">
        <v>92</v>
      </c>
      <c r="V3748">
        <v>7.1</v>
      </c>
    </row>
    <row r="3749" spans="1:22" x14ac:dyDescent="0.3">
      <c r="A3749" t="s">
        <v>3961</v>
      </c>
      <c r="B3749" t="s">
        <v>21</v>
      </c>
      <c r="C3749" t="s">
        <v>35</v>
      </c>
      <c r="D3749" t="s">
        <v>127</v>
      </c>
      <c r="E3749" t="s">
        <v>156</v>
      </c>
      <c r="F3749" t="s">
        <v>25</v>
      </c>
      <c r="G3749" t="s">
        <v>97</v>
      </c>
      <c r="H3749">
        <v>2023</v>
      </c>
      <c r="I3749" t="s">
        <v>41</v>
      </c>
      <c r="J3749" t="s">
        <v>74</v>
      </c>
      <c r="K3749">
        <v>2024</v>
      </c>
      <c r="L3749" t="s">
        <v>29</v>
      </c>
      <c r="M3749">
        <f t="shared" si="116"/>
        <v>1</v>
      </c>
      <c r="N3749" t="s">
        <v>35</v>
      </c>
      <c r="O3749" t="s">
        <v>154</v>
      </c>
      <c r="P3749">
        <v>149398</v>
      </c>
      <c r="Q3749" t="str">
        <f t="shared" si="117"/>
        <v>High salary</v>
      </c>
      <c r="R3749">
        <v>2.59</v>
      </c>
      <c r="S3749" t="s">
        <v>56</v>
      </c>
      <c r="T3749" t="s">
        <v>57</v>
      </c>
      <c r="U3749" t="s">
        <v>92</v>
      </c>
      <c r="V3749">
        <v>5.4</v>
      </c>
    </row>
    <row r="3750" spans="1:22" x14ac:dyDescent="0.3">
      <c r="A3750" t="s">
        <v>3962</v>
      </c>
      <c r="B3750" t="s">
        <v>94</v>
      </c>
      <c r="C3750" t="s">
        <v>112</v>
      </c>
      <c r="D3750" t="s">
        <v>165</v>
      </c>
      <c r="E3750" t="s">
        <v>166</v>
      </c>
      <c r="F3750" t="s">
        <v>79</v>
      </c>
      <c r="G3750" t="s">
        <v>117</v>
      </c>
      <c r="H3750">
        <v>2023</v>
      </c>
      <c r="I3750" t="s">
        <v>27</v>
      </c>
      <c r="J3750" t="s">
        <v>42</v>
      </c>
      <c r="K3750">
        <v>2026</v>
      </c>
      <c r="L3750" t="s">
        <v>54</v>
      </c>
      <c r="M3750">
        <f t="shared" si="116"/>
        <v>0</v>
      </c>
      <c r="N3750" t="s">
        <v>55</v>
      </c>
      <c r="O3750" t="s">
        <v>55</v>
      </c>
      <c r="P3750">
        <v>0</v>
      </c>
      <c r="Q3750" t="str">
        <f t="shared" si="117"/>
        <v>Base salary</v>
      </c>
      <c r="R3750">
        <v>3.2</v>
      </c>
      <c r="S3750" t="s">
        <v>80</v>
      </c>
      <c r="T3750" t="s">
        <v>32</v>
      </c>
      <c r="U3750" t="s">
        <v>46</v>
      </c>
      <c r="V3750">
        <v>5.4</v>
      </c>
    </row>
    <row r="3751" spans="1:22" x14ac:dyDescent="0.3">
      <c r="A3751" t="s">
        <v>3963</v>
      </c>
      <c r="B3751" t="s">
        <v>22</v>
      </c>
      <c r="C3751" t="s">
        <v>70</v>
      </c>
      <c r="D3751" t="s">
        <v>245</v>
      </c>
      <c r="E3751" t="s">
        <v>246</v>
      </c>
      <c r="F3751" t="s">
        <v>73</v>
      </c>
      <c r="G3751" t="s">
        <v>64</v>
      </c>
      <c r="H3751">
        <v>2022</v>
      </c>
      <c r="I3751" t="s">
        <v>27</v>
      </c>
      <c r="J3751" t="s">
        <v>74</v>
      </c>
      <c r="K3751">
        <v>2024</v>
      </c>
      <c r="L3751" t="s">
        <v>29</v>
      </c>
      <c r="M3751">
        <f t="shared" si="116"/>
        <v>1</v>
      </c>
      <c r="N3751" t="s">
        <v>70</v>
      </c>
      <c r="O3751" t="s">
        <v>30</v>
      </c>
      <c r="P3751">
        <v>30802</v>
      </c>
      <c r="Q3751" t="str">
        <f t="shared" si="117"/>
        <v>Base salary</v>
      </c>
      <c r="R3751">
        <v>2.62</v>
      </c>
      <c r="S3751" t="s">
        <v>91</v>
      </c>
      <c r="T3751" t="s">
        <v>45</v>
      </c>
      <c r="U3751" t="s">
        <v>46</v>
      </c>
      <c r="V3751">
        <v>6.4</v>
      </c>
    </row>
    <row r="3752" spans="1:22" x14ac:dyDescent="0.3">
      <c r="A3752" t="s">
        <v>3964</v>
      </c>
      <c r="B3752" t="s">
        <v>22</v>
      </c>
      <c r="C3752" t="s">
        <v>49</v>
      </c>
      <c r="D3752" t="s">
        <v>260</v>
      </c>
      <c r="E3752" t="s">
        <v>261</v>
      </c>
      <c r="F3752" t="s">
        <v>25</v>
      </c>
      <c r="G3752" t="s">
        <v>64</v>
      </c>
      <c r="H3752">
        <v>2019</v>
      </c>
      <c r="I3752" t="s">
        <v>41</v>
      </c>
      <c r="J3752" t="s">
        <v>42</v>
      </c>
      <c r="K3752">
        <v>2021</v>
      </c>
      <c r="L3752" t="s">
        <v>29</v>
      </c>
      <c r="M3752">
        <f t="shared" si="116"/>
        <v>1</v>
      </c>
      <c r="N3752" t="s">
        <v>49</v>
      </c>
      <c r="O3752" t="s">
        <v>154</v>
      </c>
      <c r="P3752">
        <v>127072</v>
      </c>
      <c r="Q3752" t="str">
        <f t="shared" si="117"/>
        <v>High salary</v>
      </c>
      <c r="R3752">
        <v>2.81</v>
      </c>
      <c r="S3752" t="s">
        <v>67</v>
      </c>
      <c r="T3752" t="s">
        <v>32</v>
      </c>
      <c r="U3752" t="s">
        <v>92</v>
      </c>
      <c r="V3752">
        <v>7.8</v>
      </c>
    </row>
    <row r="3753" spans="1:22" x14ac:dyDescent="0.3">
      <c r="A3753" t="s">
        <v>3965</v>
      </c>
      <c r="B3753" t="s">
        <v>22</v>
      </c>
      <c r="C3753" t="s">
        <v>70</v>
      </c>
      <c r="D3753" t="s">
        <v>282</v>
      </c>
      <c r="E3753" t="s">
        <v>283</v>
      </c>
      <c r="F3753" t="s">
        <v>131</v>
      </c>
      <c r="G3753" t="s">
        <v>25</v>
      </c>
      <c r="H3753">
        <v>2022</v>
      </c>
      <c r="I3753" t="s">
        <v>27</v>
      </c>
      <c r="J3753" t="s">
        <v>42</v>
      </c>
      <c r="K3753">
        <v>2023</v>
      </c>
      <c r="L3753" t="s">
        <v>54</v>
      </c>
      <c r="M3753">
        <f t="shared" si="116"/>
        <v>0</v>
      </c>
      <c r="N3753" t="s">
        <v>55</v>
      </c>
      <c r="O3753" t="s">
        <v>55</v>
      </c>
      <c r="P3753">
        <v>0</v>
      </c>
      <c r="Q3753" t="str">
        <f t="shared" si="117"/>
        <v>Base salary</v>
      </c>
      <c r="R3753">
        <v>3.55</v>
      </c>
      <c r="S3753" t="s">
        <v>80</v>
      </c>
      <c r="T3753" t="s">
        <v>45</v>
      </c>
      <c r="U3753" t="s">
        <v>46</v>
      </c>
      <c r="V3753">
        <v>6.9</v>
      </c>
    </row>
    <row r="3754" spans="1:22" x14ac:dyDescent="0.3">
      <c r="A3754" t="s">
        <v>3966</v>
      </c>
      <c r="B3754" t="s">
        <v>49</v>
      </c>
      <c r="C3754" t="s">
        <v>22</v>
      </c>
      <c r="D3754" t="s">
        <v>23</v>
      </c>
      <c r="E3754" t="s">
        <v>298</v>
      </c>
      <c r="F3754" t="s">
        <v>73</v>
      </c>
      <c r="G3754" t="s">
        <v>64</v>
      </c>
      <c r="H3754">
        <v>2023</v>
      </c>
      <c r="I3754" t="s">
        <v>41</v>
      </c>
      <c r="J3754" t="s">
        <v>65</v>
      </c>
      <c r="K3754">
        <v>2024</v>
      </c>
      <c r="L3754" t="s">
        <v>29</v>
      </c>
      <c r="M3754">
        <f t="shared" si="116"/>
        <v>1</v>
      </c>
      <c r="N3754" t="s">
        <v>22</v>
      </c>
      <c r="O3754" t="s">
        <v>185</v>
      </c>
      <c r="P3754">
        <v>59431</v>
      </c>
      <c r="Q3754" t="str">
        <f t="shared" si="117"/>
        <v>Base salary</v>
      </c>
      <c r="R3754">
        <v>3.51</v>
      </c>
      <c r="S3754" t="s">
        <v>56</v>
      </c>
      <c r="T3754" t="s">
        <v>45</v>
      </c>
      <c r="U3754" t="s">
        <v>58</v>
      </c>
      <c r="V3754">
        <v>0</v>
      </c>
    </row>
    <row r="3755" spans="1:22" x14ac:dyDescent="0.3">
      <c r="A3755" t="s">
        <v>3967</v>
      </c>
      <c r="B3755" t="s">
        <v>21</v>
      </c>
      <c r="C3755" t="s">
        <v>112</v>
      </c>
      <c r="D3755" t="s">
        <v>199</v>
      </c>
      <c r="E3755" t="s">
        <v>200</v>
      </c>
      <c r="F3755" t="s">
        <v>145</v>
      </c>
      <c r="G3755" t="s">
        <v>167</v>
      </c>
      <c r="H3755">
        <v>2020</v>
      </c>
      <c r="I3755" t="s">
        <v>27</v>
      </c>
      <c r="J3755" t="s">
        <v>42</v>
      </c>
      <c r="K3755">
        <v>2023</v>
      </c>
      <c r="L3755" t="s">
        <v>29</v>
      </c>
      <c r="M3755">
        <f t="shared" si="116"/>
        <v>1</v>
      </c>
      <c r="N3755" t="s">
        <v>112</v>
      </c>
      <c r="O3755" t="s">
        <v>98</v>
      </c>
      <c r="P3755">
        <v>92543</v>
      </c>
      <c r="Q3755" t="str">
        <f t="shared" si="117"/>
        <v>Standard salary</v>
      </c>
      <c r="R3755">
        <v>3.35</v>
      </c>
      <c r="S3755" t="s">
        <v>67</v>
      </c>
      <c r="T3755" t="s">
        <v>68</v>
      </c>
      <c r="U3755" t="s">
        <v>46</v>
      </c>
      <c r="V3755">
        <v>6.3</v>
      </c>
    </row>
    <row r="3756" spans="1:22" x14ac:dyDescent="0.3">
      <c r="A3756" t="s">
        <v>3968</v>
      </c>
      <c r="B3756" t="s">
        <v>94</v>
      </c>
      <c r="C3756" t="s">
        <v>22</v>
      </c>
      <c r="D3756" t="s">
        <v>203</v>
      </c>
      <c r="E3756" t="s">
        <v>204</v>
      </c>
      <c r="F3756" t="s">
        <v>96</v>
      </c>
      <c r="G3756" t="s">
        <v>25</v>
      </c>
      <c r="H3756">
        <v>2019</v>
      </c>
      <c r="I3756" t="s">
        <v>41</v>
      </c>
      <c r="J3756" t="s">
        <v>28</v>
      </c>
      <c r="K3756">
        <v>2021</v>
      </c>
      <c r="L3756" t="s">
        <v>54</v>
      </c>
      <c r="M3756">
        <f t="shared" si="116"/>
        <v>0</v>
      </c>
      <c r="N3756" t="s">
        <v>55</v>
      </c>
      <c r="O3756" t="s">
        <v>55</v>
      </c>
      <c r="P3756">
        <v>0</v>
      </c>
      <c r="Q3756" t="str">
        <f t="shared" si="117"/>
        <v>Base salary</v>
      </c>
      <c r="R3756">
        <v>2.88</v>
      </c>
      <c r="S3756" t="s">
        <v>56</v>
      </c>
      <c r="T3756" t="s">
        <v>102</v>
      </c>
      <c r="U3756" t="s">
        <v>85</v>
      </c>
      <c r="V3756">
        <v>5.4</v>
      </c>
    </row>
    <row r="3757" spans="1:22" x14ac:dyDescent="0.3">
      <c r="A3757" t="s">
        <v>3969</v>
      </c>
      <c r="B3757" t="s">
        <v>49</v>
      </c>
      <c r="C3757" t="s">
        <v>21</v>
      </c>
      <c r="D3757" t="s">
        <v>149</v>
      </c>
      <c r="E3757" t="s">
        <v>150</v>
      </c>
      <c r="F3757" t="s">
        <v>84</v>
      </c>
      <c r="G3757" t="s">
        <v>167</v>
      </c>
      <c r="H3757">
        <v>2021</v>
      </c>
      <c r="I3757" t="s">
        <v>27</v>
      </c>
      <c r="J3757" t="s">
        <v>65</v>
      </c>
      <c r="K3757">
        <v>2024</v>
      </c>
      <c r="L3757" t="s">
        <v>29</v>
      </c>
      <c r="M3757">
        <f t="shared" si="116"/>
        <v>1</v>
      </c>
      <c r="N3757" t="s">
        <v>21</v>
      </c>
      <c r="O3757" t="s">
        <v>258</v>
      </c>
      <c r="P3757">
        <v>39274</v>
      </c>
      <c r="Q3757" t="str">
        <f t="shared" si="117"/>
        <v>Base salary</v>
      </c>
      <c r="R3757">
        <v>3.83</v>
      </c>
      <c r="S3757" t="s">
        <v>91</v>
      </c>
      <c r="T3757" t="s">
        <v>57</v>
      </c>
      <c r="U3757" t="s">
        <v>58</v>
      </c>
      <c r="V3757">
        <v>0</v>
      </c>
    </row>
    <row r="3758" spans="1:22" x14ac:dyDescent="0.3">
      <c r="A3758" t="s">
        <v>3970</v>
      </c>
      <c r="B3758" t="s">
        <v>94</v>
      </c>
      <c r="C3758" t="s">
        <v>36</v>
      </c>
      <c r="D3758" t="s">
        <v>213</v>
      </c>
      <c r="E3758" t="s">
        <v>265</v>
      </c>
      <c r="F3758" t="s">
        <v>107</v>
      </c>
      <c r="G3758" t="s">
        <v>52</v>
      </c>
      <c r="H3758">
        <v>2021</v>
      </c>
      <c r="I3758" t="s">
        <v>41</v>
      </c>
      <c r="J3758" t="s">
        <v>65</v>
      </c>
      <c r="K3758">
        <v>2022</v>
      </c>
      <c r="L3758" t="s">
        <v>54</v>
      </c>
      <c r="M3758">
        <f t="shared" si="116"/>
        <v>0</v>
      </c>
      <c r="N3758" t="s">
        <v>55</v>
      </c>
      <c r="O3758" t="s">
        <v>55</v>
      </c>
      <c r="P3758">
        <v>0</v>
      </c>
      <c r="Q3758" t="str">
        <f t="shared" si="117"/>
        <v>Base salary</v>
      </c>
      <c r="R3758">
        <v>2.76</v>
      </c>
      <c r="S3758" t="s">
        <v>80</v>
      </c>
      <c r="T3758" t="s">
        <v>57</v>
      </c>
      <c r="U3758" t="s">
        <v>58</v>
      </c>
      <c r="V3758">
        <v>0</v>
      </c>
    </row>
    <row r="3759" spans="1:22" x14ac:dyDescent="0.3">
      <c r="A3759" t="s">
        <v>3971</v>
      </c>
      <c r="B3759" t="s">
        <v>21</v>
      </c>
      <c r="C3759" t="s">
        <v>36</v>
      </c>
      <c r="D3759" t="s">
        <v>71</v>
      </c>
      <c r="E3759" t="s">
        <v>72</v>
      </c>
      <c r="F3759" t="s">
        <v>131</v>
      </c>
      <c r="G3759" t="s">
        <v>26</v>
      </c>
      <c r="H3759">
        <v>2020</v>
      </c>
      <c r="I3759" t="s">
        <v>27</v>
      </c>
      <c r="J3759" t="s">
        <v>42</v>
      </c>
      <c r="K3759">
        <v>2022</v>
      </c>
      <c r="L3759" t="s">
        <v>29</v>
      </c>
      <c r="M3759">
        <f t="shared" si="116"/>
        <v>1</v>
      </c>
      <c r="N3759" t="s">
        <v>36</v>
      </c>
      <c r="O3759" t="s">
        <v>30</v>
      </c>
      <c r="P3759">
        <v>32326</v>
      </c>
      <c r="Q3759" t="str">
        <f t="shared" si="117"/>
        <v>Base salary</v>
      </c>
      <c r="R3759">
        <v>2.62</v>
      </c>
      <c r="S3759" t="s">
        <v>80</v>
      </c>
      <c r="T3759" t="s">
        <v>32</v>
      </c>
      <c r="U3759" t="s">
        <v>85</v>
      </c>
      <c r="V3759">
        <v>5.3</v>
      </c>
    </row>
    <row r="3760" spans="1:22" x14ac:dyDescent="0.3">
      <c r="A3760" t="s">
        <v>3972</v>
      </c>
      <c r="B3760" t="s">
        <v>22</v>
      </c>
      <c r="C3760" t="s">
        <v>21</v>
      </c>
      <c r="D3760" t="s">
        <v>143</v>
      </c>
      <c r="E3760" t="s">
        <v>144</v>
      </c>
      <c r="F3760" t="s">
        <v>147</v>
      </c>
      <c r="G3760" t="s">
        <v>26</v>
      </c>
      <c r="H3760">
        <v>2021</v>
      </c>
      <c r="I3760" t="s">
        <v>27</v>
      </c>
      <c r="J3760" t="s">
        <v>42</v>
      </c>
      <c r="K3760">
        <v>2024</v>
      </c>
      <c r="L3760" t="s">
        <v>29</v>
      </c>
      <c r="M3760">
        <f t="shared" si="116"/>
        <v>1</v>
      </c>
      <c r="N3760" t="s">
        <v>21</v>
      </c>
      <c r="O3760" t="s">
        <v>30</v>
      </c>
      <c r="P3760">
        <v>100311</v>
      </c>
      <c r="Q3760" t="str">
        <f t="shared" si="117"/>
        <v>Standard salary</v>
      </c>
      <c r="R3760">
        <v>3.02</v>
      </c>
      <c r="S3760" t="s">
        <v>44</v>
      </c>
      <c r="T3760" t="s">
        <v>57</v>
      </c>
      <c r="U3760" t="s">
        <v>33</v>
      </c>
      <c r="V3760">
        <v>8.4</v>
      </c>
    </row>
    <row r="3761" spans="1:22" x14ac:dyDescent="0.3">
      <c r="A3761" t="s">
        <v>3973</v>
      </c>
      <c r="B3761" t="s">
        <v>36</v>
      </c>
      <c r="C3761" t="s">
        <v>49</v>
      </c>
      <c r="D3761" t="s">
        <v>235</v>
      </c>
      <c r="E3761" t="s">
        <v>236</v>
      </c>
      <c r="F3761" t="s">
        <v>73</v>
      </c>
      <c r="G3761" t="s">
        <v>52</v>
      </c>
      <c r="H3761">
        <v>2021</v>
      </c>
      <c r="I3761" t="s">
        <v>41</v>
      </c>
      <c r="J3761" t="s">
        <v>42</v>
      </c>
      <c r="K3761">
        <v>2024</v>
      </c>
      <c r="L3761" t="s">
        <v>29</v>
      </c>
      <c r="M3761">
        <f t="shared" si="116"/>
        <v>1</v>
      </c>
      <c r="N3761" t="s">
        <v>49</v>
      </c>
      <c r="O3761" t="s">
        <v>75</v>
      </c>
      <c r="P3761">
        <v>141096</v>
      </c>
      <c r="Q3761" t="str">
        <f t="shared" si="117"/>
        <v>High salary</v>
      </c>
      <c r="R3761">
        <v>3.84</v>
      </c>
      <c r="S3761" t="s">
        <v>31</v>
      </c>
      <c r="T3761" t="s">
        <v>45</v>
      </c>
      <c r="U3761" t="s">
        <v>46</v>
      </c>
      <c r="V3761">
        <v>6.2</v>
      </c>
    </row>
    <row r="3762" spans="1:22" x14ac:dyDescent="0.3">
      <c r="A3762" t="s">
        <v>3974</v>
      </c>
      <c r="B3762" t="s">
        <v>112</v>
      </c>
      <c r="C3762" t="s">
        <v>22</v>
      </c>
      <c r="D3762" t="s">
        <v>23</v>
      </c>
      <c r="E3762" t="s">
        <v>130</v>
      </c>
      <c r="F3762" t="s">
        <v>117</v>
      </c>
      <c r="G3762" t="s">
        <v>64</v>
      </c>
      <c r="H3762">
        <v>2019</v>
      </c>
      <c r="I3762" t="s">
        <v>41</v>
      </c>
      <c r="J3762" t="s">
        <v>53</v>
      </c>
      <c r="K3762">
        <v>2022</v>
      </c>
      <c r="L3762" t="s">
        <v>54</v>
      </c>
      <c r="M3762">
        <f t="shared" si="116"/>
        <v>0</v>
      </c>
      <c r="N3762" t="s">
        <v>55</v>
      </c>
      <c r="O3762" t="s">
        <v>55</v>
      </c>
      <c r="P3762">
        <v>0</v>
      </c>
      <c r="Q3762" t="str">
        <f t="shared" si="117"/>
        <v>Base salary</v>
      </c>
      <c r="R3762">
        <v>2.83</v>
      </c>
      <c r="S3762" t="s">
        <v>67</v>
      </c>
      <c r="T3762" t="s">
        <v>102</v>
      </c>
      <c r="U3762" t="s">
        <v>92</v>
      </c>
      <c r="V3762">
        <v>5.3</v>
      </c>
    </row>
    <row r="3763" spans="1:22" x14ac:dyDescent="0.3">
      <c r="A3763" t="s">
        <v>3975</v>
      </c>
      <c r="B3763" t="s">
        <v>22</v>
      </c>
      <c r="C3763" t="s">
        <v>35</v>
      </c>
      <c r="D3763" t="s">
        <v>61</v>
      </c>
      <c r="E3763" t="s">
        <v>62</v>
      </c>
      <c r="F3763" t="s">
        <v>107</v>
      </c>
      <c r="G3763" t="s">
        <v>52</v>
      </c>
      <c r="H3763">
        <v>2023</v>
      </c>
      <c r="I3763" t="s">
        <v>27</v>
      </c>
      <c r="J3763" t="s">
        <v>42</v>
      </c>
      <c r="K3763">
        <v>2024</v>
      </c>
      <c r="L3763" t="s">
        <v>29</v>
      </c>
      <c r="M3763">
        <f t="shared" si="116"/>
        <v>1</v>
      </c>
      <c r="N3763" t="s">
        <v>35</v>
      </c>
      <c r="O3763" t="s">
        <v>98</v>
      </c>
      <c r="P3763">
        <v>42049</v>
      </c>
      <c r="Q3763" t="str">
        <f t="shared" si="117"/>
        <v>Base salary</v>
      </c>
      <c r="R3763">
        <v>3.7</v>
      </c>
      <c r="S3763" t="s">
        <v>31</v>
      </c>
      <c r="T3763" t="s">
        <v>57</v>
      </c>
      <c r="U3763" t="s">
        <v>33</v>
      </c>
      <c r="V3763">
        <v>6.9</v>
      </c>
    </row>
    <row r="3764" spans="1:22" x14ac:dyDescent="0.3">
      <c r="A3764" t="s">
        <v>3976</v>
      </c>
      <c r="B3764" t="s">
        <v>35</v>
      </c>
      <c r="C3764" t="s">
        <v>21</v>
      </c>
      <c r="D3764" t="s">
        <v>133</v>
      </c>
      <c r="E3764" t="s">
        <v>369</v>
      </c>
      <c r="F3764" t="s">
        <v>39</v>
      </c>
      <c r="G3764" t="s">
        <v>167</v>
      </c>
      <c r="H3764">
        <v>2020</v>
      </c>
      <c r="I3764" t="s">
        <v>27</v>
      </c>
      <c r="J3764" t="s">
        <v>74</v>
      </c>
      <c r="K3764">
        <v>2021</v>
      </c>
      <c r="L3764" t="s">
        <v>54</v>
      </c>
      <c r="M3764">
        <f t="shared" si="116"/>
        <v>0</v>
      </c>
      <c r="N3764" t="s">
        <v>55</v>
      </c>
      <c r="O3764" t="s">
        <v>55</v>
      </c>
      <c r="P3764">
        <v>0</v>
      </c>
      <c r="Q3764" t="str">
        <f t="shared" si="117"/>
        <v>Base salary</v>
      </c>
      <c r="R3764">
        <v>3.5</v>
      </c>
      <c r="S3764" t="s">
        <v>56</v>
      </c>
      <c r="T3764" t="s">
        <v>32</v>
      </c>
      <c r="U3764" t="s">
        <v>85</v>
      </c>
      <c r="V3764">
        <v>5.8</v>
      </c>
    </row>
    <row r="3765" spans="1:22" x14ac:dyDescent="0.3">
      <c r="A3765" t="s">
        <v>3977</v>
      </c>
      <c r="B3765" t="s">
        <v>21</v>
      </c>
      <c r="C3765" t="s">
        <v>22</v>
      </c>
      <c r="D3765" t="s">
        <v>23</v>
      </c>
      <c r="E3765" t="s">
        <v>298</v>
      </c>
      <c r="F3765" t="s">
        <v>107</v>
      </c>
      <c r="G3765" t="s">
        <v>25</v>
      </c>
      <c r="H3765">
        <v>2023</v>
      </c>
      <c r="I3765" t="s">
        <v>41</v>
      </c>
      <c r="J3765" t="s">
        <v>42</v>
      </c>
      <c r="K3765">
        <v>2026</v>
      </c>
      <c r="L3765" t="s">
        <v>54</v>
      </c>
      <c r="M3765">
        <f t="shared" si="116"/>
        <v>0</v>
      </c>
      <c r="N3765" t="s">
        <v>55</v>
      </c>
      <c r="O3765" t="s">
        <v>55</v>
      </c>
      <c r="P3765">
        <v>0</v>
      </c>
      <c r="Q3765" t="str">
        <f t="shared" si="117"/>
        <v>Base salary</v>
      </c>
      <c r="R3765">
        <v>3.25</v>
      </c>
      <c r="S3765" t="s">
        <v>31</v>
      </c>
      <c r="T3765" t="s">
        <v>102</v>
      </c>
      <c r="U3765" t="s">
        <v>46</v>
      </c>
      <c r="V3765">
        <v>7.8</v>
      </c>
    </row>
    <row r="3766" spans="1:22" x14ac:dyDescent="0.3">
      <c r="A3766" t="s">
        <v>3978</v>
      </c>
      <c r="B3766" t="s">
        <v>94</v>
      </c>
      <c r="C3766" t="s">
        <v>35</v>
      </c>
      <c r="D3766" t="s">
        <v>127</v>
      </c>
      <c r="E3766" t="s">
        <v>206</v>
      </c>
      <c r="F3766" t="s">
        <v>89</v>
      </c>
      <c r="G3766" t="s">
        <v>167</v>
      </c>
      <c r="H3766">
        <v>2022</v>
      </c>
      <c r="I3766" t="s">
        <v>27</v>
      </c>
      <c r="J3766" t="s">
        <v>28</v>
      </c>
      <c r="K3766">
        <v>2023</v>
      </c>
      <c r="L3766" t="s">
        <v>29</v>
      </c>
      <c r="M3766">
        <f t="shared" si="116"/>
        <v>1</v>
      </c>
      <c r="N3766" t="s">
        <v>35</v>
      </c>
      <c r="O3766" t="s">
        <v>66</v>
      </c>
      <c r="P3766">
        <v>140718</v>
      </c>
      <c r="Q3766" t="str">
        <f t="shared" si="117"/>
        <v>High salary</v>
      </c>
      <c r="R3766">
        <v>3.29</v>
      </c>
      <c r="S3766" t="s">
        <v>31</v>
      </c>
      <c r="T3766" t="s">
        <v>102</v>
      </c>
      <c r="U3766" t="s">
        <v>33</v>
      </c>
      <c r="V3766">
        <v>6.6</v>
      </c>
    </row>
    <row r="3767" spans="1:22" x14ac:dyDescent="0.3">
      <c r="A3767" t="s">
        <v>3979</v>
      </c>
      <c r="B3767" t="s">
        <v>22</v>
      </c>
      <c r="C3767" t="s">
        <v>35</v>
      </c>
      <c r="D3767" t="s">
        <v>176</v>
      </c>
      <c r="E3767" t="s">
        <v>177</v>
      </c>
      <c r="F3767" t="s">
        <v>73</v>
      </c>
      <c r="G3767" t="s">
        <v>25</v>
      </c>
      <c r="H3767">
        <v>2023</v>
      </c>
      <c r="I3767" t="s">
        <v>27</v>
      </c>
      <c r="J3767" t="s">
        <v>28</v>
      </c>
      <c r="K3767">
        <v>2026</v>
      </c>
      <c r="L3767" t="s">
        <v>29</v>
      </c>
      <c r="M3767">
        <f t="shared" si="116"/>
        <v>1</v>
      </c>
      <c r="N3767" t="s">
        <v>35</v>
      </c>
      <c r="O3767" t="s">
        <v>121</v>
      </c>
      <c r="P3767">
        <v>120998</v>
      </c>
      <c r="Q3767" t="str">
        <f t="shared" si="117"/>
        <v>High salary</v>
      </c>
      <c r="R3767">
        <v>2.65</v>
      </c>
      <c r="S3767" t="s">
        <v>67</v>
      </c>
      <c r="T3767" t="s">
        <v>102</v>
      </c>
      <c r="U3767" t="s">
        <v>85</v>
      </c>
      <c r="V3767">
        <v>6.4</v>
      </c>
    </row>
    <row r="3768" spans="1:22" x14ac:dyDescent="0.3">
      <c r="A3768" t="s">
        <v>3980</v>
      </c>
      <c r="B3768" t="s">
        <v>35</v>
      </c>
      <c r="C3768" t="s">
        <v>70</v>
      </c>
      <c r="D3768" t="s">
        <v>138</v>
      </c>
      <c r="E3768" t="s">
        <v>139</v>
      </c>
      <c r="F3768" t="s">
        <v>79</v>
      </c>
      <c r="G3768" t="s">
        <v>64</v>
      </c>
      <c r="H3768">
        <v>2020</v>
      </c>
      <c r="I3768" t="s">
        <v>41</v>
      </c>
      <c r="J3768" t="s">
        <v>74</v>
      </c>
      <c r="K3768">
        <v>2022</v>
      </c>
      <c r="L3768" t="s">
        <v>29</v>
      </c>
      <c r="M3768">
        <f t="shared" si="116"/>
        <v>1</v>
      </c>
      <c r="N3768" t="s">
        <v>70</v>
      </c>
      <c r="O3768" t="s">
        <v>75</v>
      </c>
      <c r="P3768">
        <v>71046</v>
      </c>
      <c r="Q3768" t="str">
        <f t="shared" si="117"/>
        <v>Standard salary</v>
      </c>
      <c r="R3768">
        <v>3.57</v>
      </c>
      <c r="S3768" t="s">
        <v>56</v>
      </c>
      <c r="T3768" t="s">
        <v>102</v>
      </c>
      <c r="U3768" t="s">
        <v>46</v>
      </c>
      <c r="V3768">
        <v>8.1</v>
      </c>
    </row>
    <row r="3769" spans="1:22" x14ac:dyDescent="0.3">
      <c r="A3769" t="s">
        <v>3981</v>
      </c>
      <c r="B3769" t="s">
        <v>22</v>
      </c>
      <c r="C3769" t="s">
        <v>35</v>
      </c>
      <c r="D3769" t="s">
        <v>127</v>
      </c>
      <c r="E3769" t="s">
        <v>206</v>
      </c>
      <c r="F3769" t="s">
        <v>131</v>
      </c>
      <c r="G3769" t="s">
        <v>40</v>
      </c>
      <c r="H3769">
        <v>2019</v>
      </c>
      <c r="I3769" t="s">
        <v>27</v>
      </c>
      <c r="J3769" t="s">
        <v>42</v>
      </c>
      <c r="K3769">
        <v>2022</v>
      </c>
      <c r="L3769" t="s">
        <v>29</v>
      </c>
      <c r="M3769">
        <f t="shared" si="116"/>
        <v>1</v>
      </c>
      <c r="N3769" t="s">
        <v>35</v>
      </c>
      <c r="O3769" t="s">
        <v>98</v>
      </c>
      <c r="P3769">
        <v>55776</v>
      </c>
      <c r="Q3769" t="str">
        <f t="shared" si="117"/>
        <v>Base salary</v>
      </c>
      <c r="R3769">
        <v>2.76</v>
      </c>
      <c r="S3769" t="s">
        <v>56</v>
      </c>
      <c r="T3769" t="s">
        <v>32</v>
      </c>
      <c r="U3769" t="s">
        <v>85</v>
      </c>
      <c r="V3769">
        <v>7.1</v>
      </c>
    </row>
    <row r="3770" spans="1:22" x14ac:dyDescent="0.3">
      <c r="A3770" t="s">
        <v>3982</v>
      </c>
      <c r="B3770" t="s">
        <v>112</v>
      </c>
      <c r="C3770" t="s">
        <v>49</v>
      </c>
      <c r="D3770" t="s">
        <v>242</v>
      </c>
      <c r="E3770" t="s">
        <v>243</v>
      </c>
      <c r="F3770" t="s">
        <v>40</v>
      </c>
      <c r="G3770" t="s">
        <v>117</v>
      </c>
      <c r="H3770">
        <v>2023</v>
      </c>
      <c r="I3770" t="s">
        <v>27</v>
      </c>
      <c r="J3770" t="s">
        <v>65</v>
      </c>
      <c r="K3770">
        <v>2024</v>
      </c>
      <c r="L3770" t="s">
        <v>29</v>
      </c>
      <c r="M3770">
        <f t="shared" si="116"/>
        <v>1</v>
      </c>
      <c r="N3770" t="s">
        <v>49</v>
      </c>
      <c r="O3770" t="s">
        <v>258</v>
      </c>
      <c r="P3770">
        <v>77363</v>
      </c>
      <c r="Q3770" t="str">
        <f t="shared" si="117"/>
        <v>Standard salary</v>
      </c>
      <c r="R3770">
        <v>3.8</v>
      </c>
      <c r="S3770" t="s">
        <v>67</v>
      </c>
      <c r="T3770" t="s">
        <v>102</v>
      </c>
      <c r="U3770" t="s">
        <v>92</v>
      </c>
      <c r="V3770">
        <v>7.4</v>
      </c>
    </row>
    <row r="3771" spans="1:22" x14ac:dyDescent="0.3">
      <c r="A3771" t="s">
        <v>3983</v>
      </c>
      <c r="B3771" t="s">
        <v>94</v>
      </c>
      <c r="C3771" t="s">
        <v>48</v>
      </c>
      <c r="D3771" t="s">
        <v>152</v>
      </c>
      <c r="E3771" t="s">
        <v>153</v>
      </c>
      <c r="F3771" t="s">
        <v>89</v>
      </c>
      <c r="G3771" t="s">
        <v>52</v>
      </c>
      <c r="H3771">
        <v>2021</v>
      </c>
      <c r="I3771" t="s">
        <v>27</v>
      </c>
      <c r="J3771" t="s">
        <v>53</v>
      </c>
      <c r="K3771">
        <v>2022</v>
      </c>
      <c r="L3771" t="s">
        <v>29</v>
      </c>
      <c r="M3771">
        <f t="shared" si="116"/>
        <v>1</v>
      </c>
      <c r="N3771" t="s">
        <v>48</v>
      </c>
      <c r="O3771" t="s">
        <v>43</v>
      </c>
      <c r="P3771">
        <v>82219</v>
      </c>
      <c r="Q3771" t="str">
        <f t="shared" si="117"/>
        <v>Standard salary</v>
      </c>
      <c r="R3771">
        <v>3.68</v>
      </c>
      <c r="S3771" t="s">
        <v>80</v>
      </c>
      <c r="T3771" t="s">
        <v>32</v>
      </c>
      <c r="U3771" t="s">
        <v>33</v>
      </c>
      <c r="V3771">
        <v>7.7</v>
      </c>
    </row>
    <row r="3772" spans="1:22" x14ac:dyDescent="0.3">
      <c r="A3772" t="s">
        <v>3984</v>
      </c>
      <c r="B3772" t="s">
        <v>49</v>
      </c>
      <c r="C3772" t="s">
        <v>22</v>
      </c>
      <c r="D3772" t="s">
        <v>23</v>
      </c>
      <c r="E3772" t="s">
        <v>298</v>
      </c>
      <c r="F3772" t="s">
        <v>79</v>
      </c>
      <c r="G3772" t="s">
        <v>52</v>
      </c>
      <c r="H3772">
        <v>2020</v>
      </c>
      <c r="I3772" t="s">
        <v>41</v>
      </c>
      <c r="J3772" t="s">
        <v>74</v>
      </c>
      <c r="K3772">
        <v>2021</v>
      </c>
      <c r="L3772" t="s">
        <v>54</v>
      </c>
      <c r="M3772">
        <f t="shared" si="116"/>
        <v>0</v>
      </c>
      <c r="N3772" t="s">
        <v>55</v>
      </c>
      <c r="O3772" t="s">
        <v>55</v>
      </c>
      <c r="P3772">
        <v>0</v>
      </c>
      <c r="Q3772" t="str">
        <f t="shared" si="117"/>
        <v>Base salary</v>
      </c>
      <c r="R3772">
        <v>2.73</v>
      </c>
      <c r="S3772" t="s">
        <v>67</v>
      </c>
      <c r="T3772" t="s">
        <v>102</v>
      </c>
      <c r="U3772" t="s">
        <v>92</v>
      </c>
      <c r="V3772">
        <v>6.6</v>
      </c>
    </row>
    <row r="3773" spans="1:22" x14ac:dyDescent="0.3">
      <c r="A3773" t="s">
        <v>3985</v>
      </c>
      <c r="B3773" t="s">
        <v>21</v>
      </c>
      <c r="C3773" t="s">
        <v>48</v>
      </c>
      <c r="D3773" t="s">
        <v>183</v>
      </c>
      <c r="E3773" t="s">
        <v>184</v>
      </c>
      <c r="F3773" t="s">
        <v>40</v>
      </c>
      <c r="G3773" t="s">
        <v>52</v>
      </c>
      <c r="H3773">
        <v>2019</v>
      </c>
      <c r="I3773" t="s">
        <v>41</v>
      </c>
      <c r="J3773" t="s">
        <v>53</v>
      </c>
      <c r="K3773">
        <v>2020</v>
      </c>
      <c r="L3773" t="s">
        <v>54</v>
      </c>
      <c r="M3773">
        <f t="shared" si="116"/>
        <v>0</v>
      </c>
      <c r="N3773" t="s">
        <v>55</v>
      </c>
      <c r="O3773" t="s">
        <v>55</v>
      </c>
      <c r="P3773">
        <v>0</v>
      </c>
      <c r="Q3773" t="str">
        <f t="shared" si="117"/>
        <v>Base salary</v>
      </c>
      <c r="R3773">
        <v>2.88</v>
      </c>
      <c r="S3773" t="s">
        <v>91</v>
      </c>
      <c r="T3773" t="s">
        <v>32</v>
      </c>
      <c r="U3773" t="s">
        <v>46</v>
      </c>
      <c r="V3773">
        <v>5.5</v>
      </c>
    </row>
    <row r="3774" spans="1:22" x14ac:dyDescent="0.3">
      <c r="A3774" t="s">
        <v>3986</v>
      </c>
      <c r="B3774" t="s">
        <v>49</v>
      </c>
      <c r="C3774" t="s">
        <v>22</v>
      </c>
      <c r="D3774" t="s">
        <v>256</v>
      </c>
      <c r="E3774" t="s">
        <v>257</v>
      </c>
      <c r="F3774" t="s">
        <v>145</v>
      </c>
      <c r="G3774" t="s">
        <v>167</v>
      </c>
      <c r="H3774">
        <v>2022</v>
      </c>
      <c r="I3774" t="s">
        <v>27</v>
      </c>
      <c r="J3774" t="s">
        <v>53</v>
      </c>
      <c r="K3774">
        <v>2023</v>
      </c>
      <c r="L3774" t="s">
        <v>54</v>
      </c>
      <c r="M3774">
        <f t="shared" si="116"/>
        <v>0</v>
      </c>
      <c r="N3774" t="s">
        <v>55</v>
      </c>
      <c r="O3774" t="s">
        <v>55</v>
      </c>
      <c r="P3774">
        <v>0</v>
      </c>
      <c r="Q3774" t="str">
        <f t="shared" si="117"/>
        <v>Base salary</v>
      </c>
      <c r="R3774">
        <v>3.18</v>
      </c>
      <c r="S3774" t="s">
        <v>44</v>
      </c>
      <c r="T3774" t="s">
        <v>68</v>
      </c>
      <c r="U3774" t="s">
        <v>85</v>
      </c>
      <c r="V3774">
        <v>8.3000000000000007</v>
      </c>
    </row>
    <row r="3775" spans="1:22" x14ac:dyDescent="0.3">
      <c r="A3775" t="s">
        <v>3987</v>
      </c>
      <c r="B3775" t="s">
        <v>49</v>
      </c>
      <c r="C3775" t="s">
        <v>60</v>
      </c>
      <c r="D3775" t="s">
        <v>104</v>
      </c>
      <c r="E3775" t="s">
        <v>105</v>
      </c>
      <c r="F3775" t="s">
        <v>40</v>
      </c>
      <c r="G3775" t="s">
        <v>40</v>
      </c>
      <c r="H3775">
        <v>2020</v>
      </c>
      <c r="I3775" t="s">
        <v>41</v>
      </c>
      <c r="J3775" t="s">
        <v>74</v>
      </c>
      <c r="K3775">
        <v>2023</v>
      </c>
      <c r="L3775" t="s">
        <v>54</v>
      </c>
      <c r="M3775">
        <f t="shared" si="116"/>
        <v>0</v>
      </c>
      <c r="N3775" t="s">
        <v>55</v>
      </c>
      <c r="O3775" t="s">
        <v>55</v>
      </c>
      <c r="P3775">
        <v>0</v>
      </c>
      <c r="Q3775" t="str">
        <f t="shared" si="117"/>
        <v>Base salary</v>
      </c>
      <c r="R3775">
        <v>3.26</v>
      </c>
      <c r="S3775" t="s">
        <v>67</v>
      </c>
      <c r="T3775" t="s">
        <v>45</v>
      </c>
      <c r="U3775" t="s">
        <v>46</v>
      </c>
      <c r="V3775">
        <v>7.1</v>
      </c>
    </row>
    <row r="3776" spans="1:22" x14ac:dyDescent="0.3">
      <c r="A3776" t="s">
        <v>3988</v>
      </c>
      <c r="B3776" t="s">
        <v>36</v>
      </c>
      <c r="C3776" t="s">
        <v>49</v>
      </c>
      <c r="D3776" t="s">
        <v>260</v>
      </c>
      <c r="E3776" t="s">
        <v>261</v>
      </c>
      <c r="F3776" t="s">
        <v>96</v>
      </c>
      <c r="G3776" t="s">
        <v>40</v>
      </c>
      <c r="H3776">
        <v>2023</v>
      </c>
      <c r="I3776" t="s">
        <v>41</v>
      </c>
      <c r="J3776" t="s">
        <v>53</v>
      </c>
      <c r="K3776">
        <v>2024</v>
      </c>
      <c r="L3776" t="s">
        <v>29</v>
      </c>
      <c r="M3776">
        <f t="shared" si="116"/>
        <v>1</v>
      </c>
      <c r="N3776" t="s">
        <v>49</v>
      </c>
      <c r="O3776" t="s">
        <v>140</v>
      </c>
      <c r="P3776">
        <v>87953</v>
      </c>
      <c r="Q3776" t="str">
        <f t="shared" si="117"/>
        <v>Standard salary</v>
      </c>
      <c r="R3776">
        <v>3.31</v>
      </c>
      <c r="S3776" t="s">
        <v>31</v>
      </c>
      <c r="T3776" t="s">
        <v>68</v>
      </c>
      <c r="U3776" t="s">
        <v>33</v>
      </c>
      <c r="V3776">
        <v>5.5</v>
      </c>
    </row>
    <row r="3777" spans="1:22" x14ac:dyDescent="0.3">
      <c r="A3777" t="s">
        <v>3989</v>
      </c>
      <c r="B3777" t="s">
        <v>49</v>
      </c>
      <c r="C3777" t="s">
        <v>21</v>
      </c>
      <c r="D3777" t="s">
        <v>149</v>
      </c>
      <c r="E3777" t="s">
        <v>150</v>
      </c>
      <c r="F3777" t="s">
        <v>131</v>
      </c>
      <c r="G3777" t="s">
        <v>97</v>
      </c>
      <c r="H3777">
        <v>2019</v>
      </c>
      <c r="I3777" t="s">
        <v>41</v>
      </c>
      <c r="J3777" t="s">
        <v>53</v>
      </c>
      <c r="K3777">
        <v>2022</v>
      </c>
      <c r="L3777" t="s">
        <v>29</v>
      </c>
      <c r="M3777">
        <f t="shared" si="116"/>
        <v>1</v>
      </c>
      <c r="N3777" t="s">
        <v>21</v>
      </c>
      <c r="O3777" t="s">
        <v>258</v>
      </c>
      <c r="P3777">
        <v>127244</v>
      </c>
      <c r="Q3777" t="str">
        <f t="shared" si="117"/>
        <v>High salary</v>
      </c>
      <c r="R3777">
        <v>3.83</v>
      </c>
      <c r="S3777" t="s">
        <v>80</v>
      </c>
      <c r="T3777" t="s">
        <v>45</v>
      </c>
      <c r="U3777" t="s">
        <v>85</v>
      </c>
      <c r="V3777">
        <v>5.6</v>
      </c>
    </row>
    <row r="3778" spans="1:22" x14ac:dyDescent="0.3">
      <c r="A3778" t="s">
        <v>3990</v>
      </c>
      <c r="B3778" t="s">
        <v>36</v>
      </c>
      <c r="C3778" t="s">
        <v>94</v>
      </c>
      <c r="D3778" t="s">
        <v>180</v>
      </c>
      <c r="E3778" t="s">
        <v>181</v>
      </c>
      <c r="F3778" t="s">
        <v>107</v>
      </c>
      <c r="G3778" t="s">
        <v>52</v>
      </c>
      <c r="H3778">
        <v>2020</v>
      </c>
      <c r="I3778" t="s">
        <v>27</v>
      </c>
      <c r="J3778" t="s">
        <v>65</v>
      </c>
      <c r="K3778">
        <v>2023</v>
      </c>
      <c r="L3778" t="s">
        <v>29</v>
      </c>
      <c r="M3778">
        <f t="shared" si="116"/>
        <v>1</v>
      </c>
      <c r="N3778" t="s">
        <v>94</v>
      </c>
      <c r="O3778" t="s">
        <v>121</v>
      </c>
      <c r="P3778">
        <v>56285</v>
      </c>
      <c r="Q3778" t="str">
        <f t="shared" si="117"/>
        <v>Base salary</v>
      </c>
      <c r="R3778">
        <v>3.2</v>
      </c>
      <c r="S3778" t="s">
        <v>80</v>
      </c>
      <c r="T3778" t="s">
        <v>102</v>
      </c>
      <c r="U3778" t="s">
        <v>33</v>
      </c>
      <c r="V3778">
        <v>5.3</v>
      </c>
    </row>
    <row r="3779" spans="1:22" x14ac:dyDescent="0.3">
      <c r="A3779" t="s">
        <v>3991</v>
      </c>
      <c r="B3779" t="s">
        <v>21</v>
      </c>
      <c r="C3779" t="s">
        <v>48</v>
      </c>
      <c r="D3779" t="s">
        <v>278</v>
      </c>
      <c r="E3779" t="s">
        <v>279</v>
      </c>
      <c r="F3779" t="s">
        <v>190</v>
      </c>
      <c r="G3779" t="s">
        <v>26</v>
      </c>
      <c r="H3779">
        <v>2023</v>
      </c>
      <c r="I3779" t="s">
        <v>41</v>
      </c>
      <c r="J3779" t="s">
        <v>42</v>
      </c>
      <c r="K3779">
        <v>2024</v>
      </c>
      <c r="L3779" t="s">
        <v>54</v>
      </c>
      <c r="M3779">
        <f t="shared" ref="M3779:M3842" si="118">IF(L3779="placed",1, 0)</f>
        <v>0</v>
      </c>
      <c r="N3779" t="s">
        <v>55</v>
      </c>
      <c r="O3779" t="s">
        <v>55</v>
      </c>
      <c r="P3779">
        <v>0</v>
      </c>
      <c r="Q3779" t="str">
        <f t="shared" ref="Q3779:Q3842" si="119">_xlfn.IFS(P3779&lt;=70161,"Base salary",P3779&lt;=110047,"Standard salary",P3779&gt;110047,"High salary")</f>
        <v>Base salary</v>
      </c>
      <c r="R3779">
        <v>3.77</v>
      </c>
      <c r="S3779" t="s">
        <v>56</v>
      </c>
      <c r="T3779" t="s">
        <v>57</v>
      </c>
      <c r="U3779" t="s">
        <v>85</v>
      </c>
      <c r="V3779">
        <v>6.1</v>
      </c>
    </row>
    <row r="3780" spans="1:22" x14ac:dyDescent="0.3">
      <c r="A3780" t="s">
        <v>3992</v>
      </c>
      <c r="B3780" t="s">
        <v>21</v>
      </c>
      <c r="C3780" t="s">
        <v>36</v>
      </c>
      <c r="D3780" t="s">
        <v>213</v>
      </c>
      <c r="E3780" t="s">
        <v>265</v>
      </c>
      <c r="F3780" t="s">
        <v>40</v>
      </c>
      <c r="G3780" t="s">
        <v>40</v>
      </c>
      <c r="H3780">
        <v>2019</v>
      </c>
      <c r="I3780" t="s">
        <v>41</v>
      </c>
      <c r="J3780" t="s">
        <v>65</v>
      </c>
      <c r="K3780">
        <v>2021</v>
      </c>
      <c r="L3780" t="s">
        <v>54</v>
      </c>
      <c r="M3780">
        <f t="shared" si="118"/>
        <v>0</v>
      </c>
      <c r="N3780" t="s">
        <v>55</v>
      </c>
      <c r="O3780" t="s">
        <v>55</v>
      </c>
      <c r="P3780">
        <v>0</v>
      </c>
      <c r="Q3780" t="str">
        <f t="shared" si="119"/>
        <v>Base salary</v>
      </c>
      <c r="R3780">
        <v>3.45</v>
      </c>
      <c r="S3780" t="s">
        <v>67</v>
      </c>
      <c r="T3780" t="s">
        <v>45</v>
      </c>
      <c r="U3780" t="s">
        <v>46</v>
      </c>
      <c r="V3780">
        <v>8.1999999999999993</v>
      </c>
    </row>
    <row r="3781" spans="1:22" x14ac:dyDescent="0.3">
      <c r="A3781" t="s">
        <v>3993</v>
      </c>
      <c r="B3781" t="s">
        <v>48</v>
      </c>
      <c r="C3781" t="s">
        <v>21</v>
      </c>
      <c r="D3781" t="s">
        <v>133</v>
      </c>
      <c r="E3781" t="s">
        <v>369</v>
      </c>
      <c r="F3781" t="s">
        <v>89</v>
      </c>
      <c r="G3781" t="s">
        <v>40</v>
      </c>
      <c r="H3781">
        <v>2019</v>
      </c>
      <c r="I3781" t="s">
        <v>27</v>
      </c>
      <c r="J3781" t="s">
        <v>65</v>
      </c>
      <c r="K3781">
        <v>2020</v>
      </c>
      <c r="L3781" t="s">
        <v>29</v>
      </c>
      <c r="M3781">
        <f t="shared" si="118"/>
        <v>1</v>
      </c>
      <c r="N3781" t="s">
        <v>21</v>
      </c>
      <c r="O3781" t="s">
        <v>154</v>
      </c>
      <c r="P3781">
        <v>109330</v>
      </c>
      <c r="Q3781" t="str">
        <f t="shared" si="119"/>
        <v>Standard salary</v>
      </c>
      <c r="R3781">
        <v>2.5099999999999998</v>
      </c>
      <c r="S3781" t="s">
        <v>56</v>
      </c>
      <c r="T3781" t="s">
        <v>68</v>
      </c>
      <c r="U3781" t="s">
        <v>33</v>
      </c>
      <c r="V3781">
        <v>5.7</v>
      </c>
    </row>
    <row r="3782" spans="1:22" x14ac:dyDescent="0.3">
      <c r="A3782" t="s">
        <v>3994</v>
      </c>
      <c r="B3782" t="s">
        <v>60</v>
      </c>
      <c r="C3782" t="s">
        <v>21</v>
      </c>
      <c r="D3782" t="s">
        <v>133</v>
      </c>
      <c r="E3782" t="s">
        <v>369</v>
      </c>
      <c r="F3782" t="s">
        <v>89</v>
      </c>
      <c r="G3782" t="s">
        <v>97</v>
      </c>
      <c r="H3782">
        <v>2022</v>
      </c>
      <c r="I3782" t="s">
        <v>27</v>
      </c>
      <c r="J3782" t="s">
        <v>42</v>
      </c>
      <c r="K3782">
        <v>2023</v>
      </c>
      <c r="L3782" t="s">
        <v>54</v>
      </c>
      <c r="M3782">
        <f t="shared" si="118"/>
        <v>0</v>
      </c>
      <c r="N3782" t="s">
        <v>55</v>
      </c>
      <c r="O3782" t="s">
        <v>55</v>
      </c>
      <c r="P3782">
        <v>0</v>
      </c>
      <c r="Q3782" t="str">
        <f t="shared" si="119"/>
        <v>Base salary</v>
      </c>
      <c r="R3782">
        <v>3.76</v>
      </c>
      <c r="S3782" t="s">
        <v>56</v>
      </c>
      <c r="T3782" t="s">
        <v>102</v>
      </c>
      <c r="U3782" t="s">
        <v>58</v>
      </c>
      <c r="V3782">
        <v>0</v>
      </c>
    </row>
    <row r="3783" spans="1:22" x14ac:dyDescent="0.3">
      <c r="A3783" t="s">
        <v>3995</v>
      </c>
      <c r="B3783" t="s">
        <v>22</v>
      </c>
      <c r="C3783" t="s">
        <v>36</v>
      </c>
      <c r="D3783" t="s">
        <v>170</v>
      </c>
      <c r="E3783" t="s">
        <v>336</v>
      </c>
      <c r="F3783" t="s">
        <v>145</v>
      </c>
      <c r="G3783" t="s">
        <v>64</v>
      </c>
      <c r="H3783">
        <v>2021</v>
      </c>
      <c r="I3783" t="s">
        <v>27</v>
      </c>
      <c r="J3783" t="s">
        <v>74</v>
      </c>
      <c r="K3783">
        <v>2024</v>
      </c>
      <c r="L3783" t="s">
        <v>29</v>
      </c>
      <c r="M3783">
        <f t="shared" si="118"/>
        <v>1</v>
      </c>
      <c r="N3783" t="s">
        <v>36</v>
      </c>
      <c r="O3783" t="s">
        <v>125</v>
      </c>
      <c r="P3783">
        <v>80103</v>
      </c>
      <c r="Q3783" t="str">
        <f t="shared" si="119"/>
        <v>Standard salary</v>
      </c>
      <c r="R3783">
        <v>2.73</v>
      </c>
      <c r="S3783" t="s">
        <v>44</v>
      </c>
      <c r="T3783" t="s">
        <v>102</v>
      </c>
      <c r="U3783" t="s">
        <v>92</v>
      </c>
      <c r="V3783">
        <v>5.0999999999999996</v>
      </c>
    </row>
    <row r="3784" spans="1:22" x14ac:dyDescent="0.3">
      <c r="A3784" t="s">
        <v>3996</v>
      </c>
      <c r="B3784" t="s">
        <v>48</v>
      </c>
      <c r="C3784" t="s">
        <v>36</v>
      </c>
      <c r="D3784" t="s">
        <v>213</v>
      </c>
      <c r="E3784" t="s">
        <v>214</v>
      </c>
      <c r="F3784" t="s">
        <v>145</v>
      </c>
      <c r="G3784" t="s">
        <v>26</v>
      </c>
      <c r="H3784">
        <v>2021</v>
      </c>
      <c r="I3784" t="s">
        <v>27</v>
      </c>
      <c r="J3784" t="s">
        <v>74</v>
      </c>
      <c r="K3784">
        <v>2022</v>
      </c>
      <c r="L3784" t="s">
        <v>54</v>
      </c>
      <c r="M3784">
        <f t="shared" si="118"/>
        <v>0</v>
      </c>
      <c r="N3784" t="s">
        <v>55</v>
      </c>
      <c r="O3784" t="s">
        <v>55</v>
      </c>
      <c r="P3784">
        <v>0</v>
      </c>
      <c r="Q3784" t="str">
        <f t="shared" si="119"/>
        <v>Base salary</v>
      </c>
      <c r="R3784">
        <v>3.33</v>
      </c>
      <c r="S3784" t="s">
        <v>91</v>
      </c>
      <c r="T3784" t="s">
        <v>68</v>
      </c>
      <c r="U3784" t="s">
        <v>58</v>
      </c>
      <c r="V3784">
        <v>0</v>
      </c>
    </row>
    <row r="3785" spans="1:22" x14ac:dyDescent="0.3">
      <c r="A3785" t="s">
        <v>3997</v>
      </c>
      <c r="B3785" t="s">
        <v>36</v>
      </c>
      <c r="C3785" t="s">
        <v>21</v>
      </c>
      <c r="D3785" t="s">
        <v>225</v>
      </c>
      <c r="E3785" t="s">
        <v>226</v>
      </c>
      <c r="F3785" t="s">
        <v>89</v>
      </c>
      <c r="G3785" t="s">
        <v>167</v>
      </c>
      <c r="H3785">
        <v>2020</v>
      </c>
      <c r="I3785" t="s">
        <v>27</v>
      </c>
      <c r="J3785" t="s">
        <v>28</v>
      </c>
      <c r="K3785">
        <v>2023</v>
      </c>
      <c r="L3785" t="s">
        <v>54</v>
      </c>
      <c r="M3785">
        <f t="shared" si="118"/>
        <v>0</v>
      </c>
      <c r="N3785" t="s">
        <v>55</v>
      </c>
      <c r="O3785" t="s">
        <v>55</v>
      </c>
      <c r="P3785">
        <v>0</v>
      </c>
      <c r="Q3785" t="str">
        <f t="shared" si="119"/>
        <v>Base salary</v>
      </c>
      <c r="R3785">
        <v>3.27</v>
      </c>
      <c r="S3785" t="s">
        <v>31</v>
      </c>
      <c r="T3785" t="s">
        <v>57</v>
      </c>
      <c r="U3785" t="s">
        <v>33</v>
      </c>
      <c r="V3785">
        <v>6.5</v>
      </c>
    </row>
    <row r="3786" spans="1:22" x14ac:dyDescent="0.3">
      <c r="A3786" t="s">
        <v>3998</v>
      </c>
      <c r="B3786" t="s">
        <v>48</v>
      </c>
      <c r="C3786" t="s">
        <v>21</v>
      </c>
      <c r="D3786" t="s">
        <v>133</v>
      </c>
      <c r="E3786" t="s">
        <v>134</v>
      </c>
      <c r="F3786" t="s">
        <v>89</v>
      </c>
      <c r="G3786" t="s">
        <v>26</v>
      </c>
      <c r="H3786">
        <v>2022</v>
      </c>
      <c r="I3786" t="s">
        <v>41</v>
      </c>
      <c r="J3786" t="s">
        <v>42</v>
      </c>
      <c r="K3786">
        <v>2025</v>
      </c>
      <c r="L3786" t="s">
        <v>29</v>
      </c>
      <c r="M3786">
        <f t="shared" si="118"/>
        <v>1</v>
      </c>
      <c r="N3786" t="s">
        <v>21</v>
      </c>
      <c r="O3786" t="s">
        <v>154</v>
      </c>
      <c r="P3786">
        <v>135417</v>
      </c>
      <c r="Q3786" t="str">
        <f t="shared" si="119"/>
        <v>High salary</v>
      </c>
      <c r="R3786">
        <v>2.74</v>
      </c>
      <c r="S3786" t="s">
        <v>31</v>
      </c>
      <c r="T3786" t="s">
        <v>68</v>
      </c>
      <c r="U3786" t="s">
        <v>46</v>
      </c>
      <c r="V3786">
        <v>6.6</v>
      </c>
    </row>
    <row r="3787" spans="1:22" x14ac:dyDescent="0.3">
      <c r="A3787" t="s">
        <v>3999</v>
      </c>
      <c r="B3787" t="s">
        <v>70</v>
      </c>
      <c r="C3787" t="s">
        <v>112</v>
      </c>
      <c r="D3787" t="s">
        <v>119</v>
      </c>
      <c r="E3787" t="s">
        <v>120</v>
      </c>
      <c r="F3787" t="s">
        <v>145</v>
      </c>
      <c r="G3787" t="s">
        <v>26</v>
      </c>
      <c r="H3787">
        <v>2022</v>
      </c>
      <c r="I3787" t="s">
        <v>27</v>
      </c>
      <c r="J3787" t="s">
        <v>65</v>
      </c>
      <c r="K3787">
        <v>2025</v>
      </c>
      <c r="L3787" t="s">
        <v>29</v>
      </c>
      <c r="M3787">
        <f t="shared" si="118"/>
        <v>1</v>
      </c>
      <c r="N3787" t="s">
        <v>112</v>
      </c>
      <c r="O3787" t="s">
        <v>158</v>
      </c>
      <c r="P3787">
        <v>127056</v>
      </c>
      <c r="Q3787" t="str">
        <f t="shared" si="119"/>
        <v>High salary</v>
      </c>
      <c r="R3787">
        <v>3.79</v>
      </c>
      <c r="S3787" t="s">
        <v>80</v>
      </c>
      <c r="T3787" t="s">
        <v>57</v>
      </c>
      <c r="U3787" t="s">
        <v>33</v>
      </c>
      <c r="V3787">
        <v>7.5</v>
      </c>
    </row>
    <row r="3788" spans="1:22" x14ac:dyDescent="0.3">
      <c r="A3788" t="s">
        <v>4000</v>
      </c>
      <c r="B3788" t="s">
        <v>49</v>
      </c>
      <c r="C3788" t="s">
        <v>48</v>
      </c>
      <c r="D3788" t="s">
        <v>152</v>
      </c>
      <c r="E3788" t="s">
        <v>153</v>
      </c>
      <c r="F3788" t="s">
        <v>131</v>
      </c>
      <c r="G3788" t="s">
        <v>40</v>
      </c>
      <c r="H3788">
        <v>2020</v>
      </c>
      <c r="I3788" t="s">
        <v>27</v>
      </c>
      <c r="J3788" t="s">
        <v>28</v>
      </c>
      <c r="K3788">
        <v>2022</v>
      </c>
      <c r="L3788" t="s">
        <v>29</v>
      </c>
      <c r="M3788">
        <f t="shared" si="118"/>
        <v>1</v>
      </c>
      <c r="N3788" t="s">
        <v>48</v>
      </c>
      <c r="O3788" t="s">
        <v>43</v>
      </c>
      <c r="P3788">
        <v>142966</v>
      </c>
      <c r="Q3788" t="str">
        <f t="shared" si="119"/>
        <v>High salary</v>
      </c>
      <c r="R3788">
        <v>3.34</v>
      </c>
      <c r="S3788" t="s">
        <v>31</v>
      </c>
      <c r="T3788" t="s">
        <v>102</v>
      </c>
      <c r="U3788" t="s">
        <v>58</v>
      </c>
      <c r="V3788">
        <v>0</v>
      </c>
    </row>
    <row r="3789" spans="1:22" x14ac:dyDescent="0.3">
      <c r="A3789" t="s">
        <v>4001</v>
      </c>
      <c r="B3789" t="s">
        <v>35</v>
      </c>
      <c r="C3789" t="s">
        <v>22</v>
      </c>
      <c r="D3789" t="s">
        <v>256</v>
      </c>
      <c r="E3789" t="s">
        <v>257</v>
      </c>
      <c r="F3789" t="s">
        <v>96</v>
      </c>
      <c r="G3789" t="s">
        <v>52</v>
      </c>
      <c r="H3789">
        <v>2019</v>
      </c>
      <c r="I3789" t="s">
        <v>41</v>
      </c>
      <c r="J3789" t="s">
        <v>28</v>
      </c>
      <c r="K3789">
        <v>2021</v>
      </c>
      <c r="L3789" t="s">
        <v>29</v>
      </c>
      <c r="M3789">
        <f t="shared" si="118"/>
        <v>1</v>
      </c>
      <c r="N3789" t="s">
        <v>22</v>
      </c>
      <c r="O3789" t="s">
        <v>125</v>
      </c>
      <c r="P3789">
        <v>46660</v>
      </c>
      <c r="Q3789" t="str">
        <f t="shared" si="119"/>
        <v>Base salary</v>
      </c>
      <c r="R3789">
        <v>3.93</v>
      </c>
      <c r="S3789" t="s">
        <v>80</v>
      </c>
      <c r="T3789" t="s">
        <v>57</v>
      </c>
      <c r="U3789" t="s">
        <v>33</v>
      </c>
      <c r="V3789">
        <v>7.2</v>
      </c>
    </row>
    <row r="3790" spans="1:22" x14ac:dyDescent="0.3">
      <c r="A3790" t="s">
        <v>4002</v>
      </c>
      <c r="B3790" t="s">
        <v>48</v>
      </c>
      <c r="C3790" t="s">
        <v>94</v>
      </c>
      <c r="D3790" t="s">
        <v>109</v>
      </c>
      <c r="E3790" t="s">
        <v>414</v>
      </c>
      <c r="F3790" t="s">
        <v>131</v>
      </c>
      <c r="G3790" t="s">
        <v>52</v>
      </c>
      <c r="H3790">
        <v>2019</v>
      </c>
      <c r="I3790" t="s">
        <v>27</v>
      </c>
      <c r="J3790" t="s">
        <v>65</v>
      </c>
      <c r="K3790">
        <v>2021</v>
      </c>
      <c r="L3790" t="s">
        <v>54</v>
      </c>
      <c r="M3790">
        <f t="shared" si="118"/>
        <v>0</v>
      </c>
      <c r="N3790" t="s">
        <v>55</v>
      </c>
      <c r="O3790" t="s">
        <v>55</v>
      </c>
      <c r="P3790">
        <v>0</v>
      </c>
      <c r="Q3790" t="str">
        <f t="shared" si="119"/>
        <v>Base salary</v>
      </c>
      <c r="R3790">
        <v>3.38</v>
      </c>
      <c r="S3790" t="s">
        <v>56</v>
      </c>
      <c r="T3790" t="s">
        <v>68</v>
      </c>
      <c r="U3790" t="s">
        <v>46</v>
      </c>
      <c r="V3790">
        <v>5.7</v>
      </c>
    </row>
    <row r="3791" spans="1:22" x14ac:dyDescent="0.3">
      <c r="A3791" t="s">
        <v>4003</v>
      </c>
      <c r="B3791" t="s">
        <v>21</v>
      </c>
      <c r="C3791" t="s">
        <v>70</v>
      </c>
      <c r="D3791" t="s">
        <v>138</v>
      </c>
      <c r="E3791" t="s">
        <v>139</v>
      </c>
      <c r="F3791" t="s">
        <v>89</v>
      </c>
      <c r="G3791" t="s">
        <v>40</v>
      </c>
      <c r="H3791">
        <v>2022</v>
      </c>
      <c r="I3791" t="s">
        <v>27</v>
      </c>
      <c r="J3791" t="s">
        <v>65</v>
      </c>
      <c r="K3791">
        <v>2025</v>
      </c>
      <c r="L3791" t="s">
        <v>54</v>
      </c>
      <c r="M3791">
        <f t="shared" si="118"/>
        <v>0</v>
      </c>
      <c r="N3791" t="s">
        <v>55</v>
      </c>
      <c r="O3791" t="s">
        <v>55</v>
      </c>
      <c r="P3791">
        <v>0</v>
      </c>
      <c r="Q3791" t="str">
        <f t="shared" si="119"/>
        <v>Base salary</v>
      </c>
      <c r="R3791">
        <v>3.05</v>
      </c>
      <c r="S3791" t="s">
        <v>80</v>
      </c>
      <c r="T3791" t="s">
        <v>68</v>
      </c>
      <c r="U3791" t="s">
        <v>85</v>
      </c>
      <c r="V3791">
        <v>9</v>
      </c>
    </row>
    <row r="3792" spans="1:22" x14ac:dyDescent="0.3">
      <c r="A3792" t="s">
        <v>4004</v>
      </c>
      <c r="B3792" t="s">
        <v>35</v>
      </c>
      <c r="C3792" t="s">
        <v>60</v>
      </c>
      <c r="D3792" t="s">
        <v>104</v>
      </c>
      <c r="E3792" t="s">
        <v>116</v>
      </c>
      <c r="F3792" t="s">
        <v>131</v>
      </c>
      <c r="G3792" t="s">
        <v>26</v>
      </c>
      <c r="H3792">
        <v>2023</v>
      </c>
      <c r="I3792" t="s">
        <v>41</v>
      </c>
      <c r="J3792" t="s">
        <v>28</v>
      </c>
      <c r="K3792">
        <v>2024</v>
      </c>
      <c r="L3792" t="s">
        <v>54</v>
      </c>
      <c r="M3792">
        <f t="shared" si="118"/>
        <v>0</v>
      </c>
      <c r="N3792" t="s">
        <v>55</v>
      </c>
      <c r="O3792" t="s">
        <v>55</v>
      </c>
      <c r="P3792">
        <v>0</v>
      </c>
      <c r="Q3792" t="str">
        <f t="shared" si="119"/>
        <v>Base salary</v>
      </c>
      <c r="R3792">
        <v>3.2</v>
      </c>
      <c r="S3792" t="s">
        <v>67</v>
      </c>
      <c r="T3792" t="s">
        <v>68</v>
      </c>
      <c r="U3792" t="s">
        <v>85</v>
      </c>
      <c r="V3792">
        <v>7.8</v>
      </c>
    </row>
    <row r="3793" spans="1:22" x14ac:dyDescent="0.3">
      <c r="A3793" t="s">
        <v>4005</v>
      </c>
      <c r="B3793" t="s">
        <v>49</v>
      </c>
      <c r="C3793" t="s">
        <v>70</v>
      </c>
      <c r="D3793" t="s">
        <v>138</v>
      </c>
      <c r="E3793" t="s">
        <v>285</v>
      </c>
      <c r="F3793" t="s">
        <v>39</v>
      </c>
      <c r="G3793" t="s">
        <v>40</v>
      </c>
      <c r="H3793">
        <v>2019</v>
      </c>
      <c r="I3793" t="s">
        <v>41</v>
      </c>
      <c r="J3793" t="s">
        <v>65</v>
      </c>
      <c r="K3793">
        <v>2021</v>
      </c>
      <c r="L3793" t="s">
        <v>54</v>
      </c>
      <c r="M3793">
        <f t="shared" si="118"/>
        <v>0</v>
      </c>
      <c r="N3793" t="s">
        <v>55</v>
      </c>
      <c r="O3793" t="s">
        <v>55</v>
      </c>
      <c r="P3793">
        <v>0</v>
      </c>
      <c r="Q3793" t="str">
        <f t="shared" si="119"/>
        <v>Base salary</v>
      </c>
      <c r="R3793">
        <v>3.38</v>
      </c>
      <c r="S3793" t="s">
        <v>31</v>
      </c>
      <c r="T3793" t="s">
        <v>32</v>
      </c>
      <c r="U3793" t="s">
        <v>46</v>
      </c>
      <c r="V3793">
        <v>6.8</v>
      </c>
    </row>
    <row r="3794" spans="1:22" x14ac:dyDescent="0.3">
      <c r="A3794" t="s">
        <v>4006</v>
      </c>
      <c r="B3794" t="s">
        <v>60</v>
      </c>
      <c r="C3794" t="s">
        <v>35</v>
      </c>
      <c r="D3794" t="s">
        <v>87</v>
      </c>
      <c r="E3794" t="s">
        <v>88</v>
      </c>
      <c r="F3794" t="s">
        <v>79</v>
      </c>
      <c r="G3794" t="s">
        <v>26</v>
      </c>
      <c r="H3794">
        <v>2020</v>
      </c>
      <c r="I3794" t="s">
        <v>27</v>
      </c>
      <c r="J3794" t="s">
        <v>65</v>
      </c>
      <c r="K3794">
        <v>2023</v>
      </c>
      <c r="L3794" t="s">
        <v>29</v>
      </c>
      <c r="M3794">
        <f t="shared" si="118"/>
        <v>1</v>
      </c>
      <c r="N3794" t="s">
        <v>35</v>
      </c>
      <c r="O3794" t="s">
        <v>154</v>
      </c>
      <c r="P3794">
        <v>33957</v>
      </c>
      <c r="Q3794" t="str">
        <f t="shared" si="119"/>
        <v>Base salary</v>
      </c>
      <c r="R3794">
        <v>2.93</v>
      </c>
      <c r="S3794" t="s">
        <v>56</v>
      </c>
      <c r="T3794" t="s">
        <v>102</v>
      </c>
      <c r="U3794" t="s">
        <v>85</v>
      </c>
      <c r="V3794">
        <v>8.1</v>
      </c>
    </row>
    <row r="3795" spans="1:22" x14ac:dyDescent="0.3">
      <c r="A3795" t="s">
        <v>4007</v>
      </c>
      <c r="B3795" t="s">
        <v>36</v>
      </c>
      <c r="C3795" t="s">
        <v>112</v>
      </c>
      <c r="D3795" t="s">
        <v>119</v>
      </c>
      <c r="E3795" t="s">
        <v>120</v>
      </c>
      <c r="F3795" t="s">
        <v>79</v>
      </c>
      <c r="G3795" t="s">
        <v>167</v>
      </c>
      <c r="H3795">
        <v>2023</v>
      </c>
      <c r="I3795" t="s">
        <v>41</v>
      </c>
      <c r="J3795" t="s">
        <v>65</v>
      </c>
      <c r="K3795">
        <v>2026</v>
      </c>
      <c r="L3795" t="s">
        <v>29</v>
      </c>
      <c r="M3795">
        <f t="shared" si="118"/>
        <v>1</v>
      </c>
      <c r="N3795" t="s">
        <v>112</v>
      </c>
      <c r="O3795" t="s">
        <v>140</v>
      </c>
      <c r="P3795">
        <v>120009</v>
      </c>
      <c r="Q3795" t="str">
        <f t="shared" si="119"/>
        <v>High salary</v>
      </c>
      <c r="R3795">
        <v>3.24</v>
      </c>
      <c r="S3795" t="s">
        <v>67</v>
      </c>
      <c r="T3795" t="s">
        <v>45</v>
      </c>
      <c r="U3795" t="s">
        <v>58</v>
      </c>
      <c r="V3795">
        <v>0</v>
      </c>
    </row>
    <row r="3796" spans="1:22" x14ac:dyDescent="0.3">
      <c r="A3796" t="s">
        <v>4008</v>
      </c>
      <c r="B3796" t="s">
        <v>36</v>
      </c>
      <c r="C3796" t="s">
        <v>48</v>
      </c>
      <c r="D3796" t="s">
        <v>278</v>
      </c>
      <c r="E3796" t="s">
        <v>425</v>
      </c>
      <c r="F3796" t="s">
        <v>145</v>
      </c>
      <c r="G3796" t="s">
        <v>167</v>
      </c>
      <c r="H3796">
        <v>2023</v>
      </c>
      <c r="I3796" t="s">
        <v>41</v>
      </c>
      <c r="J3796" t="s">
        <v>28</v>
      </c>
      <c r="K3796">
        <v>2026</v>
      </c>
      <c r="L3796" t="s">
        <v>54</v>
      </c>
      <c r="M3796">
        <f t="shared" si="118"/>
        <v>0</v>
      </c>
      <c r="N3796" t="s">
        <v>55</v>
      </c>
      <c r="O3796" t="s">
        <v>55</v>
      </c>
      <c r="P3796">
        <v>0</v>
      </c>
      <c r="Q3796" t="str">
        <f t="shared" si="119"/>
        <v>Base salary</v>
      </c>
      <c r="R3796">
        <v>2.77</v>
      </c>
      <c r="S3796" t="s">
        <v>31</v>
      </c>
      <c r="T3796" t="s">
        <v>68</v>
      </c>
      <c r="U3796" t="s">
        <v>58</v>
      </c>
      <c r="V3796">
        <v>0</v>
      </c>
    </row>
    <row r="3797" spans="1:22" x14ac:dyDescent="0.3">
      <c r="A3797" t="s">
        <v>4009</v>
      </c>
      <c r="B3797" t="s">
        <v>35</v>
      </c>
      <c r="C3797" t="s">
        <v>70</v>
      </c>
      <c r="D3797" t="s">
        <v>282</v>
      </c>
      <c r="E3797" t="s">
        <v>283</v>
      </c>
      <c r="F3797" t="s">
        <v>63</v>
      </c>
      <c r="G3797" t="s">
        <v>97</v>
      </c>
      <c r="H3797">
        <v>2019</v>
      </c>
      <c r="I3797" t="s">
        <v>41</v>
      </c>
      <c r="J3797" t="s">
        <v>74</v>
      </c>
      <c r="K3797">
        <v>2021</v>
      </c>
      <c r="L3797" t="s">
        <v>29</v>
      </c>
      <c r="M3797">
        <f t="shared" si="118"/>
        <v>1</v>
      </c>
      <c r="N3797" t="s">
        <v>70</v>
      </c>
      <c r="O3797" t="s">
        <v>121</v>
      </c>
      <c r="P3797">
        <v>149375</v>
      </c>
      <c r="Q3797" t="str">
        <f t="shared" si="119"/>
        <v>High salary</v>
      </c>
      <c r="R3797">
        <v>2.56</v>
      </c>
      <c r="S3797" t="s">
        <v>80</v>
      </c>
      <c r="T3797" t="s">
        <v>45</v>
      </c>
      <c r="U3797" t="s">
        <v>85</v>
      </c>
      <c r="V3797">
        <v>6.5</v>
      </c>
    </row>
    <row r="3798" spans="1:22" x14ac:dyDescent="0.3">
      <c r="A3798" t="s">
        <v>4010</v>
      </c>
      <c r="B3798" t="s">
        <v>94</v>
      </c>
      <c r="C3798" t="s">
        <v>22</v>
      </c>
      <c r="D3798" t="s">
        <v>23</v>
      </c>
      <c r="E3798" t="s">
        <v>298</v>
      </c>
      <c r="F3798" t="s">
        <v>39</v>
      </c>
      <c r="G3798" t="s">
        <v>26</v>
      </c>
      <c r="H3798">
        <v>2023</v>
      </c>
      <c r="I3798" t="s">
        <v>41</v>
      </c>
      <c r="J3798" t="s">
        <v>65</v>
      </c>
      <c r="K3798">
        <v>2026</v>
      </c>
      <c r="L3798" t="s">
        <v>29</v>
      </c>
      <c r="M3798">
        <f t="shared" si="118"/>
        <v>1</v>
      </c>
      <c r="N3798" t="s">
        <v>22</v>
      </c>
      <c r="O3798" t="s">
        <v>258</v>
      </c>
      <c r="P3798">
        <v>130872</v>
      </c>
      <c r="Q3798" t="str">
        <f t="shared" si="119"/>
        <v>High salary</v>
      </c>
      <c r="R3798">
        <v>2.68</v>
      </c>
      <c r="S3798" t="s">
        <v>56</v>
      </c>
      <c r="T3798" t="s">
        <v>57</v>
      </c>
      <c r="U3798" t="s">
        <v>33</v>
      </c>
      <c r="V3798">
        <v>7.6</v>
      </c>
    </row>
    <row r="3799" spans="1:22" x14ac:dyDescent="0.3">
      <c r="A3799" t="s">
        <v>4011</v>
      </c>
      <c r="B3799" t="s">
        <v>112</v>
      </c>
      <c r="C3799" t="s">
        <v>36</v>
      </c>
      <c r="D3799" t="s">
        <v>170</v>
      </c>
      <c r="E3799" t="s">
        <v>171</v>
      </c>
      <c r="F3799" t="s">
        <v>40</v>
      </c>
      <c r="G3799" t="s">
        <v>117</v>
      </c>
      <c r="H3799">
        <v>2023</v>
      </c>
      <c r="I3799" t="s">
        <v>27</v>
      </c>
      <c r="J3799" t="s">
        <v>28</v>
      </c>
      <c r="K3799">
        <v>2025</v>
      </c>
      <c r="L3799" t="s">
        <v>29</v>
      </c>
      <c r="M3799">
        <f t="shared" si="118"/>
        <v>1</v>
      </c>
      <c r="N3799" t="s">
        <v>36</v>
      </c>
      <c r="O3799" t="s">
        <v>66</v>
      </c>
      <c r="P3799">
        <v>134973</v>
      </c>
      <c r="Q3799" t="str">
        <f t="shared" si="119"/>
        <v>High salary</v>
      </c>
      <c r="R3799">
        <v>2.92</v>
      </c>
      <c r="S3799" t="s">
        <v>31</v>
      </c>
      <c r="T3799" t="s">
        <v>68</v>
      </c>
      <c r="U3799" t="s">
        <v>92</v>
      </c>
      <c r="V3799">
        <v>6</v>
      </c>
    </row>
    <row r="3800" spans="1:22" x14ac:dyDescent="0.3">
      <c r="A3800" t="s">
        <v>4012</v>
      </c>
      <c r="B3800" t="s">
        <v>70</v>
      </c>
      <c r="C3800" t="s">
        <v>36</v>
      </c>
      <c r="D3800" t="s">
        <v>213</v>
      </c>
      <c r="E3800" t="s">
        <v>265</v>
      </c>
      <c r="F3800" t="s">
        <v>25</v>
      </c>
      <c r="G3800" t="s">
        <v>25</v>
      </c>
      <c r="H3800">
        <v>2022</v>
      </c>
      <c r="I3800" t="s">
        <v>27</v>
      </c>
      <c r="J3800" t="s">
        <v>74</v>
      </c>
      <c r="K3800">
        <v>2024</v>
      </c>
      <c r="L3800" t="s">
        <v>29</v>
      </c>
      <c r="M3800">
        <f t="shared" si="118"/>
        <v>1</v>
      </c>
      <c r="N3800" t="s">
        <v>36</v>
      </c>
      <c r="O3800" t="s">
        <v>258</v>
      </c>
      <c r="P3800">
        <v>108658</v>
      </c>
      <c r="Q3800" t="str">
        <f t="shared" si="119"/>
        <v>Standard salary</v>
      </c>
      <c r="R3800">
        <v>2.59</v>
      </c>
      <c r="S3800" t="s">
        <v>67</v>
      </c>
      <c r="T3800" t="s">
        <v>45</v>
      </c>
      <c r="U3800" t="s">
        <v>92</v>
      </c>
      <c r="V3800">
        <v>7.6</v>
      </c>
    </row>
    <row r="3801" spans="1:22" x14ac:dyDescent="0.3">
      <c r="A3801" t="s">
        <v>4013</v>
      </c>
      <c r="B3801" t="s">
        <v>94</v>
      </c>
      <c r="C3801" t="s">
        <v>60</v>
      </c>
      <c r="D3801" t="s">
        <v>173</v>
      </c>
      <c r="E3801" t="s">
        <v>174</v>
      </c>
      <c r="F3801" t="s">
        <v>40</v>
      </c>
      <c r="G3801" t="s">
        <v>64</v>
      </c>
      <c r="H3801">
        <v>2023</v>
      </c>
      <c r="I3801" t="s">
        <v>27</v>
      </c>
      <c r="J3801" t="s">
        <v>28</v>
      </c>
      <c r="K3801">
        <v>2026</v>
      </c>
      <c r="L3801" t="s">
        <v>29</v>
      </c>
      <c r="M3801">
        <f t="shared" si="118"/>
        <v>1</v>
      </c>
      <c r="N3801" t="s">
        <v>60</v>
      </c>
      <c r="O3801" t="s">
        <v>185</v>
      </c>
      <c r="P3801">
        <v>57476</v>
      </c>
      <c r="Q3801" t="str">
        <f t="shared" si="119"/>
        <v>Base salary</v>
      </c>
      <c r="R3801">
        <v>3.27</v>
      </c>
      <c r="S3801" t="s">
        <v>56</v>
      </c>
      <c r="T3801" t="s">
        <v>32</v>
      </c>
      <c r="U3801" t="s">
        <v>85</v>
      </c>
      <c r="V3801">
        <v>6.2</v>
      </c>
    </row>
    <row r="3802" spans="1:22" x14ac:dyDescent="0.3">
      <c r="A3802" t="s">
        <v>4014</v>
      </c>
      <c r="B3802" t="s">
        <v>36</v>
      </c>
      <c r="C3802" t="s">
        <v>21</v>
      </c>
      <c r="D3802" t="s">
        <v>149</v>
      </c>
      <c r="E3802" t="s">
        <v>150</v>
      </c>
      <c r="F3802" t="s">
        <v>190</v>
      </c>
      <c r="G3802" t="s">
        <v>117</v>
      </c>
      <c r="H3802">
        <v>2021</v>
      </c>
      <c r="I3802" t="s">
        <v>27</v>
      </c>
      <c r="J3802" t="s">
        <v>74</v>
      </c>
      <c r="K3802">
        <v>2023</v>
      </c>
      <c r="L3802" t="s">
        <v>54</v>
      </c>
      <c r="M3802">
        <f t="shared" si="118"/>
        <v>0</v>
      </c>
      <c r="N3802" t="s">
        <v>55</v>
      </c>
      <c r="O3802" t="s">
        <v>55</v>
      </c>
      <c r="P3802">
        <v>0</v>
      </c>
      <c r="Q3802" t="str">
        <f t="shared" si="119"/>
        <v>Base salary</v>
      </c>
      <c r="R3802">
        <v>2.86</v>
      </c>
      <c r="S3802" t="s">
        <v>31</v>
      </c>
      <c r="T3802" t="s">
        <v>45</v>
      </c>
      <c r="U3802" t="s">
        <v>46</v>
      </c>
      <c r="V3802">
        <v>6.5</v>
      </c>
    </row>
    <row r="3803" spans="1:22" x14ac:dyDescent="0.3">
      <c r="A3803" t="s">
        <v>4015</v>
      </c>
      <c r="B3803" t="s">
        <v>21</v>
      </c>
      <c r="C3803" t="s">
        <v>112</v>
      </c>
      <c r="D3803" t="s">
        <v>199</v>
      </c>
      <c r="E3803" t="s">
        <v>291</v>
      </c>
      <c r="F3803" t="s">
        <v>39</v>
      </c>
      <c r="G3803" t="s">
        <v>25</v>
      </c>
      <c r="H3803">
        <v>2021</v>
      </c>
      <c r="I3803" t="s">
        <v>27</v>
      </c>
      <c r="J3803" t="s">
        <v>28</v>
      </c>
      <c r="K3803">
        <v>2023</v>
      </c>
      <c r="L3803" t="s">
        <v>29</v>
      </c>
      <c r="M3803">
        <f t="shared" si="118"/>
        <v>1</v>
      </c>
      <c r="N3803" t="s">
        <v>112</v>
      </c>
      <c r="O3803" t="s">
        <v>66</v>
      </c>
      <c r="P3803">
        <v>145255</v>
      </c>
      <c r="Q3803" t="str">
        <f t="shared" si="119"/>
        <v>High salary</v>
      </c>
      <c r="R3803">
        <v>3.14</v>
      </c>
      <c r="S3803" t="s">
        <v>80</v>
      </c>
      <c r="T3803" t="s">
        <v>68</v>
      </c>
      <c r="U3803" t="s">
        <v>92</v>
      </c>
      <c r="V3803">
        <v>7.5</v>
      </c>
    </row>
    <row r="3804" spans="1:22" x14ac:dyDescent="0.3">
      <c r="A3804" t="s">
        <v>4016</v>
      </c>
      <c r="B3804" t="s">
        <v>60</v>
      </c>
      <c r="C3804" t="s">
        <v>36</v>
      </c>
      <c r="D3804" t="s">
        <v>213</v>
      </c>
      <c r="E3804" t="s">
        <v>265</v>
      </c>
      <c r="F3804" t="s">
        <v>39</v>
      </c>
      <c r="G3804" t="s">
        <v>117</v>
      </c>
      <c r="H3804">
        <v>2020</v>
      </c>
      <c r="I3804" t="s">
        <v>41</v>
      </c>
      <c r="J3804" t="s">
        <v>28</v>
      </c>
      <c r="K3804">
        <v>2022</v>
      </c>
      <c r="L3804" t="s">
        <v>54</v>
      </c>
      <c r="M3804">
        <f t="shared" si="118"/>
        <v>0</v>
      </c>
      <c r="N3804" t="s">
        <v>55</v>
      </c>
      <c r="O3804" t="s">
        <v>55</v>
      </c>
      <c r="P3804">
        <v>0</v>
      </c>
      <c r="Q3804" t="str">
        <f t="shared" si="119"/>
        <v>Base salary</v>
      </c>
      <c r="R3804">
        <v>2.65</v>
      </c>
      <c r="S3804" t="s">
        <v>91</v>
      </c>
      <c r="T3804" t="s">
        <v>68</v>
      </c>
      <c r="U3804" t="s">
        <v>46</v>
      </c>
      <c r="V3804">
        <v>7</v>
      </c>
    </row>
    <row r="3805" spans="1:22" x14ac:dyDescent="0.3">
      <c r="A3805" t="s">
        <v>4017</v>
      </c>
      <c r="B3805" t="s">
        <v>21</v>
      </c>
      <c r="C3805" t="s">
        <v>36</v>
      </c>
      <c r="D3805" t="s">
        <v>250</v>
      </c>
      <c r="E3805" t="s">
        <v>251</v>
      </c>
      <c r="F3805" t="s">
        <v>131</v>
      </c>
      <c r="G3805" t="s">
        <v>52</v>
      </c>
      <c r="H3805">
        <v>2022</v>
      </c>
      <c r="I3805" t="s">
        <v>27</v>
      </c>
      <c r="J3805" t="s">
        <v>28</v>
      </c>
      <c r="K3805">
        <v>2025</v>
      </c>
      <c r="L3805" t="s">
        <v>29</v>
      </c>
      <c r="M3805">
        <f t="shared" si="118"/>
        <v>1</v>
      </c>
      <c r="N3805" t="s">
        <v>36</v>
      </c>
      <c r="O3805" t="s">
        <v>98</v>
      </c>
      <c r="P3805">
        <v>86770</v>
      </c>
      <c r="Q3805" t="str">
        <f t="shared" si="119"/>
        <v>Standard salary</v>
      </c>
      <c r="R3805">
        <v>2.98</v>
      </c>
      <c r="S3805" t="s">
        <v>80</v>
      </c>
      <c r="T3805" t="s">
        <v>68</v>
      </c>
      <c r="U3805" t="s">
        <v>92</v>
      </c>
      <c r="V3805">
        <v>6.8</v>
      </c>
    </row>
    <row r="3806" spans="1:22" x14ac:dyDescent="0.3">
      <c r="A3806" t="s">
        <v>4018</v>
      </c>
      <c r="B3806" t="s">
        <v>22</v>
      </c>
      <c r="C3806" t="s">
        <v>70</v>
      </c>
      <c r="D3806" t="s">
        <v>245</v>
      </c>
      <c r="E3806" t="s">
        <v>246</v>
      </c>
      <c r="F3806" t="s">
        <v>117</v>
      </c>
      <c r="G3806" t="s">
        <v>52</v>
      </c>
      <c r="H3806">
        <v>2020</v>
      </c>
      <c r="I3806" t="s">
        <v>41</v>
      </c>
      <c r="J3806" t="s">
        <v>74</v>
      </c>
      <c r="K3806">
        <v>2021</v>
      </c>
      <c r="L3806" t="s">
        <v>29</v>
      </c>
      <c r="M3806">
        <f t="shared" si="118"/>
        <v>1</v>
      </c>
      <c r="N3806" t="s">
        <v>70</v>
      </c>
      <c r="O3806" t="s">
        <v>66</v>
      </c>
      <c r="P3806">
        <v>43119</v>
      </c>
      <c r="Q3806" t="str">
        <f t="shared" si="119"/>
        <v>Base salary</v>
      </c>
      <c r="R3806">
        <v>3.07</v>
      </c>
      <c r="S3806" t="s">
        <v>56</v>
      </c>
      <c r="T3806" t="s">
        <v>45</v>
      </c>
      <c r="U3806" t="s">
        <v>58</v>
      </c>
      <c r="V3806">
        <v>0</v>
      </c>
    </row>
    <row r="3807" spans="1:22" x14ac:dyDescent="0.3">
      <c r="A3807" t="s">
        <v>4019</v>
      </c>
      <c r="B3807" t="s">
        <v>70</v>
      </c>
      <c r="C3807" t="s">
        <v>94</v>
      </c>
      <c r="D3807" t="s">
        <v>187</v>
      </c>
      <c r="E3807" t="s">
        <v>188</v>
      </c>
      <c r="F3807" t="s">
        <v>84</v>
      </c>
      <c r="G3807" t="s">
        <v>97</v>
      </c>
      <c r="H3807">
        <v>2023</v>
      </c>
      <c r="I3807" t="s">
        <v>27</v>
      </c>
      <c r="J3807" t="s">
        <v>65</v>
      </c>
      <c r="K3807">
        <v>2025</v>
      </c>
      <c r="L3807" t="s">
        <v>54</v>
      </c>
      <c r="M3807">
        <f t="shared" si="118"/>
        <v>0</v>
      </c>
      <c r="N3807" t="s">
        <v>55</v>
      </c>
      <c r="O3807" t="s">
        <v>55</v>
      </c>
      <c r="P3807">
        <v>0</v>
      </c>
      <c r="Q3807" t="str">
        <f t="shared" si="119"/>
        <v>Base salary</v>
      </c>
      <c r="R3807">
        <v>2.5499999999999998</v>
      </c>
      <c r="S3807" t="s">
        <v>91</v>
      </c>
      <c r="T3807" t="s">
        <v>32</v>
      </c>
      <c r="U3807" t="s">
        <v>33</v>
      </c>
      <c r="V3807">
        <v>5.5</v>
      </c>
    </row>
    <row r="3808" spans="1:22" x14ac:dyDescent="0.3">
      <c r="A3808" t="s">
        <v>4020</v>
      </c>
      <c r="B3808" t="s">
        <v>48</v>
      </c>
      <c r="C3808" t="s">
        <v>36</v>
      </c>
      <c r="D3808" t="s">
        <v>170</v>
      </c>
      <c r="E3808" t="s">
        <v>171</v>
      </c>
      <c r="F3808" t="s">
        <v>145</v>
      </c>
      <c r="G3808" t="s">
        <v>26</v>
      </c>
      <c r="H3808">
        <v>2019</v>
      </c>
      <c r="I3808" t="s">
        <v>41</v>
      </c>
      <c r="J3808" t="s">
        <v>65</v>
      </c>
      <c r="K3808">
        <v>2020</v>
      </c>
      <c r="L3808" t="s">
        <v>54</v>
      </c>
      <c r="M3808">
        <f t="shared" si="118"/>
        <v>0</v>
      </c>
      <c r="N3808" t="s">
        <v>55</v>
      </c>
      <c r="O3808" t="s">
        <v>55</v>
      </c>
      <c r="P3808">
        <v>0</v>
      </c>
      <c r="Q3808" t="str">
        <f t="shared" si="119"/>
        <v>Base salary</v>
      </c>
      <c r="R3808">
        <v>3.2</v>
      </c>
      <c r="S3808" t="s">
        <v>56</v>
      </c>
      <c r="T3808" t="s">
        <v>68</v>
      </c>
      <c r="U3808" t="s">
        <v>46</v>
      </c>
      <c r="V3808">
        <v>6.4</v>
      </c>
    </row>
    <row r="3809" spans="1:22" x14ac:dyDescent="0.3">
      <c r="A3809" t="s">
        <v>4021</v>
      </c>
      <c r="B3809" t="s">
        <v>35</v>
      </c>
      <c r="C3809" t="s">
        <v>112</v>
      </c>
      <c r="D3809" t="s">
        <v>199</v>
      </c>
      <c r="E3809" t="s">
        <v>200</v>
      </c>
      <c r="F3809" t="s">
        <v>84</v>
      </c>
      <c r="G3809" t="s">
        <v>117</v>
      </c>
      <c r="H3809">
        <v>2022</v>
      </c>
      <c r="I3809" t="s">
        <v>27</v>
      </c>
      <c r="J3809" t="s">
        <v>65</v>
      </c>
      <c r="K3809">
        <v>2024</v>
      </c>
      <c r="L3809" t="s">
        <v>54</v>
      </c>
      <c r="M3809">
        <f t="shared" si="118"/>
        <v>0</v>
      </c>
      <c r="N3809" t="s">
        <v>55</v>
      </c>
      <c r="O3809" t="s">
        <v>55</v>
      </c>
      <c r="P3809">
        <v>0</v>
      </c>
      <c r="Q3809" t="str">
        <f t="shared" si="119"/>
        <v>Base salary</v>
      </c>
      <c r="R3809">
        <v>3.33</v>
      </c>
      <c r="S3809" t="s">
        <v>44</v>
      </c>
      <c r="T3809" t="s">
        <v>45</v>
      </c>
      <c r="U3809" t="s">
        <v>85</v>
      </c>
      <c r="V3809">
        <v>5.7</v>
      </c>
    </row>
    <row r="3810" spans="1:22" x14ac:dyDescent="0.3">
      <c r="A3810" t="s">
        <v>4022</v>
      </c>
      <c r="B3810" t="s">
        <v>112</v>
      </c>
      <c r="C3810" t="s">
        <v>21</v>
      </c>
      <c r="D3810" t="s">
        <v>143</v>
      </c>
      <c r="E3810" t="s">
        <v>144</v>
      </c>
      <c r="F3810" t="s">
        <v>39</v>
      </c>
      <c r="G3810" t="s">
        <v>26</v>
      </c>
      <c r="H3810">
        <v>2020</v>
      </c>
      <c r="I3810" t="s">
        <v>27</v>
      </c>
      <c r="J3810" t="s">
        <v>65</v>
      </c>
      <c r="K3810">
        <v>2023</v>
      </c>
      <c r="L3810" t="s">
        <v>29</v>
      </c>
      <c r="M3810">
        <f t="shared" si="118"/>
        <v>1</v>
      </c>
      <c r="N3810" t="s">
        <v>21</v>
      </c>
      <c r="O3810" t="s">
        <v>98</v>
      </c>
      <c r="P3810">
        <v>41877</v>
      </c>
      <c r="Q3810" t="str">
        <f t="shared" si="119"/>
        <v>Base salary</v>
      </c>
      <c r="R3810">
        <v>3.24</v>
      </c>
      <c r="S3810" t="s">
        <v>91</v>
      </c>
      <c r="T3810" t="s">
        <v>45</v>
      </c>
      <c r="U3810" t="s">
        <v>58</v>
      </c>
      <c r="V3810">
        <v>0</v>
      </c>
    </row>
    <row r="3811" spans="1:22" x14ac:dyDescent="0.3">
      <c r="A3811" t="s">
        <v>4023</v>
      </c>
      <c r="B3811" t="s">
        <v>35</v>
      </c>
      <c r="C3811" t="s">
        <v>112</v>
      </c>
      <c r="D3811" t="s">
        <v>113</v>
      </c>
      <c r="E3811" t="s">
        <v>114</v>
      </c>
      <c r="F3811" t="s">
        <v>63</v>
      </c>
      <c r="G3811" t="s">
        <v>64</v>
      </c>
      <c r="H3811">
        <v>2020</v>
      </c>
      <c r="I3811" t="s">
        <v>41</v>
      </c>
      <c r="J3811" t="s">
        <v>28</v>
      </c>
      <c r="K3811">
        <v>2022</v>
      </c>
      <c r="L3811" t="s">
        <v>54</v>
      </c>
      <c r="M3811">
        <f t="shared" si="118"/>
        <v>0</v>
      </c>
      <c r="N3811" t="s">
        <v>55</v>
      </c>
      <c r="O3811" t="s">
        <v>55</v>
      </c>
      <c r="P3811">
        <v>0</v>
      </c>
      <c r="Q3811" t="str">
        <f t="shared" si="119"/>
        <v>Base salary</v>
      </c>
      <c r="R3811">
        <v>3.46</v>
      </c>
      <c r="S3811" t="s">
        <v>31</v>
      </c>
      <c r="T3811" t="s">
        <v>102</v>
      </c>
      <c r="U3811" t="s">
        <v>92</v>
      </c>
      <c r="V3811">
        <v>5.2</v>
      </c>
    </row>
    <row r="3812" spans="1:22" x14ac:dyDescent="0.3">
      <c r="A3812" t="s">
        <v>4024</v>
      </c>
      <c r="B3812" t="s">
        <v>35</v>
      </c>
      <c r="C3812" t="s">
        <v>94</v>
      </c>
      <c r="D3812" t="s">
        <v>109</v>
      </c>
      <c r="E3812" t="s">
        <v>219</v>
      </c>
      <c r="F3812" t="s">
        <v>107</v>
      </c>
      <c r="G3812" t="s">
        <v>64</v>
      </c>
      <c r="H3812">
        <v>2023</v>
      </c>
      <c r="I3812" t="s">
        <v>41</v>
      </c>
      <c r="J3812" t="s">
        <v>42</v>
      </c>
      <c r="K3812">
        <v>2024</v>
      </c>
      <c r="L3812" t="s">
        <v>29</v>
      </c>
      <c r="M3812">
        <f t="shared" si="118"/>
        <v>1</v>
      </c>
      <c r="N3812" t="s">
        <v>94</v>
      </c>
      <c r="O3812" t="s">
        <v>140</v>
      </c>
      <c r="P3812">
        <v>108740</v>
      </c>
      <c r="Q3812" t="str">
        <f t="shared" si="119"/>
        <v>Standard salary</v>
      </c>
      <c r="R3812">
        <v>2.72</v>
      </c>
      <c r="S3812" t="s">
        <v>31</v>
      </c>
      <c r="T3812" t="s">
        <v>102</v>
      </c>
      <c r="U3812" t="s">
        <v>85</v>
      </c>
      <c r="V3812">
        <v>6.3</v>
      </c>
    </row>
    <row r="3813" spans="1:22" x14ac:dyDescent="0.3">
      <c r="A3813" t="s">
        <v>4025</v>
      </c>
      <c r="B3813" t="s">
        <v>112</v>
      </c>
      <c r="C3813" t="s">
        <v>22</v>
      </c>
      <c r="D3813" t="s">
        <v>23</v>
      </c>
      <c r="E3813" t="s">
        <v>298</v>
      </c>
      <c r="F3813" t="s">
        <v>147</v>
      </c>
      <c r="G3813" t="s">
        <v>167</v>
      </c>
      <c r="H3813">
        <v>2022</v>
      </c>
      <c r="I3813" t="s">
        <v>41</v>
      </c>
      <c r="J3813" t="s">
        <v>53</v>
      </c>
      <c r="K3813">
        <v>2024</v>
      </c>
      <c r="L3813" t="s">
        <v>54</v>
      </c>
      <c r="M3813">
        <f t="shared" si="118"/>
        <v>0</v>
      </c>
      <c r="N3813" t="s">
        <v>55</v>
      </c>
      <c r="O3813" t="s">
        <v>55</v>
      </c>
      <c r="P3813">
        <v>0</v>
      </c>
      <c r="Q3813" t="str">
        <f t="shared" si="119"/>
        <v>Base salary</v>
      </c>
      <c r="R3813">
        <v>3.13</v>
      </c>
      <c r="S3813" t="s">
        <v>80</v>
      </c>
      <c r="T3813" t="s">
        <v>32</v>
      </c>
      <c r="U3813" t="s">
        <v>58</v>
      </c>
      <c r="V3813">
        <v>0</v>
      </c>
    </row>
    <row r="3814" spans="1:22" x14ac:dyDescent="0.3">
      <c r="A3814" t="s">
        <v>4026</v>
      </c>
      <c r="B3814" t="s">
        <v>112</v>
      </c>
      <c r="C3814" t="s">
        <v>48</v>
      </c>
      <c r="D3814" t="s">
        <v>278</v>
      </c>
      <c r="E3814" t="s">
        <v>306</v>
      </c>
      <c r="F3814" t="s">
        <v>84</v>
      </c>
      <c r="G3814" t="s">
        <v>64</v>
      </c>
      <c r="H3814">
        <v>2021</v>
      </c>
      <c r="I3814" t="s">
        <v>27</v>
      </c>
      <c r="J3814" t="s">
        <v>28</v>
      </c>
      <c r="K3814">
        <v>2024</v>
      </c>
      <c r="L3814" t="s">
        <v>54</v>
      </c>
      <c r="M3814">
        <f t="shared" si="118"/>
        <v>0</v>
      </c>
      <c r="N3814" t="s">
        <v>55</v>
      </c>
      <c r="O3814" t="s">
        <v>55</v>
      </c>
      <c r="P3814">
        <v>0</v>
      </c>
      <c r="Q3814" t="str">
        <f t="shared" si="119"/>
        <v>Base salary</v>
      </c>
      <c r="R3814">
        <v>3.75</v>
      </c>
      <c r="S3814" t="s">
        <v>67</v>
      </c>
      <c r="T3814" t="s">
        <v>102</v>
      </c>
      <c r="U3814" t="s">
        <v>46</v>
      </c>
      <c r="V3814">
        <v>8.6</v>
      </c>
    </row>
    <row r="3815" spans="1:22" x14ac:dyDescent="0.3">
      <c r="A3815" t="s">
        <v>4027</v>
      </c>
      <c r="B3815" t="s">
        <v>49</v>
      </c>
      <c r="C3815" t="s">
        <v>21</v>
      </c>
      <c r="D3815" t="s">
        <v>225</v>
      </c>
      <c r="E3815" t="s">
        <v>226</v>
      </c>
      <c r="F3815" t="s">
        <v>96</v>
      </c>
      <c r="G3815" t="s">
        <v>26</v>
      </c>
      <c r="H3815">
        <v>2021</v>
      </c>
      <c r="I3815" t="s">
        <v>27</v>
      </c>
      <c r="J3815" t="s">
        <v>74</v>
      </c>
      <c r="K3815">
        <v>2023</v>
      </c>
      <c r="L3815" t="s">
        <v>29</v>
      </c>
      <c r="M3815">
        <f t="shared" si="118"/>
        <v>1</v>
      </c>
      <c r="N3815" t="s">
        <v>21</v>
      </c>
      <c r="O3815" t="s">
        <v>43</v>
      </c>
      <c r="P3815">
        <v>80900</v>
      </c>
      <c r="Q3815" t="str">
        <f t="shared" si="119"/>
        <v>Standard salary</v>
      </c>
      <c r="R3815">
        <v>3.31</v>
      </c>
      <c r="S3815" t="s">
        <v>56</v>
      </c>
      <c r="T3815" t="s">
        <v>32</v>
      </c>
      <c r="U3815" t="s">
        <v>85</v>
      </c>
      <c r="V3815">
        <v>7.8</v>
      </c>
    </row>
    <row r="3816" spans="1:22" x14ac:dyDescent="0.3">
      <c r="A3816" t="s">
        <v>4028</v>
      </c>
      <c r="B3816" t="s">
        <v>36</v>
      </c>
      <c r="C3816" t="s">
        <v>21</v>
      </c>
      <c r="D3816" t="s">
        <v>216</v>
      </c>
      <c r="E3816" t="s">
        <v>217</v>
      </c>
      <c r="F3816" t="s">
        <v>145</v>
      </c>
      <c r="G3816" t="s">
        <v>26</v>
      </c>
      <c r="H3816">
        <v>2019</v>
      </c>
      <c r="I3816" t="s">
        <v>27</v>
      </c>
      <c r="J3816" t="s">
        <v>65</v>
      </c>
      <c r="K3816">
        <v>2022</v>
      </c>
      <c r="L3816" t="s">
        <v>29</v>
      </c>
      <c r="M3816">
        <f t="shared" si="118"/>
        <v>1</v>
      </c>
      <c r="N3816" t="s">
        <v>21</v>
      </c>
      <c r="O3816" t="s">
        <v>66</v>
      </c>
      <c r="P3816">
        <v>112548</v>
      </c>
      <c r="Q3816" t="str">
        <f t="shared" si="119"/>
        <v>High salary</v>
      </c>
      <c r="R3816">
        <v>2.8</v>
      </c>
      <c r="S3816" t="s">
        <v>91</v>
      </c>
      <c r="T3816" t="s">
        <v>68</v>
      </c>
      <c r="U3816" t="s">
        <v>46</v>
      </c>
      <c r="V3816">
        <v>7.9</v>
      </c>
    </row>
    <row r="3817" spans="1:22" x14ac:dyDescent="0.3">
      <c r="A3817" t="s">
        <v>4029</v>
      </c>
      <c r="B3817" t="s">
        <v>22</v>
      </c>
      <c r="C3817" t="s">
        <v>36</v>
      </c>
      <c r="D3817" t="s">
        <v>213</v>
      </c>
      <c r="E3817" t="s">
        <v>265</v>
      </c>
      <c r="F3817" t="s">
        <v>39</v>
      </c>
      <c r="G3817" t="s">
        <v>40</v>
      </c>
      <c r="H3817">
        <v>2022</v>
      </c>
      <c r="I3817" t="s">
        <v>41</v>
      </c>
      <c r="J3817" t="s">
        <v>74</v>
      </c>
      <c r="K3817">
        <v>2024</v>
      </c>
      <c r="L3817" t="s">
        <v>29</v>
      </c>
      <c r="M3817">
        <f t="shared" si="118"/>
        <v>1</v>
      </c>
      <c r="N3817" t="s">
        <v>36</v>
      </c>
      <c r="O3817" t="s">
        <v>66</v>
      </c>
      <c r="P3817">
        <v>127064</v>
      </c>
      <c r="Q3817" t="str">
        <f t="shared" si="119"/>
        <v>High salary</v>
      </c>
      <c r="R3817">
        <v>2.5299999999999998</v>
      </c>
      <c r="S3817" t="s">
        <v>80</v>
      </c>
      <c r="T3817" t="s">
        <v>102</v>
      </c>
      <c r="U3817" t="s">
        <v>92</v>
      </c>
      <c r="V3817">
        <v>5.0999999999999996</v>
      </c>
    </row>
    <row r="3818" spans="1:22" x14ac:dyDescent="0.3">
      <c r="A3818" t="s">
        <v>4030</v>
      </c>
      <c r="B3818" t="s">
        <v>35</v>
      </c>
      <c r="C3818" t="s">
        <v>60</v>
      </c>
      <c r="D3818" t="s">
        <v>173</v>
      </c>
      <c r="E3818" t="s">
        <v>174</v>
      </c>
      <c r="F3818" t="s">
        <v>84</v>
      </c>
      <c r="G3818" t="s">
        <v>64</v>
      </c>
      <c r="H3818">
        <v>2019</v>
      </c>
      <c r="I3818" t="s">
        <v>27</v>
      </c>
      <c r="J3818" t="s">
        <v>53</v>
      </c>
      <c r="K3818">
        <v>2021</v>
      </c>
      <c r="L3818" t="s">
        <v>54</v>
      </c>
      <c r="M3818">
        <f t="shared" si="118"/>
        <v>0</v>
      </c>
      <c r="N3818" t="s">
        <v>55</v>
      </c>
      <c r="O3818" t="s">
        <v>55</v>
      </c>
      <c r="P3818">
        <v>0</v>
      </c>
      <c r="Q3818" t="str">
        <f t="shared" si="119"/>
        <v>Base salary</v>
      </c>
      <c r="R3818">
        <v>2.99</v>
      </c>
      <c r="S3818" t="s">
        <v>56</v>
      </c>
      <c r="T3818" t="s">
        <v>102</v>
      </c>
      <c r="U3818" t="s">
        <v>33</v>
      </c>
      <c r="V3818">
        <v>5.2</v>
      </c>
    </row>
    <row r="3819" spans="1:22" x14ac:dyDescent="0.3">
      <c r="A3819" t="s">
        <v>4031</v>
      </c>
      <c r="B3819" t="s">
        <v>70</v>
      </c>
      <c r="C3819" t="s">
        <v>22</v>
      </c>
      <c r="D3819" t="s">
        <v>231</v>
      </c>
      <c r="E3819" t="s">
        <v>232</v>
      </c>
      <c r="F3819" t="s">
        <v>84</v>
      </c>
      <c r="G3819" t="s">
        <v>25</v>
      </c>
      <c r="H3819">
        <v>2020</v>
      </c>
      <c r="I3819" t="s">
        <v>41</v>
      </c>
      <c r="J3819" t="s">
        <v>53</v>
      </c>
      <c r="K3819">
        <v>2021</v>
      </c>
      <c r="L3819" t="s">
        <v>29</v>
      </c>
      <c r="M3819">
        <f t="shared" si="118"/>
        <v>1</v>
      </c>
      <c r="N3819" t="s">
        <v>22</v>
      </c>
      <c r="O3819" t="s">
        <v>158</v>
      </c>
      <c r="P3819">
        <v>46512</v>
      </c>
      <c r="Q3819" t="str">
        <f t="shared" si="119"/>
        <v>Base salary</v>
      </c>
      <c r="R3819">
        <v>3.81</v>
      </c>
      <c r="S3819" t="s">
        <v>31</v>
      </c>
      <c r="T3819" t="s">
        <v>102</v>
      </c>
      <c r="U3819" t="s">
        <v>85</v>
      </c>
      <c r="V3819">
        <v>6.8</v>
      </c>
    </row>
    <row r="3820" spans="1:22" x14ac:dyDescent="0.3">
      <c r="A3820" t="s">
        <v>4032</v>
      </c>
      <c r="B3820" t="s">
        <v>35</v>
      </c>
      <c r="C3820" t="s">
        <v>22</v>
      </c>
      <c r="D3820" t="s">
        <v>23</v>
      </c>
      <c r="E3820" t="s">
        <v>95</v>
      </c>
      <c r="F3820" t="s">
        <v>84</v>
      </c>
      <c r="G3820" t="s">
        <v>97</v>
      </c>
      <c r="H3820">
        <v>2019</v>
      </c>
      <c r="I3820" t="s">
        <v>41</v>
      </c>
      <c r="J3820" t="s">
        <v>28</v>
      </c>
      <c r="K3820">
        <v>2021</v>
      </c>
      <c r="L3820" t="s">
        <v>54</v>
      </c>
      <c r="M3820">
        <f t="shared" si="118"/>
        <v>0</v>
      </c>
      <c r="N3820" t="s">
        <v>55</v>
      </c>
      <c r="O3820" t="s">
        <v>55</v>
      </c>
      <c r="P3820">
        <v>0</v>
      </c>
      <c r="Q3820" t="str">
        <f t="shared" si="119"/>
        <v>Base salary</v>
      </c>
      <c r="R3820">
        <v>3.75</v>
      </c>
      <c r="S3820" t="s">
        <v>44</v>
      </c>
      <c r="T3820" t="s">
        <v>102</v>
      </c>
      <c r="U3820" t="s">
        <v>58</v>
      </c>
      <c r="V3820">
        <v>0</v>
      </c>
    </row>
    <row r="3821" spans="1:22" x14ac:dyDescent="0.3">
      <c r="A3821" t="s">
        <v>4033</v>
      </c>
      <c r="B3821" t="s">
        <v>22</v>
      </c>
      <c r="C3821" t="s">
        <v>21</v>
      </c>
      <c r="D3821" t="s">
        <v>143</v>
      </c>
      <c r="E3821" t="s">
        <v>144</v>
      </c>
      <c r="F3821" t="s">
        <v>89</v>
      </c>
      <c r="G3821" t="s">
        <v>26</v>
      </c>
      <c r="H3821">
        <v>2022</v>
      </c>
      <c r="I3821" t="s">
        <v>41</v>
      </c>
      <c r="J3821" t="s">
        <v>28</v>
      </c>
      <c r="K3821">
        <v>2024</v>
      </c>
      <c r="L3821" t="s">
        <v>54</v>
      </c>
      <c r="M3821">
        <f t="shared" si="118"/>
        <v>0</v>
      </c>
      <c r="N3821" t="s">
        <v>55</v>
      </c>
      <c r="O3821" t="s">
        <v>55</v>
      </c>
      <c r="P3821">
        <v>0</v>
      </c>
      <c r="Q3821" t="str">
        <f t="shared" si="119"/>
        <v>Base salary</v>
      </c>
      <c r="R3821">
        <v>2.69</v>
      </c>
      <c r="S3821" t="s">
        <v>91</v>
      </c>
      <c r="T3821" t="s">
        <v>45</v>
      </c>
      <c r="U3821" t="s">
        <v>58</v>
      </c>
      <c r="V3821">
        <v>0</v>
      </c>
    </row>
    <row r="3822" spans="1:22" x14ac:dyDescent="0.3">
      <c r="A3822" t="s">
        <v>4034</v>
      </c>
      <c r="B3822" t="s">
        <v>48</v>
      </c>
      <c r="C3822" t="s">
        <v>49</v>
      </c>
      <c r="D3822" t="s">
        <v>50</v>
      </c>
      <c r="E3822" t="s">
        <v>136</v>
      </c>
      <c r="F3822" t="s">
        <v>131</v>
      </c>
      <c r="G3822" t="s">
        <v>97</v>
      </c>
      <c r="H3822">
        <v>2022</v>
      </c>
      <c r="I3822" t="s">
        <v>27</v>
      </c>
      <c r="J3822" t="s">
        <v>53</v>
      </c>
      <c r="K3822">
        <v>2025</v>
      </c>
      <c r="L3822" t="s">
        <v>29</v>
      </c>
      <c r="M3822">
        <f t="shared" si="118"/>
        <v>1</v>
      </c>
      <c r="N3822" t="s">
        <v>49</v>
      </c>
      <c r="O3822" t="s">
        <v>140</v>
      </c>
      <c r="P3822">
        <v>59057</v>
      </c>
      <c r="Q3822" t="str">
        <f t="shared" si="119"/>
        <v>Base salary</v>
      </c>
      <c r="R3822">
        <v>2.66</v>
      </c>
      <c r="S3822" t="s">
        <v>80</v>
      </c>
      <c r="T3822" t="s">
        <v>32</v>
      </c>
      <c r="U3822" t="s">
        <v>58</v>
      </c>
      <c r="V3822">
        <v>0</v>
      </c>
    </row>
    <row r="3823" spans="1:22" x14ac:dyDescent="0.3">
      <c r="A3823" t="s">
        <v>4035</v>
      </c>
      <c r="B3823" t="s">
        <v>112</v>
      </c>
      <c r="C3823" t="s">
        <v>60</v>
      </c>
      <c r="D3823" t="s">
        <v>104</v>
      </c>
      <c r="E3823" t="s">
        <v>116</v>
      </c>
      <c r="F3823" t="s">
        <v>63</v>
      </c>
      <c r="G3823" t="s">
        <v>117</v>
      </c>
      <c r="H3823">
        <v>2020</v>
      </c>
      <c r="I3823" t="s">
        <v>41</v>
      </c>
      <c r="J3823" t="s">
        <v>74</v>
      </c>
      <c r="K3823">
        <v>2021</v>
      </c>
      <c r="L3823" t="s">
        <v>29</v>
      </c>
      <c r="M3823">
        <f t="shared" si="118"/>
        <v>1</v>
      </c>
      <c r="N3823" t="s">
        <v>60</v>
      </c>
      <c r="O3823" t="s">
        <v>75</v>
      </c>
      <c r="P3823">
        <v>124808</v>
      </c>
      <c r="Q3823" t="str">
        <f t="shared" si="119"/>
        <v>High salary</v>
      </c>
      <c r="R3823">
        <v>2.58</v>
      </c>
      <c r="S3823" t="s">
        <v>67</v>
      </c>
      <c r="T3823" t="s">
        <v>102</v>
      </c>
      <c r="U3823" t="s">
        <v>85</v>
      </c>
      <c r="V3823">
        <v>5.6</v>
      </c>
    </row>
    <row r="3824" spans="1:22" x14ac:dyDescent="0.3">
      <c r="A3824" t="s">
        <v>4036</v>
      </c>
      <c r="B3824" t="s">
        <v>49</v>
      </c>
      <c r="C3824" t="s">
        <v>48</v>
      </c>
      <c r="D3824" t="s">
        <v>278</v>
      </c>
      <c r="E3824" t="s">
        <v>279</v>
      </c>
      <c r="F3824" t="s">
        <v>40</v>
      </c>
      <c r="G3824" t="s">
        <v>117</v>
      </c>
      <c r="H3824">
        <v>2021</v>
      </c>
      <c r="I3824" t="s">
        <v>27</v>
      </c>
      <c r="J3824" t="s">
        <v>74</v>
      </c>
      <c r="K3824">
        <v>2024</v>
      </c>
      <c r="L3824" t="s">
        <v>29</v>
      </c>
      <c r="M3824">
        <f t="shared" si="118"/>
        <v>1</v>
      </c>
      <c r="N3824" t="s">
        <v>48</v>
      </c>
      <c r="O3824" t="s">
        <v>75</v>
      </c>
      <c r="P3824">
        <v>34943</v>
      </c>
      <c r="Q3824" t="str">
        <f t="shared" si="119"/>
        <v>Base salary</v>
      </c>
      <c r="R3824">
        <v>3.89</v>
      </c>
      <c r="S3824" t="s">
        <v>91</v>
      </c>
      <c r="T3824" t="s">
        <v>102</v>
      </c>
      <c r="U3824" t="s">
        <v>92</v>
      </c>
      <c r="V3824">
        <v>7.7</v>
      </c>
    </row>
    <row r="3825" spans="1:22" x14ac:dyDescent="0.3">
      <c r="A3825" t="s">
        <v>4037</v>
      </c>
      <c r="B3825" t="s">
        <v>35</v>
      </c>
      <c r="C3825" t="s">
        <v>36</v>
      </c>
      <c r="D3825" t="s">
        <v>170</v>
      </c>
      <c r="E3825" t="s">
        <v>171</v>
      </c>
      <c r="F3825" t="s">
        <v>107</v>
      </c>
      <c r="G3825" t="s">
        <v>167</v>
      </c>
      <c r="H3825">
        <v>2019</v>
      </c>
      <c r="I3825" t="s">
        <v>27</v>
      </c>
      <c r="J3825" t="s">
        <v>53</v>
      </c>
      <c r="K3825">
        <v>2021</v>
      </c>
      <c r="L3825" t="s">
        <v>54</v>
      </c>
      <c r="M3825">
        <f t="shared" si="118"/>
        <v>0</v>
      </c>
      <c r="N3825" t="s">
        <v>55</v>
      </c>
      <c r="O3825" t="s">
        <v>55</v>
      </c>
      <c r="P3825">
        <v>0</v>
      </c>
      <c r="Q3825" t="str">
        <f t="shared" si="119"/>
        <v>Base salary</v>
      </c>
      <c r="R3825">
        <v>3.46</v>
      </c>
      <c r="S3825" t="s">
        <v>44</v>
      </c>
      <c r="T3825" t="s">
        <v>57</v>
      </c>
      <c r="U3825" t="s">
        <v>85</v>
      </c>
      <c r="V3825">
        <v>5.3</v>
      </c>
    </row>
    <row r="3826" spans="1:22" x14ac:dyDescent="0.3">
      <c r="A3826" t="s">
        <v>4038</v>
      </c>
      <c r="B3826" t="s">
        <v>49</v>
      </c>
      <c r="C3826" t="s">
        <v>35</v>
      </c>
      <c r="D3826" t="s">
        <v>82</v>
      </c>
      <c r="E3826" t="s">
        <v>83</v>
      </c>
      <c r="F3826" t="s">
        <v>73</v>
      </c>
      <c r="G3826" t="s">
        <v>26</v>
      </c>
      <c r="H3826">
        <v>2022</v>
      </c>
      <c r="I3826" t="s">
        <v>27</v>
      </c>
      <c r="J3826" t="s">
        <v>65</v>
      </c>
      <c r="K3826">
        <v>2025</v>
      </c>
      <c r="L3826" t="s">
        <v>29</v>
      </c>
      <c r="M3826">
        <f t="shared" si="118"/>
        <v>1</v>
      </c>
      <c r="N3826" t="s">
        <v>35</v>
      </c>
      <c r="O3826" t="s">
        <v>258</v>
      </c>
      <c r="P3826">
        <v>106994</v>
      </c>
      <c r="Q3826" t="str">
        <f t="shared" si="119"/>
        <v>Standard salary</v>
      </c>
      <c r="R3826">
        <v>3.5</v>
      </c>
      <c r="S3826" t="s">
        <v>80</v>
      </c>
      <c r="T3826" t="s">
        <v>45</v>
      </c>
      <c r="U3826" t="s">
        <v>58</v>
      </c>
      <c r="V3826">
        <v>0</v>
      </c>
    </row>
    <row r="3827" spans="1:22" x14ac:dyDescent="0.3">
      <c r="A3827" t="s">
        <v>4039</v>
      </c>
      <c r="B3827" t="s">
        <v>22</v>
      </c>
      <c r="C3827" t="s">
        <v>48</v>
      </c>
      <c r="D3827" t="s">
        <v>183</v>
      </c>
      <c r="E3827" t="s">
        <v>184</v>
      </c>
      <c r="F3827" t="s">
        <v>107</v>
      </c>
      <c r="G3827" t="s">
        <v>117</v>
      </c>
      <c r="H3827">
        <v>2022</v>
      </c>
      <c r="I3827" t="s">
        <v>41</v>
      </c>
      <c r="J3827" t="s">
        <v>65</v>
      </c>
      <c r="K3827">
        <v>2024</v>
      </c>
      <c r="L3827" t="s">
        <v>54</v>
      </c>
      <c r="M3827">
        <f t="shared" si="118"/>
        <v>0</v>
      </c>
      <c r="N3827" t="s">
        <v>55</v>
      </c>
      <c r="O3827" t="s">
        <v>55</v>
      </c>
      <c r="P3827">
        <v>0</v>
      </c>
      <c r="Q3827" t="str">
        <f t="shared" si="119"/>
        <v>Base salary</v>
      </c>
      <c r="R3827">
        <v>3.92</v>
      </c>
      <c r="S3827" t="s">
        <v>31</v>
      </c>
      <c r="T3827" t="s">
        <v>45</v>
      </c>
      <c r="U3827" t="s">
        <v>92</v>
      </c>
      <c r="V3827">
        <v>5.2</v>
      </c>
    </row>
    <row r="3828" spans="1:22" x14ac:dyDescent="0.3">
      <c r="A3828" t="s">
        <v>4040</v>
      </c>
      <c r="B3828" t="s">
        <v>21</v>
      </c>
      <c r="C3828" t="s">
        <v>112</v>
      </c>
      <c r="D3828" t="s">
        <v>199</v>
      </c>
      <c r="E3828" t="s">
        <v>291</v>
      </c>
      <c r="F3828" t="s">
        <v>89</v>
      </c>
      <c r="G3828" t="s">
        <v>52</v>
      </c>
      <c r="H3828">
        <v>2020</v>
      </c>
      <c r="I3828" t="s">
        <v>41</v>
      </c>
      <c r="J3828" t="s">
        <v>65</v>
      </c>
      <c r="K3828">
        <v>2023</v>
      </c>
      <c r="L3828" t="s">
        <v>29</v>
      </c>
      <c r="M3828">
        <f t="shared" si="118"/>
        <v>1</v>
      </c>
      <c r="N3828" t="s">
        <v>112</v>
      </c>
      <c r="O3828" t="s">
        <v>140</v>
      </c>
      <c r="P3828">
        <v>116751</v>
      </c>
      <c r="Q3828" t="str">
        <f t="shared" si="119"/>
        <v>High salary</v>
      </c>
      <c r="R3828">
        <v>3.21</v>
      </c>
      <c r="S3828" t="s">
        <v>91</v>
      </c>
      <c r="T3828" t="s">
        <v>68</v>
      </c>
      <c r="U3828" t="s">
        <v>58</v>
      </c>
      <c r="V3828">
        <v>0</v>
      </c>
    </row>
    <row r="3829" spans="1:22" x14ac:dyDescent="0.3">
      <c r="A3829" t="s">
        <v>4041</v>
      </c>
      <c r="B3829" t="s">
        <v>112</v>
      </c>
      <c r="C3829" t="s">
        <v>60</v>
      </c>
      <c r="D3829" t="s">
        <v>173</v>
      </c>
      <c r="E3829" t="s">
        <v>275</v>
      </c>
      <c r="F3829" t="s">
        <v>63</v>
      </c>
      <c r="G3829" t="s">
        <v>26</v>
      </c>
      <c r="H3829">
        <v>2022</v>
      </c>
      <c r="I3829" t="s">
        <v>27</v>
      </c>
      <c r="J3829" t="s">
        <v>65</v>
      </c>
      <c r="K3829">
        <v>2023</v>
      </c>
      <c r="L3829" t="s">
        <v>29</v>
      </c>
      <c r="M3829">
        <f t="shared" si="118"/>
        <v>1</v>
      </c>
      <c r="N3829" t="s">
        <v>60</v>
      </c>
      <c r="O3829" t="s">
        <v>75</v>
      </c>
      <c r="P3829">
        <v>130357</v>
      </c>
      <c r="Q3829" t="str">
        <f t="shared" si="119"/>
        <v>High salary</v>
      </c>
      <c r="R3829">
        <v>3.24</v>
      </c>
      <c r="S3829" t="s">
        <v>31</v>
      </c>
      <c r="T3829" t="s">
        <v>45</v>
      </c>
      <c r="U3829" t="s">
        <v>92</v>
      </c>
      <c r="V3829">
        <v>7.9</v>
      </c>
    </row>
    <row r="3830" spans="1:22" x14ac:dyDescent="0.3">
      <c r="A3830" t="s">
        <v>4042</v>
      </c>
      <c r="B3830" t="s">
        <v>48</v>
      </c>
      <c r="C3830" t="s">
        <v>36</v>
      </c>
      <c r="D3830" t="s">
        <v>170</v>
      </c>
      <c r="E3830" t="s">
        <v>336</v>
      </c>
      <c r="F3830" t="s">
        <v>73</v>
      </c>
      <c r="G3830" t="s">
        <v>40</v>
      </c>
      <c r="H3830">
        <v>2023</v>
      </c>
      <c r="I3830" t="s">
        <v>41</v>
      </c>
      <c r="J3830" t="s">
        <v>74</v>
      </c>
      <c r="K3830">
        <v>2025</v>
      </c>
      <c r="L3830" t="s">
        <v>54</v>
      </c>
      <c r="M3830">
        <f t="shared" si="118"/>
        <v>0</v>
      </c>
      <c r="N3830" t="s">
        <v>55</v>
      </c>
      <c r="O3830" t="s">
        <v>55</v>
      </c>
      <c r="P3830">
        <v>0</v>
      </c>
      <c r="Q3830" t="str">
        <f t="shared" si="119"/>
        <v>Base salary</v>
      </c>
      <c r="R3830">
        <v>3.15</v>
      </c>
      <c r="S3830" t="s">
        <v>44</v>
      </c>
      <c r="T3830" t="s">
        <v>102</v>
      </c>
      <c r="U3830" t="s">
        <v>58</v>
      </c>
      <c r="V3830">
        <v>0</v>
      </c>
    </row>
    <row r="3831" spans="1:22" x14ac:dyDescent="0.3">
      <c r="A3831" t="s">
        <v>4043</v>
      </c>
      <c r="B3831" t="s">
        <v>48</v>
      </c>
      <c r="C3831" t="s">
        <v>21</v>
      </c>
      <c r="D3831" t="s">
        <v>133</v>
      </c>
      <c r="E3831" t="s">
        <v>369</v>
      </c>
      <c r="F3831" t="s">
        <v>96</v>
      </c>
      <c r="G3831" t="s">
        <v>52</v>
      </c>
      <c r="H3831">
        <v>2021</v>
      </c>
      <c r="I3831" t="s">
        <v>41</v>
      </c>
      <c r="J3831" t="s">
        <v>65</v>
      </c>
      <c r="K3831">
        <v>2024</v>
      </c>
      <c r="L3831" t="s">
        <v>29</v>
      </c>
      <c r="M3831">
        <f t="shared" si="118"/>
        <v>1</v>
      </c>
      <c r="N3831" t="s">
        <v>21</v>
      </c>
      <c r="O3831" t="s">
        <v>158</v>
      </c>
      <c r="P3831">
        <v>125016</v>
      </c>
      <c r="Q3831" t="str">
        <f t="shared" si="119"/>
        <v>High salary</v>
      </c>
      <c r="R3831">
        <v>2.77</v>
      </c>
      <c r="S3831" t="s">
        <v>67</v>
      </c>
      <c r="T3831" t="s">
        <v>32</v>
      </c>
      <c r="U3831" t="s">
        <v>33</v>
      </c>
      <c r="V3831">
        <v>5.5</v>
      </c>
    </row>
    <row r="3832" spans="1:22" x14ac:dyDescent="0.3">
      <c r="A3832" t="s">
        <v>4044</v>
      </c>
      <c r="B3832" t="s">
        <v>112</v>
      </c>
      <c r="C3832" t="s">
        <v>22</v>
      </c>
      <c r="D3832" t="s">
        <v>23</v>
      </c>
      <c r="E3832" t="s">
        <v>130</v>
      </c>
      <c r="F3832" t="s">
        <v>107</v>
      </c>
      <c r="G3832" t="s">
        <v>40</v>
      </c>
      <c r="H3832">
        <v>2022</v>
      </c>
      <c r="I3832" t="s">
        <v>27</v>
      </c>
      <c r="J3832" t="s">
        <v>65</v>
      </c>
      <c r="K3832">
        <v>2025</v>
      </c>
      <c r="L3832" t="s">
        <v>54</v>
      </c>
      <c r="M3832">
        <f t="shared" si="118"/>
        <v>0</v>
      </c>
      <c r="N3832" t="s">
        <v>55</v>
      </c>
      <c r="O3832" t="s">
        <v>55</v>
      </c>
      <c r="P3832">
        <v>0</v>
      </c>
      <c r="Q3832" t="str">
        <f t="shared" si="119"/>
        <v>Base salary</v>
      </c>
      <c r="R3832">
        <v>3.26</v>
      </c>
      <c r="S3832" t="s">
        <v>44</v>
      </c>
      <c r="T3832" t="s">
        <v>57</v>
      </c>
      <c r="U3832" t="s">
        <v>33</v>
      </c>
      <c r="V3832">
        <v>8.5</v>
      </c>
    </row>
    <row r="3833" spans="1:22" x14ac:dyDescent="0.3">
      <c r="A3833" t="s">
        <v>4045</v>
      </c>
      <c r="B3833" t="s">
        <v>35</v>
      </c>
      <c r="C3833" t="s">
        <v>60</v>
      </c>
      <c r="D3833" t="s">
        <v>104</v>
      </c>
      <c r="E3833" t="s">
        <v>194</v>
      </c>
      <c r="F3833" t="s">
        <v>89</v>
      </c>
      <c r="G3833" t="s">
        <v>26</v>
      </c>
      <c r="H3833">
        <v>2019</v>
      </c>
      <c r="I3833" t="s">
        <v>27</v>
      </c>
      <c r="J3833" t="s">
        <v>53</v>
      </c>
      <c r="K3833">
        <v>2021</v>
      </c>
      <c r="L3833" t="s">
        <v>54</v>
      </c>
      <c r="M3833">
        <f t="shared" si="118"/>
        <v>0</v>
      </c>
      <c r="N3833" t="s">
        <v>55</v>
      </c>
      <c r="O3833" t="s">
        <v>55</v>
      </c>
      <c r="P3833">
        <v>0</v>
      </c>
      <c r="Q3833" t="str">
        <f t="shared" si="119"/>
        <v>Base salary</v>
      </c>
      <c r="R3833">
        <v>3.74</v>
      </c>
      <c r="S3833" t="s">
        <v>56</v>
      </c>
      <c r="T3833" t="s">
        <v>102</v>
      </c>
      <c r="U3833" t="s">
        <v>58</v>
      </c>
      <c r="V3833">
        <v>0</v>
      </c>
    </row>
    <row r="3834" spans="1:22" x14ac:dyDescent="0.3">
      <c r="A3834" t="s">
        <v>4046</v>
      </c>
      <c r="B3834" t="s">
        <v>60</v>
      </c>
      <c r="C3834" t="s">
        <v>22</v>
      </c>
      <c r="D3834" t="s">
        <v>23</v>
      </c>
      <c r="E3834" t="s">
        <v>130</v>
      </c>
      <c r="F3834" t="s">
        <v>89</v>
      </c>
      <c r="G3834" t="s">
        <v>117</v>
      </c>
      <c r="H3834">
        <v>2020</v>
      </c>
      <c r="I3834" t="s">
        <v>41</v>
      </c>
      <c r="J3834" t="s">
        <v>74</v>
      </c>
      <c r="K3834">
        <v>2021</v>
      </c>
      <c r="L3834" t="s">
        <v>54</v>
      </c>
      <c r="M3834">
        <f t="shared" si="118"/>
        <v>0</v>
      </c>
      <c r="N3834" t="s">
        <v>55</v>
      </c>
      <c r="O3834" t="s">
        <v>55</v>
      </c>
      <c r="P3834">
        <v>0</v>
      </c>
      <c r="Q3834" t="str">
        <f t="shared" si="119"/>
        <v>Base salary</v>
      </c>
      <c r="R3834">
        <v>3.51</v>
      </c>
      <c r="S3834" t="s">
        <v>67</v>
      </c>
      <c r="T3834" t="s">
        <v>32</v>
      </c>
      <c r="U3834" t="s">
        <v>46</v>
      </c>
      <c r="V3834">
        <v>6.2</v>
      </c>
    </row>
    <row r="3835" spans="1:22" x14ac:dyDescent="0.3">
      <c r="A3835" t="s">
        <v>4047</v>
      </c>
      <c r="B3835" t="s">
        <v>94</v>
      </c>
      <c r="C3835" t="s">
        <v>70</v>
      </c>
      <c r="D3835" t="s">
        <v>301</v>
      </c>
      <c r="E3835" t="s">
        <v>302</v>
      </c>
      <c r="F3835" t="s">
        <v>190</v>
      </c>
      <c r="G3835" t="s">
        <v>25</v>
      </c>
      <c r="H3835">
        <v>2022</v>
      </c>
      <c r="I3835" t="s">
        <v>27</v>
      </c>
      <c r="J3835" t="s">
        <v>74</v>
      </c>
      <c r="K3835">
        <v>2025</v>
      </c>
      <c r="L3835" t="s">
        <v>29</v>
      </c>
      <c r="M3835">
        <f t="shared" si="118"/>
        <v>1</v>
      </c>
      <c r="N3835" t="s">
        <v>70</v>
      </c>
      <c r="O3835" t="s">
        <v>158</v>
      </c>
      <c r="P3835">
        <v>52246</v>
      </c>
      <c r="Q3835" t="str">
        <f t="shared" si="119"/>
        <v>Base salary</v>
      </c>
      <c r="R3835">
        <v>3.57</v>
      </c>
      <c r="S3835" t="s">
        <v>44</v>
      </c>
      <c r="T3835" t="s">
        <v>32</v>
      </c>
      <c r="U3835" t="s">
        <v>46</v>
      </c>
      <c r="V3835">
        <v>7.3</v>
      </c>
    </row>
    <row r="3836" spans="1:22" x14ac:dyDescent="0.3">
      <c r="A3836" t="s">
        <v>4048</v>
      </c>
      <c r="B3836" t="s">
        <v>22</v>
      </c>
      <c r="C3836" t="s">
        <v>94</v>
      </c>
      <c r="D3836" t="s">
        <v>109</v>
      </c>
      <c r="E3836" t="s">
        <v>219</v>
      </c>
      <c r="F3836" t="s">
        <v>190</v>
      </c>
      <c r="G3836" t="s">
        <v>52</v>
      </c>
      <c r="H3836">
        <v>2021</v>
      </c>
      <c r="I3836" t="s">
        <v>41</v>
      </c>
      <c r="J3836" t="s">
        <v>74</v>
      </c>
      <c r="K3836">
        <v>2023</v>
      </c>
      <c r="L3836" t="s">
        <v>54</v>
      </c>
      <c r="M3836">
        <f t="shared" si="118"/>
        <v>0</v>
      </c>
      <c r="N3836" t="s">
        <v>55</v>
      </c>
      <c r="O3836" t="s">
        <v>55</v>
      </c>
      <c r="P3836">
        <v>0</v>
      </c>
      <c r="Q3836" t="str">
        <f t="shared" si="119"/>
        <v>Base salary</v>
      </c>
      <c r="R3836">
        <v>3.24</v>
      </c>
      <c r="S3836" t="s">
        <v>44</v>
      </c>
      <c r="T3836" t="s">
        <v>57</v>
      </c>
      <c r="U3836" t="s">
        <v>85</v>
      </c>
      <c r="V3836">
        <v>6.4</v>
      </c>
    </row>
    <row r="3837" spans="1:22" x14ac:dyDescent="0.3">
      <c r="A3837" t="s">
        <v>4049</v>
      </c>
      <c r="B3837" t="s">
        <v>94</v>
      </c>
      <c r="C3837" t="s">
        <v>21</v>
      </c>
      <c r="D3837" t="s">
        <v>149</v>
      </c>
      <c r="E3837" t="s">
        <v>150</v>
      </c>
      <c r="F3837" t="s">
        <v>147</v>
      </c>
      <c r="G3837" t="s">
        <v>97</v>
      </c>
      <c r="H3837">
        <v>2021</v>
      </c>
      <c r="I3837" t="s">
        <v>41</v>
      </c>
      <c r="J3837" t="s">
        <v>42</v>
      </c>
      <c r="K3837">
        <v>2024</v>
      </c>
      <c r="L3837" t="s">
        <v>54</v>
      </c>
      <c r="M3837">
        <f t="shared" si="118"/>
        <v>0</v>
      </c>
      <c r="N3837" t="s">
        <v>55</v>
      </c>
      <c r="O3837" t="s">
        <v>55</v>
      </c>
      <c r="P3837">
        <v>0</v>
      </c>
      <c r="Q3837" t="str">
        <f t="shared" si="119"/>
        <v>Base salary</v>
      </c>
      <c r="R3837">
        <v>3.01</v>
      </c>
      <c r="S3837" t="s">
        <v>56</v>
      </c>
      <c r="T3837" t="s">
        <v>57</v>
      </c>
      <c r="U3837" t="s">
        <v>58</v>
      </c>
      <c r="V3837">
        <v>0</v>
      </c>
    </row>
    <row r="3838" spans="1:22" x14ac:dyDescent="0.3">
      <c r="A3838" t="s">
        <v>4050</v>
      </c>
      <c r="B3838" t="s">
        <v>36</v>
      </c>
      <c r="C3838" t="s">
        <v>70</v>
      </c>
      <c r="D3838" t="s">
        <v>395</v>
      </c>
      <c r="E3838" t="s">
        <v>396</v>
      </c>
      <c r="F3838" t="s">
        <v>39</v>
      </c>
      <c r="G3838" t="s">
        <v>40</v>
      </c>
      <c r="H3838">
        <v>2019</v>
      </c>
      <c r="I3838" t="s">
        <v>41</v>
      </c>
      <c r="J3838" t="s">
        <v>65</v>
      </c>
      <c r="K3838">
        <v>2020</v>
      </c>
      <c r="L3838" t="s">
        <v>54</v>
      </c>
      <c r="M3838">
        <f t="shared" si="118"/>
        <v>0</v>
      </c>
      <c r="N3838" t="s">
        <v>55</v>
      </c>
      <c r="O3838" t="s">
        <v>55</v>
      </c>
      <c r="P3838">
        <v>0</v>
      </c>
      <c r="Q3838" t="str">
        <f t="shared" si="119"/>
        <v>Base salary</v>
      </c>
      <c r="R3838">
        <v>3.55</v>
      </c>
      <c r="S3838" t="s">
        <v>91</v>
      </c>
      <c r="T3838" t="s">
        <v>45</v>
      </c>
      <c r="U3838" t="s">
        <v>46</v>
      </c>
      <c r="V3838">
        <v>6.9</v>
      </c>
    </row>
    <row r="3839" spans="1:22" x14ac:dyDescent="0.3">
      <c r="A3839" t="s">
        <v>4051</v>
      </c>
      <c r="B3839" t="s">
        <v>22</v>
      </c>
      <c r="C3839" t="s">
        <v>49</v>
      </c>
      <c r="D3839" t="s">
        <v>260</v>
      </c>
      <c r="E3839" t="s">
        <v>261</v>
      </c>
      <c r="F3839" t="s">
        <v>190</v>
      </c>
      <c r="G3839" t="s">
        <v>167</v>
      </c>
      <c r="H3839">
        <v>2021</v>
      </c>
      <c r="I3839" t="s">
        <v>27</v>
      </c>
      <c r="J3839" t="s">
        <v>74</v>
      </c>
      <c r="K3839">
        <v>2022</v>
      </c>
      <c r="L3839" t="s">
        <v>29</v>
      </c>
      <c r="M3839">
        <f t="shared" si="118"/>
        <v>1</v>
      </c>
      <c r="N3839" t="s">
        <v>49</v>
      </c>
      <c r="O3839" t="s">
        <v>125</v>
      </c>
      <c r="P3839">
        <v>53992</v>
      </c>
      <c r="Q3839" t="str">
        <f t="shared" si="119"/>
        <v>Base salary</v>
      </c>
      <c r="R3839">
        <v>3.26</v>
      </c>
      <c r="S3839" t="s">
        <v>91</v>
      </c>
      <c r="T3839" t="s">
        <v>57</v>
      </c>
      <c r="U3839" t="s">
        <v>92</v>
      </c>
      <c r="V3839">
        <v>5.7</v>
      </c>
    </row>
    <row r="3840" spans="1:22" x14ac:dyDescent="0.3">
      <c r="A3840" t="s">
        <v>4052</v>
      </c>
      <c r="B3840" t="s">
        <v>48</v>
      </c>
      <c r="C3840" t="s">
        <v>70</v>
      </c>
      <c r="D3840" t="s">
        <v>395</v>
      </c>
      <c r="E3840" t="s">
        <v>396</v>
      </c>
      <c r="F3840" t="s">
        <v>63</v>
      </c>
      <c r="G3840" t="s">
        <v>117</v>
      </c>
      <c r="H3840">
        <v>2019</v>
      </c>
      <c r="I3840" t="s">
        <v>27</v>
      </c>
      <c r="J3840" t="s">
        <v>28</v>
      </c>
      <c r="K3840">
        <v>2022</v>
      </c>
      <c r="L3840" t="s">
        <v>54</v>
      </c>
      <c r="M3840">
        <f t="shared" si="118"/>
        <v>0</v>
      </c>
      <c r="N3840" t="s">
        <v>55</v>
      </c>
      <c r="O3840" t="s">
        <v>55</v>
      </c>
      <c r="P3840">
        <v>0</v>
      </c>
      <c r="Q3840" t="str">
        <f t="shared" si="119"/>
        <v>Base salary</v>
      </c>
      <c r="R3840">
        <v>3</v>
      </c>
      <c r="S3840" t="s">
        <v>80</v>
      </c>
      <c r="T3840" t="s">
        <v>32</v>
      </c>
      <c r="U3840" t="s">
        <v>46</v>
      </c>
      <c r="V3840">
        <v>6.9</v>
      </c>
    </row>
    <row r="3841" spans="1:22" x14ac:dyDescent="0.3">
      <c r="A3841" t="s">
        <v>4053</v>
      </c>
      <c r="B3841" t="s">
        <v>36</v>
      </c>
      <c r="C3841" t="s">
        <v>22</v>
      </c>
      <c r="D3841" t="s">
        <v>23</v>
      </c>
      <c r="E3841" t="s">
        <v>130</v>
      </c>
      <c r="F3841" t="s">
        <v>84</v>
      </c>
      <c r="G3841" t="s">
        <v>40</v>
      </c>
      <c r="H3841">
        <v>2022</v>
      </c>
      <c r="I3841" t="s">
        <v>27</v>
      </c>
      <c r="J3841" t="s">
        <v>53</v>
      </c>
      <c r="K3841">
        <v>2025</v>
      </c>
      <c r="L3841" t="s">
        <v>29</v>
      </c>
      <c r="M3841">
        <f t="shared" si="118"/>
        <v>1</v>
      </c>
      <c r="N3841" t="s">
        <v>22</v>
      </c>
      <c r="O3841" t="s">
        <v>90</v>
      </c>
      <c r="P3841">
        <v>120464</v>
      </c>
      <c r="Q3841" t="str">
        <f t="shared" si="119"/>
        <v>High salary</v>
      </c>
      <c r="R3841">
        <v>3.8</v>
      </c>
      <c r="S3841" t="s">
        <v>91</v>
      </c>
      <c r="T3841" t="s">
        <v>102</v>
      </c>
      <c r="U3841" t="s">
        <v>33</v>
      </c>
      <c r="V3841">
        <v>6.1</v>
      </c>
    </row>
    <row r="3842" spans="1:22" x14ac:dyDescent="0.3">
      <c r="A3842" t="s">
        <v>4054</v>
      </c>
      <c r="B3842" t="s">
        <v>35</v>
      </c>
      <c r="C3842" t="s">
        <v>22</v>
      </c>
      <c r="D3842" t="s">
        <v>23</v>
      </c>
      <c r="E3842" t="s">
        <v>130</v>
      </c>
      <c r="F3842" t="s">
        <v>40</v>
      </c>
      <c r="G3842" t="s">
        <v>167</v>
      </c>
      <c r="H3842">
        <v>2021</v>
      </c>
      <c r="I3842" t="s">
        <v>41</v>
      </c>
      <c r="J3842" t="s">
        <v>65</v>
      </c>
      <c r="K3842">
        <v>2022</v>
      </c>
      <c r="L3842" t="s">
        <v>29</v>
      </c>
      <c r="M3842">
        <f t="shared" si="118"/>
        <v>1</v>
      </c>
      <c r="N3842" t="s">
        <v>22</v>
      </c>
      <c r="O3842" t="s">
        <v>98</v>
      </c>
      <c r="P3842">
        <v>74267</v>
      </c>
      <c r="Q3842" t="str">
        <f t="shared" si="119"/>
        <v>Standard salary</v>
      </c>
      <c r="R3842">
        <v>3.7</v>
      </c>
      <c r="S3842" t="s">
        <v>91</v>
      </c>
      <c r="T3842" t="s">
        <v>32</v>
      </c>
      <c r="U3842" t="s">
        <v>46</v>
      </c>
      <c r="V3842">
        <v>5.7</v>
      </c>
    </row>
    <row r="3843" spans="1:22" x14ac:dyDescent="0.3">
      <c r="A3843" t="s">
        <v>4055</v>
      </c>
      <c r="B3843" t="s">
        <v>35</v>
      </c>
      <c r="C3843" t="s">
        <v>70</v>
      </c>
      <c r="D3843" t="s">
        <v>77</v>
      </c>
      <c r="E3843" t="s">
        <v>78</v>
      </c>
      <c r="F3843" t="s">
        <v>40</v>
      </c>
      <c r="G3843" t="s">
        <v>64</v>
      </c>
      <c r="H3843">
        <v>2022</v>
      </c>
      <c r="I3843" t="s">
        <v>41</v>
      </c>
      <c r="J3843" t="s">
        <v>74</v>
      </c>
      <c r="K3843">
        <v>2023</v>
      </c>
      <c r="L3843" t="s">
        <v>29</v>
      </c>
      <c r="M3843">
        <f t="shared" ref="M3843:M3906" si="120">IF(L3843="placed",1, 0)</f>
        <v>1</v>
      </c>
      <c r="N3843" t="s">
        <v>70</v>
      </c>
      <c r="O3843" t="s">
        <v>258</v>
      </c>
      <c r="P3843">
        <v>134948</v>
      </c>
      <c r="Q3843" t="str">
        <f t="shared" ref="Q3843:Q3906" si="121">_xlfn.IFS(P3843&lt;=70161,"Base salary",P3843&lt;=110047,"Standard salary",P3843&gt;110047,"High salary")</f>
        <v>High salary</v>
      </c>
      <c r="R3843">
        <v>3.98</v>
      </c>
      <c r="S3843" t="s">
        <v>31</v>
      </c>
      <c r="T3843" t="s">
        <v>45</v>
      </c>
      <c r="U3843" t="s">
        <v>58</v>
      </c>
      <c r="V3843">
        <v>0</v>
      </c>
    </row>
    <row r="3844" spans="1:22" x14ac:dyDescent="0.3">
      <c r="A3844" t="s">
        <v>4056</v>
      </c>
      <c r="B3844" t="s">
        <v>35</v>
      </c>
      <c r="C3844" t="s">
        <v>48</v>
      </c>
      <c r="D3844" t="s">
        <v>324</v>
      </c>
      <c r="E3844" t="s">
        <v>325</v>
      </c>
      <c r="F3844" t="s">
        <v>25</v>
      </c>
      <c r="G3844" t="s">
        <v>26</v>
      </c>
      <c r="H3844">
        <v>2023</v>
      </c>
      <c r="I3844" t="s">
        <v>41</v>
      </c>
      <c r="J3844" t="s">
        <v>28</v>
      </c>
      <c r="K3844">
        <v>2024</v>
      </c>
      <c r="L3844" t="s">
        <v>29</v>
      </c>
      <c r="M3844">
        <f t="shared" si="120"/>
        <v>1</v>
      </c>
      <c r="N3844" t="s">
        <v>48</v>
      </c>
      <c r="O3844" t="s">
        <v>43</v>
      </c>
      <c r="P3844">
        <v>104086</v>
      </c>
      <c r="Q3844" t="str">
        <f t="shared" si="121"/>
        <v>Standard salary</v>
      </c>
      <c r="R3844">
        <v>3.12</v>
      </c>
      <c r="S3844" t="s">
        <v>67</v>
      </c>
      <c r="T3844" t="s">
        <v>68</v>
      </c>
      <c r="U3844" t="s">
        <v>85</v>
      </c>
      <c r="V3844">
        <v>5.4</v>
      </c>
    </row>
    <row r="3845" spans="1:22" x14ac:dyDescent="0.3">
      <c r="A3845" t="s">
        <v>4057</v>
      </c>
      <c r="B3845" t="s">
        <v>48</v>
      </c>
      <c r="C3845" t="s">
        <v>21</v>
      </c>
      <c r="D3845" t="s">
        <v>143</v>
      </c>
      <c r="E3845" t="s">
        <v>144</v>
      </c>
      <c r="F3845" t="s">
        <v>39</v>
      </c>
      <c r="G3845" t="s">
        <v>97</v>
      </c>
      <c r="H3845">
        <v>2023</v>
      </c>
      <c r="I3845" t="s">
        <v>27</v>
      </c>
      <c r="J3845" t="s">
        <v>74</v>
      </c>
      <c r="K3845">
        <v>2026</v>
      </c>
      <c r="L3845" t="s">
        <v>54</v>
      </c>
      <c r="M3845">
        <f t="shared" si="120"/>
        <v>0</v>
      </c>
      <c r="N3845" t="s">
        <v>55</v>
      </c>
      <c r="O3845" t="s">
        <v>55</v>
      </c>
      <c r="P3845">
        <v>0</v>
      </c>
      <c r="Q3845" t="str">
        <f t="shared" si="121"/>
        <v>Base salary</v>
      </c>
      <c r="R3845">
        <v>3.41</v>
      </c>
      <c r="S3845" t="s">
        <v>44</v>
      </c>
      <c r="T3845" t="s">
        <v>68</v>
      </c>
      <c r="U3845" t="s">
        <v>33</v>
      </c>
      <c r="V3845">
        <v>6.1</v>
      </c>
    </row>
    <row r="3846" spans="1:22" x14ac:dyDescent="0.3">
      <c r="A3846" t="s">
        <v>4058</v>
      </c>
      <c r="B3846" t="s">
        <v>112</v>
      </c>
      <c r="C3846" t="s">
        <v>94</v>
      </c>
      <c r="D3846" t="s">
        <v>208</v>
      </c>
      <c r="E3846" t="s">
        <v>209</v>
      </c>
      <c r="F3846" t="s">
        <v>117</v>
      </c>
      <c r="G3846" t="s">
        <v>52</v>
      </c>
      <c r="H3846">
        <v>2021</v>
      </c>
      <c r="I3846" t="s">
        <v>41</v>
      </c>
      <c r="J3846" t="s">
        <v>28</v>
      </c>
      <c r="K3846">
        <v>2022</v>
      </c>
      <c r="L3846" t="s">
        <v>29</v>
      </c>
      <c r="M3846">
        <f t="shared" si="120"/>
        <v>1</v>
      </c>
      <c r="N3846" t="s">
        <v>94</v>
      </c>
      <c r="O3846" t="s">
        <v>185</v>
      </c>
      <c r="P3846">
        <v>42385</v>
      </c>
      <c r="Q3846" t="str">
        <f t="shared" si="121"/>
        <v>Base salary</v>
      </c>
      <c r="R3846">
        <v>3.35</v>
      </c>
      <c r="S3846" t="s">
        <v>31</v>
      </c>
      <c r="T3846" t="s">
        <v>57</v>
      </c>
      <c r="U3846" t="s">
        <v>85</v>
      </c>
      <c r="V3846">
        <v>7.5</v>
      </c>
    </row>
    <row r="3847" spans="1:22" x14ac:dyDescent="0.3">
      <c r="A3847" t="s">
        <v>4059</v>
      </c>
      <c r="B3847" t="s">
        <v>21</v>
      </c>
      <c r="C3847" t="s">
        <v>36</v>
      </c>
      <c r="D3847" t="s">
        <v>71</v>
      </c>
      <c r="E3847" t="s">
        <v>72</v>
      </c>
      <c r="F3847" t="s">
        <v>107</v>
      </c>
      <c r="G3847" t="s">
        <v>167</v>
      </c>
      <c r="H3847">
        <v>2020</v>
      </c>
      <c r="I3847" t="s">
        <v>27</v>
      </c>
      <c r="J3847" t="s">
        <v>53</v>
      </c>
      <c r="K3847">
        <v>2023</v>
      </c>
      <c r="L3847" t="s">
        <v>54</v>
      </c>
      <c r="M3847">
        <f t="shared" si="120"/>
        <v>0</v>
      </c>
      <c r="N3847" t="s">
        <v>55</v>
      </c>
      <c r="O3847" t="s">
        <v>55</v>
      </c>
      <c r="P3847">
        <v>0</v>
      </c>
      <c r="Q3847" t="str">
        <f t="shared" si="121"/>
        <v>Base salary</v>
      </c>
      <c r="R3847">
        <v>2.81</v>
      </c>
      <c r="S3847" t="s">
        <v>67</v>
      </c>
      <c r="T3847" t="s">
        <v>32</v>
      </c>
      <c r="U3847" t="s">
        <v>85</v>
      </c>
      <c r="V3847">
        <v>7.8</v>
      </c>
    </row>
    <row r="3848" spans="1:22" x14ac:dyDescent="0.3">
      <c r="A3848" t="s">
        <v>4060</v>
      </c>
      <c r="B3848" t="s">
        <v>36</v>
      </c>
      <c r="C3848" t="s">
        <v>48</v>
      </c>
      <c r="D3848" t="s">
        <v>278</v>
      </c>
      <c r="E3848" t="s">
        <v>380</v>
      </c>
      <c r="F3848" t="s">
        <v>107</v>
      </c>
      <c r="G3848" t="s">
        <v>117</v>
      </c>
      <c r="H3848">
        <v>2019</v>
      </c>
      <c r="I3848" t="s">
        <v>41</v>
      </c>
      <c r="J3848" t="s">
        <v>65</v>
      </c>
      <c r="K3848">
        <v>2021</v>
      </c>
      <c r="L3848" t="s">
        <v>29</v>
      </c>
      <c r="M3848">
        <f t="shared" si="120"/>
        <v>1</v>
      </c>
      <c r="N3848" t="s">
        <v>48</v>
      </c>
      <c r="O3848" t="s">
        <v>158</v>
      </c>
      <c r="P3848">
        <v>52635</v>
      </c>
      <c r="Q3848" t="str">
        <f t="shared" si="121"/>
        <v>Base salary</v>
      </c>
      <c r="R3848">
        <v>3.56</v>
      </c>
      <c r="S3848" t="s">
        <v>67</v>
      </c>
      <c r="T3848" t="s">
        <v>45</v>
      </c>
      <c r="U3848" t="s">
        <v>46</v>
      </c>
      <c r="V3848">
        <v>8.3000000000000007</v>
      </c>
    </row>
    <row r="3849" spans="1:22" x14ac:dyDescent="0.3">
      <c r="A3849" t="s">
        <v>4061</v>
      </c>
      <c r="B3849" t="s">
        <v>49</v>
      </c>
      <c r="C3849" t="s">
        <v>112</v>
      </c>
      <c r="D3849" t="s">
        <v>199</v>
      </c>
      <c r="E3849" t="s">
        <v>291</v>
      </c>
      <c r="F3849" t="s">
        <v>89</v>
      </c>
      <c r="G3849" t="s">
        <v>52</v>
      </c>
      <c r="H3849">
        <v>2019</v>
      </c>
      <c r="I3849" t="s">
        <v>41</v>
      </c>
      <c r="J3849" t="s">
        <v>65</v>
      </c>
      <c r="K3849">
        <v>2020</v>
      </c>
      <c r="L3849" t="s">
        <v>54</v>
      </c>
      <c r="M3849">
        <f t="shared" si="120"/>
        <v>0</v>
      </c>
      <c r="N3849" t="s">
        <v>55</v>
      </c>
      <c r="O3849" t="s">
        <v>55</v>
      </c>
      <c r="P3849">
        <v>0</v>
      </c>
      <c r="Q3849" t="str">
        <f t="shared" si="121"/>
        <v>Base salary</v>
      </c>
      <c r="R3849">
        <v>3.37</v>
      </c>
      <c r="S3849" t="s">
        <v>56</v>
      </c>
      <c r="T3849" t="s">
        <v>102</v>
      </c>
      <c r="U3849" t="s">
        <v>33</v>
      </c>
      <c r="V3849">
        <v>7.3</v>
      </c>
    </row>
    <row r="3850" spans="1:22" x14ac:dyDescent="0.3">
      <c r="A3850" t="s">
        <v>4062</v>
      </c>
      <c r="B3850" t="s">
        <v>70</v>
      </c>
      <c r="C3850" t="s">
        <v>35</v>
      </c>
      <c r="D3850" t="s">
        <v>127</v>
      </c>
      <c r="E3850" t="s">
        <v>156</v>
      </c>
      <c r="F3850" t="s">
        <v>79</v>
      </c>
      <c r="G3850" t="s">
        <v>167</v>
      </c>
      <c r="H3850">
        <v>2022</v>
      </c>
      <c r="I3850" t="s">
        <v>41</v>
      </c>
      <c r="J3850" t="s">
        <v>42</v>
      </c>
      <c r="K3850">
        <v>2024</v>
      </c>
      <c r="L3850" t="s">
        <v>54</v>
      </c>
      <c r="M3850">
        <f t="shared" si="120"/>
        <v>0</v>
      </c>
      <c r="N3850" t="s">
        <v>55</v>
      </c>
      <c r="O3850" t="s">
        <v>55</v>
      </c>
      <c r="P3850">
        <v>0</v>
      </c>
      <c r="Q3850" t="str">
        <f t="shared" si="121"/>
        <v>Base salary</v>
      </c>
      <c r="R3850">
        <v>2.52</v>
      </c>
      <c r="S3850" t="s">
        <v>67</v>
      </c>
      <c r="T3850" t="s">
        <v>32</v>
      </c>
      <c r="U3850" t="s">
        <v>85</v>
      </c>
      <c r="V3850">
        <v>8.1999999999999993</v>
      </c>
    </row>
    <row r="3851" spans="1:22" x14ac:dyDescent="0.3">
      <c r="A3851" t="s">
        <v>4063</v>
      </c>
      <c r="B3851" t="s">
        <v>49</v>
      </c>
      <c r="C3851" t="s">
        <v>60</v>
      </c>
      <c r="D3851" t="s">
        <v>104</v>
      </c>
      <c r="E3851" t="s">
        <v>192</v>
      </c>
      <c r="F3851" t="s">
        <v>117</v>
      </c>
      <c r="G3851" t="s">
        <v>52</v>
      </c>
      <c r="H3851">
        <v>2022</v>
      </c>
      <c r="I3851" t="s">
        <v>27</v>
      </c>
      <c r="J3851" t="s">
        <v>74</v>
      </c>
      <c r="K3851">
        <v>2025</v>
      </c>
      <c r="L3851" t="s">
        <v>29</v>
      </c>
      <c r="M3851">
        <f t="shared" si="120"/>
        <v>1</v>
      </c>
      <c r="N3851" t="s">
        <v>60</v>
      </c>
      <c r="O3851" t="s">
        <v>258</v>
      </c>
      <c r="P3851">
        <v>98993</v>
      </c>
      <c r="Q3851" t="str">
        <f t="shared" si="121"/>
        <v>Standard salary</v>
      </c>
      <c r="R3851">
        <v>3.83</v>
      </c>
      <c r="S3851" t="s">
        <v>31</v>
      </c>
      <c r="T3851" t="s">
        <v>102</v>
      </c>
      <c r="U3851" t="s">
        <v>33</v>
      </c>
      <c r="V3851">
        <v>8.1</v>
      </c>
    </row>
    <row r="3852" spans="1:22" x14ac:dyDescent="0.3">
      <c r="A3852" t="s">
        <v>4064</v>
      </c>
      <c r="B3852" t="s">
        <v>49</v>
      </c>
      <c r="C3852" t="s">
        <v>112</v>
      </c>
      <c r="D3852" t="s">
        <v>119</v>
      </c>
      <c r="E3852" t="s">
        <v>120</v>
      </c>
      <c r="F3852" t="s">
        <v>84</v>
      </c>
      <c r="G3852" t="s">
        <v>64</v>
      </c>
      <c r="H3852">
        <v>2021</v>
      </c>
      <c r="I3852" t="s">
        <v>27</v>
      </c>
      <c r="J3852" t="s">
        <v>65</v>
      </c>
      <c r="K3852">
        <v>2023</v>
      </c>
      <c r="L3852" t="s">
        <v>54</v>
      </c>
      <c r="M3852">
        <f t="shared" si="120"/>
        <v>0</v>
      </c>
      <c r="N3852" t="s">
        <v>55</v>
      </c>
      <c r="O3852" t="s">
        <v>55</v>
      </c>
      <c r="P3852">
        <v>0</v>
      </c>
      <c r="Q3852" t="str">
        <f t="shared" si="121"/>
        <v>Base salary</v>
      </c>
      <c r="R3852">
        <v>3.24</v>
      </c>
      <c r="S3852" t="s">
        <v>91</v>
      </c>
      <c r="T3852" t="s">
        <v>57</v>
      </c>
      <c r="U3852" t="s">
        <v>58</v>
      </c>
      <c r="V3852">
        <v>0</v>
      </c>
    </row>
    <row r="3853" spans="1:22" x14ac:dyDescent="0.3">
      <c r="A3853" t="s">
        <v>4065</v>
      </c>
      <c r="B3853" t="s">
        <v>112</v>
      </c>
      <c r="C3853" t="s">
        <v>36</v>
      </c>
      <c r="D3853" t="s">
        <v>37</v>
      </c>
      <c r="E3853" t="s">
        <v>38</v>
      </c>
      <c r="F3853" t="s">
        <v>79</v>
      </c>
      <c r="G3853" t="s">
        <v>117</v>
      </c>
      <c r="H3853">
        <v>2021</v>
      </c>
      <c r="I3853" t="s">
        <v>41</v>
      </c>
      <c r="J3853" t="s">
        <v>28</v>
      </c>
      <c r="K3853">
        <v>2023</v>
      </c>
      <c r="L3853" t="s">
        <v>54</v>
      </c>
      <c r="M3853">
        <f t="shared" si="120"/>
        <v>0</v>
      </c>
      <c r="N3853" t="s">
        <v>55</v>
      </c>
      <c r="O3853" t="s">
        <v>55</v>
      </c>
      <c r="P3853">
        <v>0</v>
      </c>
      <c r="Q3853" t="str">
        <f t="shared" si="121"/>
        <v>Base salary</v>
      </c>
      <c r="R3853">
        <v>2.63</v>
      </c>
      <c r="S3853" t="s">
        <v>44</v>
      </c>
      <c r="T3853" t="s">
        <v>57</v>
      </c>
      <c r="U3853" t="s">
        <v>92</v>
      </c>
      <c r="V3853">
        <v>7.6</v>
      </c>
    </row>
    <row r="3854" spans="1:22" x14ac:dyDescent="0.3">
      <c r="A3854" t="s">
        <v>4066</v>
      </c>
      <c r="B3854" t="s">
        <v>48</v>
      </c>
      <c r="C3854" t="s">
        <v>112</v>
      </c>
      <c r="D3854" t="s">
        <v>119</v>
      </c>
      <c r="E3854" t="s">
        <v>197</v>
      </c>
      <c r="F3854" t="s">
        <v>131</v>
      </c>
      <c r="G3854" t="s">
        <v>26</v>
      </c>
      <c r="H3854">
        <v>2019</v>
      </c>
      <c r="I3854" t="s">
        <v>41</v>
      </c>
      <c r="J3854" t="s">
        <v>28</v>
      </c>
      <c r="K3854">
        <v>2020</v>
      </c>
      <c r="L3854" t="s">
        <v>29</v>
      </c>
      <c r="M3854">
        <f t="shared" si="120"/>
        <v>1</v>
      </c>
      <c r="N3854" t="s">
        <v>112</v>
      </c>
      <c r="O3854" t="s">
        <v>43</v>
      </c>
      <c r="P3854">
        <v>90748</v>
      </c>
      <c r="Q3854" t="str">
        <f t="shared" si="121"/>
        <v>Standard salary</v>
      </c>
      <c r="R3854">
        <v>3.3</v>
      </c>
      <c r="S3854" t="s">
        <v>44</v>
      </c>
      <c r="T3854" t="s">
        <v>102</v>
      </c>
      <c r="U3854" t="s">
        <v>33</v>
      </c>
      <c r="V3854">
        <v>8.9</v>
      </c>
    </row>
    <row r="3855" spans="1:22" x14ac:dyDescent="0.3">
      <c r="A3855" t="s">
        <v>4067</v>
      </c>
      <c r="B3855" t="s">
        <v>22</v>
      </c>
      <c r="C3855" t="s">
        <v>60</v>
      </c>
      <c r="D3855" t="s">
        <v>104</v>
      </c>
      <c r="E3855" t="s">
        <v>194</v>
      </c>
      <c r="F3855" t="s">
        <v>39</v>
      </c>
      <c r="G3855" t="s">
        <v>52</v>
      </c>
      <c r="H3855">
        <v>2019</v>
      </c>
      <c r="I3855" t="s">
        <v>27</v>
      </c>
      <c r="J3855" t="s">
        <v>74</v>
      </c>
      <c r="K3855">
        <v>2020</v>
      </c>
      <c r="L3855" t="s">
        <v>29</v>
      </c>
      <c r="M3855">
        <f t="shared" si="120"/>
        <v>1</v>
      </c>
      <c r="N3855" t="s">
        <v>60</v>
      </c>
      <c r="O3855" t="s">
        <v>258</v>
      </c>
      <c r="P3855">
        <v>84500</v>
      </c>
      <c r="Q3855" t="str">
        <f t="shared" si="121"/>
        <v>Standard salary</v>
      </c>
      <c r="R3855">
        <v>2.87</v>
      </c>
      <c r="S3855" t="s">
        <v>91</v>
      </c>
      <c r="T3855" t="s">
        <v>57</v>
      </c>
      <c r="U3855" t="s">
        <v>58</v>
      </c>
      <c r="V3855">
        <v>0</v>
      </c>
    </row>
    <row r="3856" spans="1:22" x14ac:dyDescent="0.3">
      <c r="A3856" t="s">
        <v>4068</v>
      </c>
      <c r="B3856" t="s">
        <v>112</v>
      </c>
      <c r="C3856" t="s">
        <v>48</v>
      </c>
      <c r="D3856" t="s">
        <v>152</v>
      </c>
      <c r="E3856" t="s">
        <v>153</v>
      </c>
      <c r="F3856" t="s">
        <v>73</v>
      </c>
      <c r="G3856" t="s">
        <v>97</v>
      </c>
      <c r="H3856">
        <v>2021</v>
      </c>
      <c r="I3856" t="s">
        <v>27</v>
      </c>
      <c r="J3856" t="s">
        <v>74</v>
      </c>
      <c r="K3856">
        <v>2023</v>
      </c>
      <c r="L3856" t="s">
        <v>54</v>
      </c>
      <c r="M3856">
        <f t="shared" si="120"/>
        <v>0</v>
      </c>
      <c r="N3856" t="s">
        <v>55</v>
      </c>
      <c r="O3856" t="s">
        <v>55</v>
      </c>
      <c r="P3856">
        <v>0</v>
      </c>
      <c r="Q3856" t="str">
        <f t="shared" si="121"/>
        <v>Base salary</v>
      </c>
      <c r="R3856">
        <v>3.74</v>
      </c>
      <c r="S3856" t="s">
        <v>44</v>
      </c>
      <c r="T3856" t="s">
        <v>102</v>
      </c>
      <c r="U3856" t="s">
        <v>33</v>
      </c>
      <c r="V3856">
        <v>7</v>
      </c>
    </row>
    <row r="3857" spans="1:22" x14ac:dyDescent="0.3">
      <c r="A3857" t="s">
        <v>4069</v>
      </c>
      <c r="B3857" t="s">
        <v>21</v>
      </c>
      <c r="C3857" t="s">
        <v>49</v>
      </c>
      <c r="D3857" t="s">
        <v>50</v>
      </c>
      <c r="E3857" t="s">
        <v>136</v>
      </c>
      <c r="F3857" t="s">
        <v>107</v>
      </c>
      <c r="G3857" t="s">
        <v>40</v>
      </c>
      <c r="H3857">
        <v>2019</v>
      </c>
      <c r="I3857" t="s">
        <v>41</v>
      </c>
      <c r="J3857" t="s">
        <v>42</v>
      </c>
      <c r="K3857">
        <v>2022</v>
      </c>
      <c r="L3857" t="s">
        <v>29</v>
      </c>
      <c r="M3857">
        <f t="shared" si="120"/>
        <v>1</v>
      </c>
      <c r="N3857" t="s">
        <v>49</v>
      </c>
      <c r="O3857" t="s">
        <v>43</v>
      </c>
      <c r="P3857">
        <v>101168</v>
      </c>
      <c r="Q3857" t="str">
        <f t="shared" si="121"/>
        <v>Standard salary</v>
      </c>
      <c r="R3857">
        <v>2.76</v>
      </c>
      <c r="S3857" t="s">
        <v>91</v>
      </c>
      <c r="T3857" t="s">
        <v>45</v>
      </c>
      <c r="U3857" t="s">
        <v>92</v>
      </c>
      <c r="V3857">
        <v>8.3000000000000007</v>
      </c>
    </row>
    <row r="3858" spans="1:22" x14ac:dyDescent="0.3">
      <c r="A3858" t="s">
        <v>4070</v>
      </c>
      <c r="B3858" t="s">
        <v>60</v>
      </c>
      <c r="C3858" t="s">
        <v>94</v>
      </c>
      <c r="D3858" t="s">
        <v>162</v>
      </c>
      <c r="E3858" t="s">
        <v>163</v>
      </c>
      <c r="F3858" t="s">
        <v>25</v>
      </c>
      <c r="G3858" t="s">
        <v>40</v>
      </c>
      <c r="H3858">
        <v>2020</v>
      </c>
      <c r="I3858" t="s">
        <v>27</v>
      </c>
      <c r="J3858" t="s">
        <v>53</v>
      </c>
      <c r="K3858">
        <v>2021</v>
      </c>
      <c r="L3858" t="s">
        <v>29</v>
      </c>
      <c r="M3858">
        <f t="shared" si="120"/>
        <v>1</v>
      </c>
      <c r="N3858" t="s">
        <v>94</v>
      </c>
      <c r="O3858" t="s">
        <v>185</v>
      </c>
      <c r="P3858">
        <v>110275</v>
      </c>
      <c r="Q3858" t="str">
        <f t="shared" si="121"/>
        <v>High salary</v>
      </c>
      <c r="R3858">
        <v>3.21</v>
      </c>
      <c r="S3858" t="s">
        <v>44</v>
      </c>
      <c r="T3858" t="s">
        <v>32</v>
      </c>
      <c r="U3858" t="s">
        <v>46</v>
      </c>
      <c r="V3858">
        <v>5.7</v>
      </c>
    </row>
    <row r="3859" spans="1:22" x14ac:dyDescent="0.3">
      <c r="A3859" t="s">
        <v>4071</v>
      </c>
      <c r="B3859" t="s">
        <v>70</v>
      </c>
      <c r="C3859" t="s">
        <v>21</v>
      </c>
      <c r="D3859" t="s">
        <v>225</v>
      </c>
      <c r="E3859" t="s">
        <v>226</v>
      </c>
      <c r="F3859" t="s">
        <v>25</v>
      </c>
      <c r="G3859" t="s">
        <v>117</v>
      </c>
      <c r="H3859">
        <v>2021</v>
      </c>
      <c r="I3859" t="s">
        <v>41</v>
      </c>
      <c r="J3859" t="s">
        <v>74</v>
      </c>
      <c r="K3859">
        <v>2024</v>
      </c>
      <c r="L3859" t="s">
        <v>54</v>
      </c>
      <c r="M3859">
        <f t="shared" si="120"/>
        <v>0</v>
      </c>
      <c r="N3859" t="s">
        <v>55</v>
      </c>
      <c r="O3859" t="s">
        <v>55</v>
      </c>
      <c r="P3859">
        <v>0</v>
      </c>
      <c r="Q3859" t="str">
        <f t="shared" si="121"/>
        <v>Base salary</v>
      </c>
      <c r="R3859">
        <v>3.64</v>
      </c>
      <c r="S3859" t="s">
        <v>80</v>
      </c>
      <c r="T3859" t="s">
        <v>32</v>
      </c>
      <c r="U3859" t="s">
        <v>92</v>
      </c>
      <c r="V3859">
        <v>7.5</v>
      </c>
    </row>
    <row r="3860" spans="1:22" x14ac:dyDescent="0.3">
      <c r="A3860" t="s">
        <v>4072</v>
      </c>
      <c r="B3860" t="s">
        <v>22</v>
      </c>
      <c r="C3860" t="s">
        <v>94</v>
      </c>
      <c r="D3860" t="s">
        <v>208</v>
      </c>
      <c r="E3860" t="s">
        <v>209</v>
      </c>
      <c r="F3860" t="s">
        <v>117</v>
      </c>
      <c r="G3860" t="s">
        <v>167</v>
      </c>
      <c r="H3860">
        <v>2019</v>
      </c>
      <c r="I3860" t="s">
        <v>41</v>
      </c>
      <c r="J3860" t="s">
        <v>42</v>
      </c>
      <c r="K3860">
        <v>2020</v>
      </c>
      <c r="L3860" t="s">
        <v>54</v>
      </c>
      <c r="M3860">
        <f t="shared" si="120"/>
        <v>0</v>
      </c>
      <c r="N3860" t="s">
        <v>55</v>
      </c>
      <c r="O3860" t="s">
        <v>55</v>
      </c>
      <c r="P3860">
        <v>0</v>
      </c>
      <c r="Q3860" t="str">
        <f t="shared" si="121"/>
        <v>Base salary</v>
      </c>
      <c r="R3860">
        <v>3.73</v>
      </c>
      <c r="S3860" t="s">
        <v>80</v>
      </c>
      <c r="T3860" t="s">
        <v>102</v>
      </c>
      <c r="U3860" t="s">
        <v>58</v>
      </c>
      <c r="V3860">
        <v>0</v>
      </c>
    </row>
    <row r="3861" spans="1:22" x14ac:dyDescent="0.3">
      <c r="A3861" t="s">
        <v>4073</v>
      </c>
      <c r="B3861" t="s">
        <v>49</v>
      </c>
      <c r="C3861" t="s">
        <v>35</v>
      </c>
      <c r="D3861" t="s">
        <v>82</v>
      </c>
      <c r="E3861" t="s">
        <v>83</v>
      </c>
      <c r="F3861" t="s">
        <v>40</v>
      </c>
      <c r="G3861" t="s">
        <v>40</v>
      </c>
      <c r="H3861">
        <v>2022</v>
      </c>
      <c r="I3861" t="s">
        <v>27</v>
      </c>
      <c r="J3861" t="s">
        <v>42</v>
      </c>
      <c r="K3861">
        <v>2023</v>
      </c>
      <c r="L3861" t="s">
        <v>54</v>
      </c>
      <c r="M3861">
        <f t="shared" si="120"/>
        <v>0</v>
      </c>
      <c r="N3861" t="s">
        <v>55</v>
      </c>
      <c r="O3861" t="s">
        <v>55</v>
      </c>
      <c r="P3861">
        <v>0</v>
      </c>
      <c r="Q3861" t="str">
        <f t="shared" si="121"/>
        <v>Base salary</v>
      </c>
      <c r="R3861">
        <v>3.03</v>
      </c>
      <c r="S3861" t="s">
        <v>91</v>
      </c>
      <c r="T3861" t="s">
        <v>68</v>
      </c>
      <c r="U3861" t="s">
        <v>92</v>
      </c>
      <c r="V3861">
        <v>7.8</v>
      </c>
    </row>
    <row r="3862" spans="1:22" x14ac:dyDescent="0.3">
      <c r="A3862" t="s">
        <v>4074</v>
      </c>
      <c r="B3862" t="s">
        <v>36</v>
      </c>
      <c r="C3862" t="s">
        <v>22</v>
      </c>
      <c r="D3862" t="s">
        <v>23</v>
      </c>
      <c r="E3862" t="s">
        <v>298</v>
      </c>
      <c r="F3862" t="s">
        <v>40</v>
      </c>
      <c r="G3862" t="s">
        <v>26</v>
      </c>
      <c r="H3862">
        <v>2020</v>
      </c>
      <c r="I3862" t="s">
        <v>27</v>
      </c>
      <c r="J3862" t="s">
        <v>42</v>
      </c>
      <c r="K3862">
        <v>2021</v>
      </c>
      <c r="L3862" t="s">
        <v>54</v>
      </c>
      <c r="M3862">
        <f t="shared" si="120"/>
        <v>0</v>
      </c>
      <c r="N3862" t="s">
        <v>55</v>
      </c>
      <c r="O3862" t="s">
        <v>55</v>
      </c>
      <c r="P3862">
        <v>0</v>
      </c>
      <c r="Q3862" t="str">
        <f t="shared" si="121"/>
        <v>Base salary</v>
      </c>
      <c r="R3862">
        <v>3.36</v>
      </c>
      <c r="S3862" t="s">
        <v>31</v>
      </c>
      <c r="T3862" t="s">
        <v>68</v>
      </c>
      <c r="U3862" t="s">
        <v>58</v>
      </c>
      <c r="V3862">
        <v>0</v>
      </c>
    </row>
    <row r="3863" spans="1:22" x14ac:dyDescent="0.3">
      <c r="A3863" t="s">
        <v>4075</v>
      </c>
      <c r="B3863" t="s">
        <v>22</v>
      </c>
      <c r="C3863" t="s">
        <v>49</v>
      </c>
      <c r="D3863" t="s">
        <v>242</v>
      </c>
      <c r="E3863" t="s">
        <v>243</v>
      </c>
      <c r="F3863" t="s">
        <v>63</v>
      </c>
      <c r="G3863" t="s">
        <v>26</v>
      </c>
      <c r="H3863">
        <v>2023</v>
      </c>
      <c r="I3863" t="s">
        <v>27</v>
      </c>
      <c r="J3863" t="s">
        <v>65</v>
      </c>
      <c r="K3863">
        <v>2024</v>
      </c>
      <c r="L3863" t="s">
        <v>29</v>
      </c>
      <c r="M3863">
        <f t="shared" si="120"/>
        <v>1</v>
      </c>
      <c r="N3863" t="s">
        <v>49</v>
      </c>
      <c r="O3863" t="s">
        <v>154</v>
      </c>
      <c r="P3863">
        <v>112964</v>
      </c>
      <c r="Q3863" t="str">
        <f t="shared" si="121"/>
        <v>High salary</v>
      </c>
      <c r="R3863">
        <v>3.13</v>
      </c>
      <c r="S3863" t="s">
        <v>56</v>
      </c>
      <c r="T3863" t="s">
        <v>57</v>
      </c>
      <c r="U3863" t="s">
        <v>92</v>
      </c>
      <c r="V3863">
        <v>8.3000000000000007</v>
      </c>
    </row>
    <row r="3864" spans="1:22" x14ac:dyDescent="0.3">
      <c r="A3864" t="s">
        <v>4076</v>
      </c>
      <c r="B3864" t="s">
        <v>48</v>
      </c>
      <c r="C3864" t="s">
        <v>94</v>
      </c>
      <c r="D3864" t="s">
        <v>180</v>
      </c>
      <c r="E3864" t="s">
        <v>181</v>
      </c>
      <c r="F3864" t="s">
        <v>84</v>
      </c>
      <c r="G3864" t="s">
        <v>167</v>
      </c>
      <c r="H3864">
        <v>2023</v>
      </c>
      <c r="I3864" t="s">
        <v>27</v>
      </c>
      <c r="J3864" t="s">
        <v>28</v>
      </c>
      <c r="K3864">
        <v>2024</v>
      </c>
      <c r="L3864" t="s">
        <v>29</v>
      </c>
      <c r="M3864">
        <f t="shared" si="120"/>
        <v>1</v>
      </c>
      <c r="N3864" t="s">
        <v>94</v>
      </c>
      <c r="O3864" t="s">
        <v>43</v>
      </c>
      <c r="P3864">
        <v>47970</v>
      </c>
      <c r="Q3864" t="str">
        <f t="shared" si="121"/>
        <v>Base salary</v>
      </c>
      <c r="R3864">
        <v>2.6</v>
      </c>
      <c r="S3864" t="s">
        <v>56</v>
      </c>
      <c r="T3864" t="s">
        <v>102</v>
      </c>
      <c r="U3864" t="s">
        <v>58</v>
      </c>
      <c r="V3864">
        <v>0</v>
      </c>
    </row>
    <row r="3865" spans="1:22" x14ac:dyDescent="0.3">
      <c r="A3865" t="s">
        <v>4077</v>
      </c>
      <c r="B3865" t="s">
        <v>36</v>
      </c>
      <c r="C3865" t="s">
        <v>48</v>
      </c>
      <c r="D3865" t="s">
        <v>278</v>
      </c>
      <c r="E3865" t="s">
        <v>306</v>
      </c>
      <c r="F3865" t="s">
        <v>145</v>
      </c>
      <c r="G3865" t="s">
        <v>117</v>
      </c>
      <c r="H3865">
        <v>2022</v>
      </c>
      <c r="I3865" t="s">
        <v>27</v>
      </c>
      <c r="J3865" t="s">
        <v>28</v>
      </c>
      <c r="K3865">
        <v>2023</v>
      </c>
      <c r="L3865" t="s">
        <v>54</v>
      </c>
      <c r="M3865">
        <f t="shared" si="120"/>
        <v>0</v>
      </c>
      <c r="N3865" t="s">
        <v>55</v>
      </c>
      <c r="O3865" t="s">
        <v>55</v>
      </c>
      <c r="P3865">
        <v>0</v>
      </c>
      <c r="Q3865" t="str">
        <f t="shared" si="121"/>
        <v>Base salary</v>
      </c>
      <c r="R3865">
        <v>2.6</v>
      </c>
      <c r="S3865" t="s">
        <v>91</v>
      </c>
      <c r="T3865" t="s">
        <v>57</v>
      </c>
      <c r="U3865" t="s">
        <v>58</v>
      </c>
      <c r="V3865">
        <v>0</v>
      </c>
    </row>
    <row r="3866" spans="1:22" x14ac:dyDescent="0.3">
      <c r="A3866" t="s">
        <v>4078</v>
      </c>
      <c r="B3866" t="s">
        <v>21</v>
      </c>
      <c r="C3866" t="s">
        <v>48</v>
      </c>
      <c r="D3866" t="s">
        <v>152</v>
      </c>
      <c r="E3866" t="s">
        <v>153</v>
      </c>
      <c r="F3866" t="s">
        <v>190</v>
      </c>
      <c r="G3866" t="s">
        <v>64</v>
      </c>
      <c r="H3866">
        <v>2020</v>
      </c>
      <c r="I3866" t="s">
        <v>27</v>
      </c>
      <c r="J3866" t="s">
        <v>28</v>
      </c>
      <c r="K3866">
        <v>2021</v>
      </c>
      <c r="L3866" t="s">
        <v>29</v>
      </c>
      <c r="M3866">
        <f t="shared" si="120"/>
        <v>1</v>
      </c>
      <c r="N3866" t="s">
        <v>48</v>
      </c>
      <c r="O3866" t="s">
        <v>43</v>
      </c>
      <c r="P3866">
        <v>116656</v>
      </c>
      <c r="Q3866" t="str">
        <f t="shared" si="121"/>
        <v>High salary</v>
      </c>
      <c r="R3866">
        <v>2.84</v>
      </c>
      <c r="S3866" t="s">
        <v>91</v>
      </c>
      <c r="T3866" t="s">
        <v>45</v>
      </c>
      <c r="U3866" t="s">
        <v>33</v>
      </c>
      <c r="V3866">
        <v>7.4</v>
      </c>
    </row>
    <row r="3867" spans="1:22" x14ac:dyDescent="0.3">
      <c r="A3867" t="s">
        <v>4079</v>
      </c>
      <c r="B3867" t="s">
        <v>36</v>
      </c>
      <c r="C3867" t="s">
        <v>70</v>
      </c>
      <c r="D3867" t="s">
        <v>282</v>
      </c>
      <c r="E3867" t="s">
        <v>283</v>
      </c>
      <c r="F3867" t="s">
        <v>96</v>
      </c>
      <c r="G3867" t="s">
        <v>40</v>
      </c>
      <c r="H3867">
        <v>2019</v>
      </c>
      <c r="I3867" t="s">
        <v>41</v>
      </c>
      <c r="J3867" t="s">
        <v>53</v>
      </c>
      <c r="K3867">
        <v>2020</v>
      </c>
      <c r="L3867" t="s">
        <v>29</v>
      </c>
      <c r="M3867">
        <f t="shared" si="120"/>
        <v>1</v>
      </c>
      <c r="N3867" t="s">
        <v>70</v>
      </c>
      <c r="O3867" t="s">
        <v>30</v>
      </c>
      <c r="P3867">
        <v>84505</v>
      </c>
      <c r="Q3867" t="str">
        <f t="shared" si="121"/>
        <v>Standard salary</v>
      </c>
      <c r="R3867">
        <v>2.73</v>
      </c>
      <c r="S3867" t="s">
        <v>80</v>
      </c>
      <c r="T3867" t="s">
        <v>57</v>
      </c>
      <c r="U3867" t="s">
        <v>85</v>
      </c>
      <c r="V3867">
        <v>8.1</v>
      </c>
    </row>
    <row r="3868" spans="1:22" x14ac:dyDescent="0.3">
      <c r="A3868" t="s">
        <v>4080</v>
      </c>
      <c r="B3868" t="s">
        <v>21</v>
      </c>
      <c r="C3868" t="s">
        <v>35</v>
      </c>
      <c r="D3868" t="s">
        <v>127</v>
      </c>
      <c r="E3868" t="s">
        <v>206</v>
      </c>
      <c r="F3868" t="s">
        <v>40</v>
      </c>
      <c r="G3868" t="s">
        <v>97</v>
      </c>
      <c r="H3868">
        <v>2021</v>
      </c>
      <c r="I3868" t="s">
        <v>27</v>
      </c>
      <c r="J3868" t="s">
        <v>65</v>
      </c>
      <c r="K3868">
        <v>2024</v>
      </c>
      <c r="L3868" t="s">
        <v>29</v>
      </c>
      <c r="M3868">
        <f t="shared" si="120"/>
        <v>1</v>
      </c>
      <c r="N3868" t="s">
        <v>35</v>
      </c>
      <c r="O3868" t="s">
        <v>98</v>
      </c>
      <c r="P3868">
        <v>129876</v>
      </c>
      <c r="Q3868" t="str">
        <f t="shared" si="121"/>
        <v>High salary</v>
      </c>
      <c r="R3868">
        <v>3.58</v>
      </c>
      <c r="S3868" t="s">
        <v>91</v>
      </c>
      <c r="T3868" t="s">
        <v>32</v>
      </c>
      <c r="U3868" t="s">
        <v>58</v>
      </c>
      <c r="V3868">
        <v>0</v>
      </c>
    </row>
    <row r="3869" spans="1:22" x14ac:dyDescent="0.3">
      <c r="A3869" t="s">
        <v>4081</v>
      </c>
      <c r="B3869" t="s">
        <v>94</v>
      </c>
      <c r="C3869" t="s">
        <v>21</v>
      </c>
      <c r="D3869" t="s">
        <v>133</v>
      </c>
      <c r="E3869" t="s">
        <v>134</v>
      </c>
      <c r="F3869" t="s">
        <v>73</v>
      </c>
      <c r="G3869" t="s">
        <v>167</v>
      </c>
      <c r="H3869">
        <v>2019</v>
      </c>
      <c r="I3869" t="s">
        <v>41</v>
      </c>
      <c r="J3869" t="s">
        <v>42</v>
      </c>
      <c r="K3869">
        <v>2022</v>
      </c>
      <c r="L3869" t="s">
        <v>29</v>
      </c>
      <c r="M3869">
        <f t="shared" si="120"/>
        <v>1</v>
      </c>
      <c r="N3869" t="s">
        <v>21</v>
      </c>
      <c r="O3869" t="s">
        <v>185</v>
      </c>
      <c r="P3869">
        <v>113206</v>
      </c>
      <c r="Q3869" t="str">
        <f t="shared" si="121"/>
        <v>High salary</v>
      </c>
      <c r="R3869">
        <v>3.95</v>
      </c>
      <c r="S3869" t="s">
        <v>67</v>
      </c>
      <c r="T3869" t="s">
        <v>68</v>
      </c>
      <c r="U3869" t="s">
        <v>58</v>
      </c>
      <c r="V3869">
        <v>0</v>
      </c>
    </row>
    <row r="3870" spans="1:22" x14ac:dyDescent="0.3">
      <c r="A3870" t="s">
        <v>4082</v>
      </c>
      <c r="B3870" t="s">
        <v>94</v>
      </c>
      <c r="C3870" t="s">
        <v>70</v>
      </c>
      <c r="D3870" t="s">
        <v>301</v>
      </c>
      <c r="E3870" t="s">
        <v>302</v>
      </c>
      <c r="F3870" t="s">
        <v>147</v>
      </c>
      <c r="G3870" t="s">
        <v>40</v>
      </c>
      <c r="H3870">
        <v>2023</v>
      </c>
      <c r="I3870" t="s">
        <v>27</v>
      </c>
      <c r="J3870" t="s">
        <v>65</v>
      </c>
      <c r="K3870">
        <v>2025</v>
      </c>
      <c r="L3870" t="s">
        <v>29</v>
      </c>
      <c r="M3870">
        <f t="shared" si="120"/>
        <v>1</v>
      </c>
      <c r="N3870" t="s">
        <v>70</v>
      </c>
      <c r="O3870" t="s">
        <v>30</v>
      </c>
      <c r="P3870">
        <v>149910</v>
      </c>
      <c r="Q3870" t="str">
        <f t="shared" si="121"/>
        <v>High salary</v>
      </c>
      <c r="R3870">
        <v>3.32</v>
      </c>
      <c r="S3870" t="s">
        <v>56</v>
      </c>
      <c r="T3870" t="s">
        <v>68</v>
      </c>
      <c r="U3870" t="s">
        <v>46</v>
      </c>
      <c r="V3870">
        <v>7.5</v>
      </c>
    </row>
    <row r="3871" spans="1:22" x14ac:dyDescent="0.3">
      <c r="A3871" t="s">
        <v>4083</v>
      </c>
      <c r="B3871" t="s">
        <v>48</v>
      </c>
      <c r="C3871" t="s">
        <v>21</v>
      </c>
      <c r="D3871" t="s">
        <v>149</v>
      </c>
      <c r="E3871" t="s">
        <v>150</v>
      </c>
      <c r="F3871" t="s">
        <v>39</v>
      </c>
      <c r="G3871" t="s">
        <v>64</v>
      </c>
      <c r="H3871">
        <v>2022</v>
      </c>
      <c r="I3871" t="s">
        <v>41</v>
      </c>
      <c r="J3871" t="s">
        <v>53</v>
      </c>
      <c r="K3871">
        <v>2025</v>
      </c>
      <c r="L3871" t="s">
        <v>29</v>
      </c>
      <c r="M3871">
        <f t="shared" si="120"/>
        <v>1</v>
      </c>
      <c r="N3871" t="s">
        <v>21</v>
      </c>
      <c r="O3871" t="s">
        <v>140</v>
      </c>
      <c r="P3871">
        <v>119404</v>
      </c>
      <c r="Q3871" t="str">
        <f t="shared" si="121"/>
        <v>High salary</v>
      </c>
      <c r="R3871">
        <v>3.6</v>
      </c>
      <c r="S3871" t="s">
        <v>91</v>
      </c>
      <c r="T3871" t="s">
        <v>32</v>
      </c>
      <c r="U3871" t="s">
        <v>46</v>
      </c>
      <c r="V3871">
        <v>6.7</v>
      </c>
    </row>
    <row r="3872" spans="1:22" x14ac:dyDescent="0.3">
      <c r="A3872" t="s">
        <v>4084</v>
      </c>
      <c r="B3872" t="s">
        <v>112</v>
      </c>
      <c r="C3872" t="s">
        <v>49</v>
      </c>
      <c r="D3872" t="s">
        <v>127</v>
      </c>
      <c r="E3872" t="s">
        <v>229</v>
      </c>
      <c r="F3872" t="s">
        <v>25</v>
      </c>
      <c r="G3872" t="s">
        <v>97</v>
      </c>
      <c r="H3872">
        <v>2021</v>
      </c>
      <c r="I3872" t="s">
        <v>41</v>
      </c>
      <c r="J3872" t="s">
        <v>42</v>
      </c>
      <c r="K3872">
        <v>2024</v>
      </c>
      <c r="L3872" t="s">
        <v>29</v>
      </c>
      <c r="M3872">
        <f t="shared" si="120"/>
        <v>1</v>
      </c>
      <c r="N3872" t="s">
        <v>49</v>
      </c>
      <c r="O3872" t="s">
        <v>154</v>
      </c>
      <c r="P3872">
        <v>138577</v>
      </c>
      <c r="Q3872" t="str">
        <f t="shared" si="121"/>
        <v>High salary</v>
      </c>
      <c r="R3872">
        <v>3.56</v>
      </c>
      <c r="S3872" t="s">
        <v>44</v>
      </c>
      <c r="T3872" t="s">
        <v>32</v>
      </c>
      <c r="U3872" t="s">
        <v>85</v>
      </c>
      <c r="V3872">
        <v>8.6</v>
      </c>
    </row>
    <row r="3873" spans="1:22" x14ac:dyDescent="0.3">
      <c r="A3873" t="s">
        <v>4085</v>
      </c>
      <c r="B3873" t="s">
        <v>112</v>
      </c>
      <c r="C3873" t="s">
        <v>94</v>
      </c>
      <c r="D3873" t="s">
        <v>109</v>
      </c>
      <c r="E3873" t="s">
        <v>219</v>
      </c>
      <c r="F3873" t="s">
        <v>73</v>
      </c>
      <c r="G3873" t="s">
        <v>97</v>
      </c>
      <c r="H3873">
        <v>2023</v>
      </c>
      <c r="I3873" t="s">
        <v>41</v>
      </c>
      <c r="J3873" t="s">
        <v>65</v>
      </c>
      <c r="K3873">
        <v>2026</v>
      </c>
      <c r="L3873" t="s">
        <v>29</v>
      </c>
      <c r="M3873">
        <f t="shared" si="120"/>
        <v>1</v>
      </c>
      <c r="N3873" t="s">
        <v>94</v>
      </c>
      <c r="O3873" t="s">
        <v>98</v>
      </c>
      <c r="P3873">
        <v>69294</v>
      </c>
      <c r="Q3873" t="str">
        <f t="shared" si="121"/>
        <v>Base salary</v>
      </c>
      <c r="R3873">
        <v>3.36</v>
      </c>
      <c r="S3873" t="s">
        <v>44</v>
      </c>
      <c r="T3873" t="s">
        <v>102</v>
      </c>
      <c r="U3873" t="s">
        <v>58</v>
      </c>
      <c r="V3873">
        <v>0</v>
      </c>
    </row>
    <row r="3874" spans="1:22" x14ac:dyDescent="0.3">
      <c r="A3874" t="s">
        <v>4086</v>
      </c>
      <c r="B3874" t="s">
        <v>112</v>
      </c>
      <c r="C3874" t="s">
        <v>21</v>
      </c>
      <c r="D3874" t="s">
        <v>133</v>
      </c>
      <c r="E3874" t="s">
        <v>369</v>
      </c>
      <c r="F3874" t="s">
        <v>63</v>
      </c>
      <c r="G3874" t="s">
        <v>52</v>
      </c>
      <c r="H3874">
        <v>2020</v>
      </c>
      <c r="I3874" t="s">
        <v>27</v>
      </c>
      <c r="J3874" t="s">
        <v>28</v>
      </c>
      <c r="K3874">
        <v>2022</v>
      </c>
      <c r="L3874" t="s">
        <v>54</v>
      </c>
      <c r="M3874">
        <f t="shared" si="120"/>
        <v>0</v>
      </c>
      <c r="N3874" t="s">
        <v>55</v>
      </c>
      <c r="O3874" t="s">
        <v>55</v>
      </c>
      <c r="P3874">
        <v>0</v>
      </c>
      <c r="Q3874" t="str">
        <f t="shared" si="121"/>
        <v>Base salary</v>
      </c>
      <c r="R3874">
        <v>3.23</v>
      </c>
      <c r="S3874" t="s">
        <v>56</v>
      </c>
      <c r="T3874" t="s">
        <v>57</v>
      </c>
      <c r="U3874" t="s">
        <v>92</v>
      </c>
      <c r="V3874">
        <v>5.2</v>
      </c>
    </row>
    <row r="3875" spans="1:22" x14ac:dyDescent="0.3">
      <c r="A3875" t="s">
        <v>4087</v>
      </c>
      <c r="B3875" t="s">
        <v>48</v>
      </c>
      <c r="C3875" t="s">
        <v>70</v>
      </c>
      <c r="D3875" t="s">
        <v>138</v>
      </c>
      <c r="E3875" t="s">
        <v>285</v>
      </c>
      <c r="F3875" t="s">
        <v>63</v>
      </c>
      <c r="G3875" t="s">
        <v>97</v>
      </c>
      <c r="H3875">
        <v>2023</v>
      </c>
      <c r="I3875" t="s">
        <v>27</v>
      </c>
      <c r="J3875" t="s">
        <v>53</v>
      </c>
      <c r="K3875">
        <v>2026</v>
      </c>
      <c r="L3875" t="s">
        <v>29</v>
      </c>
      <c r="M3875">
        <f t="shared" si="120"/>
        <v>1</v>
      </c>
      <c r="N3875" t="s">
        <v>70</v>
      </c>
      <c r="O3875" t="s">
        <v>98</v>
      </c>
      <c r="P3875">
        <v>91018</v>
      </c>
      <c r="Q3875" t="str">
        <f t="shared" si="121"/>
        <v>Standard salary</v>
      </c>
      <c r="R3875">
        <v>3.91</v>
      </c>
      <c r="S3875" t="s">
        <v>80</v>
      </c>
      <c r="T3875" t="s">
        <v>68</v>
      </c>
      <c r="U3875" t="s">
        <v>92</v>
      </c>
      <c r="V3875">
        <v>5.6</v>
      </c>
    </row>
    <row r="3876" spans="1:22" x14ac:dyDescent="0.3">
      <c r="A3876" t="s">
        <v>4088</v>
      </c>
      <c r="B3876" t="s">
        <v>36</v>
      </c>
      <c r="C3876" t="s">
        <v>60</v>
      </c>
      <c r="D3876" t="s">
        <v>104</v>
      </c>
      <c r="E3876" t="s">
        <v>192</v>
      </c>
      <c r="F3876" t="s">
        <v>107</v>
      </c>
      <c r="G3876" t="s">
        <v>26</v>
      </c>
      <c r="H3876">
        <v>2020</v>
      </c>
      <c r="I3876" t="s">
        <v>27</v>
      </c>
      <c r="J3876" t="s">
        <v>42</v>
      </c>
      <c r="K3876">
        <v>2021</v>
      </c>
      <c r="L3876" t="s">
        <v>29</v>
      </c>
      <c r="M3876">
        <f t="shared" si="120"/>
        <v>1</v>
      </c>
      <c r="N3876" t="s">
        <v>60</v>
      </c>
      <c r="O3876" t="s">
        <v>121</v>
      </c>
      <c r="P3876">
        <v>120113</v>
      </c>
      <c r="Q3876" t="str">
        <f t="shared" si="121"/>
        <v>High salary</v>
      </c>
      <c r="R3876">
        <v>3.84</v>
      </c>
      <c r="S3876" t="s">
        <v>44</v>
      </c>
      <c r="T3876" t="s">
        <v>45</v>
      </c>
      <c r="U3876" t="s">
        <v>85</v>
      </c>
      <c r="V3876">
        <v>7.1</v>
      </c>
    </row>
    <row r="3877" spans="1:22" x14ac:dyDescent="0.3">
      <c r="A3877" t="s">
        <v>4089</v>
      </c>
      <c r="B3877" t="s">
        <v>70</v>
      </c>
      <c r="C3877" t="s">
        <v>22</v>
      </c>
      <c r="D3877" t="s">
        <v>23</v>
      </c>
      <c r="E3877" t="s">
        <v>298</v>
      </c>
      <c r="F3877" t="s">
        <v>79</v>
      </c>
      <c r="G3877" t="s">
        <v>117</v>
      </c>
      <c r="H3877">
        <v>2020</v>
      </c>
      <c r="I3877" t="s">
        <v>41</v>
      </c>
      <c r="J3877" t="s">
        <v>28</v>
      </c>
      <c r="K3877">
        <v>2022</v>
      </c>
      <c r="L3877" t="s">
        <v>54</v>
      </c>
      <c r="M3877">
        <f t="shared" si="120"/>
        <v>0</v>
      </c>
      <c r="N3877" t="s">
        <v>55</v>
      </c>
      <c r="O3877" t="s">
        <v>55</v>
      </c>
      <c r="P3877">
        <v>0</v>
      </c>
      <c r="Q3877" t="str">
        <f t="shared" si="121"/>
        <v>Base salary</v>
      </c>
      <c r="R3877">
        <v>2.68</v>
      </c>
      <c r="S3877" t="s">
        <v>44</v>
      </c>
      <c r="T3877" t="s">
        <v>102</v>
      </c>
      <c r="U3877" t="s">
        <v>33</v>
      </c>
      <c r="V3877">
        <v>8.6</v>
      </c>
    </row>
    <row r="3878" spans="1:22" x14ac:dyDescent="0.3">
      <c r="A3878" t="s">
        <v>4090</v>
      </c>
      <c r="B3878" t="s">
        <v>48</v>
      </c>
      <c r="C3878" t="s">
        <v>94</v>
      </c>
      <c r="D3878" t="s">
        <v>208</v>
      </c>
      <c r="E3878" t="s">
        <v>209</v>
      </c>
      <c r="F3878" t="s">
        <v>73</v>
      </c>
      <c r="G3878" t="s">
        <v>167</v>
      </c>
      <c r="H3878">
        <v>2023</v>
      </c>
      <c r="I3878" t="s">
        <v>27</v>
      </c>
      <c r="J3878" t="s">
        <v>53</v>
      </c>
      <c r="K3878">
        <v>2026</v>
      </c>
      <c r="L3878" t="s">
        <v>54</v>
      </c>
      <c r="M3878">
        <f t="shared" si="120"/>
        <v>0</v>
      </c>
      <c r="N3878" t="s">
        <v>55</v>
      </c>
      <c r="O3878" t="s">
        <v>55</v>
      </c>
      <c r="P3878">
        <v>0</v>
      </c>
      <c r="Q3878" t="str">
        <f t="shared" si="121"/>
        <v>Base salary</v>
      </c>
      <c r="R3878">
        <v>3.83</v>
      </c>
      <c r="S3878" t="s">
        <v>31</v>
      </c>
      <c r="T3878" t="s">
        <v>32</v>
      </c>
      <c r="U3878" t="s">
        <v>85</v>
      </c>
      <c r="V3878">
        <v>5.0999999999999996</v>
      </c>
    </row>
    <row r="3879" spans="1:22" x14ac:dyDescent="0.3">
      <c r="A3879" t="s">
        <v>4091</v>
      </c>
      <c r="B3879" t="s">
        <v>70</v>
      </c>
      <c r="C3879" t="s">
        <v>60</v>
      </c>
      <c r="D3879" t="s">
        <v>351</v>
      </c>
      <c r="E3879" t="s">
        <v>352</v>
      </c>
      <c r="F3879" t="s">
        <v>147</v>
      </c>
      <c r="G3879" t="s">
        <v>64</v>
      </c>
      <c r="H3879">
        <v>2020</v>
      </c>
      <c r="I3879" t="s">
        <v>41</v>
      </c>
      <c r="J3879" t="s">
        <v>65</v>
      </c>
      <c r="K3879">
        <v>2021</v>
      </c>
      <c r="L3879" t="s">
        <v>54</v>
      </c>
      <c r="M3879">
        <f t="shared" si="120"/>
        <v>0</v>
      </c>
      <c r="N3879" t="s">
        <v>55</v>
      </c>
      <c r="O3879" t="s">
        <v>55</v>
      </c>
      <c r="P3879">
        <v>0</v>
      </c>
      <c r="Q3879" t="str">
        <f t="shared" si="121"/>
        <v>Base salary</v>
      </c>
      <c r="R3879">
        <v>3.7</v>
      </c>
      <c r="S3879" t="s">
        <v>56</v>
      </c>
      <c r="T3879" t="s">
        <v>45</v>
      </c>
      <c r="U3879" t="s">
        <v>33</v>
      </c>
      <c r="V3879">
        <v>8</v>
      </c>
    </row>
    <row r="3880" spans="1:22" x14ac:dyDescent="0.3">
      <c r="A3880" t="s">
        <v>4092</v>
      </c>
      <c r="B3880" t="s">
        <v>94</v>
      </c>
      <c r="C3880" t="s">
        <v>49</v>
      </c>
      <c r="D3880" t="s">
        <v>338</v>
      </c>
      <c r="E3880" t="s">
        <v>339</v>
      </c>
      <c r="F3880" t="s">
        <v>190</v>
      </c>
      <c r="G3880" t="s">
        <v>97</v>
      </c>
      <c r="H3880">
        <v>2019</v>
      </c>
      <c r="I3880" t="s">
        <v>41</v>
      </c>
      <c r="J3880" t="s">
        <v>28</v>
      </c>
      <c r="K3880">
        <v>2022</v>
      </c>
      <c r="L3880" t="s">
        <v>54</v>
      </c>
      <c r="M3880">
        <f t="shared" si="120"/>
        <v>0</v>
      </c>
      <c r="N3880" t="s">
        <v>55</v>
      </c>
      <c r="O3880" t="s">
        <v>55</v>
      </c>
      <c r="P3880">
        <v>0</v>
      </c>
      <c r="Q3880" t="str">
        <f t="shared" si="121"/>
        <v>Base salary</v>
      </c>
      <c r="R3880">
        <v>3.52</v>
      </c>
      <c r="S3880" t="s">
        <v>67</v>
      </c>
      <c r="T3880" t="s">
        <v>57</v>
      </c>
      <c r="U3880" t="s">
        <v>46</v>
      </c>
      <c r="V3880">
        <v>8.6</v>
      </c>
    </row>
    <row r="3881" spans="1:22" x14ac:dyDescent="0.3">
      <c r="A3881" t="s">
        <v>4093</v>
      </c>
      <c r="B3881" t="s">
        <v>21</v>
      </c>
      <c r="C3881" t="s">
        <v>48</v>
      </c>
      <c r="D3881" t="s">
        <v>152</v>
      </c>
      <c r="E3881" t="s">
        <v>153</v>
      </c>
      <c r="F3881" t="s">
        <v>145</v>
      </c>
      <c r="G3881" t="s">
        <v>97</v>
      </c>
      <c r="H3881">
        <v>2019</v>
      </c>
      <c r="I3881" t="s">
        <v>27</v>
      </c>
      <c r="J3881" t="s">
        <v>53</v>
      </c>
      <c r="K3881">
        <v>2020</v>
      </c>
      <c r="L3881" t="s">
        <v>54</v>
      </c>
      <c r="M3881">
        <f t="shared" si="120"/>
        <v>0</v>
      </c>
      <c r="N3881" t="s">
        <v>55</v>
      </c>
      <c r="O3881" t="s">
        <v>55</v>
      </c>
      <c r="P3881">
        <v>0</v>
      </c>
      <c r="Q3881" t="str">
        <f t="shared" si="121"/>
        <v>Base salary</v>
      </c>
      <c r="R3881">
        <v>3.57</v>
      </c>
      <c r="S3881" t="s">
        <v>44</v>
      </c>
      <c r="T3881" t="s">
        <v>57</v>
      </c>
      <c r="U3881" t="s">
        <v>58</v>
      </c>
      <c r="V3881">
        <v>0</v>
      </c>
    </row>
    <row r="3882" spans="1:22" x14ac:dyDescent="0.3">
      <c r="A3882" t="s">
        <v>4094</v>
      </c>
      <c r="B3882" t="s">
        <v>21</v>
      </c>
      <c r="C3882" t="s">
        <v>36</v>
      </c>
      <c r="D3882" t="s">
        <v>170</v>
      </c>
      <c r="E3882" t="s">
        <v>336</v>
      </c>
      <c r="F3882" t="s">
        <v>147</v>
      </c>
      <c r="G3882" t="s">
        <v>40</v>
      </c>
      <c r="H3882">
        <v>2020</v>
      </c>
      <c r="I3882" t="s">
        <v>27</v>
      </c>
      <c r="J3882" t="s">
        <v>65</v>
      </c>
      <c r="K3882">
        <v>2021</v>
      </c>
      <c r="L3882" t="s">
        <v>29</v>
      </c>
      <c r="M3882">
        <f t="shared" si="120"/>
        <v>1</v>
      </c>
      <c r="N3882" t="s">
        <v>36</v>
      </c>
      <c r="O3882" t="s">
        <v>30</v>
      </c>
      <c r="P3882">
        <v>116179</v>
      </c>
      <c r="Q3882" t="str">
        <f t="shared" si="121"/>
        <v>High salary</v>
      </c>
      <c r="R3882">
        <v>3.64</v>
      </c>
      <c r="S3882" t="s">
        <v>91</v>
      </c>
      <c r="T3882" t="s">
        <v>68</v>
      </c>
      <c r="U3882" t="s">
        <v>92</v>
      </c>
      <c r="V3882">
        <v>5.4</v>
      </c>
    </row>
    <row r="3883" spans="1:22" x14ac:dyDescent="0.3">
      <c r="A3883" t="s">
        <v>4095</v>
      </c>
      <c r="B3883" t="s">
        <v>35</v>
      </c>
      <c r="C3883" t="s">
        <v>21</v>
      </c>
      <c r="D3883" t="s">
        <v>225</v>
      </c>
      <c r="E3883" t="s">
        <v>226</v>
      </c>
      <c r="F3883" t="s">
        <v>79</v>
      </c>
      <c r="G3883" t="s">
        <v>117</v>
      </c>
      <c r="H3883">
        <v>2019</v>
      </c>
      <c r="I3883" t="s">
        <v>27</v>
      </c>
      <c r="J3883" t="s">
        <v>42</v>
      </c>
      <c r="K3883">
        <v>2022</v>
      </c>
      <c r="L3883" t="s">
        <v>29</v>
      </c>
      <c r="M3883">
        <f t="shared" si="120"/>
        <v>1</v>
      </c>
      <c r="N3883" t="s">
        <v>21</v>
      </c>
      <c r="O3883" t="s">
        <v>43</v>
      </c>
      <c r="P3883">
        <v>56301</v>
      </c>
      <c r="Q3883" t="str">
        <f t="shared" si="121"/>
        <v>Base salary</v>
      </c>
      <c r="R3883">
        <v>3.72</v>
      </c>
      <c r="S3883" t="s">
        <v>31</v>
      </c>
      <c r="T3883" t="s">
        <v>57</v>
      </c>
      <c r="U3883" t="s">
        <v>46</v>
      </c>
      <c r="V3883">
        <v>6.9</v>
      </c>
    </row>
    <row r="3884" spans="1:22" x14ac:dyDescent="0.3">
      <c r="A3884" t="s">
        <v>4096</v>
      </c>
      <c r="B3884" t="s">
        <v>21</v>
      </c>
      <c r="C3884" t="s">
        <v>70</v>
      </c>
      <c r="D3884" t="s">
        <v>282</v>
      </c>
      <c r="E3884" t="s">
        <v>283</v>
      </c>
      <c r="F3884" t="s">
        <v>63</v>
      </c>
      <c r="G3884" t="s">
        <v>97</v>
      </c>
      <c r="H3884">
        <v>2023</v>
      </c>
      <c r="I3884" t="s">
        <v>27</v>
      </c>
      <c r="J3884" t="s">
        <v>28</v>
      </c>
      <c r="K3884">
        <v>2026</v>
      </c>
      <c r="L3884" t="s">
        <v>54</v>
      </c>
      <c r="M3884">
        <f t="shared" si="120"/>
        <v>0</v>
      </c>
      <c r="N3884" t="s">
        <v>55</v>
      </c>
      <c r="O3884" t="s">
        <v>55</v>
      </c>
      <c r="P3884">
        <v>0</v>
      </c>
      <c r="Q3884" t="str">
        <f t="shared" si="121"/>
        <v>Base salary</v>
      </c>
      <c r="R3884">
        <v>2.72</v>
      </c>
      <c r="S3884" t="s">
        <v>91</v>
      </c>
      <c r="T3884" t="s">
        <v>68</v>
      </c>
      <c r="U3884" t="s">
        <v>46</v>
      </c>
      <c r="V3884">
        <v>6</v>
      </c>
    </row>
    <row r="3885" spans="1:22" x14ac:dyDescent="0.3">
      <c r="A3885" t="s">
        <v>4097</v>
      </c>
      <c r="B3885" t="s">
        <v>35</v>
      </c>
      <c r="C3885" t="s">
        <v>60</v>
      </c>
      <c r="D3885" t="s">
        <v>104</v>
      </c>
      <c r="E3885" t="s">
        <v>116</v>
      </c>
      <c r="F3885" t="s">
        <v>73</v>
      </c>
      <c r="G3885" t="s">
        <v>117</v>
      </c>
      <c r="H3885">
        <v>2022</v>
      </c>
      <c r="I3885" t="s">
        <v>27</v>
      </c>
      <c r="J3885" t="s">
        <v>74</v>
      </c>
      <c r="K3885">
        <v>2024</v>
      </c>
      <c r="L3885" t="s">
        <v>54</v>
      </c>
      <c r="M3885">
        <f t="shared" si="120"/>
        <v>0</v>
      </c>
      <c r="N3885" t="s">
        <v>55</v>
      </c>
      <c r="O3885" t="s">
        <v>55</v>
      </c>
      <c r="P3885">
        <v>0</v>
      </c>
      <c r="Q3885" t="str">
        <f t="shared" si="121"/>
        <v>Base salary</v>
      </c>
      <c r="R3885">
        <v>2.9</v>
      </c>
      <c r="S3885" t="s">
        <v>56</v>
      </c>
      <c r="T3885" t="s">
        <v>68</v>
      </c>
      <c r="U3885" t="s">
        <v>92</v>
      </c>
      <c r="V3885">
        <v>5.4</v>
      </c>
    </row>
    <row r="3886" spans="1:22" x14ac:dyDescent="0.3">
      <c r="A3886" t="s">
        <v>4098</v>
      </c>
      <c r="B3886" t="s">
        <v>112</v>
      </c>
      <c r="C3886" t="s">
        <v>21</v>
      </c>
      <c r="D3886" t="s">
        <v>143</v>
      </c>
      <c r="E3886" t="s">
        <v>144</v>
      </c>
      <c r="F3886" t="s">
        <v>145</v>
      </c>
      <c r="G3886" t="s">
        <v>52</v>
      </c>
      <c r="H3886">
        <v>2020</v>
      </c>
      <c r="I3886" t="s">
        <v>27</v>
      </c>
      <c r="J3886" t="s">
        <v>74</v>
      </c>
      <c r="K3886">
        <v>2023</v>
      </c>
      <c r="L3886" t="s">
        <v>29</v>
      </c>
      <c r="M3886">
        <f t="shared" si="120"/>
        <v>1</v>
      </c>
      <c r="N3886" t="s">
        <v>21</v>
      </c>
      <c r="O3886" t="s">
        <v>121</v>
      </c>
      <c r="P3886">
        <v>87741</v>
      </c>
      <c r="Q3886" t="str">
        <f t="shared" si="121"/>
        <v>Standard salary</v>
      </c>
      <c r="R3886">
        <v>2.58</v>
      </c>
      <c r="S3886" t="s">
        <v>67</v>
      </c>
      <c r="T3886" t="s">
        <v>102</v>
      </c>
      <c r="U3886" t="s">
        <v>33</v>
      </c>
      <c r="V3886">
        <v>8.8000000000000007</v>
      </c>
    </row>
    <row r="3887" spans="1:22" x14ac:dyDescent="0.3">
      <c r="A3887" t="s">
        <v>4099</v>
      </c>
      <c r="B3887" t="s">
        <v>22</v>
      </c>
      <c r="C3887" t="s">
        <v>48</v>
      </c>
      <c r="D3887" t="s">
        <v>278</v>
      </c>
      <c r="E3887" t="s">
        <v>306</v>
      </c>
      <c r="F3887" t="s">
        <v>131</v>
      </c>
      <c r="G3887" t="s">
        <v>26</v>
      </c>
      <c r="H3887">
        <v>2019</v>
      </c>
      <c r="I3887" t="s">
        <v>27</v>
      </c>
      <c r="J3887" t="s">
        <v>65</v>
      </c>
      <c r="K3887">
        <v>2022</v>
      </c>
      <c r="L3887" t="s">
        <v>54</v>
      </c>
      <c r="M3887">
        <f t="shared" si="120"/>
        <v>0</v>
      </c>
      <c r="N3887" t="s">
        <v>55</v>
      </c>
      <c r="O3887" t="s">
        <v>55</v>
      </c>
      <c r="P3887">
        <v>0</v>
      </c>
      <c r="Q3887" t="str">
        <f t="shared" si="121"/>
        <v>Base salary</v>
      </c>
      <c r="R3887">
        <v>2.63</v>
      </c>
      <c r="S3887" t="s">
        <v>44</v>
      </c>
      <c r="T3887" t="s">
        <v>32</v>
      </c>
      <c r="U3887" t="s">
        <v>92</v>
      </c>
      <c r="V3887">
        <v>7</v>
      </c>
    </row>
    <row r="3888" spans="1:22" x14ac:dyDescent="0.3">
      <c r="A3888" t="s">
        <v>4100</v>
      </c>
      <c r="B3888" t="s">
        <v>21</v>
      </c>
      <c r="C3888" t="s">
        <v>60</v>
      </c>
      <c r="D3888" t="s">
        <v>104</v>
      </c>
      <c r="E3888" t="s">
        <v>194</v>
      </c>
      <c r="F3888" t="s">
        <v>39</v>
      </c>
      <c r="G3888" t="s">
        <v>167</v>
      </c>
      <c r="H3888">
        <v>2019</v>
      </c>
      <c r="I3888" t="s">
        <v>41</v>
      </c>
      <c r="J3888" t="s">
        <v>74</v>
      </c>
      <c r="K3888">
        <v>2020</v>
      </c>
      <c r="L3888" t="s">
        <v>54</v>
      </c>
      <c r="M3888">
        <f t="shared" si="120"/>
        <v>0</v>
      </c>
      <c r="N3888" t="s">
        <v>55</v>
      </c>
      <c r="O3888" t="s">
        <v>55</v>
      </c>
      <c r="P3888">
        <v>0</v>
      </c>
      <c r="Q3888" t="str">
        <f t="shared" si="121"/>
        <v>Base salary</v>
      </c>
      <c r="R3888">
        <v>3.5</v>
      </c>
      <c r="S3888" t="s">
        <v>31</v>
      </c>
      <c r="T3888" t="s">
        <v>57</v>
      </c>
      <c r="U3888" t="s">
        <v>46</v>
      </c>
      <c r="V3888">
        <v>6.4</v>
      </c>
    </row>
    <row r="3889" spans="1:22" x14ac:dyDescent="0.3">
      <c r="A3889" t="s">
        <v>4101</v>
      </c>
      <c r="B3889" t="s">
        <v>36</v>
      </c>
      <c r="C3889" t="s">
        <v>21</v>
      </c>
      <c r="D3889" t="s">
        <v>133</v>
      </c>
      <c r="E3889" t="s">
        <v>369</v>
      </c>
      <c r="F3889" t="s">
        <v>40</v>
      </c>
      <c r="G3889" t="s">
        <v>167</v>
      </c>
      <c r="H3889">
        <v>2021</v>
      </c>
      <c r="I3889" t="s">
        <v>27</v>
      </c>
      <c r="J3889" t="s">
        <v>53</v>
      </c>
      <c r="K3889">
        <v>2023</v>
      </c>
      <c r="L3889" t="s">
        <v>54</v>
      </c>
      <c r="M3889">
        <f t="shared" si="120"/>
        <v>0</v>
      </c>
      <c r="N3889" t="s">
        <v>55</v>
      </c>
      <c r="O3889" t="s">
        <v>55</v>
      </c>
      <c r="P3889">
        <v>0</v>
      </c>
      <c r="Q3889" t="str">
        <f t="shared" si="121"/>
        <v>Base salary</v>
      </c>
      <c r="R3889">
        <v>3.05</v>
      </c>
      <c r="S3889" t="s">
        <v>91</v>
      </c>
      <c r="T3889" t="s">
        <v>68</v>
      </c>
      <c r="U3889" t="s">
        <v>58</v>
      </c>
      <c r="V3889">
        <v>0</v>
      </c>
    </row>
    <row r="3890" spans="1:22" x14ac:dyDescent="0.3">
      <c r="A3890" t="s">
        <v>4102</v>
      </c>
      <c r="B3890" t="s">
        <v>60</v>
      </c>
      <c r="C3890" t="s">
        <v>112</v>
      </c>
      <c r="D3890" t="s">
        <v>119</v>
      </c>
      <c r="E3890" t="s">
        <v>197</v>
      </c>
      <c r="F3890" t="s">
        <v>190</v>
      </c>
      <c r="G3890" t="s">
        <v>97</v>
      </c>
      <c r="H3890">
        <v>2022</v>
      </c>
      <c r="I3890" t="s">
        <v>41</v>
      </c>
      <c r="J3890" t="s">
        <v>65</v>
      </c>
      <c r="K3890">
        <v>2024</v>
      </c>
      <c r="L3890" t="s">
        <v>29</v>
      </c>
      <c r="M3890">
        <f t="shared" si="120"/>
        <v>1</v>
      </c>
      <c r="N3890" t="s">
        <v>112</v>
      </c>
      <c r="O3890" t="s">
        <v>185</v>
      </c>
      <c r="P3890">
        <v>74774</v>
      </c>
      <c r="Q3890" t="str">
        <f t="shared" si="121"/>
        <v>Standard salary</v>
      </c>
      <c r="R3890">
        <v>3.21</v>
      </c>
      <c r="S3890" t="s">
        <v>67</v>
      </c>
      <c r="T3890" t="s">
        <v>45</v>
      </c>
      <c r="U3890" t="s">
        <v>92</v>
      </c>
      <c r="V3890">
        <v>5</v>
      </c>
    </row>
    <row r="3891" spans="1:22" x14ac:dyDescent="0.3">
      <c r="A3891" t="s">
        <v>4103</v>
      </c>
      <c r="B3891" t="s">
        <v>70</v>
      </c>
      <c r="C3891" t="s">
        <v>35</v>
      </c>
      <c r="D3891" t="s">
        <v>127</v>
      </c>
      <c r="E3891" t="s">
        <v>206</v>
      </c>
      <c r="F3891" t="s">
        <v>147</v>
      </c>
      <c r="G3891" t="s">
        <v>64</v>
      </c>
      <c r="H3891">
        <v>2022</v>
      </c>
      <c r="I3891" t="s">
        <v>27</v>
      </c>
      <c r="J3891" t="s">
        <v>53</v>
      </c>
      <c r="K3891">
        <v>2024</v>
      </c>
      <c r="L3891" t="s">
        <v>29</v>
      </c>
      <c r="M3891">
        <f t="shared" si="120"/>
        <v>1</v>
      </c>
      <c r="N3891" t="s">
        <v>35</v>
      </c>
      <c r="O3891" t="s">
        <v>90</v>
      </c>
      <c r="P3891">
        <v>45500</v>
      </c>
      <c r="Q3891" t="str">
        <f t="shared" si="121"/>
        <v>Base salary</v>
      </c>
      <c r="R3891">
        <v>2.88</v>
      </c>
      <c r="S3891" t="s">
        <v>31</v>
      </c>
      <c r="T3891" t="s">
        <v>32</v>
      </c>
      <c r="U3891" t="s">
        <v>85</v>
      </c>
      <c r="V3891">
        <v>5.6</v>
      </c>
    </row>
    <row r="3892" spans="1:22" x14ac:dyDescent="0.3">
      <c r="A3892" t="s">
        <v>4104</v>
      </c>
      <c r="B3892" t="s">
        <v>112</v>
      </c>
      <c r="C3892" t="s">
        <v>49</v>
      </c>
      <c r="D3892" t="s">
        <v>338</v>
      </c>
      <c r="E3892" t="s">
        <v>339</v>
      </c>
      <c r="F3892" t="s">
        <v>147</v>
      </c>
      <c r="G3892" t="s">
        <v>64</v>
      </c>
      <c r="H3892">
        <v>2021</v>
      </c>
      <c r="I3892" t="s">
        <v>27</v>
      </c>
      <c r="J3892" t="s">
        <v>28</v>
      </c>
      <c r="K3892">
        <v>2022</v>
      </c>
      <c r="L3892" t="s">
        <v>54</v>
      </c>
      <c r="M3892">
        <f t="shared" si="120"/>
        <v>0</v>
      </c>
      <c r="N3892" t="s">
        <v>55</v>
      </c>
      <c r="O3892" t="s">
        <v>55</v>
      </c>
      <c r="P3892">
        <v>0</v>
      </c>
      <c r="Q3892" t="str">
        <f t="shared" si="121"/>
        <v>Base salary</v>
      </c>
      <c r="R3892">
        <v>3.56</v>
      </c>
      <c r="S3892" t="s">
        <v>31</v>
      </c>
      <c r="T3892" t="s">
        <v>45</v>
      </c>
      <c r="U3892" t="s">
        <v>58</v>
      </c>
      <c r="V3892">
        <v>0</v>
      </c>
    </row>
    <row r="3893" spans="1:22" x14ac:dyDescent="0.3">
      <c r="A3893" t="s">
        <v>4105</v>
      </c>
      <c r="B3893" t="s">
        <v>94</v>
      </c>
      <c r="C3893" t="s">
        <v>22</v>
      </c>
      <c r="D3893" t="s">
        <v>231</v>
      </c>
      <c r="E3893" t="s">
        <v>232</v>
      </c>
      <c r="F3893" t="s">
        <v>79</v>
      </c>
      <c r="G3893" t="s">
        <v>25</v>
      </c>
      <c r="H3893">
        <v>2021</v>
      </c>
      <c r="I3893" t="s">
        <v>41</v>
      </c>
      <c r="J3893" t="s">
        <v>74</v>
      </c>
      <c r="K3893">
        <v>2022</v>
      </c>
      <c r="L3893" t="s">
        <v>54</v>
      </c>
      <c r="M3893">
        <f t="shared" si="120"/>
        <v>0</v>
      </c>
      <c r="N3893" t="s">
        <v>55</v>
      </c>
      <c r="O3893" t="s">
        <v>55</v>
      </c>
      <c r="P3893">
        <v>0</v>
      </c>
      <c r="Q3893" t="str">
        <f t="shared" si="121"/>
        <v>Base salary</v>
      </c>
      <c r="R3893">
        <v>3.61</v>
      </c>
      <c r="S3893" t="s">
        <v>56</v>
      </c>
      <c r="T3893" t="s">
        <v>102</v>
      </c>
      <c r="U3893" t="s">
        <v>33</v>
      </c>
      <c r="V3893">
        <v>8.1999999999999993</v>
      </c>
    </row>
    <row r="3894" spans="1:22" x14ac:dyDescent="0.3">
      <c r="A3894" t="s">
        <v>4106</v>
      </c>
      <c r="B3894" t="s">
        <v>94</v>
      </c>
      <c r="C3894" t="s">
        <v>49</v>
      </c>
      <c r="D3894" t="s">
        <v>127</v>
      </c>
      <c r="E3894" t="s">
        <v>229</v>
      </c>
      <c r="F3894" t="s">
        <v>63</v>
      </c>
      <c r="G3894" t="s">
        <v>26</v>
      </c>
      <c r="H3894">
        <v>2021</v>
      </c>
      <c r="I3894" t="s">
        <v>27</v>
      </c>
      <c r="J3894" t="s">
        <v>53</v>
      </c>
      <c r="K3894">
        <v>2022</v>
      </c>
      <c r="L3894" t="s">
        <v>29</v>
      </c>
      <c r="M3894">
        <f t="shared" si="120"/>
        <v>1</v>
      </c>
      <c r="N3894" t="s">
        <v>49</v>
      </c>
      <c r="O3894" t="s">
        <v>75</v>
      </c>
      <c r="P3894">
        <v>99953</v>
      </c>
      <c r="Q3894" t="str">
        <f t="shared" si="121"/>
        <v>Standard salary</v>
      </c>
      <c r="R3894">
        <v>3.48</v>
      </c>
      <c r="S3894" t="s">
        <v>91</v>
      </c>
      <c r="T3894" t="s">
        <v>45</v>
      </c>
      <c r="U3894" t="s">
        <v>46</v>
      </c>
      <c r="V3894">
        <v>5.0999999999999996</v>
      </c>
    </row>
    <row r="3895" spans="1:22" x14ac:dyDescent="0.3">
      <c r="A3895" t="s">
        <v>4107</v>
      </c>
      <c r="B3895" t="s">
        <v>36</v>
      </c>
      <c r="C3895" t="s">
        <v>112</v>
      </c>
      <c r="D3895" t="s">
        <v>165</v>
      </c>
      <c r="E3895" t="s">
        <v>166</v>
      </c>
      <c r="F3895" t="s">
        <v>107</v>
      </c>
      <c r="G3895" t="s">
        <v>117</v>
      </c>
      <c r="H3895">
        <v>2021</v>
      </c>
      <c r="I3895" t="s">
        <v>41</v>
      </c>
      <c r="J3895" t="s">
        <v>65</v>
      </c>
      <c r="K3895">
        <v>2024</v>
      </c>
      <c r="L3895" t="s">
        <v>29</v>
      </c>
      <c r="M3895">
        <f t="shared" si="120"/>
        <v>1</v>
      </c>
      <c r="N3895" t="s">
        <v>112</v>
      </c>
      <c r="O3895" t="s">
        <v>66</v>
      </c>
      <c r="P3895">
        <v>144279</v>
      </c>
      <c r="Q3895" t="str">
        <f t="shared" si="121"/>
        <v>High salary</v>
      </c>
      <c r="R3895">
        <v>2.57</v>
      </c>
      <c r="S3895" t="s">
        <v>80</v>
      </c>
      <c r="T3895" t="s">
        <v>45</v>
      </c>
      <c r="U3895" t="s">
        <v>85</v>
      </c>
      <c r="V3895">
        <v>8.9</v>
      </c>
    </row>
    <row r="3896" spans="1:22" x14ac:dyDescent="0.3">
      <c r="A3896" t="s">
        <v>4108</v>
      </c>
      <c r="B3896" t="s">
        <v>112</v>
      </c>
      <c r="C3896" t="s">
        <v>22</v>
      </c>
      <c r="D3896" t="s">
        <v>23</v>
      </c>
      <c r="E3896" t="s">
        <v>24</v>
      </c>
      <c r="F3896" t="s">
        <v>63</v>
      </c>
      <c r="G3896" t="s">
        <v>167</v>
      </c>
      <c r="H3896">
        <v>2019</v>
      </c>
      <c r="I3896" t="s">
        <v>41</v>
      </c>
      <c r="J3896" t="s">
        <v>53</v>
      </c>
      <c r="K3896">
        <v>2021</v>
      </c>
      <c r="L3896" t="s">
        <v>29</v>
      </c>
      <c r="M3896">
        <f t="shared" si="120"/>
        <v>1</v>
      </c>
      <c r="N3896" t="s">
        <v>22</v>
      </c>
      <c r="O3896" t="s">
        <v>90</v>
      </c>
      <c r="P3896">
        <v>147441</v>
      </c>
      <c r="Q3896" t="str">
        <f t="shared" si="121"/>
        <v>High salary</v>
      </c>
      <c r="R3896">
        <v>3.55</v>
      </c>
      <c r="S3896" t="s">
        <v>31</v>
      </c>
      <c r="T3896" t="s">
        <v>45</v>
      </c>
      <c r="U3896" t="s">
        <v>85</v>
      </c>
      <c r="V3896">
        <v>8</v>
      </c>
    </row>
    <row r="3897" spans="1:22" x14ac:dyDescent="0.3">
      <c r="A3897" t="s">
        <v>4109</v>
      </c>
      <c r="B3897" t="s">
        <v>22</v>
      </c>
      <c r="C3897" t="s">
        <v>48</v>
      </c>
      <c r="D3897" t="s">
        <v>183</v>
      </c>
      <c r="E3897" t="s">
        <v>184</v>
      </c>
      <c r="F3897" t="s">
        <v>107</v>
      </c>
      <c r="G3897" t="s">
        <v>25</v>
      </c>
      <c r="H3897">
        <v>2021</v>
      </c>
      <c r="I3897" t="s">
        <v>41</v>
      </c>
      <c r="J3897" t="s">
        <v>74</v>
      </c>
      <c r="K3897">
        <v>2024</v>
      </c>
      <c r="L3897" t="s">
        <v>54</v>
      </c>
      <c r="M3897">
        <f t="shared" si="120"/>
        <v>0</v>
      </c>
      <c r="N3897" t="s">
        <v>55</v>
      </c>
      <c r="O3897" t="s">
        <v>55</v>
      </c>
      <c r="P3897">
        <v>0</v>
      </c>
      <c r="Q3897" t="str">
        <f t="shared" si="121"/>
        <v>Base salary</v>
      </c>
      <c r="R3897">
        <v>3.84</v>
      </c>
      <c r="S3897" t="s">
        <v>56</v>
      </c>
      <c r="T3897" t="s">
        <v>68</v>
      </c>
      <c r="U3897" t="s">
        <v>46</v>
      </c>
      <c r="V3897">
        <v>7.5</v>
      </c>
    </row>
    <row r="3898" spans="1:22" x14ac:dyDescent="0.3">
      <c r="A3898" t="s">
        <v>4110</v>
      </c>
      <c r="B3898" t="s">
        <v>94</v>
      </c>
      <c r="C3898" t="s">
        <v>60</v>
      </c>
      <c r="D3898" t="s">
        <v>104</v>
      </c>
      <c r="E3898" t="s">
        <v>194</v>
      </c>
      <c r="F3898" t="s">
        <v>107</v>
      </c>
      <c r="G3898" t="s">
        <v>25</v>
      </c>
      <c r="H3898">
        <v>2021</v>
      </c>
      <c r="I3898" t="s">
        <v>41</v>
      </c>
      <c r="J3898" t="s">
        <v>42</v>
      </c>
      <c r="K3898">
        <v>2023</v>
      </c>
      <c r="L3898" t="s">
        <v>29</v>
      </c>
      <c r="M3898">
        <f t="shared" si="120"/>
        <v>1</v>
      </c>
      <c r="N3898" t="s">
        <v>60</v>
      </c>
      <c r="O3898" t="s">
        <v>90</v>
      </c>
      <c r="P3898">
        <v>133065</v>
      </c>
      <c r="Q3898" t="str">
        <f t="shared" si="121"/>
        <v>High salary</v>
      </c>
      <c r="R3898">
        <v>2.63</v>
      </c>
      <c r="S3898" t="s">
        <v>56</v>
      </c>
      <c r="T3898" t="s">
        <v>68</v>
      </c>
      <c r="U3898" t="s">
        <v>33</v>
      </c>
      <c r="V3898">
        <v>7.1</v>
      </c>
    </row>
    <row r="3899" spans="1:22" x14ac:dyDescent="0.3">
      <c r="A3899" t="s">
        <v>4111</v>
      </c>
      <c r="B3899" t="s">
        <v>35</v>
      </c>
      <c r="C3899" t="s">
        <v>60</v>
      </c>
      <c r="D3899" t="s">
        <v>104</v>
      </c>
      <c r="E3899" t="s">
        <v>192</v>
      </c>
      <c r="F3899" t="s">
        <v>96</v>
      </c>
      <c r="G3899" t="s">
        <v>117</v>
      </c>
      <c r="H3899">
        <v>2021</v>
      </c>
      <c r="I3899" t="s">
        <v>27</v>
      </c>
      <c r="J3899" t="s">
        <v>53</v>
      </c>
      <c r="K3899">
        <v>2024</v>
      </c>
      <c r="L3899" t="s">
        <v>54</v>
      </c>
      <c r="M3899">
        <f t="shared" si="120"/>
        <v>0</v>
      </c>
      <c r="N3899" t="s">
        <v>55</v>
      </c>
      <c r="O3899" t="s">
        <v>55</v>
      </c>
      <c r="P3899">
        <v>0</v>
      </c>
      <c r="Q3899" t="str">
        <f t="shared" si="121"/>
        <v>Base salary</v>
      </c>
      <c r="R3899">
        <v>3.8</v>
      </c>
      <c r="S3899" t="s">
        <v>56</v>
      </c>
      <c r="T3899" t="s">
        <v>45</v>
      </c>
      <c r="U3899" t="s">
        <v>58</v>
      </c>
      <c r="V3899">
        <v>0</v>
      </c>
    </row>
    <row r="3900" spans="1:22" x14ac:dyDescent="0.3">
      <c r="A3900" t="s">
        <v>4112</v>
      </c>
      <c r="B3900" t="s">
        <v>94</v>
      </c>
      <c r="C3900" t="s">
        <v>35</v>
      </c>
      <c r="D3900" t="s">
        <v>176</v>
      </c>
      <c r="E3900" t="s">
        <v>177</v>
      </c>
      <c r="F3900" t="s">
        <v>96</v>
      </c>
      <c r="G3900" t="s">
        <v>64</v>
      </c>
      <c r="H3900">
        <v>2023</v>
      </c>
      <c r="I3900" t="s">
        <v>27</v>
      </c>
      <c r="J3900" t="s">
        <v>42</v>
      </c>
      <c r="K3900">
        <v>2024</v>
      </c>
      <c r="L3900" t="s">
        <v>54</v>
      </c>
      <c r="M3900">
        <f t="shared" si="120"/>
        <v>0</v>
      </c>
      <c r="N3900" t="s">
        <v>55</v>
      </c>
      <c r="O3900" t="s">
        <v>55</v>
      </c>
      <c r="P3900">
        <v>0</v>
      </c>
      <c r="Q3900" t="str">
        <f t="shared" si="121"/>
        <v>Base salary</v>
      </c>
      <c r="R3900">
        <v>2.82</v>
      </c>
      <c r="S3900" t="s">
        <v>44</v>
      </c>
      <c r="T3900" t="s">
        <v>68</v>
      </c>
      <c r="U3900" t="s">
        <v>46</v>
      </c>
      <c r="V3900">
        <v>5.7</v>
      </c>
    </row>
    <row r="3901" spans="1:22" x14ac:dyDescent="0.3">
      <c r="A3901" t="s">
        <v>4113</v>
      </c>
      <c r="B3901" t="s">
        <v>48</v>
      </c>
      <c r="C3901" t="s">
        <v>35</v>
      </c>
      <c r="D3901" t="s">
        <v>82</v>
      </c>
      <c r="E3901" t="s">
        <v>83</v>
      </c>
      <c r="F3901" t="s">
        <v>73</v>
      </c>
      <c r="G3901" t="s">
        <v>97</v>
      </c>
      <c r="H3901">
        <v>2022</v>
      </c>
      <c r="I3901" t="s">
        <v>27</v>
      </c>
      <c r="J3901" t="s">
        <v>42</v>
      </c>
      <c r="K3901">
        <v>2024</v>
      </c>
      <c r="L3901" t="s">
        <v>29</v>
      </c>
      <c r="M3901">
        <f t="shared" si="120"/>
        <v>1</v>
      </c>
      <c r="N3901" t="s">
        <v>35</v>
      </c>
      <c r="O3901" t="s">
        <v>185</v>
      </c>
      <c r="P3901">
        <v>105256</v>
      </c>
      <c r="Q3901" t="str">
        <f t="shared" si="121"/>
        <v>Standard salary</v>
      </c>
      <c r="R3901">
        <v>3.69</v>
      </c>
      <c r="S3901" t="s">
        <v>91</v>
      </c>
      <c r="T3901" t="s">
        <v>32</v>
      </c>
      <c r="U3901" t="s">
        <v>46</v>
      </c>
      <c r="V3901">
        <v>6</v>
      </c>
    </row>
    <row r="3902" spans="1:22" x14ac:dyDescent="0.3">
      <c r="A3902" t="s">
        <v>4114</v>
      </c>
      <c r="B3902" t="s">
        <v>48</v>
      </c>
      <c r="C3902" t="s">
        <v>70</v>
      </c>
      <c r="D3902" t="s">
        <v>301</v>
      </c>
      <c r="E3902" t="s">
        <v>302</v>
      </c>
      <c r="F3902" t="s">
        <v>84</v>
      </c>
      <c r="G3902" t="s">
        <v>167</v>
      </c>
      <c r="H3902">
        <v>2022</v>
      </c>
      <c r="I3902" t="s">
        <v>41</v>
      </c>
      <c r="J3902" t="s">
        <v>74</v>
      </c>
      <c r="K3902">
        <v>2023</v>
      </c>
      <c r="L3902" t="s">
        <v>29</v>
      </c>
      <c r="M3902">
        <f t="shared" si="120"/>
        <v>1</v>
      </c>
      <c r="N3902" t="s">
        <v>70</v>
      </c>
      <c r="O3902" t="s">
        <v>125</v>
      </c>
      <c r="P3902">
        <v>75228</v>
      </c>
      <c r="Q3902" t="str">
        <f t="shared" si="121"/>
        <v>Standard salary</v>
      </c>
      <c r="R3902">
        <v>2.59</v>
      </c>
      <c r="S3902" t="s">
        <v>80</v>
      </c>
      <c r="T3902" t="s">
        <v>32</v>
      </c>
      <c r="U3902" t="s">
        <v>58</v>
      </c>
      <c r="V3902">
        <v>0</v>
      </c>
    </row>
    <row r="3903" spans="1:22" x14ac:dyDescent="0.3">
      <c r="A3903" t="s">
        <v>4115</v>
      </c>
      <c r="B3903" t="s">
        <v>48</v>
      </c>
      <c r="C3903" t="s">
        <v>21</v>
      </c>
      <c r="D3903" t="s">
        <v>143</v>
      </c>
      <c r="E3903" t="s">
        <v>144</v>
      </c>
      <c r="F3903" t="s">
        <v>63</v>
      </c>
      <c r="G3903" t="s">
        <v>26</v>
      </c>
      <c r="H3903">
        <v>2022</v>
      </c>
      <c r="I3903" t="s">
        <v>27</v>
      </c>
      <c r="J3903" t="s">
        <v>65</v>
      </c>
      <c r="K3903">
        <v>2024</v>
      </c>
      <c r="L3903" t="s">
        <v>29</v>
      </c>
      <c r="M3903">
        <f t="shared" si="120"/>
        <v>1</v>
      </c>
      <c r="N3903" t="s">
        <v>21</v>
      </c>
      <c r="O3903" t="s">
        <v>140</v>
      </c>
      <c r="P3903">
        <v>100758</v>
      </c>
      <c r="Q3903" t="str">
        <f t="shared" si="121"/>
        <v>Standard salary</v>
      </c>
      <c r="R3903">
        <v>3</v>
      </c>
      <c r="S3903" t="s">
        <v>91</v>
      </c>
      <c r="T3903" t="s">
        <v>57</v>
      </c>
      <c r="U3903" t="s">
        <v>46</v>
      </c>
      <c r="V3903">
        <v>8.8000000000000007</v>
      </c>
    </row>
    <row r="3904" spans="1:22" x14ac:dyDescent="0.3">
      <c r="A3904" t="s">
        <v>4116</v>
      </c>
      <c r="B3904" t="s">
        <v>22</v>
      </c>
      <c r="C3904" t="s">
        <v>112</v>
      </c>
      <c r="D3904" t="s">
        <v>165</v>
      </c>
      <c r="E3904" t="s">
        <v>166</v>
      </c>
      <c r="F3904" t="s">
        <v>63</v>
      </c>
      <c r="G3904" t="s">
        <v>97</v>
      </c>
      <c r="H3904">
        <v>2021</v>
      </c>
      <c r="I3904" t="s">
        <v>27</v>
      </c>
      <c r="J3904" t="s">
        <v>42</v>
      </c>
      <c r="K3904">
        <v>2022</v>
      </c>
      <c r="L3904" t="s">
        <v>29</v>
      </c>
      <c r="M3904">
        <f t="shared" si="120"/>
        <v>1</v>
      </c>
      <c r="N3904" t="s">
        <v>112</v>
      </c>
      <c r="O3904" t="s">
        <v>66</v>
      </c>
      <c r="P3904">
        <v>39348</v>
      </c>
      <c r="Q3904" t="str">
        <f t="shared" si="121"/>
        <v>Base salary</v>
      </c>
      <c r="R3904">
        <v>3.84</v>
      </c>
      <c r="S3904" t="s">
        <v>80</v>
      </c>
      <c r="T3904" t="s">
        <v>32</v>
      </c>
      <c r="U3904" t="s">
        <v>92</v>
      </c>
      <c r="V3904">
        <v>6.5</v>
      </c>
    </row>
    <row r="3905" spans="1:22" x14ac:dyDescent="0.3">
      <c r="A3905" t="s">
        <v>4117</v>
      </c>
      <c r="B3905" t="s">
        <v>94</v>
      </c>
      <c r="C3905" t="s">
        <v>36</v>
      </c>
      <c r="D3905" t="s">
        <v>170</v>
      </c>
      <c r="E3905" t="s">
        <v>171</v>
      </c>
      <c r="F3905" t="s">
        <v>40</v>
      </c>
      <c r="G3905" t="s">
        <v>25</v>
      </c>
      <c r="H3905">
        <v>2020</v>
      </c>
      <c r="I3905" t="s">
        <v>27</v>
      </c>
      <c r="J3905" t="s">
        <v>28</v>
      </c>
      <c r="K3905">
        <v>2022</v>
      </c>
      <c r="L3905" t="s">
        <v>54</v>
      </c>
      <c r="M3905">
        <f t="shared" si="120"/>
        <v>0</v>
      </c>
      <c r="N3905" t="s">
        <v>55</v>
      </c>
      <c r="O3905" t="s">
        <v>55</v>
      </c>
      <c r="P3905">
        <v>0</v>
      </c>
      <c r="Q3905" t="str">
        <f t="shared" si="121"/>
        <v>Base salary</v>
      </c>
      <c r="R3905">
        <v>3.11</v>
      </c>
      <c r="S3905" t="s">
        <v>56</v>
      </c>
      <c r="T3905" t="s">
        <v>32</v>
      </c>
      <c r="U3905" t="s">
        <v>46</v>
      </c>
      <c r="V3905">
        <v>8.3000000000000007</v>
      </c>
    </row>
    <row r="3906" spans="1:22" x14ac:dyDescent="0.3">
      <c r="A3906" t="s">
        <v>4118</v>
      </c>
      <c r="B3906" t="s">
        <v>60</v>
      </c>
      <c r="C3906" t="s">
        <v>21</v>
      </c>
      <c r="D3906" t="s">
        <v>216</v>
      </c>
      <c r="E3906" t="s">
        <v>217</v>
      </c>
      <c r="F3906" t="s">
        <v>131</v>
      </c>
      <c r="G3906" t="s">
        <v>40</v>
      </c>
      <c r="H3906">
        <v>2021</v>
      </c>
      <c r="I3906" t="s">
        <v>41</v>
      </c>
      <c r="J3906" t="s">
        <v>65</v>
      </c>
      <c r="K3906">
        <v>2024</v>
      </c>
      <c r="L3906" t="s">
        <v>54</v>
      </c>
      <c r="M3906">
        <f t="shared" si="120"/>
        <v>0</v>
      </c>
      <c r="N3906" t="s">
        <v>55</v>
      </c>
      <c r="O3906" t="s">
        <v>55</v>
      </c>
      <c r="P3906">
        <v>0</v>
      </c>
      <c r="Q3906" t="str">
        <f t="shared" si="121"/>
        <v>Base salary</v>
      </c>
      <c r="R3906">
        <v>3.19</v>
      </c>
      <c r="S3906" t="s">
        <v>44</v>
      </c>
      <c r="T3906" t="s">
        <v>68</v>
      </c>
      <c r="U3906" t="s">
        <v>85</v>
      </c>
      <c r="V3906">
        <v>7.5</v>
      </c>
    </row>
    <row r="3907" spans="1:22" x14ac:dyDescent="0.3">
      <c r="A3907" t="s">
        <v>4119</v>
      </c>
      <c r="B3907" t="s">
        <v>94</v>
      </c>
      <c r="C3907" t="s">
        <v>22</v>
      </c>
      <c r="D3907" t="s">
        <v>23</v>
      </c>
      <c r="E3907" t="s">
        <v>298</v>
      </c>
      <c r="F3907" t="s">
        <v>73</v>
      </c>
      <c r="G3907" t="s">
        <v>64</v>
      </c>
      <c r="H3907">
        <v>2019</v>
      </c>
      <c r="I3907" t="s">
        <v>27</v>
      </c>
      <c r="J3907" t="s">
        <v>65</v>
      </c>
      <c r="K3907">
        <v>2022</v>
      </c>
      <c r="L3907" t="s">
        <v>54</v>
      </c>
      <c r="M3907">
        <f t="shared" ref="M3907:M3970" si="122">IF(L3907="placed",1, 0)</f>
        <v>0</v>
      </c>
      <c r="N3907" t="s">
        <v>55</v>
      </c>
      <c r="O3907" t="s">
        <v>55</v>
      </c>
      <c r="P3907">
        <v>0</v>
      </c>
      <c r="Q3907" t="str">
        <f t="shared" ref="Q3907:Q3970" si="123">_xlfn.IFS(P3907&lt;=70161,"Base salary",P3907&lt;=110047,"Standard salary",P3907&gt;110047,"High salary")</f>
        <v>Base salary</v>
      </c>
      <c r="R3907">
        <v>2.81</v>
      </c>
      <c r="S3907" t="s">
        <v>44</v>
      </c>
      <c r="T3907" t="s">
        <v>68</v>
      </c>
      <c r="U3907" t="s">
        <v>85</v>
      </c>
      <c r="V3907">
        <v>7.2</v>
      </c>
    </row>
    <row r="3908" spans="1:22" x14ac:dyDescent="0.3">
      <c r="A3908" t="s">
        <v>4120</v>
      </c>
      <c r="B3908" t="s">
        <v>94</v>
      </c>
      <c r="C3908" t="s">
        <v>112</v>
      </c>
      <c r="D3908" t="s">
        <v>199</v>
      </c>
      <c r="E3908" t="s">
        <v>291</v>
      </c>
      <c r="F3908" t="s">
        <v>147</v>
      </c>
      <c r="G3908" t="s">
        <v>117</v>
      </c>
      <c r="H3908">
        <v>2020</v>
      </c>
      <c r="I3908" t="s">
        <v>27</v>
      </c>
      <c r="J3908" t="s">
        <v>28</v>
      </c>
      <c r="K3908">
        <v>2021</v>
      </c>
      <c r="L3908" t="s">
        <v>29</v>
      </c>
      <c r="M3908">
        <f t="shared" si="122"/>
        <v>1</v>
      </c>
      <c r="N3908" t="s">
        <v>112</v>
      </c>
      <c r="O3908" t="s">
        <v>98</v>
      </c>
      <c r="P3908">
        <v>142557</v>
      </c>
      <c r="Q3908" t="str">
        <f t="shared" si="123"/>
        <v>High salary</v>
      </c>
      <c r="R3908">
        <v>3.54</v>
      </c>
      <c r="S3908" t="s">
        <v>44</v>
      </c>
      <c r="T3908" t="s">
        <v>68</v>
      </c>
      <c r="U3908" t="s">
        <v>58</v>
      </c>
      <c r="V3908">
        <v>0</v>
      </c>
    </row>
    <row r="3909" spans="1:22" x14ac:dyDescent="0.3">
      <c r="A3909" t="s">
        <v>4121</v>
      </c>
      <c r="B3909" t="s">
        <v>70</v>
      </c>
      <c r="C3909" t="s">
        <v>21</v>
      </c>
      <c r="D3909" t="s">
        <v>221</v>
      </c>
      <c r="E3909" t="s">
        <v>222</v>
      </c>
      <c r="F3909" t="s">
        <v>40</v>
      </c>
      <c r="G3909" t="s">
        <v>25</v>
      </c>
      <c r="H3909">
        <v>2022</v>
      </c>
      <c r="I3909" t="s">
        <v>41</v>
      </c>
      <c r="J3909" t="s">
        <v>53</v>
      </c>
      <c r="K3909">
        <v>2024</v>
      </c>
      <c r="L3909" t="s">
        <v>54</v>
      </c>
      <c r="M3909">
        <f t="shared" si="122"/>
        <v>0</v>
      </c>
      <c r="N3909" t="s">
        <v>55</v>
      </c>
      <c r="O3909" t="s">
        <v>55</v>
      </c>
      <c r="P3909">
        <v>0</v>
      </c>
      <c r="Q3909" t="str">
        <f t="shared" si="123"/>
        <v>Base salary</v>
      </c>
      <c r="R3909">
        <v>2.76</v>
      </c>
      <c r="S3909" t="s">
        <v>31</v>
      </c>
      <c r="T3909" t="s">
        <v>68</v>
      </c>
      <c r="U3909" t="s">
        <v>33</v>
      </c>
      <c r="V3909">
        <v>6.1</v>
      </c>
    </row>
    <row r="3910" spans="1:22" x14ac:dyDescent="0.3">
      <c r="A3910" t="s">
        <v>4122</v>
      </c>
      <c r="B3910" t="s">
        <v>94</v>
      </c>
      <c r="C3910" t="s">
        <v>22</v>
      </c>
      <c r="D3910" t="s">
        <v>23</v>
      </c>
      <c r="E3910" t="s">
        <v>95</v>
      </c>
      <c r="F3910" t="s">
        <v>63</v>
      </c>
      <c r="G3910" t="s">
        <v>97</v>
      </c>
      <c r="H3910">
        <v>2019</v>
      </c>
      <c r="I3910" t="s">
        <v>27</v>
      </c>
      <c r="J3910" t="s">
        <v>42</v>
      </c>
      <c r="K3910">
        <v>2021</v>
      </c>
      <c r="L3910" t="s">
        <v>29</v>
      </c>
      <c r="M3910">
        <f t="shared" si="122"/>
        <v>1</v>
      </c>
      <c r="N3910" t="s">
        <v>22</v>
      </c>
      <c r="O3910" t="s">
        <v>158</v>
      </c>
      <c r="P3910">
        <v>130197</v>
      </c>
      <c r="Q3910" t="str">
        <f t="shared" si="123"/>
        <v>High salary</v>
      </c>
      <c r="R3910">
        <v>3.86</v>
      </c>
      <c r="S3910" t="s">
        <v>44</v>
      </c>
      <c r="T3910" t="s">
        <v>45</v>
      </c>
      <c r="U3910" t="s">
        <v>92</v>
      </c>
      <c r="V3910">
        <v>8.9</v>
      </c>
    </row>
    <row r="3911" spans="1:22" x14ac:dyDescent="0.3">
      <c r="A3911" t="s">
        <v>4123</v>
      </c>
      <c r="B3911" t="s">
        <v>60</v>
      </c>
      <c r="C3911" t="s">
        <v>22</v>
      </c>
      <c r="D3911" t="s">
        <v>256</v>
      </c>
      <c r="E3911" t="s">
        <v>257</v>
      </c>
      <c r="F3911" t="s">
        <v>145</v>
      </c>
      <c r="G3911" t="s">
        <v>167</v>
      </c>
      <c r="H3911">
        <v>2021</v>
      </c>
      <c r="I3911" t="s">
        <v>27</v>
      </c>
      <c r="J3911" t="s">
        <v>74</v>
      </c>
      <c r="K3911">
        <v>2022</v>
      </c>
      <c r="L3911" t="s">
        <v>54</v>
      </c>
      <c r="M3911">
        <f t="shared" si="122"/>
        <v>0</v>
      </c>
      <c r="N3911" t="s">
        <v>55</v>
      </c>
      <c r="O3911" t="s">
        <v>55</v>
      </c>
      <c r="P3911">
        <v>0</v>
      </c>
      <c r="Q3911" t="str">
        <f t="shared" si="123"/>
        <v>Base salary</v>
      </c>
      <c r="R3911">
        <v>2.5099999999999998</v>
      </c>
      <c r="S3911" t="s">
        <v>67</v>
      </c>
      <c r="T3911" t="s">
        <v>32</v>
      </c>
      <c r="U3911" t="s">
        <v>85</v>
      </c>
      <c r="V3911">
        <v>7</v>
      </c>
    </row>
    <row r="3912" spans="1:22" x14ac:dyDescent="0.3">
      <c r="A3912" t="s">
        <v>4124</v>
      </c>
      <c r="B3912" t="s">
        <v>94</v>
      </c>
      <c r="C3912" t="s">
        <v>48</v>
      </c>
      <c r="D3912" t="s">
        <v>324</v>
      </c>
      <c r="E3912" t="s">
        <v>325</v>
      </c>
      <c r="F3912" t="s">
        <v>40</v>
      </c>
      <c r="G3912" t="s">
        <v>167</v>
      </c>
      <c r="H3912">
        <v>2020</v>
      </c>
      <c r="I3912" t="s">
        <v>41</v>
      </c>
      <c r="J3912" t="s">
        <v>53</v>
      </c>
      <c r="K3912">
        <v>2022</v>
      </c>
      <c r="L3912" t="s">
        <v>54</v>
      </c>
      <c r="M3912">
        <f t="shared" si="122"/>
        <v>0</v>
      </c>
      <c r="N3912" t="s">
        <v>55</v>
      </c>
      <c r="O3912" t="s">
        <v>55</v>
      </c>
      <c r="P3912">
        <v>0</v>
      </c>
      <c r="Q3912" t="str">
        <f t="shared" si="123"/>
        <v>Base salary</v>
      </c>
      <c r="R3912">
        <v>3.74</v>
      </c>
      <c r="S3912" t="s">
        <v>31</v>
      </c>
      <c r="T3912" t="s">
        <v>102</v>
      </c>
      <c r="U3912" t="s">
        <v>33</v>
      </c>
      <c r="V3912">
        <v>7.6</v>
      </c>
    </row>
    <row r="3913" spans="1:22" x14ac:dyDescent="0.3">
      <c r="A3913" t="s">
        <v>4125</v>
      </c>
      <c r="B3913" t="s">
        <v>22</v>
      </c>
      <c r="C3913" t="s">
        <v>48</v>
      </c>
      <c r="D3913" t="s">
        <v>183</v>
      </c>
      <c r="E3913" t="s">
        <v>184</v>
      </c>
      <c r="F3913" t="s">
        <v>107</v>
      </c>
      <c r="G3913" t="s">
        <v>167</v>
      </c>
      <c r="H3913">
        <v>2019</v>
      </c>
      <c r="I3913" t="s">
        <v>27</v>
      </c>
      <c r="J3913" t="s">
        <v>74</v>
      </c>
      <c r="K3913">
        <v>2022</v>
      </c>
      <c r="L3913" t="s">
        <v>29</v>
      </c>
      <c r="M3913">
        <f t="shared" si="122"/>
        <v>1</v>
      </c>
      <c r="N3913" t="s">
        <v>48</v>
      </c>
      <c r="O3913" t="s">
        <v>43</v>
      </c>
      <c r="P3913">
        <v>114449</v>
      </c>
      <c r="Q3913" t="str">
        <f t="shared" si="123"/>
        <v>High salary</v>
      </c>
      <c r="R3913">
        <v>3.5</v>
      </c>
      <c r="S3913" t="s">
        <v>67</v>
      </c>
      <c r="T3913" t="s">
        <v>57</v>
      </c>
      <c r="U3913" t="s">
        <v>92</v>
      </c>
      <c r="V3913">
        <v>6.4</v>
      </c>
    </row>
    <row r="3914" spans="1:22" x14ac:dyDescent="0.3">
      <c r="A3914" t="s">
        <v>4126</v>
      </c>
      <c r="B3914" t="s">
        <v>22</v>
      </c>
      <c r="C3914" t="s">
        <v>36</v>
      </c>
      <c r="D3914" t="s">
        <v>71</v>
      </c>
      <c r="E3914" t="s">
        <v>72</v>
      </c>
      <c r="F3914" t="s">
        <v>107</v>
      </c>
      <c r="G3914" t="s">
        <v>167</v>
      </c>
      <c r="H3914">
        <v>2019</v>
      </c>
      <c r="I3914" t="s">
        <v>27</v>
      </c>
      <c r="J3914" t="s">
        <v>28</v>
      </c>
      <c r="K3914">
        <v>2021</v>
      </c>
      <c r="L3914" t="s">
        <v>54</v>
      </c>
      <c r="M3914">
        <f t="shared" si="122"/>
        <v>0</v>
      </c>
      <c r="N3914" t="s">
        <v>55</v>
      </c>
      <c r="O3914" t="s">
        <v>55</v>
      </c>
      <c r="P3914">
        <v>0</v>
      </c>
      <c r="Q3914" t="str">
        <f t="shared" si="123"/>
        <v>Base salary</v>
      </c>
      <c r="R3914">
        <v>2.62</v>
      </c>
      <c r="S3914" t="s">
        <v>67</v>
      </c>
      <c r="T3914" t="s">
        <v>57</v>
      </c>
      <c r="U3914" t="s">
        <v>46</v>
      </c>
      <c r="V3914">
        <v>7.8</v>
      </c>
    </row>
    <row r="3915" spans="1:22" x14ac:dyDescent="0.3">
      <c r="A3915" t="s">
        <v>4127</v>
      </c>
      <c r="B3915" t="s">
        <v>70</v>
      </c>
      <c r="C3915" t="s">
        <v>22</v>
      </c>
      <c r="D3915" t="s">
        <v>23</v>
      </c>
      <c r="E3915" t="s">
        <v>95</v>
      </c>
      <c r="F3915" t="s">
        <v>40</v>
      </c>
      <c r="G3915" t="s">
        <v>117</v>
      </c>
      <c r="H3915">
        <v>2019</v>
      </c>
      <c r="I3915" t="s">
        <v>27</v>
      </c>
      <c r="J3915" t="s">
        <v>53</v>
      </c>
      <c r="K3915">
        <v>2022</v>
      </c>
      <c r="L3915" t="s">
        <v>29</v>
      </c>
      <c r="M3915">
        <f t="shared" si="122"/>
        <v>1</v>
      </c>
      <c r="N3915" t="s">
        <v>22</v>
      </c>
      <c r="O3915" t="s">
        <v>43</v>
      </c>
      <c r="P3915">
        <v>31934</v>
      </c>
      <c r="Q3915" t="str">
        <f t="shared" si="123"/>
        <v>Base salary</v>
      </c>
      <c r="R3915">
        <v>3.95</v>
      </c>
      <c r="S3915" t="s">
        <v>44</v>
      </c>
      <c r="T3915" t="s">
        <v>45</v>
      </c>
      <c r="U3915" t="s">
        <v>92</v>
      </c>
      <c r="V3915">
        <v>6.1</v>
      </c>
    </row>
    <row r="3916" spans="1:22" x14ac:dyDescent="0.3">
      <c r="A3916" t="s">
        <v>4128</v>
      </c>
      <c r="B3916" t="s">
        <v>94</v>
      </c>
      <c r="C3916" t="s">
        <v>48</v>
      </c>
      <c r="D3916" t="s">
        <v>278</v>
      </c>
      <c r="E3916" t="s">
        <v>306</v>
      </c>
      <c r="F3916" t="s">
        <v>131</v>
      </c>
      <c r="G3916" t="s">
        <v>26</v>
      </c>
      <c r="H3916">
        <v>2021</v>
      </c>
      <c r="I3916" t="s">
        <v>41</v>
      </c>
      <c r="J3916" t="s">
        <v>28</v>
      </c>
      <c r="K3916">
        <v>2024</v>
      </c>
      <c r="L3916" t="s">
        <v>54</v>
      </c>
      <c r="M3916">
        <f t="shared" si="122"/>
        <v>0</v>
      </c>
      <c r="N3916" t="s">
        <v>55</v>
      </c>
      <c r="O3916" t="s">
        <v>55</v>
      </c>
      <c r="P3916">
        <v>0</v>
      </c>
      <c r="Q3916" t="str">
        <f t="shared" si="123"/>
        <v>Base salary</v>
      </c>
      <c r="R3916">
        <v>3.9</v>
      </c>
      <c r="S3916" t="s">
        <v>56</v>
      </c>
      <c r="T3916" t="s">
        <v>45</v>
      </c>
      <c r="U3916" t="s">
        <v>58</v>
      </c>
      <c r="V3916">
        <v>0</v>
      </c>
    </row>
    <row r="3917" spans="1:22" x14ac:dyDescent="0.3">
      <c r="A3917" t="s">
        <v>4129</v>
      </c>
      <c r="B3917" t="s">
        <v>112</v>
      </c>
      <c r="C3917" t="s">
        <v>60</v>
      </c>
      <c r="D3917" t="s">
        <v>104</v>
      </c>
      <c r="E3917" t="s">
        <v>116</v>
      </c>
      <c r="F3917" t="s">
        <v>84</v>
      </c>
      <c r="G3917" t="s">
        <v>167</v>
      </c>
      <c r="H3917">
        <v>2019</v>
      </c>
      <c r="I3917" t="s">
        <v>27</v>
      </c>
      <c r="J3917" t="s">
        <v>74</v>
      </c>
      <c r="K3917">
        <v>2022</v>
      </c>
      <c r="L3917" t="s">
        <v>29</v>
      </c>
      <c r="M3917">
        <f t="shared" si="122"/>
        <v>1</v>
      </c>
      <c r="N3917" t="s">
        <v>60</v>
      </c>
      <c r="O3917" t="s">
        <v>158</v>
      </c>
      <c r="P3917">
        <v>92269</v>
      </c>
      <c r="Q3917" t="str">
        <f t="shared" si="123"/>
        <v>Standard salary</v>
      </c>
      <c r="R3917">
        <v>3.72</v>
      </c>
      <c r="S3917" t="s">
        <v>44</v>
      </c>
      <c r="T3917" t="s">
        <v>32</v>
      </c>
      <c r="U3917" t="s">
        <v>85</v>
      </c>
      <c r="V3917">
        <v>5.2</v>
      </c>
    </row>
    <row r="3918" spans="1:22" x14ac:dyDescent="0.3">
      <c r="A3918" t="s">
        <v>4130</v>
      </c>
      <c r="B3918" t="s">
        <v>60</v>
      </c>
      <c r="C3918" t="s">
        <v>21</v>
      </c>
      <c r="D3918" t="s">
        <v>143</v>
      </c>
      <c r="E3918" t="s">
        <v>144</v>
      </c>
      <c r="F3918" t="s">
        <v>145</v>
      </c>
      <c r="G3918" t="s">
        <v>167</v>
      </c>
      <c r="H3918">
        <v>2023</v>
      </c>
      <c r="I3918" t="s">
        <v>27</v>
      </c>
      <c r="J3918" t="s">
        <v>28</v>
      </c>
      <c r="K3918">
        <v>2024</v>
      </c>
      <c r="L3918" t="s">
        <v>29</v>
      </c>
      <c r="M3918">
        <f t="shared" si="122"/>
        <v>1</v>
      </c>
      <c r="N3918" t="s">
        <v>21</v>
      </c>
      <c r="O3918" t="s">
        <v>43</v>
      </c>
      <c r="P3918">
        <v>49704</v>
      </c>
      <c r="Q3918" t="str">
        <f t="shared" si="123"/>
        <v>Base salary</v>
      </c>
      <c r="R3918">
        <v>3.61</v>
      </c>
      <c r="S3918" t="s">
        <v>31</v>
      </c>
      <c r="T3918" t="s">
        <v>32</v>
      </c>
      <c r="U3918" t="s">
        <v>58</v>
      </c>
      <c r="V3918">
        <v>0</v>
      </c>
    </row>
    <row r="3919" spans="1:22" x14ac:dyDescent="0.3">
      <c r="A3919" t="s">
        <v>4131</v>
      </c>
      <c r="B3919" t="s">
        <v>21</v>
      </c>
      <c r="C3919" t="s">
        <v>35</v>
      </c>
      <c r="D3919" t="s">
        <v>127</v>
      </c>
      <c r="E3919" t="s">
        <v>156</v>
      </c>
      <c r="F3919" t="s">
        <v>25</v>
      </c>
      <c r="G3919" t="s">
        <v>117</v>
      </c>
      <c r="H3919">
        <v>2021</v>
      </c>
      <c r="I3919" t="s">
        <v>41</v>
      </c>
      <c r="J3919" t="s">
        <v>53</v>
      </c>
      <c r="K3919">
        <v>2023</v>
      </c>
      <c r="L3919" t="s">
        <v>29</v>
      </c>
      <c r="M3919">
        <f t="shared" si="122"/>
        <v>1</v>
      </c>
      <c r="N3919" t="s">
        <v>35</v>
      </c>
      <c r="O3919" t="s">
        <v>258</v>
      </c>
      <c r="P3919">
        <v>123148</v>
      </c>
      <c r="Q3919" t="str">
        <f t="shared" si="123"/>
        <v>High salary</v>
      </c>
      <c r="R3919">
        <v>2.72</v>
      </c>
      <c r="S3919" t="s">
        <v>67</v>
      </c>
      <c r="T3919" t="s">
        <v>32</v>
      </c>
      <c r="U3919" t="s">
        <v>46</v>
      </c>
      <c r="V3919">
        <v>5.4</v>
      </c>
    </row>
    <row r="3920" spans="1:22" x14ac:dyDescent="0.3">
      <c r="A3920" t="s">
        <v>4132</v>
      </c>
      <c r="B3920" t="s">
        <v>112</v>
      </c>
      <c r="C3920" t="s">
        <v>36</v>
      </c>
      <c r="D3920" t="s">
        <v>170</v>
      </c>
      <c r="E3920" t="s">
        <v>336</v>
      </c>
      <c r="F3920" t="s">
        <v>39</v>
      </c>
      <c r="G3920" t="s">
        <v>26</v>
      </c>
      <c r="H3920">
        <v>2021</v>
      </c>
      <c r="I3920" t="s">
        <v>41</v>
      </c>
      <c r="J3920" t="s">
        <v>42</v>
      </c>
      <c r="K3920">
        <v>2022</v>
      </c>
      <c r="L3920" t="s">
        <v>29</v>
      </c>
      <c r="M3920">
        <f t="shared" si="122"/>
        <v>1</v>
      </c>
      <c r="N3920" t="s">
        <v>36</v>
      </c>
      <c r="O3920" t="s">
        <v>43</v>
      </c>
      <c r="P3920">
        <v>64645</v>
      </c>
      <c r="Q3920" t="str">
        <f t="shared" si="123"/>
        <v>Base salary</v>
      </c>
      <c r="R3920">
        <v>3.75</v>
      </c>
      <c r="S3920" t="s">
        <v>91</v>
      </c>
      <c r="T3920" t="s">
        <v>32</v>
      </c>
      <c r="U3920" t="s">
        <v>46</v>
      </c>
      <c r="V3920">
        <v>7.9</v>
      </c>
    </row>
    <row r="3921" spans="1:22" x14ac:dyDescent="0.3">
      <c r="A3921" t="s">
        <v>4133</v>
      </c>
      <c r="B3921" t="s">
        <v>21</v>
      </c>
      <c r="C3921" t="s">
        <v>49</v>
      </c>
      <c r="D3921" t="s">
        <v>459</v>
      </c>
      <c r="E3921" t="s">
        <v>460</v>
      </c>
      <c r="F3921" t="s">
        <v>25</v>
      </c>
      <c r="G3921" t="s">
        <v>40</v>
      </c>
      <c r="H3921">
        <v>2020</v>
      </c>
      <c r="I3921" t="s">
        <v>41</v>
      </c>
      <c r="J3921" t="s">
        <v>74</v>
      </c>
      <c r="K3921">
        <v>2021</v>
      </c>
      <c r="L3921" t="s">
        <v>54</v>
      </c>
      <c r="M3921">
        <f t="shared" si="122"/>
        <v>0</v>
      </c>
      <c r="N3921" t="s">
        <v>55</v>
      </c>
      <c r="O3921" t="s">
        <v>55</v>
      </c>
      <c r="P3921">
        <v>0</v>
      </c>
      <c r="Q3921" t="str">
        <f t="shared" si="123"/>
        <v>Base salary</v>
      </c>
      <c r="R3921">
        <v>4</v>
      </c>
      <c r="S3921" t="s">
        <v>80</v>
      </c>
      <c r="T3921" t="s">
        <v>68</v>
      </c>
      <c r="U3921" t="s">
        <v>92</v>
      </c>
      <c r="V3921">
        <v>7.8</v>
      </c>
    </row>
    <row r="3922" spans="1:22" x14ac:dyDescent="0.3">
      <c r="A3922" t="s">
        <v>4134</v>
      </c>
      <c r="B3922" t="s">
        <v>35</v>
      </c>
      <c r="C3922" t="s">
        <v>22</v>
      </c>
      <c r="D3922" t="s">
        <v>23</v>
      </c>
      <c r="E3922" t="s">
        <v>95</v>
      </c>
      <c r="F3922" t="s">
        <v>39</v>
      </c>
      <c r="G3922" t="s">
        <v>26</v>
      </c>
      <c r="H3922">
        <v>2019</v>
      </c>
      <c r="I3922" t="s">
        <v>27</v>
      </c>
      <c r="J3922" t="s">
        <v>74</v>
      </c>
      <c r="K3922">
        <v>2022</v>
      </c>
      <c r="L3922" t="s">
        <v>29</v>
      </c>
      <c r="M3922">
        <f t="shared" si="122"/>
        <v>1</v>
      </c>
      <c r="N3922" t="s">
        <v>22</v>
      </c>
      <c r="O3922" t="s">
        <v>90</v>
      </c>
      <c r="P3922">
        <v>90843</v>
      </c>
      <c r="Q3922" t="str">
        <f t="shared" si="123"/>
        <v>Standard salary</v>
      </c>
      <c r="R3922">
        <v>2.83</v>
      </c>
      <c r="S3922" t="s">
        <v>80</v>
      </c>
      <c r="T3922" t="s">
        <v>68</v>
      </c>
      <c r="U3922" t="s">
        <v>58</v>
      </c>
      <c r="V3922">
        <v>0</v>
      </c>
    </row>
    <row r="3923" spans="1:22" x14ac:dyDescent="0.3">
      <c r="A3923" t="s">
        <v>4135</v>
      </c>
      <c r="B3923" t="s">
        <v>21</v>
      </c>
      <c r="C3923" t="s">
        <v>49</v>
      </c>
      <c r="D3923" t="s">
        <v>242</v>
      </c>
      <c r="E3923" t="s">
        <v>243</v>
      </c>
      <c r="F3923" t="s">
        <v>117</v>
      </c>
      <c r="G3923" t="s">
        <v>40</v>
      </c>
      <c r="H3923">
        <v>2022</v>
      </c>
      <c r="I3923" t="s">
        <v>27</v>
      </c>
      <c r="J3923" t="s">
        <v>53</v>
      </c>
      <c r="K3923">
        <v>2024</v>
      </c>
      <c r="L3923" t="s">
        <v>29</v>
      </c>
      <c r="M3923">
        <f t="shared" si="122"/>
        <v>1</v>
      </c>
      <c r="N3923" t="s">
        <v>49</v>
      </c>
      <c r="O3923" t="s">
        <v>90</v>
      </c>
      <c r="P3923">
        <v>100705</v>
      </c>
      <c r="Q3923" t="str">
        <f t="shared" si="123"/>
        <v>Standard salary</v>
      </c>
      <c r="R3923">
        <v>2.7</v>
      </c>
      <c r="S3923" t="s">
        <v>80</v>
      </c>
      <c r="T3923" t="s">
        <v>68</v>
      </c>
      <c r="U3923" t="s">
        <v>85</v>
      </c>
      <c r="V3923">
        <v>5.0999999999999996</v>
      </c>
    </row>
    <row r="3924" spans="1:22" x14ac:dyDescent="0.3">
      <c r="A3924" t="s">
        <v>4136</v>
      </c>
      <c r="B3924" t="s">
        <v>94</v>
      </c>
      <c r="C3924" t="s">
        <v>48</v>
      </c>
      <c r="D3924" t="s">
        <v>278</v>
      </c>
      <c r="E3924" t="s">
        <v>425</v>
      </c>
      <c r="F3924" t="s">
        <v>107</v>
      </c>
      <c r="G3924" t="s">
        <v>64</v>
      </c>
      <c r="H3924">
        <v>2020</v>
      </c>
      <c r="I3924" t="s">
        <v>41</v>
      </c>
      <c r="J3924" t="s">
        <v>65</v>
      </c>
      <c r="K3924">
        <v>2022</v>
      </c>
      <c r="L3924" t="s">
        <v>54</v>
      </c>
      <c r="M3924">
        <f t="shared" si="122"/>
        <v>0</v>
      </c>
      <c r="N3924" t="s">
        <v>55</v>
      </c>
      <c r="O3924" t="s">
        <v>55</v>
      </c>
      <c r="P3924">
        <v>0</v>
      </c>
      <c r="Q3924" t="str">
        <f t="shared" si="123"/>
        <v>Base salary</v>
      </c>
      <c r="R3924">
        <v>3.63</v>
      </c>
      <c r="S3924" t="s">
        <v>80</v>
      </c>
      <c r="T3924" t="s">
        <v>45</v>
      </c>
      <c r="U3924" t="s">
        <v>46</v>
      </c>
      <c r="V3924">
        <v>7.6</v>
      </c>
    </row>
    <row r="3925" spans="1:22" x14ac:dyDescent="0.3">
      <c r="A3925" t="s">
        <v>4137</v>
      </c>
      <c r="B3925" t="s">
        <v>49</v>
      </c>
      <c r="C3925" t="s">
        <v>21</v>
      </c>
      <c r="D3925" t="s">
        <v>133</v>
      </c>
      <c r="E3925" t="s">
        <v>134</v>
      </c>
      <c r="F3925" t="s">
        <v>96</v>
      </c>
      <c r="G3925" t="s">
        <v>26</v>
      </c>
      <c r="H3925">
        <v>2023</v>
      </c>
      <c r="I3925" t="s">
        <v>41</v>
      </c>
      <c r="J3925" t="s">
        <v>74</v>
      </c>
      <c r="K3925">
        <v>2025</v>
      </c>
      <c r="L3925" t="s">
        <v>29</v>
      </c>
      <c r="M3925">
        <f t="shared" si="122"/>
        <v>1</v>
      </c>
      <c r="N3925" t="s">
        <v>21</v>
      </c>
      <c r="O3925" t="s">
        <v>98</v>
      </c>
      <c r="P3925">
        <v>48319</v>
      </c>
      <c r="Q3925" t="str">
        <f t="shared" si="123"/>
        <v>Base salary</v>
      </c>
      <c r="R3925">
        <v>3.54</v>
      </c>
      <c r="S3925" t="s">
        <v>91</v>
      </c>
      <c r="T3925" t="s">
        <v>102</v>
      </c>
      <c r="U3925" t="s">
        <v>46</v>
      </c>
      <c r="V3925">
        <v>8</v>
      </c>
    </row>
    <row r="3926" spans="1:22" x14ac:dyDescent="0.3">
      <c r="A3926" t="s">
        <v>4138</v>
      </c>
      <c r="B3926" t="s">
        <v>35</v>
      </c>
      <c r="C3926" t="s">
        <v>22</v>
      </c>
      <c r="D3926" t="s">
        <v>23</v>
      </c>
      <c r="E3926" t="s">
        <v>95</v>
      </c>
      <c r="F3926" t="s">
        <v>147</v>
      </c>
      <c r="G3926" t="s">
        <v>40</v>
      </c>
      <c r="H3926">
        <v>2022</v>
      </c>
      <c r="I3926" t="s">
        <v>27</v>
      </c>
      <c r="J3926" t="s">
        <v>74</v>
      </c>
      <c r="K3926">
        <v>2024</v>
      </c>
      <c r="L3926" t="s">
        <v>54</v>
      </c>
      <c r="M3926">
        <f t="shared" si="122"/>
        <v>0</v>
      </c>
      <c r="N3926" t="s">
        <v>55</v>
      </c>
      <c r="O3926" t="s">
        <v>55</v>
      </c>
      <c r="P3926">
        <v>0</v>
      </c>
      <c r="Q3926" t="str">
        <f t="shared" si="123"/>
        <v>Base salary</v>
      </c>
      <c r="R3926">
        <v>3.16</v>
      </c>
      <c r="S3926" t="s">
        <v>44</v>
      </c>
      <c r="T3926" t="s">
        <v>102</v>
      </c>
      <c r="U3926" t="s">
        <v>46</v>
      </c>
      <c r="V3926">
        <v>8.3000000000000007</v>
      </c>
    </row>
    <row r="3927" spans="1:22" x14ac:dyDescent="0.3">
      <c r="A3927" t="s">
        <v>4139</v>
      </c>
      <c r="B3927" t="s">
        <v>35</v>
      </c>
      <c r="C3927" t="s">
        <v>21</v>
      </c>
      <c r="D3927" t="s">
        <v>216</v>
      </c>
      <c r="E3927" t="s">
        <v>217</v>
      </c>
      <c r="F3927" t="s">
        <v>107</v>
      </c>
      <c r="G3927" t="s">
        <v>97</v>
      </c>
      <c r="H3927">
        <v>2023</v>
      </c>
      <c r="I3927" t="s">
        <v>27</v>
      </c>
      <c r="J3927" t="s">
        <v>42</v>
      </c>
      <c r="K3927">
        <v>2024</v>
      </c>
      <c r="L3927" t="s">
        <v>29</v>
      </c>
      <c r="M3927">
        <f t="shared" si="122"/>
        <v>1</v>
      </c>
      <c r="N3927" t="s">
        <v>21</v>
      </c>
      <c r="O3927" t="s">
        <v>121</v>
      </c>
      <c r="P3927">
        <v>113936</v>
      </c>
      <c r="Q3927" t="str">
        <f t="shared" si="123"/>
        <v>High salary</v>
      </c>
      <c r="R3927">
        <v>3.46</v>
      </c>
      <c r="S3927" t="s">
        <v>80</v>
      </c>
      <c r="T3927" t="s">
        <v>68</v>
      </c>
      <c r="U3927" t="s">
        <v>46</v>
      </c>
      <c r="V3927">
        <v>5.3</v>
      </c>
    </row>
    <row r="3928" spans="1:22" x14ac:dyDescent="0.3">
      <c r="A3928" t="s">
        <v>4140</v>
      </c>
      <c r="B3928" t="s">
        <v>22</v>
      </c>
      <c r="C3928" t="s">
        <v>36</v>
      </c>
      <c r="D3928" t="s">
        <v>170</v>
      </c>
      <c r="E3928" t="s">
        <v>336</v>
      </c>
      <c r="F3928" t="s">
        <v>131</v>
      </c>
      <c r="G3928" t="s">
        <v>64</v>
      </c>
      <c r="H3928">
        <v>2020</v>
      </c>
      <c r="I3928" t="s">
        <v>41</v>
      </c>
      <c r="J3928" t="s">
        <v>53</v>
      </c>
      <c r="K3928">
        <v>2021</v>
      </c>
      <c r="L3928" t="s">
        <v>29</v>
      </c>
      <c r="M3928">
        <f t="shared" si="122"/>
        <v>1</v>
      </c>
      <c r="N3928" t="s">
        <v>36</v>
      </c>
      <c r="O3928" t="s">
        <v>158</v>
      </c>
      <c r="P3928">
        <v>81986</v>
      </c>
      <c r="Q3928" t="str">
        <f t="shared" si="123"/>
        <v>Standard salary</v>
      </c>
      <c r="R3928">
        <v>3.75</v>
      </c>
      <c r="S3928" t="s">
        <v>80</v>
      </c>
      <c r="T3928" t="s">
        <v>57</v>
      </c>
      <c r="U3928" t="s">
        <v>58</v>
      </c>
      <c r="V3928">
        <v>0</v>
      </c>
    </row>
    <row r="3929" spans="1:22" x14ac:dyDescent="0.3">
      <c r="A3929" t="s">
        <v>4141</v>
      </c>
      <c r="B3929" t="s">
        <v>70</v>
      </c>
      <c r="C3929" t="s">
        <v>94</v>
      </c>
      <c r="D3929" t="s">
        <v>100</v>
      </c>
      <c r="E3929" t="s">
        <v>101</v>
      </c>
      <c r="F3929" t="s">
        <v>39</v>
      </c>
      <c r="G3929" t="s">
        <v>40</v>
      </c>
      <c r="H3929">
        <v>2022</v>
      </c>
      <c r="I3929" t="s">
        <v>41</v>
      </c>
      <c r="J3929" t="s">
        <v>53</v>
      </c>
      <c r="K3929">
        <v>2024</v>
      </c>
      <c r="L3929" t="s">
        <v>29</v>
      </c>
      <c r="M3929">
        <f t="shared" si="122"/>
        <v>1</v>
      </c>
      <c r="N3929" t="s">
        <v>94</v>
      </c>
      <c r="O3929" t="s">
        <v>75</v>
      </c>
      <c r="P3929">
        <v>109427</v>
      </c>
      <c r="Q3929" t="str">
        <f t="shared" si="123"/>
        <v>Standard salary</v>
      </c>
      <c r="R3929">
        <v>3.62</v>
      </c>
      <c r="S3929" t="s">
        <v>67</v>
      </c>
      <c r="T3929" t="s">
        <v>57</v>
      </c>
      <c r="U3929" t="s">
        <v>58</v>
      </c>
      <c r="V3929">
        <v>0</v>
      </c>
    </row>
    <row r="3930" spans="1:22" x14ac:dyDescent="0.3">
      <c r="A3930" t="s">
        <v>4142</v>
      </c>
      <c r="B3930" t="s">
        <v>49</v>
      </c>
      <c r="C3930" t="s">
        <v>60</v>
      </c>
      <c r="D3930" t="s">
        <v>173</v>
      </c>
      <c r="E3930" t="s">
        <v>174</v>
      </c>
      <c r="F3930" t="s">
        <v>117</v>
      </c>
      <c r="G3930" t="s">
        <v>40</v>
      </c>
      <c r="H3930">
        <v>2021</v>
      </c>
      <c r="I3930" t="s">
        <v>41</v>
      </c>
      <c r="J3930" t="s">
        <v>74</v>
      </c>
      <c r="K3930">
        <v>2024</v>
      </c>
      <c r="L3930" t="s">
        <v>29</v>
      </c>
      <c r="M3930">
        <f t="shared" si="122"/>
        <v>1</v>
      </c>
      <c r="N3930" t="s">
        <v>60</v>
      </c>
      <c r="O3930" t="s">
        <v>158</v>
      </c>
      <c r="P3930">
        <v>53997</v>
      </c>
      <c r="Q3930" t="str">
        <f t="shared" si="123"/>
        <v>Base salary</v>
      </c>
      <c r="R3930">
        <v>3.22</v>
      </c>
      <c r="S3930" t="s">
        <v>56</v>
      </c>
      <c r="T3930" t="s">
        <v>45</v>
      </c>
      <c r="U3930" t="s">
        <v>33</v>
      </c>
      <c r="V3930">
        <v>6.4</v>
      </c>
    </row>
    <row r="3931" spans="1:22" x14ac:dyDescent="0.3">
      <c r="A3931" t="s">
        <v>4143</v>
      </c>
      <c r="B3931" t="s">
        <v>49</v>
      </c>
      <c r="C3931" t="s">
        <v>112</v>
      </c>
      <c r="D3931" t="s">
        <v>119</v>
      </c>
      <c r="E3931" t="s">
        <v>197</v>
      </c>
      <c r="F3931" t="s">
        <v>117</v>
      </c>
      <c r="G3931" t="s">
        <v>64</v>
      </c>
      <c r="H3931">
        <v>2020</v>
      </c>
      <c r="I3931" t="s">
        <v>27</v>
      </c>
      <c r="J3931" t="s">
        <v>42</v>
      </c>
      <c r="K3931">
        <v>2023</v>
      </c>
      <c r="L3931" t="s">
        <v>54</v>
      </c>
      <c r="M3931">
        <f t="shared" si="122"/>
        <v>0</v>
      </c>
      <c r="N3931" t="s">
        <v>55</v>
      </c>
      <c r="O3931" t="s">
        <v>55</v>
      </c>
      <c r="P3931">
        <v>0</v>
      </c>
      <c r="Q3931" t="str">
        <f t="shared" si="123"/>
        <v>Base salary</v>
      </c>
      <c r="R3931">
        <v>3.66</v>
      </c>
      <c r="S3931" t="s">
        <v>56</v>
      </c>
      <c r="T3931" t="s">
        <v>102</v>
      </c>
      <c r="U3931" t="s">
        <v>85</v>
      </c>
      <c r="V3931">
        <v>7.7</v>
      </c>
    </row>
    <row r="3932" spans="1:22" x14ac:dyDescent="0.3">
      <c r="A3932" t="s">
        <v>4144</v>
      </c>
      <c r="B3932" t="s">
        <v>36</v>
      </c>
      <c r="C3932" t="s">
        <v>21</v>
      </c>
      <c r="D3932" t="s">
        <v>133</v>
      </c>
      <c r="E3932" t="s">
        <v>134</v>
      </c>
      <c r="F3932" t="s">
        <v>63</v>
      </c>
      <c r="G3932" t="s">
        <v>40</v>
      </c>
      <c r="H3932">
        <v>2021</v>
      </c>
      <c r="I3932" t="s">
        <v>41</v>
      </c>
      <c r="J3932" t="s">
        <v>53</v>
      </c>
      <c r="K3932">
        <v>2024</v>
      </c>
      <c r="L3932" t="s">
        <v>29</v>
      </c>
      <c r="M3932">
        <f t="shared" si="122"/>
        <v>1</v>
      </c>
      <c r="N3932" t="s">
        <v>21</v>
      </c>
      <c r="O3932" t="s">
        <v>98</v>
      </c>
      <c r="P3932">
        <v>56502</v>
      </c>
      <c r="Q3932" t="str">
        <f t="shared" si="123"/>
        <v>Base salary</v>
      </c>
      <c r="R3932">
        <v>2.75</v>
      </c>
      <c r="S3932" t="s">
        <v>80</v>
      </c>
      <c r="T3932" t="s">
        <v>102</v>
      </c>
      <c r="U3932" t="s">
        <v>85</v>
      </c>
      <c r="V3932">
        <v>5.7</v>
      </c>
    </row>
    <row r="3933" spans="1:22" x14ac:dyDescent="0.3">
      <c r="A3933" t="s">
        <v>4145</v>
      </c>
      <c r="B3933" t="s">
        <v>70</v>
      </c>
      <c r="C3933" t="s">
        <v>22</v>
      </c>
      <c r="D3933" t="s">
        <v>231</v>
      </c>
      <c r="E3933" t="s">
        <v>232</v>
      </c>
      <c r="F3933" t="s">
        <v>63</v>
      </c>
      <c r="G3933" t="s">
        <v>40</v>
      </c>
      <c r="H3933">
        <v>2022</v>
      </c>
      <c r="I3933" t="s">
        <v>41</v>
      </c>
      <c r="J3933" t="s">
        <v>53</v>
      </c>
      <c r="K3933">
        <v>2024</v>
      </c>
      <c r="L3933" t="s">
        <v>29</v>
      </c>
      <c r="M3933">
        <f t="shared" si="122"/>
        <v>1</v>
      </c>
      <c r="N3933" t="s">
        <v>22</v>
      </c>
      <c r="O3933" t="s">
        <v>125</v>
      </c>
      <c r="P3933">
        <v>107650</v>
      </c>
      <c r="Q3933" t="str">
        <f t="shared" si="123"/>
        <v>Standard salary</v>
      </c>
      <c r="R3933">
        <v>3.05</v>
      </c>
      <c r="S3933" t="s">
        <v>31</v>
      </c>
      <c r="T3933" t="s">
        <v>68</v>
      </c>
      <c r="U3933" t="s">
        <v>46</v>
      </c>
      <c r="V3933">
        <v>8.9</v>
      </c>
    </row>
    <row r="3934" spans="1:22" x14ac:dyDescent="0.3">
      <c r="A3934" t="s">
        <v>4146</v>
      </c>
      <c r="B3934" t="s">
        <v>48</v>
      </c>
      <c r="C3934" t="s">
        <v>112</v>
      </c>
      <c r="D3934" t="s">
        <v>113</v>
      </c>
      <c r="E3934" t="s">
        <v>240</v>
      </c>
      <c r="F3934" t="s">
        <v>131</v>
      </c>
      <c r="G3934" t="s">
        <v>167</v>
      </c>
      <c r="H3934">
        <v>2020</v>
      </c>
      <c r="I3934" t="s">
        <v>41</v>
      </c>
      <c r="J3934" t="s">
        <v>74</v>
      </c>
      <c r="K3934">
        <v>2023</v>
      </c>
      <c r="L3934" t="s">
        <v>29</v>
      </c>
      <c r="M3934">
        <f t="shared" si="122"/>
        <v>1</v>
      </c>
      <c r="N3934" t="s">
        <v>112</v>
      </c>
      <c r="O3934" t="s">
        <v>154</v>
      </c>
      <c r="P3934">
        <v>39766</v>
      </c>
      <c r="Q3934" t="str">
        <f t="shared" si="123"/>
        <v>Base salary</v>
      </c>
      <c r="R3934">
        <v>3.23</v>
      </c>
      <c r="S3934" t="s">
        <v>31</v>
      </c>
      <c r="T3934" t="s">
        <v>32</v>
      </c>
      <c r="U3934" t="s">
        <v>92</v>
      </c>
      <c r="V3934">
        <v>8.6</v>
      </c>
    </row>
    <row r="3935" spans="1:22" x14ac:dyDescent="0.3">
      <c r="A3935" t="s">
        <v>4147</v>
      </c>
      <c r="B3935" t="s">
        <v>70</v>
      </c>
      <c r="C3935" t="s">
        <v>35</v>
      </c>
      <c r="D3935" t="s">
        <v>127</v>
      </c>
      <c r="E3935" t="s">
        <v>128</v>
      </c>
      <c r="F3935" t="s">
        <v>117</v>
      </c>
      <c r="G3935" t="s">
        <v>117</v>
      </c>
      <c r="H3935">
        <v>2022</v>
      </c>
      <c r="I3935" t="s">
        <v>27</v>
      </c>
      <c r="J3935" t="s">
        <v>65</v>
      </c>
      <c r="K3935">
        <v>2024</v>
      </c>
      <c r="L3935" t="s">
        <v>29</v>
      </c>
      <c r="M3935">
        <f t="shared" si="122"/>
        <v>1</v>
      </c>
      <c r="N3935" t="s">
        <v>35</v>
      </c>
      <c r="O3935" t="s">
        <v>75</v>
      </c>
      <c r="P3935">
        <v>63991</v>
      </c>
      <c r="Q3935" t="str">
        <f t="shared" si="123"/>
        <v>Base salary</v>
      </c>
      <c r="R3935">
        <v>3.93</v>
      </c>
      <c r="S3935" t="s">
        <v>67</v>
      </c>
      <c r="T3935" t="s">
        <v>57</v>
      </c>
      <c r="U3935" t="s">
        <v>58</v>
      </c>
      <c r="V3935">
        <v>0</v>
      </c>
    </row>
    <row r="3936" spans="1:22" x14ac:dyDescent="0.3">
      <c r="A3936" t="s">
        <v>4148</v>
      </c>
      <c r="B3936" t="s">
        <v>35</v>
      </c>
      <c r="C3936" t="s">
        <v>49</v>
      </c>
      <c r="D3936" t="s">
        <v>338</v>
      </c>
      <c r="E3936" t="s">
        <v>339</v>
      </c>
      <c r="F3936" t="s">
        <v>79</v>
      </c>
      <c r="G3936" t="s">
        <v>26</v>
      </c>
      <c r="H3936">
        <v>2022</v>
      </c>
      <c r="I3936" t="s">
        <v>27</v>
      </c>
      <c r="J3936" t="s">
        <v>42</v>
      </c>
      <c r="K3936">
        <v>2023</v>
      </c>
      <c r="L3936" t="s">
        <v>29</v>
      </c>
      <c r="M3936">
        <f t="shared" si="122"/>
        <v>1</v>
      </c>
      <c r="N3936" t="s">
        <v>49</v>
      </c>
      <c r="O3936" t="s">
        <v>66</v>
      </c>
      <c r="P3936">
        <v>89429</v>
      </c>
      <c r="Q3936" t="str">
        <f t="shared" si="123"/>
        <v>Standard salary</v>
      </c>
      <c r="R3936">
        <v>3.77</v>
      </c>
      <c r="S3936" t="s">
        <v>44</v>
      </c>
      <c r="T3936" t="s">
        <v>102</v>
      </c>
      <c r="U3936" t="s">
        <v>85</v>
      </c>
      <c r="V3936">
        <v>8.6999999999999993</v>
      </c>
    </row>
    <row r="3937" spans="1:22" x14ac:dyDescent="0.3">
      <c r="A3937" t="s">
        <v>4149</v>
      </c>
      <c r="B3937" t="s">
        <v>94</v>
      </c>
      <c r="C3937" t="s">
        <v>22</v>
      </c>
      <c r="D3937" t="s">
        <v>203</v>
      </c>
      <c r="E3937" t="s">
        <v>204</v>
      </c>
      <c r="F3937" t="s">
        <v>39</v>
      </c>
      <c r="G3937" t="s">
        <v>167</v>
      </c>
      <c r="H3937">
        <v>2020</v>
      </c>
      <c r="I3937" t="s">
        <v>41</v>
      </c>
      <c r="J3937" t="s">
        <v>74</v>
      </c>
      <c r="K3937">
        <v>2021</v>
      </c>
      <c r="L3937" t="s">
        <v>54</v>
      </c>
      <c r="M3937">
        <f t="shared" si="122"/>
        <v>0</v>
      </c>
      <c r="N3937" t="s">
        <v>55</v>
      </c>
      <c r="O3937" t="s">
        <v>55</v>
      </c>
      <c r="P3937">
        <v>0</v>
      </c>
      <c r="Q3937" t="str">
        <f t="shared" si="123"/>
        <v>Base salary</v>
      </c>
      <c r="R3937">
        <v>3.06</v>
      </c>
      <c r="S3937" t="s">
        <v>80</v>
      </c>
      <c r="T3937" t="s">
        <v>45</v>
      </c>
      <c r="U3937" t="s">
        <v>58</v>
      </c>
      <c r="V3937">
        <v>0</v>
      </c>
    </row>
    <row r="3938" spans="1:22" x14ac:dyDescent="0.3">
      <c r="A3938" t="s">
        <v>4150</v>
      </c>
      <c r="B3938" t="s">
        <v>36</v>
      </c>
      <c r="C3938" t="s">
        <v>94</v>
      </c>
      <c r="D3938" t="s">
        <v>187</v>
      </c>
      <c r="E3938" t="s">
        <v>188</v>
      </c>
      <c r="F3938" t="s">
        <v>190</v>
      </c>
      <c r="G3938" t="s">
        <v>40</v>
      </c>
      <c r="H3938">
        <v>2022</v>
      </c>
      <c r="I3938" t="s">
        <v>27</v>
      </c>
      <c r="J3938" t="s">
        <v>28</v>
      </c>
      <c r="K3938">
        <v>2024</v>
      </c>
      <c r="L3938" t="s">
        <v>29</v>
      </c>
      <c r="M3938">
        <f t="shared" si="122"/>
        <v>1</v>
      </c>
      <c r="N3938" t="s">
        <v>94</v>
      </c>
      <c r="O3938" t="s">
        <v>140</v>
      </c>
      <c r="P3938">
        <v>85744</v>
      </c>
      <c r="Q3938" t="str">
        <f t="shared" si="123"/>
        <v>Standard salary</v>
      </c>
      <c r="R3938">
        <v>2.5299999999999998</v>
      </c>
      <c r="S3938" t="s">
        <v>44</v>
      </c>
      <c r="T3938" t="s">
        <v>57</v>
      </c>
      <c r="U3938" t="s">
        <v>58</v>
      </c>
      <c r="V3938">
        <v>0</v>
      </c>
    </row>
    <row r="3939" spans="1:22" x14ac:dyDescent="0.3">
      <c r="A3939" t="s">
        <v>4151</v>
      </c>
      <c r="B3939" t="s">
        <v>60</v>
      </c>
      <c r="C3939" t="s">
        <v>49</v>
      </c>
      <c r="D3939" t="s">
        <v>127</v>
      </c>
      <c r="E3939" t="s">
        <v>229</v>
      </c>
      <c r="F3939" t="s">
        <v>84</v>
      </c>
      <c r="G3939" t="s">
        <v>52</v>
      </c>
      <c r="H3939">
        <v>2021</v>
      </c>
      <c r="I3939" t="s">
        <v>41</v>
      </c>
      <c r="J3939" t="s">
        <v>53</v>
      </c>
      <c r="K3939">
        <v>2023</v>
      </c>
      <c r="L3939" t="s">
        <v>54</v>
      </c>
      <c r="M3939">
        <f t="shared" si="122"/>
        <v>0</v>
      </c>
      <c r="N3939" t="s">
        <v>55</v>
      </c>
      <c r="O3939" t="s">
        <v>55</v>
      </c>
      <c r="P3939">
        <v>0</v>
      </c>
      <c r="Q3939" t="str">
        <f t="shared" si="123"/>
        <v>Base salary</v>
      </c>
      <c r="R3939">
        <v>2.89</v>
      </c>
      <c r="S3939" t="s">
        <v>56</v>
      </c>
      <c r="T3939" t="s">
        <v>68</v>
      </c>
      <c r="U3939" t="s">
        <v>33</v>
      </c>
      <c r="V3939">
        <v>5.8</v>
      </c>
    </row>
    <row r="3940" spans="1:22" x14ac:dyDescent="0.3">
      <c r="A3940" t="s">
        <v>4152</v>
      </c>
      <c r="B3940" t="s">
        <v>22</v>
      </c>
      <c r="C3940" t="s">
        <v>36</v>
      </c>
      <c r="D3940" t="s">
        <v>71</v>
      </c>
      <c r="E3940" t="s">
        <v>72</v>
      </c>
      <c r="F3940" t="s">
        <v>117</v>
      </c>
      <c r="G3940" t="s">
        <v>40</v>
      </c>
      <c r="H3940">
        <v>2021</v>
      </c>
      <c r="I3940" t="s">
        <v>27</v>
      </c>
      <c r="J3940" t="s">
        <v>74</v>
      </c>
      <c r="K3940">
        <v>2024</v>
      </c>
      <c r="L3940" t="s">
        <v>29</v>
      </c>
      <c r="M3940">
        <f t="shared" si="122"/>
        <v>1</v>
      </c>
      <c r="N3940" t="s">
        <v>36</v>
      </c>
      <c r="O3940" t="s">
        <v>43</v>
      </c>
      <c r="P3940">
        <v>122791</v>
      </c>
      <c r="Q3940" t="str">
        <f t="shared" si="123"/>
        <v>High salary</v>
      </c>
      <c r="R3940">
        <v>2.9</v>
      </c>
      <c r="S3940" t="s">
        <v>31</v>
      </c>
      <c r="T3940" t="s">
        <v>102</v>
      </c>
      <c r="U3940" t="s">
        <v>33</v>
      </c>
      <c r="V3940">
        <v>6</v>
      </c>
    </row>
    <row r="3941" spans="1:22" x14ac:dyDescent="0.3">
      <c r="A3941" t="s">
        <v>4153</v>
      </c>
      <c r="B3941" t="s">
        <v>94</v>
      </c>
      <c r="C3941" t="s">
        <v>22</v>
      </c>
      <c r="D3941" t="s">
        <v>231</v>
      </c>
      <c r="E3941" t="s">
        <v>232</v>
      </c>
      <c r="F3941" t="s">
        <v>131</v>
      </c>
      <c r="G3941" t="s">
        <v>167</v>
      </c>
      <c r="H3941">
        <v>2020</v>
      </c>
      <c r="I3941" t="s">
        <v>41</v>
      </c>
      <c r="J3941" t="s">
        <v>53</v>
      </c>
      <c r="K3941">
        <v>2023</v>
      </c>
      <c r="L3941" t="s">
        <v>54</v>
      </c>
      <c r="M3941">
        <f t="shared" si="122"/>
        <v>0</v>
      </c>
      <c r="N3941" t="s">
        <v>55</v>
      </c>
      <c r="O3941" t="s">
        <v>55</v>
      </c>
      <c r="P3941">
        <v>0</v>
      </c>
      <c r="Q3941" t="str">
        <f t="shared" si="123"/>
        <v>Base salary</v>
      </c>
      <c r="R3941">
        <v>3.23</v>
      </c>
      <c r="S3941" t="s">
        <v>56</v>
      </c>
      <c r="T3941" t="s">
        <v>102</v>
      </c>
      <c r="U3941" t="s">
        <v>85</v>
      </c>
      <c r="V3941">
        <v>8.3000000000000007</v>
      </c>
    </row>
    <row r="3942" spans="1:22" x14ac:dyDescent="0.3">
      <c r="A3942" t="s">
        <v>4154</v>
      </c>
      <c r="B3942" t="s">
        <v>48</v>
      </c>
      <c r="C3942" t="s">
        <v>35</v>
      </c>
      <c r="D3942" t="s">
        <v>127</v>
      </c>
      <c r="E3942" t="s">
        <v>206</v>
      </c>
      <c r="F3942" t="s">
        <v>89</v>
      </c>
      <c r="G3942" t="s">
        <v>40</v>
      </c>
      <c r="H3942">
        <v>2021</v>
      </c>
      <c r="I3942" t="s">
        <v>27</v>
      </c>
      <c r="J3942" t="s">
        <v>65</v>
      </c>
      <c r="K3942">
        <v>2022</v>
      </c>
      <c r="L3942" t="s">
        <v>54</v>
      </c>
      <c r="M3942">
        <f t="shared" si="122"/>
        <v>0</v>
      </c>
      <c r="N3942" t="s">
        <v>55</v>
      </c>
      <c r="O3942" t="s">
        <v>55</v>
      </c>
      <c r="P3942">
        <v>0</v>
      </c>
      <c r="Q3942" t="str">
        <f t="shared" si="123"/>
        <v>Base salary</v>
      </c>
      <c r="R3942">
        <v>2.58</v>
      </c>
      <c r="S3942" t="s">
        <v>56</v>
      </c>
      <c r="T3942" t="s">
        <v>32</v>
      </c>
      <c r="U3942" t="s">
        <v>46</v>
      </c>
      <c r="V3942">
        <v>5.5</v>
      </c>
    </row>
    <row r="3943" spans="1:22" x14ac:dyDescent="0.3">
      <c r="A3943" t="s">
        <v>4155</v>
      </c>
      <c r="B3943" t="s">
        <v>21</v>
      </c>
      <c r="C3943" t="s">
        <v>35</v>
      </c>
      <c r="D3943" t="s">
        <v>123</v>
      </c>
      <c r="E3943" t="s">
        <v>124</v>
      </c>
      <c r="F3943" t="s">
        <v>147</v>
      </c>
      <c r="G3943" t="s">
        <v>40</v>
      </c>
      <c r="H3943">
        <v>2020</v>
      </c>
      <c r="I3943" t="s">
        <v>41</v>
      </c>
      <c r="J3943" t="s">
        <v>65</v>
      </c>
      <c r="K3943">
        <v>2022</v>
      </c>
      <c r="L3943" t="s">
        <v>29</v>
      </c>
      <c r="M3943">
        <f t="shared" si="122"/>
        <v>1</v>
      </c>
      <c r="N3943" t="s">
        <v>35</v>
      </c>
      <c r="O3943" t="s">
        <v>98</v>
      </c>
      <c r="P3943">
        <v>130818</v>
      </c>
      <c r="Q3943" t="str">
        <f t="shared" si="123"/>
        <v>High salary</v>
      </c>
      <c r="R3943">
        <v>3.57</v>
      </c>
      <c r="S3943" t="s">
        <v>80</v>
      </c>
      <c r="T3943" t="s">
        <v>102</v>
      </c>
      <c r="U3943" t="s">
        <v>58</v>
      </c>
      <c r="V3943">
        <v>0</v>
      </c>
    </row>
    <row r="3944" spans="1:22" x14ac:dyDescent="0.3">
      <c r="A3944" t="s">
        <v>4156</v>
      </c>
      <c r="B3944" t="s">
        <v>49</v>
      </c>
      <c r="C3944" t="s">
        <v>70</v>
      </c>
      <c r="D3944" t="s">
        <v>138</v>
      </c>
      <c r="E3944" t="s">
        <v>285</v>
      </c>
      <c r="F3944" t="s">
        <v>79</v>
      </c>
      <c r="G3944" t="s">
        <v>64</v>
      </c>
      <c r="H3944">
        <v>2022</v>
      </c>
      <c r="I3944" t="s">
        <v>41</v>
      </c>
      <c r="J3944" t="s">
        <v>42</v>
      </c>
      <c r="K3944">
        <v>2023</v>
      </c>
      <c r="L3944" t="s">
        <v>54</v>
      </c>
      <c r="M3944">
        <f t="shared" si="122"/>
        <v>0</v>
      </c>
      <c r="N3944" t="s">
        <v>55</v>
      </c>
      <c r="O3944" t="s">
        <v>55</v>
      </c>
      <c r="P3944">
        <v>0</v>
      </c>
      <c r="Q3944" t="str">
        <f t="shared" si="123"/>
        <v>Base salary</v>
      </c>
      <c r="R3944">
        <v>3.29</v>
      </c>
      <c r="S3944" t="s">
        <v>80</v>
      </c>
      <c r="T3944" t="s">
        <v>32</v>
      </c>
      <c r="U3944" t="s">
        <v>58</v>
      </c>
      <c r="V3944">
        <v>0</v>
      </c>
    </row>
    <row r="3945" spans="1:22" x14ac:dyDescent="0.3">
      <c r="A3945" t="s">
        <v>4157</v>
      </c>
      <c r="B3945" t="s">
        <v>35</v>
      </c>
      <c r="C3945" t="s">
        <v>48</v>
      </c>
      <c r="D3945" t="s">
        <v>278</v>
      </c>
      <c r="E3945" t="s">
        <v>380</v>
      </c>
      <c r="F3945" t="s">
        <v>39</v>
      </c>
      <c r="G3945" t="s">
        <v>25</v>
      </c>
      <c r="H3945">
        <v>2023</v>
      </c>
      <c r="I3945" t="s">
        <v>27</v>
      </c>
      <c r="J3945" t="s">
        <v>65</v>
      </c>
      <c r="K3945">
        <v>2026</v>
      </c>
      <c r="L3945" t="s">
        <v>54</v>
      </c>
      <c r="M3945">
        <f t="shared" si="122"/>
        <v>0</v>
      </c>
      <c r="N3945" t="s">
        <v>55</v>
      </c>
      <c r="O3945" t="s">
        <v>55</v>
      </c>
      <c r="P3945">
        <v>0</v>
      </c>
      <c r="Q3945" t="str">
        <f t="shared" si="123"/>
        <v>Base salary</v>
      </c>
      <c r="R3945">
        <v>3.3</v>
      </c>
      <c r="S3945" t="s">
        <v>44</v>
      </c>
      <c r="T3945" t="s">
        <v>32</v>
      </c>
      <c r="U3945" t="s">
        <v>46</v>
      </c>
      <c r="V3945">
        <v>8.5</v>
      </c>
    </row>
    <row r="3946" spans="1:22" x14ac:dyDescent="0.3">
      <c r="A3946" t="s">
        <v>4158</v>
      </c>
      <c r="B3946" t="s">
        <v>70</v>
      </c>
      <c r="C3946" t="s">
        <v>48</v>
      </c>
      <c r="D3946" t="s">
        <v>278</v>
      </c>
      <c r="E3946" t="s">
        <v>425</v>
      </c>
      <c r="F3946" t="s">
        <v>117</v>
      </c>
      <c r="G3946" t="s">
        <v>40</v>
      </c>
      <c r="H3946">
        <v>2019</v>
      </c>
      <c r="I3946" t="s">
        <v>27</v>
      </c>
      <c r="J3946" t="s">
        <v>28</v>
      </c>
      <c r="K3946">
        <v>2021</v>
      </c>
      <c r="L3946" t="s">
        <v>29</v>
      </c>
      <c r="M3946">
        <f t="shared" si="122"/>
        <v>1</v>
      </c>
      <c r="N3946" t="s">
        <v>48</v>
      </c>
      <c r="O3946" t="s">
        <v>75</v>
      </c>
      <c r="P3946">
        <v>111853</v>
      </c>
      <c r="Q3946" t="str">
        <f t="shared" si="123"/>
        <v>High salary</v>
      </c>
      <c r="R3946">
        <v>3.78</v>
      </c>
      <c r="S3946" t="s">
        <v>67</v>
      </c>
      <c r="T3946" t="s">
        <v>102</v>
      </c>
      <c r="U3946" t="s">
        <v>85</v>
      </c>
      <c r="V3946">
        <v>8</v>
      </c>
    </row>
    <row r="3947" spans="1:22" x14ac:dyDescent="0.3">
      <c r="A3947" t="s">
        <v>4159</v>
      </c>
      <c r="B3947" t="s">
        <v>94</v>
      </c>
      <c r="C3947" t="s">
        <v>70</v>
      </c>
      <c r="D3947" t="s">
        <v>301</v>
      </c>
      <c r="E3947" t="s">
        <v>302</v>
      </c>
      <c r="F3947" t="s">
        <v>145</v>
      </c>
      <c r="G3947" t="s">
        <v>40</v>
      </c>
      <c r="H3947">
        <v>2022</v>
      </c>
      <c r="I3947" t="s">
        <v>27</v>
      </c>
      <c r="J3947" t="s">
        <v>53</v>
      </c>
      <c r="K3947">
        <v>2024</v>
      </c>
      <c r="L3947" t="s">
        <v>29</v>
      </c>
      <c r="M3947">
        <f t="shared" si="122"/>
        <v>1</v>
      </c>
      <c r="N3947" t="s">
        <v>70</v>
      </c>
      <c r="O3947" t="s">
        <v>121</v>
      </c>
      <c r="P3947">
        <v>148170</v>
      </c>
      <c r="Q3947" t="str">
        <f t="shared" si="123"/>
        <v>High salary</v>
      </c>
      <c r="R3947">
        <v>3.93</v>
      </c>
      <c r="S3947" t="s">
        <v>67</v>
      </c>
      <c r="T3947" t="s">
        <v>68</v>
      </c>
      <c r="U3947" t="s">
        <v>33</v>
      </c>
      <c r="V3947">
        <v>7.8</v>
      </c>
    </row>
    <row r="3948" spans="1:22" x14ac:dyDescent="0.3">
      <c r="A3948" t="s">
        <v>4160</v>
      </c>
      <c r="B3948" t="s">
        <v>70</v>
      </c>
      <c r="C3948" t="s">
        <v>49</v>
      </c>
      <c r="D3948" t="s">
        <v>242</v>
      </c>
      <c r="E3948" t="s">
        <v>243</v>
      </c>
      <c r="F3948" t="s">
        <v>117</v>
      </c>
      <c r="G3948" t="s">
        <v>97</v>
      </c>
      <c r="H3948">
        <v>2021</v>
      </c>
      <c r="I3948" t="s">
        <v>41</v>
      </c>
      <c r="J3948" t="s">
        <v>74</v>
      </c>
      <c r="K3948">
        <v>2022</v>
      </c>
      <c r="L3948" t="s">
        <v>54</v>
      </c>
      <c r="M3948">
        <f t="shared" si="122"/>
        <v>0</v>
      </c>
      <c r="N3948" t="s">
        <v>55</v>
      </c>
      <c r="O3948" t="s">
        <v>55</v>
      </c>
      <c r="P3948">
        <v>0</v>
      </c>
      <c r="Q3948" t="str">
        <f t="shared" si="123"/>
        <v>Base salary</v>
      </c>
      <c r="R3948">
        <v>3.55</v>
      </c>
      <c r="S3948" t="s">
        <v>31</v>
      </c>
      <c r="T3948" t="s">
        <v>57</v>
      </c>
      <c r="U3948" t="s">
        <v>33</v>
      </c>
      <c r="V3948">
        <v>5.5</v>
      </c>
    </row>
    <row r="3949" spans="1:22" x14ac:dyDescent="0.3">
      <c r="A3949" t="s">
        <v>4161</v>
      </c>
      <c r="B3949" t="s">
        <v>49</v>
      </c>
      <c r="C3949" t="s">
        <v>70</v>
      </c>
      <c r="D3949" t="s">
        <v>301</v>
      </c>
      <c r="E3949" t="s">
        <v>302</v>
      </c>
      <c r="F3949" t="s">
        <v>84</v>
      </c>
      <c r="G3949" t="s">
        <v>117</v>
      </c>
      <c r="H3949">
        <v>2020</v>
      </c>
      <c r="I3949" t="s">
        <v>41</v>
      </c>
      <c r="J3949" t="s">
        <v>53</v>
      </c>
      <c r="K3949">
        <v>2021</v>
      </c>
      <c r="L3949" t="s">
        <v>29</v>
      </c>
      <c r="M3949">
        <f t="shared" si="122"/>
        <v>1</v>
      </c>
      <c r="N3949" t="s">
        <v>70</v>
      </c>
      <c r="O3949" t="s">
        <v>66</v>
      </c>
      <c r="P3949">
        <v>137155</v>
      </c>
      <c r="Q3949" t="str">
        <f t="shared" si="123"/>
        <v>High salary</v>
      </c>
      <c r="R3949">
        <v>3</v>
      </c>
      <c r="S3949" t="s">
        <v>44</v>
      </c>
      <c r="T3949" t="s">
        <v>68</v>
      </c>
      <c r="U3949" t="s">
        <v>85</v>
      </c>
      <c r="V3949">
        <v>7.6</v>
      </c>
    </row>
    <row r="3950" spans="1:22" x14ac:dyDescent="0.3">
      <c r="A3950" t="s">
        <v>4162</v>
      </c>
      <c r="B3950" t="s">
        <v>35</v>
      </c>
      <c r="C3950" t="s">
        <v>36</v>
      </c>
      <c r="D3950" t="s">
        <v>213</v>
      </c>
      <c r="E3950" t="s">
        <v>265</v>
      </c>
      <c r="F3950" t="s">
        <v>96</v>
      </c>
      <c r="G3950" t="s">
        <v>25</v>
      </c>
      <c r="H3950">
        <v>2020</v>
      </c>
      <c r="I3950" t="s">
        <v>41</v>
      </c>
      <c r="J3950" t="s">
        <v>42</v>
      </c>
      <c r="K3950">
        <v>2023</v>
      </c>
      <c r="L3950" t="s">
        <v>54</v>
      </c>
      <c r="M3950">
        <f t="shared" si="122"/>
        <v>0</v>
      </c>
      <c r="N3950" t="s">
        <v>55</v>
      </c>
      <c r="O3950" t="s">
        <v>55</v>
      </c>
      <c r="P3950">
        <v>0</v>
      </c>
      <c r="Q3950" t="str">
        <f t="shared" si="123"/>
        <v>Base salary</v>
      </c>
      <c r="R3950">
        <v>3.26</v>
      </c>
      <c r="S3950" t="s">
        <v>56</v>
      </c>
      <c r="T3950" t="s">
        <v>68</v>
      </c>
      <c r="U3950" t="s">
        <v>92</v>
      </c>
      <c r="V3950">
        <v>8.6</v>
      </c>
    </row>
    <row r="3951" spans="1:22" x14ac:dyDescent="0.3">
      <c r="A3951" t="s">
        <v>4163</v>
      </c>
      <c r="B3951" t="s">
        <v>94</v>
      </c>
      <c r="C3951" t="s">
        <v>70</v>
      </c>
      <c r="D3951" t="s">
        <v>245</v>
      </c>
      <c r="E3951" t="s">
        <v>246</v>
      </c>
      <c r="F3951" t="s">
        <v>117</v>
      </c>
      <c r="G3951" t="s">
        <v>40</v>
      </c>
      <c r="H3951">
        <v>2023</v>
      </c>
      <c r="I3951" t="s">
        <v>27</v>
      </c>
      <c r="J3951" t="s">
        <v>53</v>
      </c>
      <c r="K3951">
        <v>2025</v>
      </c>
      <c r="L3951" t="s">
        <v>54</v>
      </c>
      <c r="M3951">
        <f t="shared" si="122"/>
        <v>0</v>
      </c>
      <c r="N3951" t="s">
        <v>55</v>
      </c>
      <c r="O3951" t="s">
        <v>55</v>
      </c>
      <c r="P3951">
        <v>0</v>
      </c>
      <c r="Q3951" t="str">
        <f t="shared" si="123"/>
        <v>Base salary</v>
      </c>
      <c r="R3951">
        <v>3.61</v>
      </c>
      <c r="S3951" t="s">
        <v>80</v>
      </c>
      <c r="T3951" t="s">
        <v>32</v>
      </c>
      <c r="U3951" t="s">
        <v>46</v>
      </c>
      <c r="V3951">
        <v>8.6</v>
      </c>
    </row>
    <row r="3952" spans="1:22" x14ac:dyDescent="0.3">
      <c r="A3952" t="s">
        <v>4164</v>
      </c>
      <c r="B3952" t="s">
        <v>94</v>
      </c>
      <c r="C3952" t="s">
        <v>60</v>
      </c>
      <c r="D3952" t="s">
        <v>104</v>
      </c>
      <c r="E3952" t="s">
        <v>105</v>
      </c>
      <c r="F3952" t="s">
        <v>79</v>
      </c>
      <c r="G3952" t="s">
        <v>117</v>
      </c>
      <c r="H3952">
        <v>2022</v>
      </c>
      <c r="I3952" t="s">
        <v>41</v>
      </c>
      <c r="J3952" t="s">
        <v>42</v>
      </c>
      <c r="K3952">
        <v>2023</v>
      </c>
      <c r="L3952" t="s">
        <v>29</v>
      </c>
      <c r="M3952">
        <f t="shared" si="122"/>
        <v>1</v>
      </c>
      <c r="N3952" t="s">
        <v>60</v>
      </c>
      <c r="O3952" t="s">
        <v>140</v>
      </c>
      <c r="P3952">
        <v>83770</v>
      </c>
      <c r="Q3952" t="str">
        <f t="shared" si="123"/>
        <v>Standard salary</v>
      </c>
      <c r="R3952">
        <v>3.51</v>
      </c>
      <c r="S3952" t="s">
        <v>67</v>
      </c>
      <c r="T3952" t="s">
        <v>32</v>
      </c>
      <c r="U3952" t="s">
        <v>46</v>
      </c>
      <c r="V3952">
        <v>7.4</v>
      </c>
    </row>
    <row r="3953" spans="1:22" x14ac:dyDescent="0.3">
      <c r="A3953" t="s">
        <v>4165</v>
      </c>
      <c r="B3953" t="s">
        <v>112</v>
      </c>
      <c r="C3953" t="s">
        <v>21</v>
      </c>
      <c r="D3953" t="s">
        <v>225</v>
      </c>
      <c r="E3953" t="s">
        <v>226</v>
      </c>
      <c r="F3953" t="s">
        <v>63</v>
      </c>
      <c r="G3953" t="s">
        <v>117</v>
      </c>
      <c r="H3953">
        <v>2020</v>
      </c>
      <c r="I3953" t="s">
        <v>27</v>
      </c>
      <c r="J3953" t="s">
        <v>28</v>
      </c>
      <c r="K3953">
        <v>2023</v>
      </c>
      <c r="L3953" t="s">
        <v>29</v>
      </c>
      <c r="M3953">
        <f t="shared" si="122"/>
        <v>1</v>
      </c>
      <c r="N3953" t="s">
        <v>21</v>
      </c>
      <c r="O3953" t="s">
        <v>98</v>
      </c>
      <c r="P3953">
        <v>138219</v>
      </c>
      <c r="Q3953" t="str">
        <f t="shared" si="123"/>
        <v>High salary</v>
      </c>
      <c r="R3953">
        <v>3.89</v>
      </c>
      <c r="S3953" t="s">
        <v>56</v>
      </c>
      <c r="T3953" t="s">
        <v>32</v>
      </c>
      <c r="U3953" t="s">
        <v>58</v>
      </c>
      <c r="V3953">
        <v>0</v>
      </c>
    </row>
    <row r="3954" spans="1:22" x14ac:dyDescent="0.3">
      <c r="A3954" t="s">
        <v>4166</v>
      </c>
      <c r="B3954" t="s">
        <v>22</v>
      </c>
      <c r="C3954" t="s">
        <v>35</v>
      </c>
      <c r="D3954" t="s">
        <v>127</v>
      </c>
      <c r="E3954" t="s">
        <v>206</v>
      </c>
      <c r="F3954" t="s">
        <v>131</v>
      </c>
      <c r="G3954" t="s">
        <v>26</v>
      </c>
      <c r="H3954">
        <v>2023</v>
      </c>
      <c r="I3954" t="s">
        <v>41</v>
      </c>
      <c r="J3954" t="s">
        <v>28</v>
      </c>
      <c r="K3954">
        <v>2025</v>
      </c>
      <c r="L3954" t="s">
        <v>54</v>
      </c>
      <c r="M3954">
        <f t="shared" si="122"/>
        <v>0</v>
      </c>
      <c r="N3954" t="s">
        <v>55</v>
      </c>
      <c r="O3954" t="s">
        <v>55</v>
      </c>
      <c r="P3954">
        <v>0</v>
      </c>
      <c r="Q3954" t="str">
        <f t="shared" si="123"/>
        <v>Base salary</v>
      </c>
      <c r="R3954">
        <v>3.2</v>
      </c>
      <c r="S3954" t="s">
        <v>31</v>
      </c>
      <c r="T3954" t="s">
        <v>68</v>
      </c>
      <c r="U3954" t="s">
        <v>58</v>
      </c>
      <c r="V3954">
        <v>0</v>
      </c>
    </row>
    <row r="3955" spans="1:22" x14ac:dyDescent="0.3">
      <c r="A3955" t="s">
        <v>4167</v>
      </c>
      <c r="B3955" t="s">
        <v>21</v>
      </c>
      <c r="C3955" t="s">
        <v>49</v>
      </c>
      <c r="D3955" t="s">
        <v>459</v>
      </c>
      <c r="E3955" t="s">
        <v>460</v>
      </c>
      <c r="F3955" t="s">
        <v>131</v>
      </c>
      <c r="G3955" t="s">
        <v>25</v>
      </c>
      <c r="H3955">
        <v>2020</v>
      </c>
      <c r="I3955" t="s">
        <v>27</v>
      </c>
      <c r="J3955" t="s">
        <v>65</v>
      </c>
      <c r="K3955">
        <v>2022</v>
      </c>
      <c r="L3955" t="s">
        <v>54</v>
      </c>
      <c r="M3955">
        <f t="shared" si="122"/>
        <v>0</v>
      </c>
      <c r="N3955" t="s">
        <v>55</v>
      </c>
      <c r="O3955" t="s">
        <v>55</v>
      </c>
      <c r="P3955">
        <v>0</v>
      </c>
      <c r="Q3955" t="str">
        <f t="shared" si="123"/>
        <v>Base salary</v>
      </c>
      <c r="R3955">
        <v>3.97</v>
      </c>
      <c r="S3955" t="s">
        <v>91</v>
      </c>
      <c r="T3955" t="s">
        <v>45</v>
      </c>
      <c r="U3955" t="s">
        <v>85</v>
      </c>
      <c r="V3955">
        <v>6.8</v>
      </c>
    </row>
    <row r="3956" spans="1:22" x14ac:dyDescent="0.3">
      <c r="A3956" t="s">
        <v>4168</v>
      </c>
      <c r="B3956" t="s">
        <v>35</v>
      </c>
      <c r="C3956" t="s">
        <v>94</v>
      </c>
      <c r="D3956" t="s">
        <v>208</v>
      </c>
      <c r="E3956" t="s">
        <v>209</v>
      </c>
      <c r="F3956" t="s">
        <v>131</v>
      </c>
      <c r="G3956" t="s">
        <v>167</v>
      </c>
      <c r="H3956">
        <v>2022</v>
      </c>
      <c r="I3956" t="s">
        <v>27</v>
      </c>
      <c r="J3956" t="s">
        <v>74</v>
      </c>
      <c r="K3956">
        <v>2023</v>
      </c>
      <c r="L3956" t="s">
        <v>54</v>
      </c>
      <c r="M3956">
        <f t="shared" si="122"/>
        <v>0</v>
      </c>
      <c r="N3956" t="s">
        <v>55</v>
      </c>
      <c r="O3956" t="s">
        <v>55</v>
      </c>
      <c r="P3956">
        <v>0</v>
      </c>
      <c r="Q3956" t="str">
        <f t="shared" si="123"/>
        <v>Base salary</v>
      </c>
      <c r="R3956">
        <v>3.06</v>
      </c>
      <c r="S3956" t="s">
        <v>67</v>
      </c>
      <c r="T3956" t="s">
        <v>45</v>
      </c>
      <c r="U3956" t="s">
        <v>46</v>
      </c>
      <c r="V3956">
        <v>7</v>
      </c>
    </row>
    <row r="3957" spans="1:22" x14ac:dyDescent="0.3">
      <c r="A3957" t="s">
        <v>4169</v>
      </c>
      <c r="B3957" t="s">
        <v>22</v>
      </c>
      <c r="C3957" t="s">
        <v>35</v>
      </c>
      <c r="D3957" t="s">
        <v>87</v>
      </c>
      <c r="E3957" t="s">
        <v>88</v>
      </c>
      <c r="F3957" t="s">
        <v>96</v>
      </c>
      <c r="G3957" t="s">
        <v>40</v>
      </c>
      <c r="H3957">
        <v>2021</v>
      </c>
      <c r="I3957" t="s">
        <v>27</v>
      </c>
      <c r="J3957" t="s">
        <v>53</v>
      </c>
      <c r="K3957">
        <v>2023</v>
      </c>
      <c r="L3957" t="s">
        <v>54</v>
      </c>
      <c r="M3957">
        <f t="shared" si="122"/>
        <v>0</v>
      </c>
      <c r="N3957" t="s">
        <v>55</v>
      </c>
      <c r="O3957" t="s">
        <v>55</v>
      </c>
      <c r="P3957">
        <v>0</v>
      </c>
      <c r="Q3957" t="str">
        <f t="shared" si="123"/>
        <v>Base salary</v>
      </c>
      <c r="R3957">
        <v>2.8</v>
      </c>
      <c r="S3957" t="s">
        <v>67</v>
      </c>
      <c r="T3957" t="s">
        <v>57</v>
      </c>
      <c r="U3957" t="s">
        <v>92</v>
      </c>
      <c r="V3957">
        <v>5.2</v>
      </c>
    </row>
    <row r="3958" spans="1:22" x14ac:dyDescent="0.3">
      <c r="A3958" t="s">
        <v>4170</v>
      </c>
      <c r="B3958" t="s">
        <v>35</v>
      </c>
      <c r="C3958" t="s">
        <v>94</v>
      </c>
      <c r="D3958" t="s">
        <v>100</v>
      </c>
      <c r="E3958" t="s">
        <v>101</v>
      </c>
      <c r="F3958" t="s">
        <v>190</v>
      </c>
      <c r="G3958" t="s">
        <v>167</v>
      </c>
      <c r="H3958">
        <v>2019</v>
      </c>
      <c r="I3958" t="s">
        <v>27</v>
      </c>
      <c r="J3958" t="s">
        <v>28</v>
      </c>
      <c r="K3958">
        <v>2020</v>
      </c>
      <c r="L3958" t="s">
        <v>29</v>
      </c>
      <c r="M3958">
        <f t="shared" si="122"/>
        <v>1</v>
      </c>
      <c r="N3958" t="s">
        <v>94</v>
      </c>
      <c r="O3958" t="s">
        <v>66</v>
      </c>
      <c r="P3958">
        <v>76143</v>
      </c>
      <c r="Q3958" t="str">
        <f t="shared" si="123"/>
        <v>Standard salary</v>
      </c>
      <c r="R3958">
        <v>2.97</v>
      </c>
      <c r="S3958" t="s">
        <v>44</v>
      </c>
      <c r="T3958" t="s">
        <v>45</v>
      </c>
      <c r="U3958" t="s">
        <v>58</v>
      </c>
      <c r="V3958">
        <v>0</v>
      </c>
    </row>
    <row r="3959" spans="1:22" x14ac:dyDescent="0.3">
      <c r="A3959" t="s">
        <v>4171</v>
      </c>
      <c r="B3959" t="s">
        <v>22</v>
      </c>
      <c r="C3959" t="s">
        <v>49</v>
      </c>
      <c r="D3959" t="s">
        <v>338</v>
      </c>
      <c r="E3959" t="s">
        <v>339</v>
      </c>
      <c r="F3959" t="s">
        <v>73</v>
      </c>
      <c r="G3959" t="s">
        <v>26</v>
      </c>
      <c r="H3959">
        <v>2023</v>
      </c>
      <c r="I3959" t="s">
        <v>27</v>
      </c>
      <c r="J3959" t="s">
        <v>53</v>
      </c>
      <c r="K3959">
        <v>2026</v>
      </c>
      <c r="L3959" t="s">
        <v>29</v>
      </c>
      <c r="M3959">
        <f t="shared" si="122"/>
        <v>1</v>
      </c>
      <c r="N3959" t="s">
        <v>49</v>
      </c>
      <c r="O3959" t="s">
        <v>98</v>
      </c>
      <c r="P3959">
        <v>125916</v>
      </c>
      <c r="Q3959" t="str">
        <f t="shared" si="123"/>
        <v>High salary</v>
      </c>
      <c r="R3959">
        <v>2.74</v>
      </c>
      <c r="S3959" t="s">
        <v>91</v>
      </c>
      <c r="T3959" t="s">
        <v>57</v>
      </c>
      <c r="U3959" t="s">
        <v>46</v>
      </c>
      <c r="V3959">
        <v>6.2</v>
      </c>
    </row>
    <row r="3960" spans="1:22" x14ac:dyDescent="0.3">
      <c r="A3960" t="s">
        <v>4172</v>
      </c>
      <c r="B3960" t="s">
        <v>36</v>
      </c>
      <c r="C3960" t="s">
        <v>60</v>
      </c>
      <c r="D3960" t="s">
        <v>173</v>
      </c>
      <c r="E3960" t="s">
        <v>174</v>
      </c>
      <c r="F3960" t="s">
        <v>190</v>
      </c>
      <c r="G3960" t="s">
        <v>97</v>
      </c>
      <c r="H3960">
        <v>2023</v>
      </c>
      <c r="I3960" t="s">
        <v>41</v>
      </c>
      <c r="J3960" t="s">
        <v>53</v>
      </c>
      <c r="K3960">
        <v>2024</v>
      </c>
      <c r="L3960" t="s">
        <v>54</v>
      </c>
      <c r="M3960">
        <f t="shared" si="122"/>
        <v>0</v>
      </c>
      <c r="N3960" t="s">
        <v>55</v>
      </c>
      <c r="O3960" t="s">
        <v>55</v>
      </c>
      <c r="P3960">
        <v>0</v>
      </c>
      <c r="Q3960" t="str">
        <f t="shared" si="123"/>
        <v>Base salary</v>
      </c>
      <c r="R3960">
        <v>2.86</v>
      </c>
      <c r="S3960" t="s">
        <v>31</v>
      </c>
      <c r="T3960" t="s">
        <v>45</v>
      </c>
      <c r="U3960" t="s">
        <v>85</v>
      </c>
      <c r="V3960">
        <v>5.4</v>
      </c>
    </row>
    <row r="3961" spans="1:22" x14ac:dyDescent="0.3">
      <c r="A3961" t="s">
        <v>4173</v>
      </c>
      <c r="B3961" t="s">
        <v>112</v>
      </c>
      <c r="C3961" t="s">
        <v>36</v>
      </c>
      <c r="D3961" t="s">
        <v>37</v>
      </c>
      <c r="E3961" t="s">
        <v>38</v>
      </c>
      <c r="F3961" t="s">
        <v>39</v>
      </c>
      <c r="G3961" t="s">
        <v>167</v>
      </c>
      <c r="H3961">
        <v>2019</v>
      </c>
      <c r="I3961" t="s">
        <v>27</v>
      </c>
      <c r="J3961" t="s">
        <v>65</v>
      </c>
      <c r="K3961">
        <v>2020</v>
      </c>
      <c r="L3961" t="s">
        <v>54</v>
      </c>
      <c r="M3961">
        <f t="shared" si="122"/>
        <v>0</v>
      </c>
      <c r="N3961" t="s">
        <v>55</v>
      </c>
      <c r="O3961" t="s">
        <v>55</v>
      </c>
      <c r="P3961">
        <v>0</v>
      </c>
      <c r="Q3961" t="str">
        <f t="shared" si="123"/>
        <v>Base salary</v>
      </c>
      <c r="R3961">
        <v>3.29</v>
      </c>
      <c r="S3961" t="s">
        <v>31</v>
      </c>
      <c r="T3961" t="s">
        <v>102</v>
      </c>
      <c r="U3961" t="s">
        <v>85</v>
      </c>
      <c r="V3961">
        <v>8.9</v>
      </c>
    </row>
    <row r="3962" spans="1:22" x14ac:dyDescent="0.3">
      <c r="A3962" t="s">
        <v>4174</v>
      </c>
      <c r="B3962" t="s">
        <v>60</v>
      </c>
      <c r="C3962" t="s">
        <v>21</v>
      </c>
      <c r="D3962" t="s">
        <v>143</v>
      </c>
      <c r="E3962" t="s">
        <v>144</v>
      </c>
      <c r="F3962" t="s">
        <v>39</v>
      </c>
      <c r="G3962" t="s">
        <v>117</v>
      </c>
      <c r="H3962">
        <v>2021</v>
      </c>
      <c r="I3962" t="s">
        <v>27</v>
      </c>
      <c r="J3962" t="s">
        <v>28</v>
      </c>
      <c r="K3962">
        <v>2023</v>
      </c>
      <c r="L3962" t="s">
        <v>54</v>
      </c>
      <c r="M3962">
        <f t="shared" si="122"/>
        <v>0</v>
      </c>
      <c r="N3962" t="s">
        <v>55</v>
      </c>
      <c r="O3962" t="s">
        <v>55</v>
      </c>
      <c r="P3962">
        <v>0</v>
      </c>
      <c r="Q3962" t="str">
        <f t="shared" si="123"/>
        <v>Base salary</v>
      </c>
      <c r="R3962">
        <v>2.92</v>
      </c>
      <c r="S3962" t="s">
        <v>56</v>
      </c>
      <c r="T3962" t="s">
        <v>57</v>
      </c>
      <c r="U3962" t="s">
        <v>92</v>
      </c>
      <c r="V3962">
        <v>8.5</v>
      </c>
    </row>
    <row r="3963" spans="1:22" x14ac:dyDescent="0.3">
      <c r="A3963" t="s">
        <v>4175</v>
      </c>
      <c r="B3963" t="s">
        <v>48</v>
      </c>
      <c r="C3963" t="s">
        <v>94</v>
      </c>
      <c r="D3963" t="s">
        <v>100</v>
      </c>
      <c r="E3963" t="s">
        <v>101</v>
      </c>
      <c r="F3963" t="s">
        <v>63</v>
      </c>
      <c r="G3963" t="s">
        <v>167</v>
      </c>
      <c r="H3963">
        <v>2022</v>
      </c>
      <c r="I3963" t="s">
        <v>41</v>
      </c>
      <c r="J3963" t="s">
        <v>74</v>
      </c>
      <c r="K3963">
        <v>2024</v>
      </c>
      <c r="L3963" t="s">
        <v>29</v>
      </c>
      <c r="M3963">
        <f t="shared" si="122"/>
        <v>1</v>
      </c>
      <c r="N3963" t="s">
        <v>94</v>
      </c>
      <c r="O3963" t="s">
        <v>185</v>
      </c>
      <c r="P3963">
        <v>67053</v>
      </c>
      <c r="Q3963" t="str">
        <f t="shared" si="123"/>
        <v>Base salary</v>
      </c>
      <c r="R3963">
        <v>2.8</v>
      </c>
      <c r="S3963" t="s">
        <v>31</v>
      </c>
      <c r="T3963" t="s">
        <v>45</v>
      </c>
      <c r="U3963" t="s">
        <v>33</v>
      </c>
      <c r="V3963">
        <v>8.1</v>
      </c>
    </row>
    <row r="3964" spans="1:22" x14ac:dyDescent="0.3">
      <c r="A3964" t="s">
        <v>4176</v>
      </c>
      <c r="B3964" t="s">
        <v>49</v>
      </c>
      <c r="C3964" t="s">
        <v>60</v>
      </c>
      <c r="D3964" t="s">
        <v>104</v>
      </c>
      <c r="E3964" t="s">
        <v>116</v>
      </c>
      <c r="F3964" t="s">
        <v>147</v>
      </c>
      <c r="G3964" t="s">
        <v>117</v>
      </c>
      <c r="H3964">
        <v>2021</v>
      </c>
      <c r="I3964" t="s">
        <v>41</v>
      </c>
      <c r="J3964" t="s">
        <v>28</v>
      </c>
      <c r="K3964">
        <v>2023</v>
      </c>
      <c r="L3964" t="s">
        <v>54</v>
      </c>
      <c r="M3964">
        <f t="shared" si="122"/>
        <v>0</v>
      </c>
      <c r="N3964" t="s">
        <v>55</v>
      </c>
      <c r="O3964" t="s">
        <v>55</v>
      </c>
      <c r="P3964">
        <v>0</v>
      </c>
      <c r="Q3964" t="str">
        <f t="shared" si="123"/>
        <v>Base salary</v>
      </c>
      <c r="R3964">
        <v>3.22</v>
      </c>
      <c r="S3964" t="s">
        <v>80</v>
      </c>
      <c r="T3964" t="s">
        <v>102</v>
      </c>
      <c r="U3964" t="s">
        <v>46</v>
      </c>
      <c r="V3964">
        <v>5.8</v>
      </c>
    </row>
    <row r="3965" spans="1:22" x14ac:dyDescent="0.3">
      <c r="A3965" t="s">
        <v>4177</v>
      </c>
      <c r="B3965" t="s">
        <v>36</v>
      </c>
      <c r="C3965" t="s">
        <v>48</v>
      </c>
      <c r="D3965" t="s">
        <v>278</v>
      </c>
      <c r="E3965" t="s">
        <v>306</v>
      </c>
      <c r="F3965" t="s">
        <v>117</v>
      </c>
      <c r="G3965" t="s">
        <v>97</v>
      </c>
      <c r="H3965">
        <v>2022</v>
      </c>
      <c r="I3965" t="s">
        <v>41</v>
      </c>
      <c r="J3965" t="s">
        <v>74</v>
      </c>
      <c r="K3965">
        <v>2024</v>
      </c>
      <c r="L3965" t="s">
        <v>54</v>
      </c>
      <c r="M3965">
        <f t="shared" si="122"/>
        <v>0</v>
      </c>
      <c r="N3965" t="s">
        <v>55</v>
      </c>
      <c r="O3965" t="s">
        <v>55</v>
      </c>
      <c r="P3965">
        <v>0</v>
      </c>
      <c r="Q3965" t="str">
        <f t="shared" si="123"/>
        <v>Base salary</v>
      </c>
      <c r="R3965">
        <v>3.03</v>
      </c>
      <c r="S3965" t="s">
        <v>44</v>
      </c>
      <c r="T3965" t="s">
        <v>102</v>
      </c>
      <c r="U3965" t="s">
        <v>46</v>
      </c>
      <c r="V3965">
        <v>8.3000000000000007</v>
      </c>
    </row>
    <row r="3966" spans="1:22" x14ac:dyDescent="0.3">
      <c r="A3966" t="s">
        <v>4178</v>
      </c>
      <c r="B3966" t="s">
        <v>48</v>
      </c>
      <c r="C3966" t="s">
        <v>94</v>
      </c>
      <c r="D3966" t="s">
        <v>109</v>
      </c>
      <c r="E3966" t="s">
        <v>110</v>
      </c>
      <c r="F3966" t="s">
        <v>107</v>
      </c>
      <c r="G3966" t="s">
        <v>97</v>
      </c>
      <c r="H3966">
        <v>2020</v>
      </c>
      <c r="I3966" t="s">
        <v>41</v>
      </c>
      <c r="J3966" t="s">
        <v>53</v>
      </c>
      <c r="K3966">
        <v>2022</v>
      </c>
      <c r="L3966" t="s">
        <v>29</v>
      </c>
      <c r="M3966">
        <f t="shared" si="122"/>
        <v>1</v>
      </c>
      <c r="N3966" t="s">
        <v>94</v>
      </c>
      <c r="O3966" t="s">
        <v>258</v>
      </c>
      <c r="P3966">
        <v>36505</v>
      </c>
      <c r="Q3966" t="str">
        <f t="shared" si="123"/>
        <v>Base salary</v>
      </c>
      <c r="R3966">
        <v>3.07</v>
      </c>
      <c r="S3966" t="s">
        <v>44</v>
      </c>
      <c r="T3966" t="s">
        <v>45</v>
      </c>
      <c r="U3966" t="s">
        <v>58</v>
      </c>
      <c r="V3966">
        <v>0</v>
      </c>
    </row>
    <row r="3967" spans="1:22" x14ac:dyDescent="0.3">
      <c r="A3967" t="s">
        <v>4179</v>
      </c>
      <c r="B3967" t="s">
        <v>48</v>
      </c>
      <c r="C3967" t="s">
        <v>35</v>
      </c>
      <c r="D3967" t="s">
        <v>127</v>
      </c>
      <c r="E3967" t="s">
        <v>206</v>
      </c>
      <c r="F3967" t="s">
        <v>63</v>
      </c>
      <c r="G3967" t="s">
        <v>117</v>
      </c>
      <c r="H3967">
        <v>2023</v>
      </c>
      <c r="I3967" t="s">
        <v>41</v>
      </c>
      <c r="J3967" t="s">
        <v>42</v>
      </c>
      <c r="K3967">
        <v>2026</v>
      </c>
      <c r="L3967" t="s">
        <v>54</v>
      </c>
      <c r="M3967">
        <f t="shared" si="122"/>
        <v>0</v>
      </c>
      <c r="N3967" t="s">
        <v>55</v>
      </c>
      <c r="O3967" t="s">
        <v>55</v>
      </c>
      <c r="P3967">
        <v>0</v>
      </c>
      <c r="Q3967" t="str">
        <f t="shared" si="123"/>
        <v>Base salary</v>
      </c>
      <c r="R3967">
        <v>3.64</v>
      </c>
      <c r="S3967" t="s">
        <v>31</v>
      </c>
      <c r="T3967" t="s">
        <v>32</v>
      </c>
      <c r="U3967" t="s">
        <v>33</v>
      </c>
      <c r="V3967">
        <v>6.9</v>
      </c>
    </row>
    <row r="3968" spans="1:22" x14ac:dyDescent="0.3">
      <c r="A3968" t="s">
        <v>4180</v>
      </c>
      <c r="B3968" t="s">
        <v>94</v>
      </c>
      <c r="C3968" t="s">
        <v>112</v>
      </c>
      <c r="D3968" t="s">
        <v>165</v>
      </c>
      <c r="E3968" t="s">
        <v>166</v>
      </c>
      <c r="F3968" t="s">
        <v>107</v>
      </c>
      <c r="G3968" t="s">
        <v>167</v>
      </c>
      <c r="H3968">
        <v>2023</v>
      </c>
      <c r="I3968" t="s">
        <v>27</v>
      </c>
      <c r="J3968" t="s">
        <v>28</v>
      </c>
      <c r="K3968">
        <v>2024</v>
      </c>
      <c r="L3968" t="s">
        <v>29</v>
      </c>
      <c r="M3968">
        <f t="shared" si="122"/>
        <v>1</v>
      </c>
      <c r="N3968" t="s">
        <v>112</v>
      </c>
      <c r="O3968" t="s">
        <v>30</v>
      </c>
      <c r="P3968">
        <v>39872</v>
      </c>
      <c r="Q3968" t="str">
        <f t="shared" si="123"/>
        <v>Base salary</v>
      </c>
      <c r="R3968">
        <v>3.88</v>
      </c>
      <c r="S3968" t="s">
        <v>80</v>
      </c>
      <c r="T3968" t="s">
        <v>68</v>
      </c>
      <c r="U3968" t="s">
        <v>46</v>
      </c>
      <c r="V3968">
        <v>5.8</v>
      </c>
    </row>
    <row r="3969" spans="1:22" x14ac:dyDescent="0.3">
      <c r="A3969" t="s">
        <v>4181</v>
      </c>
      <c r="B3969" t="s">
        <v>35</v>
      </c>
      <c r="C3969" t="s">
        <v>94</v>
      </c>
      <c r="D3969" t="s">
        <v>208</v>
      </c>
      <c r="E3969" t="s">
        <v>209</v>
      </c>
      <c r="F3969" t="s">
        <v>39</v>
      </c>
      <c r="G3969" t="s">
        <v>117</v>
      </c>
      <c r="H3969">
        <v>2022</v>
      </c>
      <c r="I3969" t="s">
        <v>27</v>
      </c>
      <c r="J3969" t="s">
        <v>42</v>
      </c>
      <c r="K3969">
        <v>2023</v>
      </c>
      <c r="L3969" t="s">
        <v>54</v>
      </c>
      <c r="M3969">
        <f t="shared" si="122"/>
        <v>0</v>
      </c>
      <c r="N3969" t="s">
        <v>55</v>
      </c>
      <c r="O3969" t="s">
        <v>55</v>
      </c>
      <c r="P3969">
        <v>0</v>
      </c>
      <c r="Q3969" t="str">
        <f t="shared" si="123"/>
        <v>Base salary</v>
      </c>
      <c r="R3969">
        <v>2.64</v>
      </c>
      <c r="S3969" t="s">
        <v>56</v>
      </c>
      <c r="T3969" t="s">
        <v>57</v>
      </c>
      <c r="U3969" t="s">
        <v>92</v>
      </c>
      <c r="V3969">
        <v>7.5</v>
      </c>
    </row>
    <row r="3970" spans="1:22" x14ac:dyDescent="0.3">
      <c r="A3970" t="s">
        <v>4182</v>
      </c>
      <c r="B3970" t="s">
        <v>21</v>
      </c>
      <c r="C3970" t="s">
        <v>60</v>
      </c>
      <c r="D3970" t="s">
        <v>173</v>
      </c>
      <c r="E3970" t="s">
        <v>174</v>
      </c>
      <c r="F3970" t="s">
        <v>96</v>
      </c>
      <c r="G3970" t="s">
        <v>52</v>
      </c>
      <c r="H3970">
        <v>2023</v>
      </c>
      <c r="I3970" t="s">
        <v>27</v>
      </c>
      <c r="J3970" t="s">
        <v>74</v>
      </c>
      <c r="K3970">
        <v>2024</v>
      </c>
      <c r="L3970" t="s">
        <v>29</v>
      </c>
      <c r="M3970">
        <f t="shared" si="122"/>
        <v>1</v>
      </c>
      <c r="N3970" t="s">
        <v>60</v>
      </c>
      <c r="O3970" t="s">
        <v>258</v>
      </c>
      <c r="P3970">
        <v>118252</v>
      </c>
      <c r="Q3970" t="str">
        <f t="shared" si="123"/>
        <v>High salary</v>
      </c>
      <c r="R3970">
        <v>3.29</v>
      </c>
      <c r="S3970" t="s">
        <v>44</v>
      </c>
      <c r="T3970" t="s">
        <v>68</v>
      </c>
      <c r="U3970" t="s">
        <v>85</v>
      </c>
      <c r="V3970">
        <v>7.1</v>
      </c>
    </row>
    <row r="3971" spans="1:22" x14ac:dyDescent="0.3">
      <c r="A3971" t="s">
        <v>4183</v>
      </c>
      <c r="B3971" t="s">
        <v>22</v>
      </c>
      <c r="C3971" t="s">
        <v>49</v>
      </c>
      <c r="D3971" t="s">
        <v>260</v>
      </c>
      <c r="E3971" t="s">
        <v>261</v>
      </c>
      <c r="F3971" t="s">
        <v>107</v>
      </c>
      <c r="G3971" t="s">
        <v>52</v>
      </c>
      <c r="H3971">
        <v>2023</v>
      </c>
      <c r="I3971" t="s">
        <v>41</v>
      </c>
      <c r="J3971" t="s">
        <v>42</v>
      </c>
      <c r="K3971">
        <v>2026</v>
      </c>
      <c r="L3971" t="s">
        <v>29</v>
      </c>
      <c r="M3971">
        <f t="shared" ref="M3971:M4034" si="124">IF(L3971="placed",1, 0)</f>
        <v>1</v>
      </c>
      <c r="N3971" t="s">
        <v>49</v>
      </c>
      <c r="O3971" t="s">
        <v>154</v>
      </c>
      <c r="P3971">
        <v>118603</v>
      </c>
      <c r="Q3971" t="str">
        <f t="shared" ref="Q3971:Q4034" si="125">_xlfn.IFS(P3971&lt;=70161,"Base salary",P3971&lt;=110047,"Standard salary",P3971&gt;110047,"High salary")</f>
        <v>High salary</v>
      </c>
      <c r="R3971">
        <v>3.09</v>
      </c>
      <c r="S3971" t="s">
        <v>80</v>
      </c>
      <c r="T3971" t="s">
        <v>57</v>
      </c>
      <c r="U3971" t="s">
        <v>46</v>
      </c>
      <c r="V3971">
        <v>8.6</v>
      </c>
    </row>
    <row r="3972" spans="1:22" x14ac:dyDescent="0.3">
      <c r="A3972" t="s">
        <v>4184</v>
      </c>
      <c r="B3972" t="s">
        <v>21</v>
      </c>
      <c r="C3972" t="s">
        <v>112</v>
      </c>
      <c r="D3972" t="s">
        <v>165</v>
      </c>
      <c r="E3972" t="s">
        <v>166</v>
      </c>
      <c r="F3972" t="s">
        <v>145</v>
      </c>
      <c r="G3972" t="s">
        <v>26</v>
      </c>
      <c r="H3972">
        <v>2019</v>
      </c>
      <c r="I3972" t="s">
        <v>27</v>
      </c>
      <c r="J3972" t="s">
        <v>28</v>
      </c>
      <c r="K3972">
        <v>2022</v>
      </c>
      <c r="L3972" t="s">
        <v>29</v>
      </c>
      <c r="M3972">
        <f t="shared" si="124"/>
        <v>1</v>
      </c>
      <c r="N3972" t="s">
        <v>112</v>
      </c>
      <c r="O3972" t="s">
        <v>98</v>
      </c>
      <c r="P3972">
        <v>90049</v>
      </c>
      <c r="Q3972" t="str">
        <f t="shared" si="125"/>
        <v>Standard salary</v>
      </c>
      <c r="R3972">
        <v>3.83</v>
      </c>
      <c r="S3972" t="s">
        <v>67</v>
      </c>
      <c r="T3972" t="s">
        <v>45</v>
      </c>
      <c r="U3972" t="s">
        <v>58</v>
      </c>
      <c r="V3972">
        <v>0</v>
      </c>
    </row>
    <row r="3973" spans="1:22" x14ac:dyDescent="0.3">
      <c r="A3973" t="s">
        <v>4185</v>
      </c>
      <c r="B3973" t="s">
        <v>112</v>
      </c>
      <c r="C3973" t="s">
        <v>35</v>
      </c>
      <c r="D3973" t="s">
        <v>127</v>
      </c>
      <c r="E3973" t="s">
        <v>156</v>
      </c>
      <c r="F3973" t="s">
        <v>79</v>
      </c>
      <c r="G3973" t="s">
        <v>117</v>
      </c>
      <c r="H3973">
        <v>2020</v>
      </c>
      <c r="I3973" t="s">
        <v>41</v>
      </c>
      <c r="J3973" t="s">
        <v>28</v>
      </c>
      <c r="K3973">
        <v>2023</v>
      </c>
      <c r="L3973" t="s">
        <v>29</v>
      </c>
      <c r="M3973">
        <f t="shared" si="124"/>
        <v>1</v>
      </c>
      <c r="N3973" t="s">
        <v>35</v>
      </c>
      <c r="O3973" t="s">
        <v>43</v>
      </c>
      <c r="P3973">
        <v>44439</v>
      </c>
      <c r="Q3973" t="str">
        <f t="shared" si="125"/>
        <v>Base salary</v>
      </c>
      <c r="R3973">
        <v>2.93</v>
      </c>
      <c r="S3973" t="s">
        <v>44</v>
      </c>
      <c r="T3973" t="s">
        <v>68</v>
      </c>
      <c r="U3973" t="s">
        <v>85</v>
      </c>
      <c r="V3973">
        <v>6.3</v>
      </c>
    </row>
    <row r="3974" spans="1:22" x14ac:dyDescent="0.3">
      <c r="A3974" t="s">
        <v>4186</v>
      </c>
      <c r="B3974" t="s">
        <v>70</v>
      </c>
      <c r="C3974" t="s">
        <v>21</v>
      </c>
      <c r="D3974" t="s">
        <v>133</v>
      </c>
      <c r="E3974" t="s">
        <v>369</v>
      </c>
      <c r="F3974" t="s">
        <v>63</v>
      </c>
      <c r="G3974" t="s">
        <v>52</v>
      </c>
      <c r="H3974">
        <v>2019</v>
      </c>
      <c r="I3974" t="s">
        <v>41</v>
      </c>
      <c r="J3974" t="s">
        <v>74</v>
      </c>
      <c r="K3974">
        <v>2021</v>
      </c>
      <c r="L3974" t="s">
        <v>29</v>
      </c>
      <c r="M3974">
        <f t="shared" si="124"/>
        <v>1</v>
      </c>
      <c r="N3974" t="s">
        <v>21</v>
      </c>
      <c r="O3974" t="s">
        <v>75</v>
      </c>
      <c r="P3974">
        <v>49592</v>
      </c>
      <c r="Q3974" t="str">
        <f t="shared" si="125"/>
        <v>Base salary</v>
      </c>
      <c r="R3974">
        <v>3.44</v>
      </c>
      <c r="S3974" t="s">
        <v>91</v>
      </c>
      <c r="T3974" t="s">
        <v>45</v>
      </c>
      <c r="U3974" t="s">
        <v>46</v>
      </c>
      <c r="V3974">
        <v>5.5</v>
      </c>
    </row>
    <row r="3975" spans="1:22" x14ac:dyDescent="0.3">
      <c r="A3975" t="s">
        <v>4187</v>
      </c>
      <c r="B3975" t="s">
        <v>49</v>
      </c>
      <c r="C3975" t="s">
        <v>22</v>
      </c>
      <c r="D3975" t="s">
        <v>203</v>
      </c>
      <c r="E3975" t="s">
        <v>204</v>
      </c>
      <c r="F3975" t="s">
        <v>117</v>
      </c>
      <c r="G3975" t="s">
        <v>64</v>
      </c>
      <c r="H3975">
        <v>2019</v>
      </c>
      <c r="I3975" t="s">
        <v>41</v>
      </c>
      <c r="J3975" t="s">
        <v>42</v>
      </c>
      <c r="K3975">
        <v>2021</v>
      </c>
      <c r="L3975" t="s">
        <v>54</v>
      </c>
      <c r="M3975">
        <f t="shared" si="124"/>
        <v>0</v>
      </c>
      <c r="N3975" t="s">
        <v>55</v>
      </c>
      <c r="O3975" t="s">
        <v>55</v>
      </c>
      <c r="P3975">
        <v>0</v>
      </c>
      <c r="Q3975" t="str">
        <f t="shared" si="125"/>
        <v>Base salary</v>
      </c>
      <c r="R3975">
        <v>2.8</v>
      </c>
      <c r="S3975" t="s">
        <v>31</v>
      </c>
      <c r="T3975" t="s">
        <v>68</v>
      </c>
      <c r="U3975" t="s">
        <v>46</v>
      </c>
      <c r="V3975">
        <v>8</v>
      </c>
    </row>
    <row r="3976" spans="1:22" x14ac:dyDescent="0.3">
      <c r="A3976" t="s">
        <v>4188</v>
      </c>
      <c r="B3976" t="s">
        <v>60</v>
      </c>
      <c r="C3976" t="s">
        <v>21</v>
      </c>
      <c r="D3976" t="s">
        <v>216</v>
      </c>
      <c r="E3976" t="s">
        <v>217</v>
      </c>
      <c r="F3976" t="s">
        <v>79</v>
      </c>
      <c r="G3976" t="s">
        <v>52</v>
      </c>
      <c r="H3976">
        <v>2020</v>
      </c>
      <c r="I3976" t="s">
        <v>27</v>
      </c>
      <c r="J3976" t="s">
        <v>28</v>
      </c>
      <c r="K3976">
        <v>2022</v>
      </c>
      <c r="L3976" t="s">
        <v>54</v>
      </c>
      <c r="M3976">
        <f t="shared" si="124"/>
        <v>0</v>
      </c>
      <c r="N3976" t="s">
        <v>55</v>
      </c>
      <c r="O3976" t="s">
        <v>55</v>
      </c>
      <c r="P3976">
        <v>0</v>
      </c>
      <c r="Q3976" t="str">
        <f t="shared" si="125"/>
        <v>Base salary</v>
      </c>
      <c r="R3976">
        <v>3.45</v>
      </c>
      <c r="S3976" t="s">
        <v>67</v>
      </c>
      <c r="T3976" t="s">
        <v>102</v>
      </c>
      <c r="U3976" t="s">
        <v>58</v>
      </c>
      <c r="V3976">
        <v>0</v>
      </c>
    </row>
    <row r="3977" spans="1:22" x14ac:dyDescent="0.3">
      <c r="A3977" t="s">
        <v>4189</v>
      </c>
      <c r="B3977" t="s">
        <v>48</v>
      </c>
      <c r="C3977" t="s">
        <v>112</v>
      </c>
      <c r="D3977" t="s">
        <v>113</v>
      </c>
      <c r="E3977" t="s">
        <v>114</v>
      </c>
      <c r="F3977" t="s">
        <v>89</v>
      </c>
      <c r="G3977" t="s">
        <v>167</v>
      </c>
      <c r="H3977">
        <v>2022</v>
      </c>
      <c r="I3977" t="s">
        <v>27</v>
      </c>
      <c r="J3977" t="s">
        <v>65</v>
      </c>
      <c r="K3977">
        <v>2024</v>
      </c>
      <c r="L3977" t="s">
        <v>29</v>
      </c>
      <c r="M3977">
        <f t="shared" si="124"/>
        <v>1</v>
      </c>
      <c r="N3977" t="s">
        <v>112</v>
      </c>
      <c r="O3977" t="s">
        <v>30</v>
      </c>
      <c r="P3977">
        <v>30535</v>
      </c>
      <c r="Q3977" t="str">
        <f t="shared" si="125"/>
        <v>Base salary</v>
      </c>
      <c r="R3977">
        <v>3.2</v>
      </c>
      <c r="S3977" t="s">
        <v>80</v>
      </c>
      <c r="T3977" t="s">
        <v>68</v>
      </c>
      <c r="U3977" t="s">
        <v>92</v>
      </c>
      <c r="V3977">
        <v>7.8</v>
      </c>
    </row>
    <row r="3978" spans="1:22" x14ac:dyDescent="0.3">
      <c r="A3978" t="s">
        <v>4190</v>
      </c>
      <c r="B3978" t="s">
        <v>49</v>
      </c>
      <c r="C3978" t="s">
        <v>21</v>
      </c>
      <c r="D3978" t="s">
        <v>149</v>
      </c>
      <c r="E3978" t="s">
        <v>150</v>
      </c>
      <c r="F3978" t="s">
        <v>145</v>
      </c>
      <c r="G3978" t="s">
        <v>52</v>
      </c>
      <c r="H3978">
        <v>2022</v>
      </c>
      <c r="I3978" t="s">
        <v>41</v>
      </c>
      <c r="J3978" t="s">
        <v>53</v>
      </c>
      <c r="K3978">
        <v>2024</v>
      </c>
      <c r="L3978" t="s">
        <v>29</v>
      </c>
      <c r="M3978">
        <f t="shared" si="124"/>
        <v>1</v>
      </c>
      <c r="N3978" t="s">
        <v>21</v>
      </c>
      <c r="O3978" t="s">
        <v>140</v>
      </c>
      <c r="P3978">
        <v>79635</v>
      </c>
      <c r="Q3978" t="str">
        <f t="shared" si="125"/>
        <v>Standard salary</v>
      </c>
      <c r="R3978">
        <v>3.61</v>
      </c>
      <c r="S3978" t="s">
        <v>91</v>
      </c>
      <c r="T3978" t="s">
        <v>32</v>
      </c>
      <c r="U3978" t="s">
        <v>85</v>
      </c>
      <c r="V3978">
        <v>8</v>
      </c>
    </row>
    <row r="3979" spans="1:22" x14ac:dyDescent="0.3">
      <c r="A3979" t="s">
        <v>4191</v>
      </c>
      <c r="B3979" t="s">
        <v>70</v>
      </c>
      <c r="C3979" t="s">
        <v>48</v>
      </c>
      <c r="D3979" t="s">
        <v>278</v>
      </c>
      <c r="E3979" t="s">
        <v>425</v>
      </c>
      <c r="F3979" t="s">
        <v>190</v>
      </c>
      <c r="G3979" t="s">
        <v>167</v>
      </c>
      <c r="H3979">
        <v>2020</v>
      </c>
      <c r="I3979" t="s">
        <v>41</v>
      </c>
      <c r="J3979" t="s">
        <v>65</v>
      </c>
      <c r="K3979">
        <v>2022</v>
      </c>
      <c r="L3979" t="s">
        <v>54</v>
      </c>
      <c r="M3979">
        <f t="shared" si="124"/>
        <v>0</v>
      </c>
      <c r="N3979" t="s">
        <v>55</v>
      </c>
      <c r="O3979" t="s">
        <v>55</v>
      </c>
      <c r="P3979">
        <v>0</v>
      </c>
      <c r="Q3979" t="str">
        <f t="shared" si="125"/>
        <v>Base salary</v>
      </c>
      <c r="R3979">
        <v>2.65</v>
      </c>
      <c r="S3979" t="s">
        <v>31</v>
      </c>
      <c r="T3979" t="s">
        <v>32</v>
      </c>
      <c r="U3979" t="s">
        <v>33</v>
      </c>
      <c r="V3979">
        <v>8.1999999999999993</v>
      </c>
    </row>
    <row r="3980" spans="1:22" x14ac:dyDescent="0.3">
      <c r="A3980" t="s">
        <v>4192</v>
      </c>
      <c r="B3980" t="s">
        <v>21</v>
      </c>
      <c r="C3980" t="s">
        <v>48</v>
      </c>
      <c r="D3980" t="s">
        <v>183</v>
      </c>
      <c r="E3980" t="s">
        <v>184</v>
      </c>
      <c r="F3980" t="s">
        <v>40</v>
      </c>
      <c r="G3980" t="s">
        <v>52</v>
      </c>
      <c r="H3980">
        <v>2021</v>
      </c>
      <c r="I3980" t="s">
        <v>41</v>
      </c>
      <c r="J3980" t="s">
        <v>28</v>
      </c>
      <c r="K3980">
        <v>2022</v>
      </c>
      <c r="L3980" t="s">
        <v>54</v>
      </c>
      <c r="M3980">
        <f t="shared" si="124"/>
        <v>0</v>
      </c>
      <c r="N3980" t="s">
        <v>55</v>
      </c>
      <c r="O3980" t="s">
        <v>55</v>
      </c>
      <c r="P3980">
        <v>0</v>
      </c>
      <c r="Q3980" t="str">
        <f t="shared" si="125"/>
        <v>Base salary</v>
      </c>
      <c r="R3980">
        <v>3.56</v>
      </c>
      <c r="S3980" t="s">
        <v>80</v>
      </c>
      <c r="T3980" t="s">
        <v>68</v>
      </c>
      <c r="U3980" t="s">
        <v>92</v>
      </c>
      <c r="V3980">
        <v>6</v>
      </c>
    </row>
    <row r="3981" spans="1:22" x14ac:dyDescent="0.3">
      <c r="A3981" t="s">
        <v>4193</v>
      </c>
      <c r="B3981" t="s">
        <v>60</v>
      </c>
      <c r="C3981" t="s">
        <v>22</v>
      </c>
      <c r="D3981" t="s">
        <v>23</v>
      </c>
      <c r="E3981" t="s">
        <v>95</v>
      </c>
      <c r="F3981" t="s">
        <v>96</v>
      </c>
      <c r="G3981" t="s">
        <v>64</v>
      </c>
      <c r="H3981">
        <v>2023</v>
      </c>
      <c r="I3981" t="s">
        <v>41</v>
      </c>
      <c r="J3981" t="s">
        <v>28</v>
      </c>
      <c r="K3981">
        <v>2024</v>
      </c>
      <c r="L3981" t="s">
        <v>29</v>
      </c>
      <c r="M3981">
        <f t="shared" si="124"/>
        <v>1</v>
      </c>
      <c r="N3981" t="s">
        <v>22</v>
      </c>
      <c r="O3981" t="s">
        <v>125</v>
      </c>
      <c r="P3981">
        <v>70988</v>
      </c>
      <c r="Q3981" t="str">
        <f t="shared" si="125"/>
        <v>Standard salary</v>
      </c>
      <c r="R3981">
        <v>3.7</v>
      </c>
      <c r="S3981" t="s">
        <v>67</v>
      </c>
      <c r="T3981" t="s">
        <v>68</v>
      </c>
      <c r="U3981" t="s">
        <v>58</v>
      </c>
      <c r="V3981">
        <v>0</v>
      </c>
    </row>
    <row r="3982" spans="1:22" x14ac:dyDescent="0.3">
      <c r="A3982" t="s">
        <v>4194</v>
      </c>
      <c r="B3982" t="s">
        <v>112</v>
      </c>
      <c r="C3982" t="s">
        <v>36</v>
      </c>
      <c r="D3982" t="s">
        <v>71</v>
      </c>
      <c r="E3982" t="s">
        <v>72</v>
      </c>
      <c r="F3982" t="s">
        <v>73</v>
      </c>
      <c r="G3982" t="s">
        <v>64</v>
      </c>
      <c r="H3982">
        <v>2019</v>
      </c>
      <c r="I3982" t="s">
        <v>41</v>
      </c>
      <c r="J3982" t="s">
        <v>28</v>
      </c>
      <c r="K3982">
        <v>2021</v>
      </c>
      <c r="L3982" t="s">
        <v>29</v>
      </c>
      <c r="M3982">
        <f t="shared" si="124"/>
        <v>1</v>
      </c>
      <c r="N3982" t="s">
        <v>36</v>
      </c>
      <c r="O3982" t="s">
        <v>30</v>
      </c>
      <c r="P3982">
        <v>46593</v>
      </c>
      <c r="Q3982" t="str">
        <f t="shared" si="125"/>
        <v>Base salary</v>
      </c>
      <c r="R3982">
        <v>2.8</v>
      </c>
      <c r="S3982" t="s">
        <v>44</v>
      </c>
      <c r="T3982" t="s">
        <v>32</v>
      </c>
      <c r="U3982" t="s">
        <v>46</v>
      </c>
      <c r="V3982">
        <v>6.2</v>
      </c>
    </row>
    <row r="3983" spans="1:22" x14ac:dyDescent="0.3">
      <c r="A3983" t="s">
        <v>4195</v>
      </c>
      <c r="B3983" t="s">
        <v>48</v>
      </c>
      <c r="C3983" t="s">
        <v>112</v>
      </c>
      <c r="D3983" t="s">
        <v>119</v>
      </c>
      <c r="E3983" t="s">
        <v>120</v>
      </c>
      <c r="F3983" t="s">
        <v>190</v>
      </c>
      <c r="G3983" t="s">
        <v>40</v>
      </c>
      <c r="H3983">
        <v>2020</v>
      </c>
      <c r="I3983" t="s">
        <v>27</v>
      </c>
      <c r="J3983" t="s">
        <v>65</v>
      </c>
      <c r="K3983">
        <v>2021</v>
      </c>
      <c r="L3983" t="s">
        <v>29</v>
      </c>
      <c r="M3983">
        <f t="shared" si="124"/>
        <v>1</v>
      </c>
      <c r="N3983" t="s">
        <v>112</v>
      </c>
      <c r="O3983" t="s">
        <v>75</v>
      </c>
      <c r="P3983">
        <v>68467</v>
      </c>
      <c r="Q3983" t="str">
        <f t="shared" si="125"/>
        <v>Base salary</v>
      </c>
      <c r="R3983">
        <v>3.15</v>
      </c>
      <c r="S3983" t="s">
        <v>91</v>
      </c>
      <c r="T3983" t="s">
        <v>32</v>
      </c>
      <c r="U3983" t="s">
        <v>33</v>
      </c>
      <c r="V3983">
        <v>8.4</v>
      </c>
    </row>
    <row r="3984" spans="1:22" x14ac:dyDescent="0.3">
      <c r="A3984" t="s">
        <v>4196</v>
      </c>
      <c r="B3984" t="s">
        <v>94</v>
      </c>
      <c r="C3984" t="s">
        <v>22</v>
      </c>
      <c r="D3984" t="s">
        <v>231</v>
      </c>
      <c r="E3984" t="s">
        <v>232</v>
      </c>
      <c r="F3984" t="s">
        <v>73</v>
      </c>
      <c r="G3984" t="s">
        <v>25</v>
      </c>
      <c r="H3984">
        <v>2021</v>
      </c>
      <c r="I3984" t="s">
        <v>27</v>
      </c>
      <c r="J3984" t="s">
        <v>42</v>
      </c>
      <c r="K3984">
        <v>2023</v>
      </c>
      <c r="L3984" t="s">
        <v>29</v>
      </c>
      <c r="M3984">
        <f t="shared" si="124"/>
        <v>1</v>
      </c>
      <c r="N3984" t="s">
        <v>22</v>
      </c>
      <c r="O3984" t="s">
        <v>258</v>
      </c>
      <c r="P3984">
        <v>146539</v>
      </c>
      <c r="Q3984" t="str">
        <f t="shared" si="125"/>
        <v>High salary</v>
      </c>
      <c r="R3984">
        <v>3.42</v>
      </c>
      <c r="S3984" t="s">
        <v>91</v>
      </c>
      <c r="T3984" t="s">
        <v>45</v>
      </c>
      <c r="U3984" t="s">
        <v>85</v>
      </c>
      <c r="V3984">
        <v>6.8</v>
      </c>
    </row>
    <row r="3985" spans="1:22" x14ac:dyDescent="0.3">
      <c r="A3985" t="s">
        <v>4197</v>
      </c>
      <c r="B3985" t="s">
        <v>112</v>
      </c>
      <c r="C3985" t="s">
        <v>48</v>
      </c>
      <c r="D3985" t="s">
        <v>278</v>
      </c>
      <c r="E3985" t="s">
        <v>380</v>
      </c>
      <c r="F3985" t="s">
        <v>147</v>
      </c>
      <c r="G3985" t="s">
        <v>167</v>
      </c>
      <c r="H3985">
        <v>2019</v>
      </c>
      <c r="I3985" t="s">
        <v>27</v>
      </c>
      <c r="J3985" t="s">
        <v>65</v>
      </c>
      <c r="K3985">
        <v>2020</v>
      </c>
      <c r="L3985" t="s">
        <v>29</v>
      </c>
      <c r="M3985">
        <f t="shared" si="124"/>
        <v>1</v>
      </c>
      <c r="N3985" t="s">
        <v>48</v>
      </c>
      <c r="O3985" t="s">
        <v>90</v>
      </c>
      <c r="P3985">
        <v>37465</v>
      </c>
      <c r="Q3985" t="str">
        <f t="shared" si="125"/>
        <v>Base salary</v>
      </c>
      <c r="R3985">
        <v>3.33</v>
      </c>
      <c r="S3985" t="s">
        <v>91</v>
      </c>
      <c r="T3985" t="s">
        <v>57</v>
      </c>
      <c r="U3985" t="s">
        <v>92</v>
      </c>
      <c r="V3985">
        <v>7.6</v>
      </c>
    </row>
    <row r="3986" spans="1:22" x14ac:dyDescent="0.3">
      <c r="A3986" t="s">
        <v>4198</v>
      </c>
      <c r="B3986" t="s">
        <v>35</v>
      </c>
      <c r="C3986" t="s">
        <v>22</v>
      </c>
      <c r="D3986" t="s">
        <v>23</v>
      </c>
      <c r="E3986" t="s">
        <v>24</v>
      </c>
      <c r="F3986" t="s">
        <v>25</v>
      </c>
      <c r="G3986" t="s">
        <v>25</v>
      </c>
      <c r="H3986">
        <v>2021</v>
      </c>
      <c r="I3986" t="s">
        <v>27</v>
      </c>
      <c r="J3986" t="s">
        <v>42</v>
      </c>
      <c r="K3986">
        <v>2024</v>
      </c>
      <c r="L3986" t="s">
        <v>54</v>
      </c>
      <c r="M3986">
        <f t="shared" si="124"/>
        <v>0</v>
      </c>
      <c r="N3986" t="s">
        <v>55</v>
      </c>
      <c r="O3986" t="s">
        <v>55</v>
      </c>
      <c r="P3986">
        <v>0</v>
      </c>
      <c r="Q3986" t="str">
        <f t="shared" si="125"/>
        <v>Base salary</v>
      </c>
      <c r="R3986">
        <v>2.86</v>
      </c>
      <c r="S3986" t="s">
        <v>56</v>
      </c>
      <c r="T3986" t="s">
        <v>32</v>
      </c>
      <c r="U3986" t="s">
        <v>58</v>
      </c>
      <c r="V3986">
        <v>0</v>
      </c>
    </row>
    <row r="3987" spans="1:22" x14ac:dyDescent="0.3">
      <c r="A3987" t="s">
        <v>4199</v>
      </c>
      <c r="B3987" t="s">
        <v>21</v>
      </c>
      <c r="C3987" t="s">
        <v>48</v>
      </c>
      <c r="D3987" t="s">
        <v>152</v>
      </c>
      <c r="E3987" t="s">
        <v>153</v>
      </c>
      <c r="F3987" t="s">
        <v>89</v>
      </c>
      <c r="G3987" t="s">
        <v>40</v>
      </c>
      <c r="H3987">
        <v>2019</v>
      </c>
      <c r="I3987" t="s">
        <v>27</v>
      </c>
      <c r="J3987" t="s">
        <v>28</v>
      </c>
      <c r="K3987">
        <v>2020</v>
      </c>
      <c r="L3987" t="s">
        <v>29</v>
      </c>
      <c r="M3987">
        <f t="shared" si="124"/>
        <v>1</v>
      </c>
      <c r="N3987" t="s">
        <v>48</v>
      </c>
      <c r="O3987" t="s">
        <v>154</v>
      </c>
      <c r="P3987">
        <v>44078</v>
      </c>
      <c r="Q3987" t="str">
        <f t="shared" si="125"/>
        <v>Base salary</v>
      </c>
      <c r="R3987">
        <v>2.84</v>
      </c>
      <c r="S3987" t="s">
        <v>44</v>
      </c>
      <c r="T3987" t="s">
        <v>102</v>
      </c>
      <c r="U3987" t="s">
        <v>85</v>
      </c>
      <c r="V3987">
        <v>5.0999999999999996</v>
      </c>
    </row>
    <row r="3988" spans="1:22" x14ac:dyDescent="0.3">
      <c r="A3988" t="s">
        <v>4200</v>
      </c>
      <c r="B3988" t="s">
        <v>48</v>
      </c>
      <c r="C3988" t="s">
        <v>112</v>
      </c>
      <c r="D3988" t="s">
        <v>199</v>
      </c>
      <c r="E3988" t="s">
        <v>291</v>
      </c>
      <c r="F3988" t="s">
        <v>25</v>
      </c>
      <c r="G3988" t="s">
        <v>117</v>
      </c>
      <c r="H3988">
        <v>2023</v>
      </c>
      <c r="I3988" t="s">
        <v>27</v>
      </c>
      <c r="J3988" t="s">
        <v>53</v>
      </c>
      <c r="K3988">
        <v>2026</v>
      </c>
      <c r="L3988" t="s">
        <v>54</v>
      </c>
      <c r="M3988">
        <f t="shared" si="124"/>
        <v>0</v>
      </c>
      <c r="N3988" t="s">
        <v>55</v>
      </c>
      <c r="O3988" t="s">
        <v>55</v>
      </c>
      <c r="P3988">
        <v>0</v>
      </c>
      <c r="Q3988" t="str">
        <f t="shared" si="125"/>
        <v>Base salary</v>
      </c>
      <c r="R3988">
        <v>2.79</v>
      </c>
      <c r="S3988" t="s">
        <v>67</v>
      </c>
      <c r="T3988" t="s">
        <v>102</v>
      </c>
      <c r="U3988" t="s">
        <v>46</v>
      </c>
      <c r="V3988">
        <v>7.8</v>
      </c>
    </row>
    <row r="3989" spans="1:22" x14ac:dyDescent="0.3">
      <c r="A3989" t="s">
        <v>4201</v>
      </c>
      <c r="B3989" t="s">
        <v>49</v>
      </c>
      <c r="C3989" t="s">
        <v>60</v>
      </c>
      <c r="D3989" t="s">
        <v>173</v>
      </c>
      <c r="E3989" t="s">
        <v>174</v>
      </c>
      <c r="F3989" t="s">
        <v>107</v>
      </c>
      <c r="G3989" t="s">
        <v>97</v>
      </c>
      <c r="H3989">
        <v>2019</v>
      </c>
      <c r="I3989" t="s">
        <v>27</v>
      </c>
      <c r="J3989" t="s">
        <v>28</v>
      </c>
      <c r="K3989">
        <v>2022</v>
      </c>
      <c r="L3989" t="s">
        <v>54</v>
      </c>
      <c r="M3989">
        <f t="shared" si="124"/>
        <v>0</v>
      </c>
      <c r="N3989" t="s">
        <v>55</v>
      </c>
      <c r="O3989" t="s">
        <v>55</v>
      </c>
      <c r="P3989">
        <v>0</v>
      </c>
      <c r="Q3989" t="str">
        <f t="shared" si="125"/>
        <v>Base salary</v>
      </c>
      <c r="R3989">
        <v>3.91</v>
      </c>
      <c r="S3989" t="s">
        <v>80</v>
      </c>
      <c r="T3989" t="s">
        <v>57</v>
      </c>
      <c r="U3989" t="s">
        <v>33</v>
      </c>
      <c r="V3989">
        <v>6.2</v>
      </c>
    </row>
    <row r="3990" spans="1:22" x14ac:dyDescent="0.3">
      <c r="A3990" t="s">
        <v>4202</v>
      </c>
      <c r="B3990" t="s">
        <v>36</v>
      </c>
      <c r="C3990" t="s">
        <v>60</v>
      </c>
      <c r="D3990" t="s">
        <v>104</v>
      </c>
      <c r="E3990" t="s">
        <v>194</v>
      </c>
      <c r="F3990" t="s">
        <v>145</v>
      </c>
      <c r="G3990" t="s">
        <v>97</v>
      </c>
      <c r="H3990">
        <v>2020</v>
      </c>
      <c r="I3990" t="s">
        <v>27</v>
      </c>
      <c r="J3990" t="s">
        <v>42</v>
      </c>
      <c r="K3990">
        <v>2021</v>
      </c>
      <c r="L3990" t="s">
        <v>29</v>
      </c>
      <c r="M3990">
        <f t="shared" si="124"/>
        <v>1</v>
      </c>
      <c r="N3990" t="s">
        <v>60</v>
      </c>
      <c r="O3990" t="s">
        <v>154</v>
      </c>
      <c r="P3990">
        <v>51670</v>
      </c>
      <c r="Q3990" t="str">
        <f t="shared" si="125"/>
        <v>Base salary</v>
      </c>
      <c r="R3990">
        <v>3.41</v>
      </c>
      <c r="S3990" t="s">
        <v>67</v>
      </c>
      <c r="T3990" t="s">
        <v>68</v>
      </c>
      <c r="U3990" t="s">
        <v>46</v>
      </c>
      <c r="V3990">
        <v>7.4</v>
      </c>
    </row>
    <row r="3991" spans="1:22" x14ac:dyDescent="0.3">
      <c r="A3991" t="s">
        <v>4203</v>
      </c>
      <c r="B3991" t="s">
        <v>94</v>
      </c>
      <c r="C3991" t="s">
        <v>36</v>
      </c>
      <c r="D3991" t="s">
        <v>250</v>
      </c>
      <c r="E3991" t="s">
        <v>251</v>
      </c>
      <c r="F3991" t="s">
        <v>131</v>
      </c>
      <c r="G3991" t="s">
        <v>52</v>
      </c>
      <c r="H3991">
        <v>2023</v>
      </c>
      <c r="I3991" t="s">
        <v>41</v>
      </c>
      <c r="J3991" t="s">
        <v>74</v>
      </c>
      <c r="K3991">
        <v>2026</v>
      </c>
      <c r="L3991" t="s">
        <v>54</v>
      </c>
      <c r="M3991">
        <f t="shared" si="124"/>
        <v>0</v>
      </c>
      <c r="N3991" t="s">
        <v>55</v>
      </c>
      <c r="O3991" t="s">
        <v>55</v>
      </c>
      <c r="P3991">
        <v>0</v>
      </c>
      <c r="Q3991" t="str">
        <f t="shared" si="125"/>
        <v>Base salary</v>
      </c>
      <c r="R3991">
        <v>2.96</v>
      </c>
      <c r="S3991" t="s">
        <v>80</v>
      </c>
      <c r="T3991" t="s">
        <v>68</v>
      </c>
      <c r="U3991" t="s">
        <v>58</v>
      </c>
      <c r="V3991">
        <v>0</v>
      </c>
    </row>
    <row r="3992" spans="1:22" x14ac:dyDescent="0.3">
      <c r="A3992" t="s">
        <v>4204</v>
      </c>
      <c r="B3992" t="s">
        <v>21</v>
      </c>
      <c r="C3992" t="s">
        <v>36</v>
      </c>
      <c r="D3992" t="s">
        <v>37</v>
      </c>
      <c r="E3992" t="s">
        <v>38</v>
      </c>
      <c r="F3992" t="s">
        <v>131</v>
      </c>
      <c r="G3992" t="s">
        <v>97</v>
      </c>
      <c r="H3992">
        <v>2021</v>
      </c>
      <c r="I3992" t="s">
        <v>41</v>
      </c>
      <c r="J3992" t="s">
        <v>53</v>
      </c>
      <c r="K3992">
        <v>2022</v>
      </c>
      <c r="L3992" t="s">
        <v>54</v>
      </c>
      <c r="M3992">
        <f t="shared" si="124"/>
        <v>0</v>
      </c>
      <c r="N3992" t="s">
        <v>55</v>
      </c>
      <c r="O3992" t="s">
        <v>55</v>
      </c>
      <c r="P3992">
        <v>0</v>
      </c>
      <c r="Q3992" t="str">
        <f t="shared" si="125"/>
        <v>Base salary</v>
      </c>
      <c r="R3992">
        <v>2.72</v>
      </c>
      <c r="S3992" t="s">
        <v>67</v>
      </c>
      <c r="T3992" t="s">
        <v>45</v>
      </c>
      <c r="U3992" t="s">
        <v>46</v>
      </c>
      <c r="V3992">
        <v>6.8</v>
      </c>
    </row>
    <row r="3993" spans="1:22" x14ac:dyDescent="0.3">
      <c r="A3993" t="s">
        <v>4205</v>
      </c>
      <c r="B3993" t="s">
        <v>112</v>
      </c>
      <c r="C3993" t="s">
        <v>70</v>
      </c>
      <c r="D3993" t="s">
        <v>77</v>
      </c>
      <c r="E3993" t="s">
        <v>78</v>
      </c>
      <c r="F3993" t="s">
        <v>107</v>
      </c>
      <c r="G3993" t="s">
        <v>117</v>
      </c>
      <c r="H3993">
        <v>2023</v>
      </c>
      <c r="I3993" t="s">
        <v>41</v>
      </c>
      <c r="J3993" t="s">
        <v>42</v>
      </c>
      <c r="K3993">
        <v>2026</v>
      </c>
      <c r="L3993" t="s">
        <v>54</v>
      </c>
      <c r="M3993">
        <f t="shared" si="124"/>
        <v>0</v>
      </c>
      <c r="N3993" t="s">
        <v>55</v>
      </c>
      <c r="O3993" t="s">
        <v>55</v>
      </c>
      <c r="P3993">
        <v>0</v>
      </c>
      <c r="Q3993" t="str">
        <f t="shared" si="125"/>
        <v>Base salary</v>
      </c>
      <c r="R3993">
        <v>3.14</v>
      </c>
      <c r="S3993" t="s">
        <v>56</v>
      </c>
      <c r="T3993" t="s">
        <v>45</v>
      </c>
      <c r="U3993" t="s">
        <v>85</v>
      </c>
      <c r="V3993">
        <v>6</v>
      </c>
    </row>
    <row r="3994" spans="1:22" x14ac:dyDescent="0.3">
      <c r="A3994" t="s">
        <v>4206</v>
      </c>
      <c r="B3994" t="s">
        <v>22</v>
      </c>
      <c r="C3994" t="s">
        <v>21</v>
      </c>
      <c r="D3994" t="s">
        <v>133</v>
      </c>
      <c r="E3994" t="s">
        <v>134</v>
      </c>
      <c r="F3994" t="s">
        <v>40</v>
      </c>
      <c r="G3994" t="s">
        <v>25</v>
      </c>
      <c r="H3994">
        <v>2019</v>
      </c>
      <c r="I3994" t="s">
        <v>41</v>
      </c>
      <c r="J3994" t="s">
        <v>42</v>
      </c>
      <c r="K3994">
        <v>2020</v>
      </c>
      <c r="L3994" t="s">
        <v>29</v>
      </c>
      <c r="M3994">
        <f t="shared" si="124"/>
        <v>1</v>
      </c>
      <c r="N3994" t="s">
        <v>21</v>
      </c>
      <c r="O3994" t="s">
        <v>121</v>
      </c>
      <c r="P3994">
        <v>53153</v>
      </c>
      <c r="Q3994" t="str">
        <f t="shared" si="125"/>
        <v>Base salary</v>
      </c>
      <c r="R3994">
        <v>2.57</v>
      </c>
      <c r="S3994" t="s">
        <v>67</v>
      </c>
      <c r="T3994" t="s">
        <v>45</v>
      </c>
      <c r="U3994" t="s">
        <v>33</v>
      </c>
      <c r="V3994">
        <v>8.1999999999999993</v>
      </c>
    </row>
    <row r="3995" spans="1:22" x14ac:dyDescent="0.3">
      <c r="A3995" t="s">
        <v>4207</v>
      </c>
      <c r="B3995" t="s">
        <v>70</v>
      </c>
      <c r="C3995" t="s">
        <v>94</v>
      </c>
      <c r="D3995" t="s">
        <v>162</v>
      </c>
      <c r="E3995" t="s">
        <v>163</v>
      </c>
      <c r="F3995" t="s">
        <v>89</v>
      </c>
      <c r="G3995" t="s">
        <v>64</v>
      </c>
      <c r="H3995">
        <v>2019</v>
      </c>
      <c r="I3995" t="s">
        <v>27</v>
      </c>
      <c r="J3995" t="s">
        <v>74</v>
      </c>
      <c r="K3995">
        <v>2020</v>
      </c>
      <c r="L3995" t="s">
        <v>29</v>
      </c>
      <c r="M3995">
        <f t="shared" si="124"/>
        <v>1</v>
      </c>
      <c r="N3995" t="s">
        <v>94</v>
      </c>
      <c r="O3995" t="s">
        <v>121</v>
      </c>
      <c r="P3995">
        <v>80310</v>
      </c>
      <c r="Q3995" t="str">
        <f t="shared" si="125"/>
        <v>Standard salary</v>
      </c>
      <c r="R3995">
        <v>2.65</v>
      </c>
      <c r="S3995" t="s">
        <v>56</v>
      </c>
      <c r="T3995" t="s">
        <v>102</v>
      </c>
      <c r="U3995" t="s">
        <v>92</v>
      </c>
      <c r="V3995">
        <v>6.5</v>
      </c>
    </row>
    <row r="3996" spans="1:22" x14ac:dyDescent="0.3">
      <c r="A3996" t="s">
        <v>4208</v>
      </c>
      <c r="B3996" t="s">
        <v>49</v>
      </c>
      <c r="C3996" t="s">
        <v>60</v>
      </c>
      <c r="D3996" t="s">
        <v>104</v>
      </c>
      <c r="E3996" t="s">
        <v>192</v>
      </c>
      <c r="F3996" t="s">
        <v>147</v>
      </c>
      <c r="G3996" t="s">
        <v>64</v>
      </c>
      <c r="H3996">
        <v>2020</v>
      </c>
      <c r="I3996" t="s">
        <v>27</v>
      </c>
      <c r="J3996" t="s">
        <v>42</v>
      </c>
      <c r="K3996">
        <v>2021</v>
      </c>
      <c r="L3996" t="s">
        <v>54</v>
      </c>
      <c r="M3996">
        <f t="shared" si="124"/>
        <v>0</v>
      </c>
      <c r="N3996" t="s">
        <v>55</v>
      </c>
      <c r="O3996" t="s">
        <v>55</v>
      </c>
      <c r="P3996">
        <v>0</v>
      </c>
      <c r="Q3996" t="str">
        <f t="shared" si="125"/>
        <v>Base salary</v>
      </c>
      <c r="R3996">
        <v>3.81</v>
      </c>
      <c r="S3996" t="s">
        <v>44</v>
      </c>
      <c r="T3996" t="s">
        <v>32</v>
      </c>
      <c r="U3996" t="s">
        <v>85</v>
      </c>
      <c r="V3996">
        <v>9</v>
      </c>
    </row>
    <row r="3997" spans="1:22" x14ac:dyDescent="0.3">
      <c r="A3997" t="s">
        <v>4209</v>
      </c>
      <c r="B3997" t="s">
        <v>49</v>
      </c>
      <c r="C3997" t="s">
        <v>35</v>
      </c>
      <c r="D3997" t="s">
        <v>127</v>
      </c>
      <c r="E3997" t="s">
        <v>206</v>
      </c>
      <c r="F3997" t="s">
        <v>73</v>
      </c>
      <c r="G3997" t="s">
        <v>64</v>
      </c>
      <c r="H3997">
        <v>2021</v>
      </c>
      <c r="I3997" t="s">
        <v>27</v>
      </c>
      <c r="J3997" t="s">
        <v>42</v>
      </c>
      <c r="K3997">
        <v>2022</v>
      </c>
      <c r="L3997" t="s">
        <v>54</v>
      </c>
      <c r="M3997">
        <f t="shared" si="124"/>
        <v>0</v>
      </c>
      <c r="N3997" t="s">
        <v>55</v>
      </c>
      <c r="O3997" t="s">
        <v>55</v>
      </c>
      <c r="P3997">
        <v>0</v>
      </c>
      <c r="Q3997" t="str">
        <f t="shared" si="125"/>
        <v>Base salary</v>
      </c>
      <c r="R3997">
        <v>2.7</v>
      </c>
      <c r="S3997" t="s">
        <v>44</v>
      </c>
      <c r="T3997" t="s">
        <v>68</v>
      </c>
      <c r="U3997" t="s">
        <v>85</v>
      </c>
      <c r="V3997">
        <v>6.4</v>
      </c>
    </row>
    <row r="3998" spans="1:22" x14ac:dyDescent="0.3">
      <c r="A3998" t="s">
        <v>4210</v>
      </c>
      <c r="B3998" t="s">
        <v>112</v>
      </c>
      <c r="C3998" t="s">
        <v>36</v>
      </c>
      <c r="D3998" t="s">
        <v>213</v>
      </c>
      <c r="E3998" t="s">
        <v>265</v>
      </c>
      <c r="F3998" t="s">
        <v>89</v>
      </c>
      <c r="G3998" t="s">
        <v>97</v>
      </c>
      <c r="H3998">
        <v>2022</v>
      </c>
      <c r="I3998" t="s">
        <v>41</v>
      </c>
      <c r="J3998" t="s">
        <v>65</v>
      </c>
      <c r="K3998">
        <v>2024</v>
      </c>
      <c r="L3998" t="s">
        <v>54</v>
      </c>
      <c r="M3998">
        <f t="shared" si="124"/>
        <v>0</v>
      </c>
      <c r="N3998" t="s">
        <v>55</v>
      </c>
      <c r="O3998" t="s">
        <v>55</v>
      </c>
      <c r="P3998">
        <v>0</v>
      </c>
      <c r="Q3998" t="str">
        <f t="shared" si="125"/>
        <v>Base salary</v>
      </c>
      <c r="R3998">
        <v>3.62</v>
      </c>
      <c r="S3998" t="s">
        <v>56</v>
      </c>
      <c r="T3998" t="s">
        <v>102</v>
      </c>
      <c r="U3998" t="s">
        <v>92</v>
      </c>
      <c r="V3998">
        <v>6.7</v>
      </c>
    </row>
    <row r="3999" spans="1:22" x14ac:dyDescent="0.3">
      <c r="A3999" t="s">
        <v>4211</v>
      </c>
      <c r="B3999" t="s">
        <v>21</v>
      </c>
      <c r="C3999" t="s">
        <v>49</v>
      </c>
      <c r="D3999" t="s">
        <v>242</v>
      </c>
      <c r="E3999" t="s">
        <v>243</v>
      </c>
      <c r="F3999" t="s">
        <v>40</v>
      </c>
      <c r="G3999" t="s">
        <v>52</v>
      </c>
      <c r="H3999">
        <v>2020</v>
      </c>
      <c r="I3999" t="s">
        <v>41</v>
      </c>
      <c r="J3999" t="s">
        <v>28</v>
      </c>
      <c r="K3999">
        <v>2021</v>
      </c>
      <c r="L3999" t="s">
        <v>54</v>
      </c>
      <c r="M3999">
        <f t="shared" si="124"/>
        <v>0</v>
      </c>
      <c r="N3999" t="s">
        <v>55</v>
      </c>
      <c r="O3999" t="s">
        <v>55</v>
      </c>
      <c r="P3999">
        <v>0</v>
      </c>
      <c r="Q3999" t="str">
        <f t="shared" si="125"/>
        <v>Base salary</v>
      </c>
      <c r="R3999">
        <v>2.67</v>
      </c>
      <c r="S3999" t="s">
        <v>80</v>
      </c>
      <c r="T3999" t="s">
        <v>68</v>
      </c>
      <c r="U3999" t="s">
        <v>46</v>
      </c>
      <c r="V3999">
        <v>7.5</v>
      </c>
    </row>
    <row r="4000" spans="1:22" x14ac:dyDescent="0.3">
      <c r="A4000" t="s">
        <v>4212</v>
      </c>
      <c r="B4000" t="s">
        <v>49</v>
      </c>
      <c r="C4000" t="s">
        <v>21</v>
      </c>
      <c r="D4000" t="s">
        <v>133</v>
      </c>
      <c r="E4000" t="s">
        <v>369</v>
      </c>
      <c r="F4000" t="s">
        <v>145</v>
      </c>
      <c r="G4000" t="s">
        <v>64</v>
      </c>
      <c r="H4000">
        <v>2020</v>
      </c>
      <c r="I4000" t="s">
        <v>27</v>
      </c>
      <c r="J4000" t="s">
        <v>65</v>
      </c>
      <c r="K4000">
        <v>2022</v>
      </c>
      <c r="L4000" t="s">
        <v>29</v>
      </c>
      <c r="M4000">
        <f t="shared" si="124"/>
        <v>1</v>
      </c>
      <c r="N4000" t="s">
        <v>21</v>
      </c>
      <c r="O4000" t="s">
        <v>98</v>
      </c>
      <c r="P4000">
        <v>43444</v>
      </c>
      <c r="Q4000" t="str">
        <f t="shared" si="125"/>
        <v>Base salary</v>
      </c>
      <c r="R4000">
        <v>2.66</v>
      </c>
      <c r="S4000" t="s">
        <v>31</v>
      </c>
      <c r="T4000" t="s">
        <v>45</v>
      </c>
      <c r="U4000" t="s">
        <v>92</v>
      </c>
      <c r="V4000">
        <v>6</v>
      </c>
    </row>
    <row r="4001" spans="1:22" x14ac:dyDescent="0.3">
      <c r="A4001" t="s">
        <v>4213</v>
      </c>
      <c r="B4001" t="s">
        <v>94</v>
      </c>
      <c r="C4001" t="s">
        <v>21</v>
      </c>
      <c r="D4001" t="s">
        <v>133</v>
      </c>
      <c r="E4001" t="s">
        <v>134</v>
      </c>
      <c r="F4001" t="s">
        <v>131</v>
      </c>
      <c r="G4001" t="s">
        <v>40</v>
      </c>
      <c r="H4001">
        <v>2020</v>
      </c>
      <c r="I4001" t="s">
        <v>41</v>
      </c>
      <c r="J4001" t="s">
        <v>28</v>
      </c>
      <c r="K4001">
        <v>2021</v>
      </c>
      <c r="L4001" t="s">
        <v>29</v>
      </c>
      <c r="M4001">
        <f t="shared" si="124"/>
        <v>1</v>
      </c>
      <c r="N4001" t="s">
        <v>21</v>
      </c>
      <c r="O4001" t="s">
        <v>75</v>
      </c>
      <c r="P4001">
        <v>142398</v>
      </c>
      <c r="Q4001" t="str">
        <f t="shared" si="125"/>
        <v>High salary</v>
      </c>
      <c r="R4001">
        <v>3.24</v>
      </c>
      <c r="S4001" t="s">
        <v>31</v>
      </c>
      <c r="T4001" t="s">
        <v>68</v>
      </c>
      <c r="U4001" t="s">
        <v>46</v>
      </c>
      <c r="V4001">
        <v>7.8</v>
      </c>
    </row>
    <row r="4002" spans="1:22" x14ac:dyDescent="0.3">
      <c r="A4002" t="s">
        <v>4214</v>
      </c>
      <c r="B4002" t="s">
        <v>48</v>
      </c>
      <c r="C4002" t="s">
        <v>49</v>
      </c>
      <c r="D4002" t="s">
        <v>242</v>
      </c>
      <c r="E4002" t="s">
        <v>243</v>
      </c>
      <c r="F4002" t="s">
        <v>145</v>
      </c>
      <c r="G4002" t="s">
        <v>26</v>
      </c>
      <c r="H4002">
        <v>2020</v>
      </c>
      <c r="I4002" t="s">
        <v>41</v>
      </c>
      <c r="J4002" t="s">
        <v>28</v>
      </c>
      <c r="K4002">
        <v>2021</v>
      </c>
      <c r="L4002" t="s">
        <v>29</v>
      </c>
      <c r="M4002">
        <f t="shared" si="124"/>
        <v>1</v>
      </c>
      <c r="N4002" t="s">
        <v>49</v>
      </c>
      <c r="O4002" t="s">
        <v>121</v>
      </c>
      <c r="P4002">
        <v>108305</v>
      </c>
      <c r="Q4002" t="str">
        <f t="shared" si="125"/>
        <v>Standard salary</v>
      </c>
      <c r="R4002">
        <v>2.63</v>
      </c>
      <c r="S4002" t="s">
        <v>31</v>
      </c>
      <c r="T4002" t="s">
        <v>102</v>
      </c>
      <c r="U4002" t="s">
        <v>85</v>
      </c>
      <c r="V4002">
        <v>8.6</v>
      </c>
    </row>
    <row r="4003" spans="1:22" x14ac:dyDescent="0.3">
      <c r="A4003" t="s">
        <v>4215</v>
      </c>
      <c r="B4003" t="s">
        <v>36</v>
      </c>
      <c r="C4003" t="s">
        <v>112</v>
      </c>
      <c r="D4003" t="s">
        <v>288</v>
      </c>
      <c r="E4003" t="s">
        <v>289</v>
      </c>
      <c r="F4003" t="s">
        <v>145</v>
      </c>
      <c r="G4003" t="s">
        <v>40</v>
      </c>
      <c r="H4003">
        <v>2023</v>
      </c>
      <c r="I4003" t="s">
        <v>41</v>
      </c>
      <c r="J4003" t="s">
        <v>53</v>
      </c>
      <c r="K4003">
        <v>2025</v>
      </c>
      <c r="L4003" t="s">
        <v>29</v>
      </c>
      <c r="M4003">
        <f t="shared" si="124"/>
        <v>1</v>
      </c>
      <c r="N4003" t="s">
        <v>112</v>
      </c>
      <c r="O4003" t="s">
        <v>98</v>
      </c>
      <c r="P4003">
        <v>31771</v>
      </c>
      <c r="Q4003" t="str">
        <f t="shared" si="125"/>
        <v>Base salary</v>
      </c>
      <c r="R4003">
        <v>3.87</v>
      </c>
      <c r="S4003" t="s">
        <v>56</v>
      </c>
      <c r="T4003" t="s">
        <v>68</v>
      </c>
      <c r="U4003" t="s">
        <v>33</v>
      </c>
      <c r="V4003">
        <v>8.6</v>
      </c>
    </row>
    <row r="4004" spans="1:22" x14ac:dyDescent="0.3">
      <c r="A4004" t="s">
        <v>4216</v>
      </c>
      <c r="B4004" t="s">
        <v>36</v>
      </c>
      <c r="C4004" t="s">
        <v>22</v>
      </c>
      <c r="D4004" t="s">
        <v>203</v>
      </c>
      <c r="E4004" t="s">
        <v>204</v>
      </c>
      <c r="F4004" t="s">
        <v>89</v>
      </c>
      <c r="G4004" t="s">
        <v>167</v>
      </c>
      <c r="H4004">
        <v>2019</v>
      </c>
      <c r="I4004" t="s">
        <v>41</v>
      </c>
      <c r="J4004" t="s">
        <v>53</v>
      </c>
      <c r="K4004">
        <v>2021</v>
      </c>
      <c r="L4004" t="s">
        <v>54</v>
      </c>
      <c r="M4004">
        <f t="shared" si="124"/>
        <v>0</v>
      </c>
      <c r="N4004" t="s">
        <v>55</v>
      </c>
      <c r="O4004" t="s">
        <v>55</v>
      </c>
      <c r="P4004">
        <v>0</v>
      </c>
      <c r="Q4004" t="str">
        <f t="shared" si="125"/>
        <v>Base salary</v>
      </c>
      <c r="R4004">
        <v>3.04</v>
      </c>
      <c r="S4004" t="s">
        <v>44</v>
      </c>
      <c r="T4004" t="s">
        <v>57</v>
      </c>
      <c r="U4004" t="s">
        <v>85</v>
      </c>
      <c r="V4004">
        <v>8.6</v>
      </c>
    </row>
    <row r="4005" spans="1:22" x14ac:dyDescent="0.3">
      <c r="A4005" t="s">
        <v>4217</v>
      </c>
      <c r="B4005" t="s">
        <v>49</v>
      </c>
      <c r="C4005" t="s">
        <v>35</v>
      </c>
      <c r="D4005" t="s">
        <v>87</v>
      </c>
      <c r="E4005" t="s">
        <v>88</v>
      </c>
      <c r="F4005" t="s">
        <v>96</v>
      </c>
      <c r="G4005" t="s">
        <v>64</v>
      </c>
      <c r="H4005">
        <v>2020</v>
      </c>
      <c r="I4005" t="s">
        <v>41</v>
      </c>
      <c r="J4005" t="s">
        <v>53</v>
      </c>
      <c r="K4005">
        <v>2021</v>
      </c>
      <c r="L4005" t="s">
        <v>29</v>
      </c>
      <c r="M4005">
        <f t="shared" si="124"/>
        <v>1</v>
      </c>
      <c r="N4005" t="s">
        <v>35</v>
      </c>
      <c r="O4005" t="s">
        <v>43</v>
      </c>
      <c r="P4005">
        <v>107548</v>
      </c>
      <c r="Q4005" t="str">
        <f t="shared" si="125"/>
        <v>Standard salary</v>
      </c>
      <c r="R4005">
        <v>3.92</v>
      </c>
      <c r="S4005" t="s">
        <v>44</v>
      </c>
      <c r="T4005" t="s">
        <v>45</v>
      </c>
      <c r="U4005" t="s">
        <v>92</v>
      </c>
      <c r="V4005">
        <v>8.5</v>
      </c>
    </row>
    <row r="4006" spans="1:22" x14ac:dyDescent="0.3">
      <c r="A4006" t="s">
        <v>4218</v>
      </c>
      <c r="B4006" t="s">
        <v>94</v>
      </c>
      <c r="C4006" t="s">
        <v>22</v>
      </c>
      <c r="D4006" t="s">
        <v>203</v>
      </c>
      <c r="E4006" t="s">
        <v>204</v>
      </c>
      <c r="F4006" t="s">
        <v>79</v>
      </c>
      <c r="G4006" t="s">
        <v>64</v>
      </c>
      <c r="H4006">
        <v>2022</v>
      </c>
      <c r="I4006" t="s">
        <v>27</v>
      </c>
      <c r="J4006" t="s">
        <v>28</v>
      </c>
      <c r="K4006">
        <v>2024</v>
      </c>
      <c r="L4006" t="s">
        <v>54</v>
      </c>
      <c r="M4006">
        <f t="shared" si="124"/>
        <v>0</v>
      </c>
      <c r="N4006" t="s">
        <v>55</v>
      </c>
      <c r="O4006" t="s">
        <v>55</v>
      </c>
      <c r="P4006">
        <v>0</v>
      </c>
      <c r="Q4006" t="str">
        <f t="shared" si="125"/>
        <v>Base salary</v>
      </c>
      <c r="R4006">
        <v>2.69</v>
      </c>
      <c r="S4006" t="s">
        <v>44</v>
      </c>
      <c r="T4006" t="s">
        <v>45</v>
      </c>
      <c r="U4006" t="s">
        <v>85</v>
      </c>
      <c r="V4006">
        <v>5.9</v>
      </c>
    </row>
    <row r="4007" spans="1:22" x14ac:dyDescent="0.3">
      <c r="A4007" t="s">
        <v>4219</v>
      </c>
      <c r="B4007" t="s">
        <v>21</v>
      </c>
      <c r="C4007" t="s">
        <v>35</v>
      </c>
      <c r="D4007" t="s">
        <v>87</v>
      </c>
      <c r="E4007" t="s">
        <v>88</v>
      </c>
      <c r="F4007" t="s">
        <v>63</v>
      </c>
      <c r="G4007" t="s">
        <v>25</v>
      </c>
      <c r="H4007">
        <v>2023</v>
      </c>
      <c r="I4007" t="s">
        <v>41</v>
      </c>
      <c r="J4007" t="s">
        <v>74</v>
      </c>
      <c r="K4007">
        <v>2026</v>
      </c>
      <c r="L4007" t="s">
        <v>29</v>
      </c>
      <c r="M4007">
        <f t="shared" si="124"/>
        <v>1</v>
      </c>
      <c r="N4007" t="s">
        <v>35</v>
      </c>
      <c r="O4007" t="s">
        <v>90</v>
      </c>
      <c r="P4007">
        <v>148383</v>
      </c>
      <c r="Q4007" t="str">
        <f t="shared" si="125"/>
        <v>High salary</v>
      </c>
      <c r="R4007">
        <v>3.9</v>
      </c>
      <c r="S4007" t="s">
        <v>80</v>
      </c>
      <c r="T4007" t="s">
        <v>102</v>
      </c>
      <c r="U4007" t="s">
        <v>85</v>
      </c>
      <c r="V4007">
        <v>7.6</v>
      </c>
    </row>
    <row r="4008" spans="1:22" x14ac:dyDescent="0.3">
      <c r="A4008" t="s">
        <v>4220</v>
      </c>
      <c r="B4008" t="s">
        <v>35</v>
      </c>
      <c r="C4008" t="s">
        <v>21</v>
      </c>
      <c r="D4008" t="s">
        <v>149</v>
      </c>
      <c r="E4008" t="s">
        <v>150</v>
      </c>
      <c r="F4008" t="s">
        <v>25</v>
      </c>
      <c r="G4008" t="s">
        <v>52</v>
      </c>
      <c r="H4008">
        <v>2020</v>
      </c>
      <c r="I4008" t="s">
        <v>41</v>
      </c>
      <c r="J4008" t="s">
        <v>28</v>
      </c>
      <c r="K4008">
        <v>2021</v>
      </c>
      <c r="L4008" t="s">
        <v>54</v>
      </c>
      <c r="M4008">
        <f t="shared" si="124"/>
        <v>0</v>
      </c>
      <c r="N4008" t="s">
        <v>55</v>
      </c>
      <c r="O4008" t="s">
        <v>55</v>
      </c>
      <c r="P4008">
        <v>0</v>
      </c>
      <c r="Q4008" t="str">
        <f t="shared" si="125"/>
        <v>Base salary</v>
      </c>
      <c r="R4008">
        <v>2.5299999999999998</v>
      </c>
      <c r="S4008" t="s">
        <v>31</v>
      </c>
      <c r="T4008" t="s">
        <v>32</v>
      </c>
      <c r="U4008" t="s">
        <v>92</v>
      </c>
      <c r="V4008">
        <v>6.7</v>
      </c>
    </row>
    <row r="4009" spans="1:22" x14ac:dyDescent="0.3">
      <c r="A4009" t="s">
        <v>4221</v>
      </c>
      <c r="B4009" t="s">
        <v>60</v>
      </c>
      <c r="C4009" t="s">
        <v>22</v>
      </c>
      <c r="D4009" t="s">
        <v>23</v>
      </c>
      <c r="E4009" t="s">
        <v>130</v>
      </c>
      <c r="F4009" t="s">
        <v>131</v>
      </c>
      <c r="G4009" t="s">
        <v>40</v>
      </c>
      <c r="H4009">
        <v>2021</v>
      </c>
      <c r="I4009" t="s">
        <v>27</v>
      </c>
      <c r="J4009" t="s">
        <v>65</v>
      </c>
      <c r="K4009">
        <v>2023</v>
      </c>
      <c r="L4009" t="s">
        <v>54</v>
      </c>
      <c r="M4009">
        <f t="shared" si="124"/>
        <v>0</v>
      </c>
      <c r="N4009" t="s">
        <v>55</v>
      </c>
      <c r="O4009" t="s">
        <v>55</v>
      </c>
      <c r="P4009">
        <v>0</v>
      </c>
      <c r="Q4009" t="str">
        <f t="shared" si="125"/>
        <v>Base salary</v>
      </c>
      <c r="R4009">
        <v>3.53</v>
      </c>
      <c r="S4009" t="s">
        <v>91</v>
      </c>
      <c r="T4009" t="s">
        <v>102</v>
      </c>
      <c r="U4009" t="s">
        <v>58</v>
      </c>
      <c r="V4009">
        <v>0</v>
      </c>
    </row>
    <row r="4010" spans="1:22" x14ac:dyDescent="0.3">
      <c r="A4010" t="s">
        <v>4222</v>
      </c>
      <c r="B4010" t="s">
        <v>60</v>
      </c>
      <c r="C4010" t="s">
        <v>21</v>
      </c>
      <c r="D4010" t="s">
        <v>133</v>
      </c>
      <c r="E4010" t="s">
        <v>369</v>
      </c>
      <c r="F4010" t="s">
        <v>145</v>
      </c>
      <c r="G4010" t="s">
        <v>167</v>
      </c>
      <c r="H4010">
        <v>2022</v>
      </c>
      <c r="I4010" t="s">
        <v>41</v>
      </c>
      <c r="J4010" t="s">
        <v>74</v>
      </c>
      <c r="K4010">
        <v>2025</v>
      </c>
      <c r="L4010" t="s">
        <v>54</v>
      </c>
      <c r="M4010">
        <f t="shared" si="124"/>
        <v>0</v>
      </c>
      <c r="N4010" t="s">
        <v>55</v>
      </c>
      <c r="O4010" t="s">
        <v>55</v>
      </c>
      <c r="P4010">
        <v>0</v>
      </c>
      <c r="Q4010" t="str">
        <f t="shared" si="125"/>
        <v>Base salary</v>
      </c>
      <c r="R4010">
        <v>2.57</v>
      </c>
      <c r="S4010" t="s">
        <v>91</v>
      </c>
      <c r="T4010" t="s">
        <v>68</v>
      </c>
      <c r="U4010" t="s">
        <v>33</v>
      </c>
      <c r="V4010">
        <v>8.8000000000000007</v>
      </c>
    </row>
    <row r="4011" spans="1:22" x14ac:dyDescent="0.3">
      <c r="A4011" t="s">
        <v>4223</v>
      </c>
      <c r="B4011" t="s">
        <v>70</v>
      </c>
      <c r="C4011" t="s">
        <v>112</v>
      </c>
      <c r="D4011" t="s">
        <v>199</v>
      </c>
      <c r="E4011" t="s">
        <v>291</v>
      </c>
      <c r="F4011" t="s">
        <v>107</v>
      </c>
      <c r="G4011" t="s">
        <v>25</v>
      </c>
      <c r="H4011">
        <v>2021</v>
      </c>
      <c r="I4011" t="s">
        <v>41</v>
      </c>
      <c r="J4011" t="s">
        <v>65</v>
      </c>
      <c r="K4011">
        <v>2022</v>
      </c>
      <c r="L4011" t="s">
        <v>54</v>
      </c>
      <c r="M4011">
        <f t="shared" si="124"/>
        <v>0</v>
      </c>
      <c r="N4011" t="s">
        <v>55</v>
      </c>
      <c r="O4011" t="s">
        <v>55</v>
      </c>
      <c r="P4011">
        <v>0</v>
      </c>
      <c r="Q4011" t="str">
        <f t="shared" si="125"/>
        <v>Base salary</v>
      </c>
      <c r="R4011">
        <v>3.85</v>
      </c>
      <c r="S4011" t="s">
        <v>44</v>
      </c>
      <c r="T4011" t="s">
        <v>57</v>
      </c>
      <c r="U4011" t="s">
        <v>46</v>
      </c>
      <c r="V4011">
        <v>5.4</v>
      </c>
    </row>
    <row r="4012" spans="1:22" x14ac:dyDescent="0.3">
      <c r="A4012" t="s">
        <v>4224</v>
      </c>
      <c r="B4012" t="s">
        <v>22</v>
      </c>
      <c r="C4012" t="s">
        <v>70</v>
      </c>
      <c r="D4012" t="s">
        <v>245</v>
      </c>
      <c r="E4012" t="s">
        <v>246</v>
      </c>
      <c r="F4012" t="s">
        <v>190</v>
      </c>
      <c r="G4012" t="s">
        <v>117</v>
      </c>
      <c r="H4012">
        <v>2019</v>
      </c>
      <c r="I4012" t="s">
        <v>41</v>
      </c>
      <c r="J4012" t="s">
        <v>65</v>
      </c>
      <c r="K4012">
        <v>2021</v>
      </c>
      <c r="L4012" t="s">
        <v>54</v>
      </c>
      <c r="M4012">
        <f t="shared" si="124"/>
        <v>0</v>
      </c>
      <c r="N4012" t="s">
        <v>55</v>
      </c>
      <c r="O4012" t="s">
        <v>55</v>
      </c>
      <c r="P4012">
        <v>0</v>
      </c>
      <c r="Q4012" t="str">
        <f t="shared" si="125"/>
        <v>Base salary</v>
      </c>
      <c r="R4012">
        <v>3.61</v>
      </c>
      <c r="S4012" t="s">
        <v>56</v>
      </c>
      <c r="T4012" t="s">
        <v>57</v>
      </c>
      <c r="U4012" t="s">
        <v>46</v>
      </c>
      <c r="V4012">
        <v>8.6</v>
      </c>
    </row>
    <row r="4013" spans="1:22" x14ac:dyDescent="0.3">
      <c r="A4013" t="s">
        <v>4225</v>
      </c>
      <c r="B4013" t="s">
        <v>36</v>
      </c>
      <c r="C4013" t="s">
        <v>21</v>
      </c>
      <c r="D4013" t="s">
        <v>133</v>
      </c>
      <c r="E4013" t="s">
        <v>369</v>
      </c>
      <c r="F4013" t="s">
        <v>25</v>
      </c>
      <c r="G4013" t="s">
        <v>26</v>
      </c>
      <c r="H4013">
        <v>2020</v>
      </c>
      <c r="I4013" t="s">
        <v>27</v>
      </c>
      <c r="J4013" t="s">
        <v>65</v>
      </c>
      <c r="K4013">
        <v>2022</v>
      </c>
      <c r="L4013" t="s">
        <v>54</v>
      </c>
      <c r="M4013">
        <f t="shared" si="124"/>
        <v>0</v>
      </c>
      <c r="N4013" t="s">
        <v>55</v>
      </c>
      <c r="O4013" t="s">
        <v>55</v>
      </c>
      <c r="P4013">
        <v>0</v>
      </c>
      <c r="Q4013" t="str">
        <f t="shared" si="125"/>
        <v>Base salary</v>
      </c>
      <c r="R4013">
        <v>3.69</v>
      </c>
      <c r="S4013" t="s">
        <v>31</v>
      </c>
      <c r="T4013" t="s">
        <v>45</v>
      </c>
      <c r="U4013" t="s">
        <v>58</v>
      </c>
      <c r="V4013">
        <v>0</v>
      </c>
    </row>
    <row r="4014" spans="1:22" x14ac:dyDescent="0.3">
      <c r="A4014" t="s">
        <v>4226</v>
      </c>
      <c r="B4014" t="s">
        <v>94</v>
      </c>
      <c r="C4014" t="s">
        <v>36</v>
      </c>
      <c r="D4014" t="s">
        <v>37</v>
      </c>
      <c r="E4014" t="s">
        <v>38</v>
      </c>
      <c r="F4014" t="s">
        <v>39</v>
      </c>
      <c r="G4014" t="s">
        <v>26</v>
      </c>
      <c r="H4014">
        <v>2023</v>
      </c>
      <c r="I4014" t="s">
        <v>27</v>
      </c>
      <c r="J4014" t="s">
        <v>74</v>
      </c>
      <c r="K4014">
        <v>2025</v>
      </c>
      <c r="L4014" t="s">
        <v>54</v>
      </c>
      <c r="M4014">
        <f t="shared" si="124"/>
        <v>0</v>
      </c>
      <c r="N4014" t="s">
        <v>55</v>
      </c>
      <c r="O4014" t="s">
        <v>55</v>
      </c>
      <c r="P4014">
        <v>0</v>
      </c>
      <c r="Q4014" t="str">
        <f t="shared" si="125"/>
        <v>Base salary</v>
      </c>
      <c r="R4014">
        <v>3.61</v>
      </c>
      <c r="S4014" t="s">
        <v>56</v>
      </c>
      <c r="T4014" t="s">
        <v>45</v>
      </c>
      <c r="U4014" t="s">
        <v>92</v>
      </c>
      <c r="V4014">
        <v>7.1</v>
      </c>
    </row>
    <row r="4015" spans="1:22" x14ac:dyDescent="0.3">
      <c r="A4015" t="s">
        <v>4227</v>
      </c>
      <c r="B4015" t="s">
        <v>35</v>
      </c>
      <c r="C4015" t="s">
        <v>22</v>
      </c>
      <c r="D4015" t="s">
        <v>23</v>
      </c>
      <c r="E4015" t="s">
        <v>130</v>
      </c>
      <c r="F4015" t="s">
        <v>190</v>
      </c>
      <c r="G4015" t="s">
        <v>167</v>
      </c>
      <c r="H4015">
        <v>2019</v>
      </c>
      <c r="I4015" t="s">
        <v>27</v>
      </c>
      <c r="J4015" t="s">
        <v>28</v>
      </c>
      <c r="K4015">
        <v>2020</v>
      </c>
      <c r="L4015" t="s">
        <v>29</v>
      </c>
      <c r="M4015">
        <f t="shared" si="124"/>
        <v>1</v>
      </c>
      <c r="N4015" t="s">
        <v>22</v>
      </c>
      <c r="O4015" t="s">
        <v>258</v>
      </c>
      <c r="P4015">
        <v>62779</v>
      </c>
      <c r="Q4015" t="str">
        <f t="shared" si="125"/>
        <v>Base salary</v>
      </c>
      <c r="R4015">
        <v>3.93</v>
      </c>
      <c r="S4015" t="s">
        <v>56</v>
      </c>
      <c r="T4015" t="s">
        <v>57</v>
      </c>
      <c r="U4015" t="s">
        <v>85</v>
      </c>
      <c r="V4015">
        <v>8.3000000000000007</v>
      </c>
    </row>
    <row r="4016" spans="1:22" x14ac:dyDescent="0.3">
      <c r="A4016" t="s">
        <v>4228</v>
      </c>
      <c r="B4016" t="s">
        <v>60</v>
      </c>
      <c r="C4016" t="s">
        <v>36</v>
      </c>
      <c r="D4016" t="s">
        <v>170</v>
      </c>
      <c r="E4016" t="s">
        <v>336</v>
      </c>
      <c r="F4016" t="s">
        <v>73</v>
      </c>
      <c r="G4016" t="s">
        <v>40</v>
      </c>
      <c r="H4016">
        <v>2023</v>
      </c>
      <c r="I4016" t="s">
        <v>27</v>
      </c>
      <c r="J4016" t="s">
        <v>65</v>
      </c>
      <c r="K4016">
        <v>2024</v>
      </c>
      <c r="L4016" t="s">
        <v>29</v>
      </c>
      <c r="M4016">
        <f t="shared" si="124"/>
        <v>1</v>
      </c>
      <c r="N4016" t="s">
        <v>36</v>
      </c>
      <c r="O4016" t="s">
        <v>154</v>
      </c>
      <c r="P4016">
        <v>56991</v>
      </c>
      <c r="Q4016" t="str">
        <f t="shared" si="125"/>
        <v>Base salary</v>
      </c>
      <c r="R4016">
        <v>3.89</v>
      </c>
      <c r="S4016" t="s">
        <v>67</v>
      </c>
      <c r="T4016" t="s">
        <v>68</v>
      </c>
      <c r="U4016" t="s">
        <v>85</v>
      </c>
      <c r="V4016">
        <v>8.9</v>
      </c>
    </row>
    <row r="4017" spans="1:22" x14ac:dyDescent="0.3">
      <c r="A4017" t="s">
        <v>4229</v>
      </c>
      <c r="B4017" t="s">
        <v>60</v>
      </c>
      <c r="C4017" t="s">
        <v>36</v>
      </c>
      <c r="D4017" t="s">
        <v>37</v>
      </c>
      <c r="E4017" t="s">
        <v>38</v>
      </c>
      <c r="F4017" t="s">
        <v>147</v>
      </c>
      <c r="G4017" t="s">
        <v>52</v>
      </c>
      <c r="H4017">
        <v>2022</v>
      </c>
      <c r="I4017" t="s">
        <v>41</v>
      </c>
      <c r="J4017" t="s">
        <v>74</v>
      </c>
      <c r="K4017">
        <v>2025</v>
      </c>
      <c r="L4017" t="s">
        <v>54</v>
      </c>
      <c r="M4017">
        <f t="shared" si="124"/>
        <v>0</v>
      </c>
      <c r="N4017" t="s">
        <v>55</v>
      </c>
      <c r="O4017" t="s">
        <v>55</v>
      </c>
      <c r="P4017">
        <v>0</v>
      </c>
      <c r="Q4017" t="str">
        <f t="shared" si="125"/>
        <v>Base salary</v>
      </c>
      <c r="R4017">
        <v>3.92</v>
      </c>
      <c r="S4017" t="s">
        <v>44</v>
      </c>
      <c r="T4017" t="s">
        <v>45</v>
      </c>
      <c r="U4017" t="s">
        <v>46</v>
      </c>
      <c r="V4017">
        <v>6.8</v>
      </c>
    </row>
    <row r="4018" spans="1:22" x14ac:dyDescent="0.3">
      <c r="A4018" t="s">
        <v>4230</v>
      </c>
      <c r="B4018" t="s">
        <v>36</v>
      </c>
      <c r="C4018" t="s">
        <v>49</v>
      </c>
      <c r="D4018" t="s">
        <v>459</v>
      </c>
      <c r="E4018" t="s">
        <v>460</v>
      </c>
      <c r="F4018" t="s">
        <v>96</v>
      </c>
      <c r="G4018" t="s">
        <v>97</v>
      </c>
      <c r="H4018">
        <v>2021</v>
      </c>
      <c r="I4018" t="s">
        <v>41</v>
      </c>
      <c r="J4018" t="s">
        <v>53</v>
      </c>
      <c r="K4018">
        <v>2023</v>
      </c>
      <c r="L4018" t="s">
        <v>29</v>
      </c>
      <c r="M4018">
        <f t="shared" si="124"/>
        <v>1</v>
      </c>
      <c r="N4018" t="s">
        <v>49</v>
      </c>
      <c r="O4018" t="s">
        <v>75</v>
      </c>
      <c r="P4018">
        <v>73179</v>
      </c>
      <c r="Q4018" t="str">
        <f t="shared" si="125"/>
        <v>Standard salary</v>
      </c>
      <c r="R4018">
        <v>2.92</v>
      </c>
      <c r="S4018" t="s">
        <v>80</v>
      </c>
      <c r="T4018" t="s">
        <v>45</v>
      </c>
      <c r="U4018" t="s">
        <v>58</v>
      </c>
      <c r="V4018">
        <v>0</v>
      </c>
    </row>
    <row r="4019" spans="1:22" x14ac:dyDescent="0.3">
      <c r="A4019" t="s">
        <v>4231</v>
      </c>
      <c r="B4019" t="s">
        <v>48</v>
      </c>
      <c r="C4019" t="s">
        <v>49</v>
      </c>
      <c r="D4019" t="s">
        <v>242</v>
      </c>
      <c r="E4019" t="s">
        <v>243</v>
      </c>
      <c r="F4019" t="s">
        <v>145</v>
      </c>
      <c r="G4019" t="s">
        <v>97</v>
      </c>
      <c r="H4019">
        <v>2023</v>
      </c>
      <c r="I4019" t="s">
        <v>41</v>
      </c>
      <c r="J4019" t="s">
        <v>28</v>
      </c>
      <c r="K4019">
        <v>2025</v>
      </c>
      <c r="L4019" t="s">
        <v>54</v>
      </c>
      <c r="M4019">
        <f t="shared" si="124"/>
        <v>0</v>
      </c>
      <c r="N4019" t="s">
        <v>55</v>
      </c>
      <c r="O4019" t="s">
        <v>55</v>
      </c>
      <c r="P4019">
        <v>0</v>
      </c>
      <c r="Q4019" t="str">
        <f t="shared" si="125"/>
        <v>Base salary</v>
      </c>
      <c r="R4019">
        <v>3.61</v>
      </c>
      <c r="S4019" t="s">
        <v>56</v>
      </c>
      <c r="T4019" t="s">
        <v>68</v>
      </c>
      <c r="U4019" t="s">
        <v>92</v>
      </c>
      <c r="V4019">
        <v>8.4</v>
      </c>
    </row>
    <row r="4020" spans="1:22" x14ac:dyDescent="0.3">
      <c r="A4020" t="s">
        <v>4232</v>
      </c>
      <c r="B4020" t="s">
        <v>94</v>
      </c>
      <c r="C4020" t="s">
        <v>21</v>
      </c>
      <c r="D4020" t="s">
        <v>133</v>
      </c>
      <c r="E4020" t="s">
        <v>369</v>
      </c>
      <c r="F4020" t="s">
        <v>40</v>
      </c>
      <c r="G4020" t="s">
        <v>117</v>
      </c>
      <c r="H4020">
        <v>2022</v>
      </c>
      <c r="I4020" t="s">
        <v>27</v>
      </c>
      <c r="J4020" t="s">
        <v>53</v>
      </c>
      <c r="K4020">
        <v>2025</v>
      </c>
      <c r="L4020" t="s">
        <v>54</v>
      </c>
      <c r="M4020">
        <f t="shared" si="124"/>
        <v>0</v>
      </c>
      <c r="N4020" t="s">
        <v>55</v>
      </c>
      <c r="O4020" t="s">
        <v>55</v>
      </c>
      <c r="P4020">
        <v>0</v>
      </c>
      <c r="Q4020" t="str">
        <f t="shared" si="125"/>
        <v>Base salary</v>
      </c>
      <c r="R4020">
        <v>3.43</v>
      </c>
      <c r="S4020" t="s">
        <v>31</v>
      </c>
      <c r="T4020" t="s">
        <v>45</v>
      </c>
      <c r="U4020" t="s">
        <v>46</v>
      </c>
      <c r="V4020">
        <v>8.6999999999999993</v>
      </c>
    </row>
    <row r="4021" spans="1:22" x14ac:dyDescent="0.3">
      <c r="A4021" t="s">
        <v>4233</v>
      </c>
      <c r="B4021" t="s">
        <v>70</v>
      </c>
      <c r="C4021" t="s">
        <v>35</v>
      </c>
      <c r="D4021" t="s">
        <v>61</v>
      </c>
      <c r="E4021" t="s">
        <v>62</v>
      </c>
      <c r="F4021" t="s">
        <v>117</v>
      </c>
      <c r="G4021" t="s">
        <v>40</v>
      </c>
      <c r="H4021">
        <v>2020</v>
      </c>
      <c r="I4021" t="s">
        <v>41</v>
      </c>
      <c r="J4021" t="s">
        <v>28</v>
      </c>
      <c r="K4021">
        <v>2023</v>
      </c>
      <c r="L4021" t="s">
        <v>54</v>
      </c>
      <c r="M4021">
        <f t="shared" si="124"/>
        <v>0</v>
      </c>
      <c r="N4021" t="s">
        <v>55</v>
      </c>
      <c r="O4021" t="s">
        <v>55</v>
      </c>
      <c r="P4021">
        <v>0</v>
      </c>
      <c r="Q4021" t="str">
        <f t="shared" si="125"/>
        <v>Base salary</v>
      </c>
      <c r="R4021">
        <v>3</v>
      </c>
      <c r="S4021" t="s">
        <v>80</v>
      </c>
      <c r="T4021" t="s">
        <v>32</v>
      </c>
      <c r="U4021" t="s">
        <v>92</v>
      </c>
      <c r="V4021">
        <v>7.2</v>
      </c>
    </row>
    <row r="4022" spans="1:22" x14ac:dyDescent="0.3">
      <c r="A4022" t="s">
        <v>4234</v>
      </c>
      <c r="B4022" t="s">
        <v>48</v>
      </c>
      <c r="C4022" t="s">
        <v>60</v>
      </c>
      <c r="D4022" t="s">
        <v>104</v>
      </c>
      <c r="E4022" t="s">
        <v>192</v>
      </c>
      <c r="F4022" t="s">
        <v>131</v>
      </c>
      <c r="G4022" t="s">
        <v>25</v>
      </c>
      <c r="H4022">
        <v>2023</v>
      </c>
      <c r="I4022" t="s">
        <v>27</v>
      </c>
      <c r="J4022" t="s">
        <v>42</v>
      </c>
      <c r="K4022">
        <v>2025</v>
      </c>
      <c r="L4022" t="s">
        <v>54</v>
      </c>
      <c r="M4022">
        <f t="shared" si="124"/>
        <v>0</v>
      </c>
      <c r="N4022" t="s">
        <v>55</v>
      </c>
      <c r="O4022" t="s">
        <v>55</v>
      </c>
      <c r="P4022">
        <v>0</v>
      </c>
      <c r="Q4022" t="str">
        <f t="shared" si="125"/>
        <v>Base salary</v>
      </c>
      <c r="R4022">
        <v>2.78</v>
      </c>
      <c r="S4022" t="s">
        <v>31</v>
      </c>
      <c r="T4022" t="s">
        <v>102</v>
      </c>
      <c r="U4022" t="s">
        <v>58</v>
      </c>
      <c r="V4022">
        <v>0</v>
      </c>
    </row>
    <row r="4023" spans="1:22" x14ac:dyDescent="0.3">
      <c r="A4023" t="s">
        <v>4235</v>
      </c>
      <c r="B4023" t="s">
        <v>112</v>
      </c>
      <c r="C4023" t="s">
        <v>48</v>
      </c>
      <c r="D4023" t="s">
        <v>278</v>
      </c>
      <c r="E4023" t="s">
        <v>306</v>
      </c>
      <c r="F4023" t="s">
        <v>39</v>
      </c>
      <c r="G4023" t="s">
        <v>25</v>
      </c>
      <c r="H4023">
        <v>2019</v>
      </c>
      <c r="I4023" t="s">
        <v>41</v>
      </c>
      <c r="J4023" t="s">
        <v>65</v>
      </c>
      <c r="K4023">
        <v>2022</v>
      </c>
      <c r="L4023" t="s">
        <v>54</v>
      </c>
      <c r="M4023">
        <f t="shared" si="124"/>
        <v>0</v>
      </c>
      <c r="N4023" t="s">
        <v>55</v>
      </c>
      <c r="O4023" t="s">
        <v>55</v>
      </c>
      <c r="P4023">
        <v>0</v>
      </c>
      <c r="Q4023" t="str">
        <f t="shared" si="125"/>
        <v>Base salary</v>
      </c>
      <c r="R4023">
        <v>3.88</v>
      </c>
      <c r="S4023" t="s">
        <v>56</v>
      </c>
      <c r="T4023" t="s">
        <v>102</v>
      </c>
      <c r="U4023" t="s">
        <v>92</v>
      </c>
      <c r="V4023">
        <v>7.1</v>
      </c>
    </row>
    <row r="4024" spans="1:22" x14ac:dyDescent="0.3">
      <c r="A4024" t="s">
        <v>4236</v>
      </c>
      <c r="B4024" t="s">
        <v>112</v>
      </c>
      <c r="C4024" t="s">
        <v>60</v>
      </c>
      <c r="D4024" t="s">
        <v>104</v>
      </c>
      <c r="E4024" t="s">
        <v>194</v>
      </c>
      <c r="F4024" t="s">
        <v>89</v>
      </c>
      <c r="G4024" t="s">
        <v>26</v>
      </c>
      <c r="H4024">
        <v>2021</v>
      </c>
      <c r="I4024" t="s">
        <v>27</v>
      </c>
      <c r="J4024" t="s">
        <v>42</v>
      </c>
      <c r="K4024">
        <v>2023</v>
      </c>
      <c r="L4024" t="s">
        <v>54</v>
      </c>
      <c r="M4024">
        <f t="shared" si="124"/>
        <v>0</v>
      </c>
      <c r="N4024" t="s">
        <v>55</v>
      </c>
      <c r="O4024" t="s">
        <v>55</v>
      </c>
      <c r="P4024">
        <v>0</v>
      </c>
      <c r="Q4024" t="str">
        <f t="shared" si="125"/>
        <v>Base salary</v>
      </c>
      <c r="R4024">
        <v>3.89</v>
      </c>
      <c r="S4024" t="s">
        <v>80</v>
      </c>
      <c r="T4024" t="s">
        <v>102</v>
      </c>
      <c r="U4024" t="s">
        <v>92</v>
      </c>
      <c r="V4024">
        <v>5.0999999999999996</v>
      </c>
    </row>
    <row r="4025" spans="1:22" x14ac:dyDescent="0.3">
      <c r="A4025" t="s">
        <v>4237</v>
      </c>
      <c r="B4025" t="s">
        <v>112</v>
      </c>
      <c r="C4025" t="s">
        <v>35</v>
      </c>
      <c r="D4025" t="s">
        <v>176</v>
      </c>
      <c r="E4025" t="s">
        <v>177</v>
      </c>
      <c r="F4025" t="s">
        <v>190</v>
      </c>
      <c r="G4025" t="s">
        <v>117</v>
      </c>
      <c r="H4025">
        <v>2021</v>
      </c>
      <c r="I4025" t="s">
        <v>27</v>
      </c>
      <c r="J4025" t="s">
        <v>42</v>
      </c>
      <c r="K4025">
        <v>2024</v>
      </c>
      <c r="L4025" t="s">
        <v>54</v>
      </c>
      <c r="M4025">
        <f t="shared" si="124"/>
        <v>0</v>
      </c>
      <c r="N4025" t="s">
        <v>55</v>
      </c>
      <c r="O4025" t="s">
        <v>55</v>
      </c>
      <c r="P4025">
        <v>0</v>
      </c>
      <c r="Q4025" t="str">
        <f t="shared" si="125"/>
        <v>Base salary</v>
      </c>
      <c r="R4025">
        <v>3.24</v>
      </c>
      <c r="S4025" t="s">
        <v>31</v>
      </c>
      <c r="T4025" t="s">
        <v>68</v>
      </c>
      <c r="U4025" t="s">
        <v>92</v>
      </c>
      <c r="V4025">
        <v>6.4</v>
      </c>
    </row>
    <row r="4026" spans="1:22" x14ac:dyDescent="0.3">
      <c r="A4026" t="s">
        <v>4238</v>
      </c>
      <c r="B4026" t="s">
        <v>48</v>
      </c>
      <c r="C4026" t="s">
        <v>35</v>
      </c>
      <c r="D4026" t="s">
        <v>176</v>
      </c>
      <c r="E4026" t="s">
        <v>177</v>
      </c>
      <c r="F4026" t="s">
        <v>40</v>
      </c>
      <c r="G4026" t="s">
        <v>40</v>
      </c>
      <c r="H4026">
        <v>2023</v>
      </c>
      <c r="I4026" t="s">
        <v>41</v>
      </c>
      <c r="J4026" t="s">
        <v>65</v>
      </c>
      <c r="K4026">
        <v>2025</v>
      </c>
      <c r="L4026" t="s">
        <v>29</v>
      </c>
      <c r="M4026">
        <f t="shared" si="124"/>
        <v>1</v>
      </c>
      <c r="N4026" t="s">
        <v>35</v>
      </c>
      <c r="O4026" t="s">
        <v>30</v>
      </c>
      <c r="P4026">
        <v>45478</v>
      </c>
      <c r="Q4026" t="str">
        <f t="shared" si="125"/>
        <v>Base salary</v>
      </c>
      <c r="R4026">
        <v>3.93</v>
      </c>
      <c r="S4026" t="s">
        <v>56</v>
      </c>
      <c r="T4026" t="s">
        <v>68</v>
      </c>
      <c r="U4026" t="s">
        <v>58</v>
      </c>
      <c r="V4026">
        <v>0</v>
      </c>
    </row>
    <row r="4027" spans="1:22" x14ac:dyDescent="0.3">
      <c r="A4027" t="s">
        <v>4239</v>
      </c>
      <c r="B4027" t="s">
        <v>48</v>
      </c>
      <c r="C4027" t="s">
        <v>60</v>
      </c>
      <c r="D4027" t="s">
        <v>104</v>
      </c>
      <c r="E4027" t="s">
        <v>105</v>
      </c>
      <c r="F4027" t="s">
        <v>63</v>
      </c>
      <c r="G4027" t="s">
        <v>52</v>
      </c>
      <c r="H4027">
        <v>2019</v>
      </c>
      <c r="I4027" t="s">
        <v>41</v>
      </c>
      <c r="J4027" t="s">
        <v>53</v>
      </c>
      <c r="K4027">
        <v>2021</v>
      </c>
      <c r="L4027" t="s">
        <v>54</v>
      </c>
      <c r="M4027">
        <f t="shared" si="124"/>
        <v>0</v>
      </c>
      <c r="N4027" t="s">
        <v>55</v>
      </c>
      <c r="O4027" t="s">
        <v>55</v>
      </c>
      <c r="P4027">
        <v>0</v>
      </c>
      <c r="Q4027" t="str">
        <f t="shared" si="125"/>
        <v>Base salary</v>
      </c>
      <c r="R4027">
        <v>2.82</v>
      </c>
      <c r="S4027" t="s">
        <v>31</v>
      </c>
      <c r="T4027" t="s">
        <v>57</v>
      </c>
      <c r="U4027" t="s">
        <v>92</v>
      </c>
      <c r="V4027">
        <v>5.3</v>
      </c>
    </row>
    <row r="4028" spans="1:22" x14ac:dyDescent="0.3">
      <c r="A4028" t="s">
        <v>4240</v>
      </c>
      <c r="B4028" t="s">
        <v>70</v>
      </c>
      <c r="C4028" t="s">
        <v>22</v>
      </c>
      <c r="D4028" t="s">
        <v>23</v>
      </c>
      <c r="E4028" t="s">
        <v>130</v>
      </c>
      <c r="F4028" t="s">
        <v>145</v>
      </c>
      <c r="G4028" t="s">
        <v>64</v>
      </c>
      <c r="H4028">
        <v>2020</v>
      </c>
      <c r="I4028" t="s">
        <v>41</v>
      </c>
      <c r="J4028" t="s">
        <v>74</v>
      </c>
      <c r="K4028">
        <v>2021</v>
      </c>
      <c r="L4028" t="s">
        <v>29</v>
      </c>
      <c r="M4028">
        <f t="shared" si="124"/>
        <v>1</v>
      </c>
      <c r="N4028" t="s">
        <v>22</v>
      </c>
      <c r="O4028" t="s">
        <v>121</v>
      </c>
      <c r="P4028">
        <v>76628</v>
      </c>
      <c r="Q4028" t="str">
        <f t="shared" si="125"/>
        <v>Standard salary</v>
      </c>
      <c r="R4028">
        <v>2.64</v>
      </c>
      <c r="S4028" t="s">
        <v>56</v>
      </c>
      <c r="T4028" t="s">
        <v>32</v>
      </c>
      <c r="U4028" t="s">
        <v>92</v>
      </c>
      <c r="V4028">
        <v>6.9</v>
      </c>
    </row>
    <row r="4029" spans="1:22" x14ac:dyDescent="0.3">
      <c r="A4029" t="s">
        <v>4241</v>
      </c>
      <c r="B4029" t="s">
        <v>22</v>
      </c>
      <c r="C4029" t="s">
        <v>60</v>
      </c>
      <c r="D4029" t="s">
        <v>104</v>
      </c>
      <c r="E4029" t="s">
        <v>105</v>
      </c>
      <c r="F4029" t="s">
        <v>89</v>
      </c>
      <c r="G4029" t="s">
        <v>52</v>
      </c>
      <c r="H4029">
        <v>2021</v>
      </c>
      <c r="I4029" t="s">
        <v>27</v>
      </c>
      <c r="J4029" t="s">
        <v>65</v>
      </c>
      <c r="K4029">
        <v>2022</v>
      </c>
      <c r="L4029" t="s">
        <v>29</v>
      </c>
      <c r="M4029">
        <f t="shared" si="124"/>
        <v>1</v>
      </c>
      <c r="N4029" t="s">
        <v>60</v>
      </c>
      <c r="O4029" t="s">
        <v>158</v>
      </c>
      <c r="P4029">
        <v>110703</v>
      </c>
      <c r="Q4029" t="str">
        <f t="shared" si="125"/>
        <v>High salary</v>
      </c>
      <c r="R4029">
        <v>3.13</v>
      </c>
      <c r="S4029" t="s">
        <v>67</v>
      </c>
      <c r="T4029" t="s">
        <v>68</v>
      </c>
      <c r="U4029" t="s">
        <v>58</v>
      </c>
      <c r="V4029">
        <v>0</v>
      </c>
    </row>
    <row r="4030" spans="1:22" x14ac:dyDescent="0.3">
      <c r="A4030" t="s">
        <v>4242</v>
      </c>
      <c r="B4030" t="s">
        <v>35</v>
      </c>
      <c r="C4030" t="s">
        <v>70</v>
      </c>
      <c r="D4030" t="s">
        <v>138</v>
      </c>
      <c r="E4030" t="s">
        <v>285</v>
      </c>
      <c r="F4030" t="s">
        <v>40</v>
      </c>
      <c r="G4030" t="s">
        <v>117</v>
      </c>
      <c r="H4030">
        <v>2022</v>
      </c>
      <c r="I4030" t="s">
        <v>27</v>
      </c>
      <c r="J4030" t="s">
        <v>28</v>
      </c>
      <c r="K4030">
        <v>2024</v>
      </c>
      <c r="L4030" t="s">
        <v>29</v>
      </c>
      <c r="M4030">
        <f t="shared" si="124"/>
        <v>1</v>
      </c>
      <c r="N4030" t="s">
        <v>70</v>
      </c>
      <c r="O4030" t="s">
        <v>140</v>
      </c>
      <c r="P4030">
        <v>84880</v>
      </c>
      <c r="Q4030" t="str">
        <f t="shared" si="125"/>
        <v>Standard salary</v>
      </c>
      <c r="R4030">
        <v>3.59</v>
      </c>
      <c r="S4030" t="s">
        <v>31</v>
      </c>
      <c r="T4030" t="s">
        <v>32</v>
      </c>
      <c r="U4030" t="s">
        <v>46</v>
      </c>
      <c r="V4030">
        <v>9</v>
      </c>
    </row>
    <row r="4031" spans="1:22" x14ac:dyDescent="0.3">
      <c r="A4031" t="s">
        <v>4243</v>
      </c>
      <c r="B4031" t="s">
        <v>112</v>
      </c>
      <c r="C4031" t="s">
        <v>60</v>
      </c>
      <c r="D4031" t="s">
        <v>173</v>
      </c>
      <c r="E4031" t="s">
        <v>275</v>
      </c>
      <c r="F4031" t="s">
        <v>39</v>
      </c>
      <c r="G4031" t="s">
        <v>40</v>
      </c>
      <c r="H4031">
        <v>2019</v>
      </c>
      <c r="I4031" t="s">
        <v>27</v>
      </c>
      <c r="J4031" t="s">
        <v>53</v>
      </c>
      <c r="K4031">
        <v>2021</v>
      </c>
      <c r="L4031" t="s">
        <v>29</v>
      </c>
      <c r="M4031">
        <f t="shared" si="124"/>
        <v>1</v>
      </c>
      <c r="N4031" t="s">
        <v>60</v>
      </c>
      <c r="O4031" t="s">
        <v>154</v>
      </c>
      <c r="P4031">
        <v>133808</v>
      </c>
      <c r="Q4031" t="str">
        <f t="shared" si="125"/>
        <v>High salary</v>
      </c>
      <c r="R4031">
        <v>2.61</v>
      </c>
      <c r="S4031" t="s">
        <v>91</v>
      </c>
      <c r="T4031" t="s">
        <v>57</v>
      </c>
      <c r="U4031" t="s">
        <v>92</v>
      </c>
      <c r="V4031">
        <v>6.9</v>
      </c>
    </row>
    <row r="4032" spans="1:22" x14ac:dyDescent="0.3">
      <c r="A4032" t="s">
        <v>4244</v>
      </c>
      <c r="B4032" t="s">
        <v>60</v>
      </c>
      <c r="C4032" t="s">
        <v>94</v>
      </c>
      <c r="D4032" t="s">
        <v>162</v>
      </c>
      <c r="E4032" t="s">
        <v>163</v>
      </c>
      <c r="F4032" t="s">
        <v>84</v>
      </c>
      <c r="G4032" t="s">
        <v>117</v>
      </c>
      <c r="H4032">
        <v>2022</v>
      </c>
      <c r="I4032" t="s">
        <v>27</v>
      </c>
      <c r="J4032" t="s">
        <v>74</v>
      </c>
      <c r="K4032">
        <v>2024</v>
      </c>
      <c r="L4032" t="s">
        <v>54</v>
      </c>
      <c r="M4032">
        <f t="shared" si="124"/>
        <v>0</v>
      </c>
      <c r="N4032" t="s">
        <v>55</v>
      </c>
      <c r="O4032" t="s">
        <v>55</v>
      </c>
      <c r="P4032">
        <v>0</v>
      </c>
      <c r="Q4032" t="str">
        <f t="shared" si="125"/>
        <v>Base salary</v>
      </c>
      <c r="R4032">
        <v>3.87</v>
      </c>
      <c r="S4032" t="s">
        <v>31</v>
      </c>
      <c r="T4032" t="s">
        <v>45</v>
      </c>
      <c r="U4032" t="s">
        <v>92</v>
      </c>
      <c r="V4032">
        <v>8.9</v>
      </c>
    </row>
    <row r="4033" spans="1:22" x14ac:dyDescent="0.3">
      <c r="A4033" t="s">
        <v>4245</v>
      </c>
      <c r="B4033" t="s">
        <v>35</v>
      </c>
      <c r="C4033" t="s">
        <v>49</v>
      </c>
      <c r="D4033" t="s">
        <v>50</v>
      </c>
      <c r="E4033" t="s">
        <v>51</v>
      </c>
      <c r="F4033" t="s">
        <v>107</v>
      </c>
      <c r="G4033" t="s">
        <v>26</v>
      </c>
      <c r="H4033">
        <v>2019</v>
      </c>
      <c r="I4033" t="s">
        <v>27</v>
      </c>
      <c r="J4033" t="s">
        <v>74</v>
      </c>
      <c r="K4033">
        <v>2021</v>
      </c>
      <c r="L4033" t="s">
        <v>29</v>
      </c>
      <c r="M4033">
        <f t="shared" si="124"/>
        <v>1</v>
      </c>
      <c r="N4033" t="s">
        <v>49</v>
      </c>
      <c r="O4033" t="s">
        <v>140</v>
      </c>
      <c r="P4033">
        <v>42247</v>
      </c>
      <c r="Q4033" t="str">
        <f t="shared" si="125"/>
        <v>Base salary</v>
      </c>
      <c r="R4033">
        <v>3.52</v>
      </c>
      <c r="S4033" t="s">
        <v>67</v>
      </c>
      <c r="T4033" t="s">
        <v>68</v>
      </c>
      <c r="U4033" t="s">
        <v>85</v>
      </c>
      <c r="V4033">
        <v>7.3</v>
      </c>
    </row>
    <row r="4034" spans="1:22" x14ac:dyDescent="0.3">
      <c r="A4034" t="s">
        <v>4246</v>
      </c>
      <c r="B4034" t="s">
        <v>22</v>
      </c>
      <c r="C4034" t="s">
        <v>112</v>
      </c>
      <c r="D4034" t="s">
        <v>199</v>
      </c>
      <c r="E4034" t="s">
        <v>200</v>
      </c>
      <c r="F4034" t="s">
        <v>117</v>
      </c>
      <c r="G4034" t="s">
        <v>52</v>
      </c>
      <c r="H4034">
        <v>2022</v>
      </c>
      <c r="I4034" t="s">
        <v>27</v>
      </c>
      <c r="J4034" t="s">
        <v>53</v>
      </c>
      <c r="K4034">
        <v>2025</v>
      </c>
      <c r="L4034" t="s">
        <v>54</v>
      </c>
      <c r="M4034">
        <f t="shared" si="124"/>
        <v>0</v>
      </c>
      <c r="N4034" t="s">
        <v>55</v>
      </c>
      <c r="O4034" t="s">
        <v>55</v>
      </c>
      <c r="P4034">
        <v>0</v>
      </c>
      <c r="Q4034" t="str">
        <f t="shared" si="125"/>
        <v>Base salary</v>
      </c>
      <c r="R4034">
        <v>3.64</v>
      </c>
      <c r="S4034" t="s">
        <v>80</v>
      </c>
      <c r="T4034" t="s">
        <v>68</v>
      </c>
      <c r="U4034" t="s">
        <v>33</v>
      </c>
      <c r="V4034">
        <v>5.3</v>
      </c>
    </row>
    <row r="4035" spans="1:22" x14ac:dyDescent="0.3">
      <c r="A4035" t="s">
        <v>4247</v>
      </c>
      <c r="B4035" t="s">
        <v>94</v>
      </c>
      <c r="C4035" t="s">
        <v>112</v>
      </c>
      <c r="D4035" t="s">
        <v>113</v>
      </c>
      <c r="E4035" t="s">
        <v>240</v>
      </c>
      <c r="F4035" t="s">
        <v>147</v>
      </c>
      <c r="G4035" t="s">
        <v>97</v>
      </c>
      <c r="H4035">
        <v>2020</v>
      </c>
      <c r="I4035" t="s">
        <v>27</v>
      </c>
      <c r="J4035" t="s">
        <v>74</v>
      </c>
      <c r="K4035">
        <v>2021</v>
      </c>
      <c r="L4035" t="s">
        <v>29</v>
      </c>
      <c r="M4035">
        <f t="shared" ref="M4035:M4098" si="126">IF(L4035="placed",1, 0)</f>
        <v>1</v>
      </c>
      <c r="N4035" t="s">
        <v>112</v>
      </c>
      <c r="O4035" t="s">
        <v>121</v>
      </c>
      <c r="P4035">
        <v>80526</v>
      </c>
      <c r="Q4035" t="str">
        <f t="shared" ref="Q4035:Q4098" si="127">_xlfn.IFS(P4035&lt;=70161,"Base salary",P4035&lt;=110047,"Standard salary",P4035&gt;110047,"High salary")</f>
        <v>Standard salary</v>
      </c>
      <c r="R4035">
        <v>3.63</v>
      </c>
      <c r="S4035" t="s">
        <v>67</v>
      </c>
      <c r="T4035" t="s">
        <v>68</v>
      </c>
      <c r="U4035" t="s">
        <v>33</v>
      </c>
      <c r="V4035">
        <v>8.5</v>
      </c>
    </row>
    <row r="4036" spans="1:22" x14ac:dyDescent="0.3">
      <c r="A4036" t="s">
        <v>4248</v>
      </c>
      <c r="B4036" t="s">
        <v>112</v>
      </c>
      <c r="C4036" t="s">
        <v>35</v>
      </c>
      <c r="D4036" t="s">
        <v>127</v>
      </c>
      <c r="E4036" t="s">
        <v>156</v>
      </c>
      <c r="F4036" t="s">
        <v>79</v>
      </c>
      <c r="G4036" t="s">
        <v>97</v>
      </c>
      <c r="H4036">
        <v>2022</v>
      </c>
      <c r="I4036" t="s">
        <v>41</v>
      </c>
      <c r="J4036" t="s">
        <v>28</v>
      </c>
      <c r="K4036">
        <v>2023</v>
      </c>
      <c r="L4036" t="s">
        <v>54</v>
      </c>
      <c r="M4036">
        <f t="shared" si="126"/>
        <v>0</v>
      </c>
      <c r="N4036" t="s">
        <v>55</v>
      </c>
      <c r="O4036" t="s">
        <v>55</v>
      </c>
      <c r="P4036">
        <v>0</v>
      </c>
      <c r="Q4036" t="str">
        <f t="shared" si="127"/>
        <v>Base salary</v>
      </c>
      <c r="R4036">
        <v>2.85</v>
      </c>
      <c r="S4036" t="s">
        <v>80</v>
      </c>
      <c r="T4036" t="s">
        <v>57</v>
      </c>
      <c r="U4036" t="s">
        <v>33</v>
      </c>
      <c r="V4036">
        <v>5.6</v>
      </c>
    </row>
    <row r="4037" spans="1:22" x14ac:dyDescent="0.3">
      <c r="A4037" t="s">
        <v>4249</v>
      </c>
      <c r="B4037" t="s">
        <v>36</v>
      </c>
      <c r="C4037" t="s">
        <v>21</v>
      </c>
      <c r="D4037" t="s">
        <v>225</v>
      </c>
      <c r="E4037" t="s">
        <v>226</v>
      </c>
      <c r="F4037" t="s">
        <v>147</v>
      </c>
      <c r="G4037" t="s">
        <v>167</v>
      </c>
      <c r="H4037">
        <v>2019</v>
      </c>
      <c r="I4037" t="s">
        <v>41</v>
      </c>
      <c r="J4037" t="s">
        <v>28</v>
      </c>
      <c r="K4037">
        <v>2020</v>
      </c>
      <c r="L4037" t="s">
        <v>54</v>
      </c>
      <c r="M4037">
        <f t="shared" si="126"/>
        <v>0</v>
      </c>
      <c r="N4037" t="s">
        <v>55</v>
      </c>
      <c r="O4037" t="s">
        <v>55</v>
      </c>
      <c r="P4037">
        <v>0</v>
      </c>
      <c r="Q4037" t="str">
        <f t="shared" si="127"/>
        <v>Base salary</v>
      </c>
      <c r="R4037">
        <v>3.98</v>
      </c>
      <c r="S4037" t="s">
        <v>80</v>
      </c>
      <c r="T4037" t="s">
        <v>102</v>
      </c>
      <c r="U4037" t="s">
        <v>85</v>
      </c>
      <c r="V4037">
        <v>5.4</v>
      </c>
    </row>
    <row r="4038" spans="1:22" x14ac:dyDescent="0.3">
      <c r="A4038" t="s">
        <v>4250</v>
      </c>
      <c r="B4038" t="s">
        <v>49</v>
      </c>
      <c r="C4038" t="s">
        <v>70</v>
      </c>
      <c r="D4038" t="s">
        <v>138</v>
      </c>
      <c r="E4038" t="s">
        <v>139</v>
      </c>
      <c r="F4038" t="s">
        <v>96</v>
      </c>
      <c r="G4038" t="s">
        <v>167</v>
      </c>
      <c r="H4038">
        <v>2019</v>
      </c>
      <c r="I4038" t="s">
        <v>41</v>
      </c>
      <c r="J4038" t="s">
        <v>74</v>
      </c>
      <c r="K4038">
        <v>2021</v>
      </c>
      <c r="L4038" t="s">
        <v>29</v>
      </c>
      <c r="M4038">
        <f t="shared" si="126"/>
        <v>1</v>
      </c>
      <c r="N4038" t="s">
        <v>70</v>
      </c>
      <c r="O4038" t="s">
        <v>185</v>
      </c>
      <c r="P4038">
        <v>122247</v>
      </c>
      <c r="Q4038" t="str">
        <f t="shared" si="127"/>
        <v>High salary</v>
      </c>
      <c r="R4038">
        <v>3.55</v>
      </c>
      <c r="S4038" t="s">
        <v>56</v>
      </c>
      <c r="T4038" t="s">
        <v>32</v>
      </c>
      <c r="U4038" t="s">
        <v>85</v>
      </c>
      <c r="V4038">
        <v>5.4</v>
      </c>
    </row>
    <row r="4039" spans="1:22" x14ac:dyDescent="0.3">
      <c r="A4039" t="s">
        <v>4251</v>
      </c>
      <c r="B4039" t="s">
        <v>48</v>
      </c>
      <c r="C4039" t="s">
        <v>35</v>
      </c>
      <c r="D4039" t="s">
        <v>127</v>
      </c>
      <c r="E4039" t="s">
        <v>206</v>
      </c>
      <c r="F4039" t="s">
        <v>79</v>
      </c>
      <c r="G4039" t="s">
        <v>167</v>
      </c>
      <c r="H4039">
        <v>2019</v>
      </c>
      <c r="I4039" t="s">
        <v>41</v>
      </c>
      <c r="J4039" t="s">
        <v>53</v>
      </c>
      <c r="K4039">
        <v>2022</v>
      </c>
      <c r="L4039" t="s">
        <v>29</v>
      </c>
      <c r="M4039">
        <f t="shared" si="126"/>
        <v>1</v>
      </c>
      <c r="N4039" t="s">
        <v>35</v>
      </c>
      <c r="O4039" t="s">
        <v>185</v>
      </c>
      <c r="P4039">
        <v>126576</v>
      </c>
      <c r="Q4039" t="str">
        <f t="shared" si="127"/>
        <v>High salary</v>
      </c>
      <c r="R4039">
        <v>2.88</v>
      </c>
      <c r="S4039" t="s">
        <v>80</v>
      </c>
      <c r="T4039" t="s">
        <v>102</v>
      </c>
      <c r="U4039" t="s">
        <v>92</v>
      </c>
      <c r="V4039">
        <v>5</v>
      </c>
    </row>
    <row r="4040" spans="1:22" x14ac:dyDescent="0.3">
      <c r="A4040" t="s">
        <v>4252</v>
      </c>
      <c r="B4040" t="s">
        <v>21</v>
      </c>
      <c r="C4040" t="s">
        <v>35</v>
      </c>
      <c r="D4040" t="s">
        <v>127</v>
      </c>
      <c r="E4040" t="s">
        <v>156</v>
      </c>
      <c r="F4040" t="s">
        <v>89</v>
      </c>
      <c r="G4040" t="s">
        <v>117</v>
      </c>
      <c r="H4040">
        <v>2019</v>
      </c>
      <c r="I4040" t="s">
        <v>27</v>
      </c>
      <c r="J4040" t="s">
        <v>28</v>
      </c>
      <c r="K4040">
        <v>2021</v>
      </c>
      <c r="L4040" t="s">
        <v>54</v>
      </c>
      <c r="M4040">
        <f t="shared" si="126"/>
        <v>0</v>
      </c>
      <c r="N4040" t="s">
        <v>55</v>
      </c>
      <c r="O4040" t="s">
        <v>55</v>
      </c>
      <c r="P4040">
        <v>0</v>
      </c>
      <c r="Q4040" t="str">
        <f t="shared" si="127"/>
        <v>Base salary</v>
      </c>
      <c r="R4040">
        <v>2.9</v>
      </c>
      <c r="S4040" t="s">
        <v>80</v>
      </c>
      <c r="T4040" t="s">
        <v>32</v>
      </c>
      <c r="U4040" t="s">
        <v>85</v>
      </c>
      <c r="V4040">
        <v>7.7</v>
      </c>
    </row>
    <row r="4041" spans="1:22" x14ac:dyDescent="0.3">
      <c r="A4041" t="s">
        <v>4253</v>
      </c>
      <c r="B4041" t="s">
        <v>21</v>
      </c>
      <c r="C4041" t="s">
        <v>70</v>
      </c>
      <c r="D4041" t="s">
        <v>245</v>
      </c>
      <c r="E4041" t="s">
        <v>246</v>
      </c>
      <c r="F4041" t="s">
        <v>40</v>
      </c>
      <c r="G4041" t="s">
        <v>97</v>
      </c>
      <c r="H4041">
        <v>2022</v>
      </c>
      <c r="I4041" t="s">
        <v>27</v>
      </c>
      <c r="J4041" t="s">
        <v>65</v>
      </c>
      <c r="K4041">
        <v>2023</v>
      </c>
      <c r="L4041" t="s">
        <v>29</v>
      </c>
      <c r="M4041">
        <f t="shared" si="126"/>
        <v>1</v>
      </c>
      <c r="N4041" t="s">
        <v>70</v>
      </c>
      <c r="O4041" t="s">
        <v>125</v>
      </c>
      <c r="P4041">
        <v>129570</v>
      </c>
      <c r="Q4041" t="str">
        <f t="shared" si="127"/>
        <v>High salary</v>
      </c>
      <c r="R4041">
        <v>3.96</v>
      </c>
      <c r="S4041" t="s">
        <v>56</v>
      </c>
      <c r="T4041" t="s">
        <v>32</v>
      </c>
      <c r="U4041" t="s">
        <v>92</v>
      </c>
      <c r="V4041">
        <v>6.3</v>
      </c>
    </row>
    <row r="4042" spans="1:22" x14ac:dyDescent="0.3">
      <c r="A4042" t="s">
        <v>4254</v>
      </c>
      <c r="B4042" t="s">
        <v>22</v>
      </c>
      <c r="C4042" t="s">
        <v>21</v>
      </c>
      <c r="D4042" t="s">
        <v>143</v>
      </c>
      <c r="E4042" t="s">
        <v>144</v>
      </c>
      <c r="F4042" t="s">
        <v>73</v>
      </c>
      <c r="G4042" t="s">
        <v>40</v>
      </c>
      <c r="H4042">
        <v>2023</v>
      </c>
      <c r="I4042" t="s">
        <v>41</v>
      </c>
      <c r="J4042" t="s">
        <v>74</v>
      </c>
      <c r="K4042">
        <v>2026</v>
      </c>
      <c r="L4042" t="s">
        <v>29</v>
      </c>
      <c r="M4042">
        <f t="shared" si="126"/>
        <v>1</v>
      </c>
      <c r="N4042" t="s">
        <v>21</v>
      </c>
      <c r="O4042" t="s">
        <v>125</v>
      </c>
      <c r="P4042">
        <v>89329</v>
      </c>
      <c r="Q4042" t="str">
        <f t="shared" si="127"/>
        <v>Standard salary</v>
      </c>
      <c r="R4042">
        <v>3.6</v>
      </c>
      <c r="S4042" t="s">
        <v>80</v>
      </c>
      <c r="T4042" t="s">
        <v>32</v>
      </c>
      <c r="U4042" t="s">
        <v>92</v>
      </c>
      <c r="V4042">
        <v>6.1</v>
      </c>
    </row>
    <row r="4043" spans="1:22" x14ac:dyDescent="0.3">
      <c r="A4043" t="s">
        <v>4255</v>
      </c>
      <c r="B4043" t="s">
        <v>48</v>
      </c>
      <c r="C4043" t="s">
        <v>22</v>
      </c>
      <c r="D4043" t="s">
        <v>256</v>
      </c>
      <c r="E4043" t="s">
        <v>257</v>
      </c>
      <c r="F4043" t="s">
        <v>89</v>
      </c>
      <c r="G4043" t="s">
        <v>40</v>
      </c>
      <c r="H4043">
        <v>2020</v>
      </c>
      <c r="I4043" t="s">
        <v>27</v>
      </c>
      <c r="J4043" t="s">
        <v>28</v>
      </c>
      <c r="K4043">
        <v>2021</v>
      </c>
      <c r="L4043" t="s">
        <v>54</v>
      </c>
      <c r="M4043">
        <f t="shared" si="126"/>
        <v>0</v>
      </c>
      <c r="N4043" t="s">
        <v>55</v>
      </c>
      <c r="O4043" t="s">
        <v>55</v>
      </c>
      <c r="P4043">
        <v>0</v>
      </c>
      <c r="Q4043" t="str">
        <f t="shared" si="127"/>
        <v>Base salary</v>
      </c>
      <c r="R4043">
        <v>2.99</v>
      </c>
      <c r="S4043" t="s">
        <v>56</v>
      </c>
      <c r="T4043" t="s">
        <v>68</v>
      </c>
      <c r="U4043" t="s">
        <v>33</v>
      </c>
      <c r="V4043">
        <v>6.8</v>
      </c>
    </row>
    <row r="4044" spans="1:22" x14ac:dyDescent="0.3">
      <c r="A4044" t="s">
        <v>4256</v>
      </c>
      <c r="B4044" t="s">
        <v>94</v>
      </c>
      <c r="C4044" t="s">
        <v>70</v>
      </c>
      <c r="D4044" t="s">
        <v>395</v>
      </c>
      <c r="E4044" t="s">
        <v>396</v>
      </c>
      <c r="F4044" t="s">
        <v>107</v>
      </c>
      <c r="G4044" t="s">
        <v>97</v>
      </c>
      <c r="H4044">
        <v>2022</v>
      </c>
      <c r="I4044" t="s">
        <v>27</v>
      </c>
      <c r="J4044" t="s">
        <v>65</v>
      </c>
      <c r="K4044">
        <v>2023</v>
      </c>
      <c r="L4044" t="s">
        <v>54</v>
      </c>
      <c r="M4044">
        <f t="shared" si="126"/>
        <v>0</v>
      </c>
      <c r="N4044" t="s">
        <v>55</v>
      </c>
      <c r="O4044" t="s">
        <v>55</v>
      </c>
      <c r="P4044">
        <v>0</v>
      </c>
      <c r="Q4044" t="str">
        <f t="shared" si="127"/>
        <v>Base salary</v>
      </c>
      <c r="R4044">
        <v>2.5499999999999998</v>
      </c>
      <c r="S4044" t="s">
        <v>44</v>
      </c>
      <c r="T4044" t="s">
        <v>102</v>
      </c>
      <c r="U4044" t="s">
        <v>46</v>
      </c>
      <c r="V4044">
        <v>5.2</v>
      </c>
    </row>
    <row r="4045" spans="1:22" x14ac:dyDescent="0.3">
      <c r="A4045" t="s">
        <v>4257</v>
      </c>
      <c r="B4045" t="s">
        <v>35</v>
      </c>
      <c r="C4045" t="s">
        <v>60</v>
      </c>
      <c r="D4045" t="s">
        <v>104</v>
      </c>
      <c r="E4045" t="s">
        <v>192</v>
      </c>
      <c r="F4045" t="s">
        <v>131</v>
      </c>
      <c r="G4045" t="s">
        <v>64</v>
      </c>
      <c r="H4045">
        <v>2020</v>
      </c>
      <c r="I4045" t="s">
        <v>41</v>
      </c>
      <c r="J4045" t="s">
        <v>53</v>
      </c>
      <c r="K4045">
        <v>2022</v>
      </c>
      <c r="L4045" t="s">
        <v>29</v>
      </c>
      <c r="M4045">
        <f t="shared" si="126"/>
        <v>1</v>
      </c>
      <c r="N4045" t="s">
        <v>60</v>
      </c>
      <c r="O4045" t="s">
        <v>98</v>
      </c>
      <c r="P4045">
        <v>94903</v>
      </c>
      <c r="Q4045" t="str">
        <f t="shared" si="127"/>
        <v>Standard salary</v>
      </c>
      <c r="R4045">
        <v>3.47</v>
      </c>
      <c r="S4045" t="s">
        <v>67</v>
      </c>
      <c r="T4045" t="s">
        <v>57</v>
      </c>
      <c r="U4045" t="s">
        <v>58</v>
      </c>
      <c r="V4045">
        <v>0</v>
      </c>
    </row>
    <row r="4046" spans="1:22" x14ac:dyDescent="0.3">
      <c r="A4046" t="s">
        <v>4258</v>
      </c>
      <c r="B4046" t="s">
        <v>112</v>
      </c>
      <c r="C4046" t="s">
        <v>21</v>
      </c>
      <c r="D4046" t="s">
        <v>221</v>
      </c>
      <c r="E4046" t="s">
        <v>222</v>
      </c>
      <c r="F4046" t="s">
        <v>79</v>
      </c>
      <c r="G4046" t="s">
        <v>25</v>
      </c>
      <c r="H4046">
        <v>2022</v>
      </c>
      <c r="I4046" t="s">
        <v>27</v>
      </c>
      <c r="J4046" t="s">
        <v>28</v>
      </c>
      <c r="K4046">
        <v>2023</v>
      </c>
      <c r="L4046" t="s">
        <v>54</v>
      </c>
      <c r="M4046">
        <f t="shared" si="126"/>
        <v>0</v>
      </c>
      <c r="N4046" t="s">
        <v>55</v>
      </c>
      <c r="O4046" t="s">
        <v>55</v>
      </c>
      <c r="P4046">
        <v>0</v>
      </c>
      <c r="Q4046" t="str">
        <f t="shared" si="127"/>
        <v>Base salary</v>
      </c>
      <c r="R4046">
        <v>3.46</v>
      </c>
      <c r="S4046" t="s">
        <v>80</v>
      </c>
      <c r="T4046" t="s">
        <v>32</v>
      </c>
      <c r="U4046" t="s">
        <v>46</v>
      </c>
      <c r="V4046">
        <v>8.4</v>
      </c>
    </row>
    <row r="4047" spans="1:22" x14ac:dyDescent="0.3">
      <c r="A4047" t="s">
        <v>4259</v>
      </c>
      <c r="B4047" t="s">
        <v>94</v>
      </c>
      <c r="C4047" t="s">
        <v>60</v>
      </c>
      <c r="D4047" t="s">
        <v>351</v>
      </c>
      <c r="E4047" t="s">
        <v>352</v>
      </c>
      <c r="F4047" t="s">
        <v>63</v>
      </c>
      <c r="G4047" t="s">
        <v>97</v>
      </c>
      <c r="H4047">
        <v>2021</v>
      </c>
      <c r="I4047" t="s">
        <v>27</v>
      </c>
      <c r="J4047" t="s">
        <v>28</v>
      </c>
      <c r="K4047">
        <v>2024</v>
      </c>
      <c r="L4047" t="s">
        <v>54</v>
      </c>
      <c r="M4047">
        <f t="shared" si="126"/>
        <v>0</v>
      </c>
      <c r="N4047" t="s">
        <v>55</v>
      </c>
      <c r="O4047" t="s">
        <v>55</v>
      </c>
      <c r="P4047">
        <v>0</v>
      </c>
      <c r="Q4047" t="str">
        <f t="shared" si="127"/>
        <v>Base salary</v>
      </c>
      <c r="R4047">
        <v>2.93</v>
      </c>
      <c r="S4047" t="s">
        <v>67</v>
      </c>
      <c r="T4047" t="s">
        <v>32</v>
      </c>
      <c r="U4047" t="s">
        <v>85</v>
      </c>
      <c r="V4047">
        <v>9</v>
      </c>
    </row>
    <row r="4048" spans="1:22" x14ac:dyDescent="0.3">
      <c r="A4048" t="s">
        <v>4260</v>
      </c>
      <c r="B4048" t="s">
        <v>35</v>
      </c>
      <c r="C4048" t="s">
        <v>94</v>
      </c>
      <c r="D4048" t="s">
        <v>100</v>
      </c>
      <c r="E4048" t="s">
        <v>101</v>
      </c>
      <c r="F4048" t="s">
        <v>25</v>
      </c>
      <c r="G4048" t="s">
        <v>40</v>
      </c>
      <c r="H4048">
        <v>2023</v>
      </c>
      <c r="I4048" t="s">
        <v>27</v>
      </c>
      <c r="J4048" t="s">
        <v>74</v>
      </c>
      <c r="K4048">
        <v>2024</v>
      </c>
      <c r="L4048" t="s">
        <v>29</v>
      </c>
      <c r="M4048">
        <f t="shared" si="126"/>
        <v>1</v>
      </c>
      <c r="N4048" t="s">
        <v>94</v>
      </c>
      <c r="O4048" t="s">
        <v>43</v>
      </c>
      <c r="P4048">
        <v>110700</v>
      </c>
      <c r="Q4048" t="str">
        <f t="shared" si="127"/>
        <v>High salary</v>
      </c>
      <c r="R4048">
        <v>3.69</v>
      </c>
      <c r="S4048" t="s">
        <v>56</v>
      </c>
      <c r="T4048" t="s">
        <v>45</v>
      </c>
      <c r="U4048" t="s">
        <v>92</v>
      </c>
      <c r="V4048">
        <v>6.8</v>
      </c>
    </row>
    <row r="4049" spans="1:22" x14ac:dyDescent="0.3">
      <c r="A4049" t="s">
        <v>4261</v>
      </c>
      <c r="B4049" t="s">
        <v>48</v>
      </c>
      <c r="C4049" t="s">
        <v>94</v>
      </c>
      <c r="D4049" t="s">
        <v>208</v>
      </c>
      <c r="E4049" t="s">
        <v>209</v>
      </c>
      <c r="F4049" t="s">
        <v>63</v>
      </c>
      <c r="G4049" t="s">
        <v>26</v>
      </c>
      <c r="H4049">
        <v>2020</v>
      </c>
      <c r="I4049" t="s">
        <v>27</v>
      </c>
      <c r="J4049" t="s">
        <v>28</v>
      </c>
      <c r="K4049">
        <v>2023</v>
      </c>
      <c r="L4049" t="s">
        <v>29</v>
      </c>
      <c r="M4049">
        <f t="shared" si="126"/>
        <v>1</v>
      </c>
      <c r="N4049" t="s">
        <v>94</v>
      </c>
      <c r="O4049" t="s">
        <v>125</v>
      </c>
      <c r="P4049">
        <v>82753</v>
      </c>
      <c r="Q4049" t="str">
        <f t="shared" si="127"/>
        <v>Standard salary</v>
      </c>
      <c r="R4049">
        <v>2.78</v>
      </c>
      <c r="S4049" t="s">
        <v>80</v>
      </c>
      <c r="T4049" t="s">
        <v>102</v>
      </c>
      <c r="U4049" t="s">
        <v>33</v>
      </c>
      <c r="V4049">
        <v>5.6</v>
      </c>
    </row>
    <row r="4050" spans="1:22" x14ac:dyDescent="0.3">
      <c r="A4050" t="s">
        <v>4262</v>
      </c>
      <c r="B4050" t="s">
        <v>21</v>
      </c>
      <c r="C4050" t="s">
        <v>49</v>
      </c>
      <c r="D4050" t="s">
        <v>242</v>
      </c>
      <c r="E4050" t="s">
        <v>243</v>
      </c>
      <c r="F4050" t="s">
        <v>39</v>
      </c>
      <c r="G4050" t="s">
        <v>40</v>
      </c>
      <c r="H4050">
        <v>2023</v>
      </c>
      <c r="I4050" t="s">
        <v>27</v>
      </c>
      <c r="J4050" t="s">
        <v>53</v>
      </c>
      <c r="K4050">
        <v>2026</v>
      </c>
      <c r="L4050" t="s">
        <v>29</v>
      </c>
      <c r="M4050">
        <f t="shared" si="126"/>
        <v>1</v>
      </c>
      <c r="N4050" t="s">
        <v>49</v>
      </c>
      <c r="O4050" t="s">
        <v>140</v>
      </c>
      <c r="P4050">
        <v>135094</v>
      </c>
      <c r="Q4050" t="str">
        <f t="shared" si="127"/>
        <v>High salary</v>
      </c>
      <c r="R4050">
        <v>3.25</v>
      </c>
      <c r="S4050" t="s">
        <v>67</v>
      </c>
      <c r="T4050" t="s">
        <v>57</v>
      </c>
      <c r="U4050" t="s">
        <v>58</v>
      </c>
      <c r="V4050">
        <v>0</v>
      </c>
    </row>
    <row r="4051" spans="1:22" x14ac:dyDescent="0.3">
      <c r="A4051" t="s">
        <v>4263</v>
      </c>
      <c r="B4051" t="s">
        <v>60</v>
      </c>
      <c r="C4051" t="s">
        <v>21</v>
      </c>
      <c r="D4051" t="s">
        <v>221</v>
      </c>
      <c r="E4051" t="s">
        <v>222</v>
      </c>
      <c r="F4051" t="s">
        <v>190</v>
      </c>
      <c r="G4051" t="s">
        <v>52</v>
      </c>
      <c r="H4051">
        <v>2019</v>
      </c>
      <c r="I4051" t="s">
        <v>27</v>
      </c>
      <c r="J4051" t="s">
        <v>65</v>
      </c>
      <c r="K4051">
        <v>2022</v>
      </c>
      <c r="L4051" t="s">
        <v>29</v>
      </c>
      <c r="M4051">
        <f t="shared" si="126"/>
        <v>1</v>
      </c>
      <c r="N4051" t="s">
        <v>21</v>
      </c>
      <c r="O4051" t="s">
        <v>140</v>
      </c>
      <c r="P4051">
        <v>50498</v>
      </c>
      <c r="Q4051" t="str">
        <f t="shared" si="127"/>
        <v>Base salary</v>
      </c>
      <c r="R4051">
        <v>3.6</v>
      </c>
      <c r="S4051" t="s">
        <v>80</v>
      </c>
      <c r="T4051" t="s">
        <v>45</v>
      </c>
      <c r="U4051" t="s">
        <v>92</v>
      </c>
      <c r="V4051">
        <v>6.2</v>
      </c>
    </row>
    <row r="4052" spans="1:22" x14ac:dyDescent="0.3">
      <c r="A4052" t="s">
        <v>4264</v>
      </c>
      <c r="B4052" t="s">
        <v>60</v>
      </c>
      <c r="C4052" t="s">
        <v>112</v>
      </c>
      <c r="D4052" t="s">
        <v>199</v>
      </c>
      <c r="E4052" t="s">
        <v>200</v>
      </c>
      <c r="F4052" t="s">
        <v>73</v>
      </c>
      <c r="G4052" t="s">
        <v>117</v>
      </c>
      <c r="H4052">
        <v>2022</v>
      </c>
      <c r="I4052" t="s">
        <v>41</v>
      </c>
      <c r="J4052" t="s">
        <v>53</v>
      </c>
      <c r="K4052">
        <v>2023</v>
      </c>
      <c r="L4052" t="s">
        <v>29</v>
      </c>
      <c r="M4052">
        <f t="shared" si="126"/>
        <v>1</v>
      </c>
      <c r="N4052" t="s">
        <v>112</v>
      </c>
      <c r="O4052" t="s">
        <v>185</v>
      </c>
      <c r="P4052">
        <v>129634</v>
      </c>
      <c r="Q4052" t="str">
        <f t="shared" si="127"/>
        <v>High salary</v>
      </c>
      <c r="R4052">
        <v>3.88</v>
      </c>
      <c r="S4052" t="s">
        <v>31</v>
      </c>
      <c r="T4052" t="s">
        <v>57</v>
      </c>
      <c r="U4052" t="s">
        <v>58</v>
      </c>
      <c r="V4052">
        <v>0</v>
      </c>
    </row>
    <row r="4053" spans="1:22" x14ac:dyDescent="0.3">
      <c r="A4053" t="s">
        <v>4265</v>
      </c>
      <c r="B4053" t="s">
        <v>70</v>
      </c>
      <c r="C4053" t="s">
        <v>35</v>
      </c>
      <c r="D4053" t="s">
        <v>87</v>
      </c>
      <c r="E4053" t="s">
        <v>88</v>
      </c>
      <c r="F4053" t="s">
        <v>131</v>
      </c>
      <c r="G4053" t="s">
        <v>25</v>
      </c>
      <c r="H4053">
        <v>2021</v>
      </c>
      <c r="I4053" t="s">
        <v>41</v>
      </c>
      <c r="J4053" t="s">
        <v>74</v>
      </c>
      <c r="K4053">
        <v>2022</v>
      </c>
      <c r="L4053" t="s">
        <v>54</v>
      </c>
      <c r="M4053">
        <f t="shared" si="126"/>
        <v>0</v>
      </c>
      <c r="N4053" t="s">
        <v>55</v>
      </c>
      <c r="O4053" t="s">
        <v>55</v>
      </c>
      <c r="P4053">
        <v>0</v>
      </c>
      <c r="Q4053" t="str">
        <f t="shared" si="127"/>
        <v>Base salary</v>
      </c>
      <c r="R4053">
        <v>3.53</v>
      </c>
      <c r="S4053" t="s">
        <v>91</v>
      </c>
      <c r="T4053" t="s">
        <v>102</v>
      </c>
      <c r="U4053" t="s">
        <v>33</v>
      </c>
      <c r="V4053">
        <v>7.6</v>
      </c>
    </row>
    <row r="4054" spans="1:22" x14ac:dyDescent="0.3">
      <c r="A4054" t="s">
        <v>4266</v>
      </c>
      <c r="B4054" t="s">
        <v>36</v>
      </c>
      <c r="C4054" t="s">
        <v>48</v>
      </c>
      <c r="D4054" t="s">
        <v>278</v>
      </c>
      <c r="E4054" t="s">
        <v>279</v>
      </c>
      <c r="F4054" t="s">
        <v>63</v>
      </c>
      <c r="G4054" t="s">
        <v>25</v>
      </c>
      <c r="H4054">
        <v>2019</v>
      </c>
      <c r="I4054" t="s">
        <v>27</v>
      </c>
      <c r="J4054" t="s">
        <v>42</v>
      </c>
      <c r="K4054">
        <v>2021</v>
      </c>
      <c r="L4054" t="s">
        <v>29</v>
      </c>
      <c r="M4054">
        <f t="shared" si="126"/>
        <v>1</v>
      </c>
      <c r="N4054" t="s">
        <v>48</v>
      </c>
      <c r="O4054" t="s">
        <v>121</v>
      </c>
      <c r="P4054">
        <v>101053</v>
      </c>
      <c r="Q4054" t="str">
        <f t="shared" si="127"/>
        <v>Standard salary</v>
      </c>
      <c r="R4054">
        <v>3.89</v>
      </c>
      <c r="S4054" t="s">
        <v>91</v>
      </c>
      <c r="T4054" t="s">
        <v>32</v>
      </c>
      <c r="U4054" t="s">
        <v>85</v>
      </c>
      <c r="V4054">
        <v>8.1999999999999993</v>
      </c>
    </row>
    <row r="4055" spans="1:22" x14ac:dyDescent="0.3">
      <c r="A4055" t="s">
        <v>4267</v>
      </c>
      <c r="B4055" t="s">
        <v>21</v>
      </c>
      <c r="C4055" t="s">
        <v>70</v>
      </c>
      <c r="D4055" t="s">
        <v>138</v>
      </c>
      <c r="E4055" t="s">
        <v>285</v>
      </c>
      <c r="F4055" t="s">
        <v>40</v>
      </c>
      <c r="G4055" t="s">
        <v>117</v>
      </c>
      <c r="H4055">
        <v>2020</v>
      </c>
      <c r="I4055" t="s">
        <v>27</v>
      </c>
      <c r="J4055" t="s">
        <v>53</v>
      </c>
      <c r="K4055">
        <v>2021</v>
      </c>
      <c r="L4055" t="s">
        <v>29</v>
      </c>
      <c r="M4055">
        <f t="shared" si="126"/>
        <v>1</v>
      </c>
      <c r="N4055" t="s">
        <v>70</v>
      </c>
      <c r="O4055" t="s">
        <v>30</v>
      </c>
      <c r="P4055">
        <v>94416</v>
      </c>
      <c r="Q4055" t="str">
        <f t="shared" si="127"/>
        <v>Standard salary</v>
      </c>
      <c r="R4055">
        <v>3.13</v>
      </c>
      <c r="S4055" t="s">
        <v>56</v>
      </c>
      <c r="T4055" t="s">
        <v>102</v>
      </c>
      <c r="U4055" t="s">
        <v>58</v>
      </c>
      <c r="V4055">
        <v>0</v>
      </c>
    </row>
    <row r="4056" spans="1:22" x14ac:dyDescent="0.3">
      <c r="A4056" t="s">
        <v>4268</v>
      </c>
      <c r="B4056" t="s">
        <v>22</v>
      </c>
      <c r="C4056" t="s">
        <v>48</v>
      </c>
      <c r="D4056" t="s">
        <v>152</v>
      </c>
      <c r="E4056" t="s">
        <v>153</v>
      </c>
      <c r="F4056" t="s">
        <v>145</v>
      </c>
      <c r="G4056" t="s">
        <v>25</v>
      </c>
      <c r="H4056">
        <v>2022</v>
      </c>
      <c r="I4056" t="s">
        <v>41</v>
      </c>
      <c r="J4056" t="s">
        <v>42</v>
      </c>
      <c r="K4056">
        <v>2025</v>
      </c>
      <c r="L4056" t="s">
        <v>54</v>
      </c>
      <c r="M4056">
        <f t="shared" si="126"/>
        <v>0</v>
      </c>
      <c r="N4056" t="s">
        <v>55</v>
      </c>
      <c r="O4056" t="s">
        <v>55</v>
      </c>
      <c r="P4056">
        <v>0</v>
      </c>
      <c r="Q4056" t="str">
        <f t="shared" si="127"/>
        <v>Base salary</v>
      </c>
      <c r="R4056">
        <v>3.01</v>
      </c>
      <c r="S4056" t="s">
        <v>67</v>
      </c>
      <c r="T4056" t="s">
        <v>68</v>
      </c>
      <c r="U4056" t="s">
        <v>85</v>
      </c>
      <c r="V4056">
        <v>8.8000000000000007</v>
      </c>
    </row>
    <row r="4057" spans="1:22" x14ac:dyDescent="0.3">
      <c r="A4057" t="s">
        <v>4269</v>
      </c>
      <c r="B4057" t="s">
        <v>49</v>
      </c>
      <c r="C4057" t="s">
        <v>36</v>
      </c>
      <c r="D4057" t="s">
        <v>71</v>
      </c>
      <c r="E4057" t="s">
        <v>72</v>
      </c>
      <c r="F4057" t="s">
        <v>73</v>
      </c>
      <c r="G4057" t="s">
        <v>25</v>
      </c>
      <c r="H4057">
        <v>2022</v>
      </c>
      <c r="I4057" t="s">
        <v>27</v>
      </c>
      <c r="J4057" t="s">
        <v>53</v>
      </c>
      <c r="K4057">
        <v>2024</v>
      </c>
      <c r="L4057" t="s">
        <v>54</v>
      </c>
      <c r="M4057">
        <f t="shared" si="126"/>
        <v>0</v>
      </c>
      <c r="N4057" t="s">
        <v>55</v>
      </c>
      <c r="O4057" t="s">
        <v>55</v>
      </c>
      <c r="P4057">
        <v>0</v>
      </c>
      <c r="Q4057" t="str">
        <f t="shared" si="127"/>
        <v>Base salary</v>
      </c>
      <c r="R4057">
        <v>2.7</v>
      </c>
      <c r="S4057" t="s">
        <v>44</v>
      </c>
      <c r="T4057" t="s">
        <v>32</v>
      </c>
      <c r="U4057" t="s">
        <v>85</v>
      </c>
      <c r="V4057">
        <v>8.9</v>
      </c>
    </row>
    <row r="4058" spans="1:22" x14ac:dyDescent="0.3">
      <c r="A4058" t="s">
        <v>4270</v>
      </c>
      <c r="B4058" t="s">
        <v>48</v>
      </c>
      <c r="C4058" t="s">
        <v>94</v>
      </c>
      <c r="D4058" t="s">
        <v>100</v>
      </c>
      <c r="E4058" t="s">
        <v>101</v>
      </c>
      <c r="F4058" t="s">
        <v>73</v>
      </c>
      <c r="G4058" t="s">
        <v>64</v>
      </c>
      <c r="H4058">
        <v>2020</v>
      </c>
      <c r="I4058" t="s">
        <v>27</v>
      </c>
      <c r="J4058" t="s">
        <v>74</v>
      </c>
      <c r="K4058">
        <v>2021</v>
      </c>
      <c r="L4058" t="s">
        <v>29</v>
      </c>
      <c r="M4058">
        <f t="shared" si="126"/>
        <v>1</v>
      </c>
      <c r="N4058" t="s">
        <v>94</v>
      </c>
      <c r="O4058" t="s">
        <v>158</v>
      </c>
      <c r="P4058">
        <v>138260</v>
      </c>
      <c r="Q4058" t="str">
        <f t="shared" si="127"/>
        <v>High salary</v>
      </c>
      <c r="R4058">
        <v>2.5099999999999998</v>
      </c>
      <c r="S4058" t="s">
        <v>44</v>
      </c>
      <c r="T4058" t="s">
        <v>45</v>
      </c>
      <c r="U4058" t="s">
        <v>46</v>
      </c>
      <c r="V4058">
        <v>7.4</v>
      </c>
    </row>
    <row r="4059" spans="1:22" x14ac:dyDescent="0.3">
      <c r="A4059" t="s">
        <v>4271</v>
      </c>
      <c r="B4059" t="s">
        <v>21</v>
      </c>
      <c r="C4059" t="s">
        <v>94</v>
      </c>
      <c r="D4059" t="s">
        <v>208</v>
      </c>
      <c r="E4059" t="s">
        <v>209</v>
      </c>
      <c r="F4059" t="s">
        <v>40</v>
      </c>
      <c r="G4059" t="s">
        <v>167</v>
      </c>
      <c r="H4059">
        <v>2021</v>
      </c>
      <c r="I4059" t="s">
        <v>27</v>
      </c>
      <c r="J4059" t="s">
        <v>28</v>
      </c>
      <c r="K4059">
        <v>2023</v>
      </c>
      <c r="L4059" t="s">
        <v>54</v>
      </c>
      <c r="M4059">
        <f t="shared" si="126"/>
        <v>0</v>
      </c>
      <c r="N4059" t="s">
        <v>55</v>
      </c>
      <c r="O4059" t="s">
        <v>55</v>
      </c>
      <c r="P4059">
        <v>0</v>
      </c>
      <c r="Q4059" t="str">
        <f t="shared" si="127"/>
        <v>Base salary</v>
      </c>
      <c r="R4059">
        <v>3.82</v>
      </c>
      <c r="S4059" t="s">
        <v>67</v>
      </c>
      <c r="T4059" t="s">
        <v>45</v>
      </c>
      <c r="U4059" t="s">
        <v>85</v>
      </c>
      <c r="V4059">
        <v>5.8</v>
      </c>
    </row>
    <row r="4060" spans="1:22" x14ac:dyDescent="0.3">
      <c r="A4060" t="s">
        <v>4272</v>
      </c>
      <c r="B4060" t="s">
        <v>49</v>
      </c>
      <c r="C4060" t="s">
        <v>36</v>
      </c>
      <c r="D4060" t="s">
        <v>71</v>
      </c>
      <c r="E4060" t="s">
        <v>72</v>
      </c>
      <c r="F4060" t="s">
        <v>145</v>
      </c>
      <c r="G4060" t="s">
        <v>64</v>
      </c>
      <c r="H4060">
        <v>2020</v>
      </c>
      <c r="I4060" t="s">
        <v>27</v>
      </c>
      <c r="J4060" t="s">
        <v>65</v>
      </c>
      <c r="K4060">
        <v>2023</v>
      </c>
      <c r="L4060" t="s">
        <v>29</v>
      </c>
      <c r="M4060">
        <f t="shared" si="126"/>
        <v>1</v>
      </c>
      <c r="N4060" t="s">
        <v>36</v>
      </c>
      <c r="O4060" t="s">
        <v>140</v>
      </c>
      <c r="P4060">
        <v>62715</v>
      </c>
      <c r="Q4060" t="str">
        <f t="shared" si="127"/>
        <v>Base salary</v>
      </c>
      <c r="R4060">
        <v>3.9</v>
      </c>
      <c r="S4060" t="s">
        <v>67</v>
      </c>
      <c r="T4060" t="s">
        <v>45</v>
      </c>
      <c r="U4060" t="s">
        <v>92</v>
      </c>
      <c r="V4060">
        <v>5</v>
      </c>
    </row>
    <row r="4061" spans="1:22" x14ac:dyDescent="0.3">
      <c r="A4061" t="s">
        <v>4273</v>
      </c>
      <c r="B4061" t="s">
        <v>21</v>
      </c>
      <c r="C4061" t="s">
        <v>60</v>
      </c>
      <c r="D4061" t="s">
        <v>351</v>
      </c>
      <c r="E4061" t="s">
        <v>352</v>
      </c>
      <c r="F4061" t="s">
        <v>39</v>
      </c>
      <c r="G4061" t="s">
        <v>64</v>
      </c>
      <c r="H4061">
        <v>2021</v>
      </c>
      <c r="I4061" t="s">
        <v>41</v>
      </c>
      <c r="J4061" t="s">
        <v>53</v>
      </c>
      <c r="K4061">
        <v>2024</v>
      </c>
      <c r="L4061" t="s">
        <v>29</v>
      </c>
      <c r="M4061">
        <f t="shared" si="126"/>
        <v>1</v>
      </c>
      <c r="N4061" t="s">
        <v>60</v>
      </c>
      <c r="O4061" t="s">
        <v>185</v>
      </c>
      <c r="P4061">
        <v>61681</v>
      </c>
      <c r="Q4061" t="str">
        <f t="shared" si="127"/>
        <v>Base salary</v>
      </c>
      <c r="R4061">
        <v>3.63</v>
      </c>
      <c r="S4061" t="s">
        <v>80</v>
      </c>
      <c r="T4061" t="s">
        <v>32</v>
      </c>
      <c r="U4061" t="s">
        <v>85</v>
      </c>
      <c r="V4061">
        <v>8.1999999999999993</v>
      </c>
    </row>
    <row r="4062" spans="1:22" x14ac:dyDescent="0.3">
      <c r="A4062" t="s">
        <v>4274</v>
      </c>
      <c r="B4062" t="s">
        <v>22</v>
      </c>
      <c r="C4062" t="s">
        <v>21</v>
      </c>
      <c r="D4062" t="s">
        <v>225</v>
      </c>
      <c r="E4062" t="s">
        <v>226</v>
      </c>
      <c r="F4062" t="s">
        <v>25</v>
      </c>
      <c r="G4062" t="s">
        <v>26</v>
      </c>
      <c r="H4062">
        <v>2019</v>
      </c>
      <c r="I4062" t="s">
        <v>41</v>
      </c>
      <c r="J4062" t="s">
        <v>53</v>
      </c>
      <c r="K4062">
        <v>2020</v>
      </c>
      <c r="L4062" t="s">
        <v>54</v>
      </c>
      <c r="M4062">
        <f t="shared" si="126"/>
        <v>0</v>
      </c>
      <c r="N4062" t="s">
        <v>55</v>
      </c>
      <c r="O4062" t="s">
        <v>55</v>
      </c>
      <c r="P4062">
        <v>0</v>
      </c>
      <c r="Q4062" t="str">
        <f t="shared" si="127"/>
        <v>Base salary</v>
      </c>
      <c r="R4062">
        <v>3.7</v>
      </c>
      <c r="S4062" t="s">
        <v>91</v>
      </c>
      <c r="T4062" t="s">
        <v>32</v>
      </c>
      <c r="U4062" t="s">
        <v>46</v>
      </c>
      <c r="V4062">
        <v>8.6999999999999993</v>
      </c>
    </row>
    <row r="4063" spans="1:22" x14ac:dyDescent="0.3">
      <c r="A4063" t="s">
        <v>4275</v>
      </c>
      <c r="B4063" t="s">
        <v>22</v>
      </c>
      <c r="C4063" t="s">
        <v>35</v>
      </c>
      <c r="D4063" t="s">
        <v>82</v>
      </c>
      <c r="E4063" t="s">
        <v>83</v>
      </c>
      <c r="F4063" t="s">
        <v>117</v>
      </c>
      <c r="G4063" t="s">
        <v>167</v>
      </c>
      <c r="H4063">
        <v>2022</v>
      </c>
      <c r="I4063" t="s">
        <v>41</v>
      </c>
      <c r="J4063" t="s">
        <v>65</v>
      </c>
      <c r="K4063">
        <v>2025</v>
      </c>
      <c r="L4063" t="s">
        <v>29</v>
      </c>
      <c r="M4063">
        <f t="shared" si="126"/>
        <v>1</v>
      </c>
      <c r="N4063" t="s">
        <v>35</v>
      </c>
      <c r="O4063" t="s">
        <v>30</v>
      </c>
      <c r="P4063">
        <v>97272</v>
      </c>
      <c r="Q4063" t="str">
        <f t="shared" si="127"/>
        <v>Standard salary</v>
      </c>
      <c r="R4063">
        <v>3.62</v>
      </c>
      <c r="S4063" t="s">
        <v>44</v>
      </c>
      <c r="T4063" t="s">
        <v>68</v>
      </c>
      <c r="U4063" t="s">
        <v>46</v>
      </c>
      <c r="V4063">
        <v>5</v>
      </c>
    </row>
    <row r="4064" spans="1:22" x14ac:dyDescent="0.3">
      <c r="A4064" t="s">
        <v>4276</v>
      </c>
      <c r="B4064" t="s">
        <v>112</v>
      </c>
      <c r="C4064" t="s">
        <v>49</v>
      </c>
      <c r="D4064" t="s">
        <v>50</v>
      </c>
      <c r="E4064" t="s">
        <v>136</v>
      </c>
      <c r="F4064" t="s">
        <v>73</v>
      </c>
      <c r="G4064" t="s">
        <v>26</v>
      </c>
      <c r="H4064">
        <v>2020</v>
      </c>
      <c r="I4064" t="s">
        <v>27</v>
      </c>
      <c r="J4064" t="s">
        <v>53</v>
      </c>
      <c r="K4064">
        <v>2023</v>
      </c>
      <c r="L4064" t="s">
        <v>29</v>
      </c>
      <c r="M4064">
        <f t="shared" si="126"/>
        <v>1</v>
      </c>
      <c r="N4064" t="s">
        <v>49</v>
      </c>
      <c r="O4064" t="s">
        <v>154</v>
      </c>
      <c r="P4064">
        <v>149237</v>
      </c>
      <c r="Q4064" t="str">
        <f t="shared" si="127"/>
        <v>High salary</v>
      </c>
      <c r="R4064">
        <v>2.5099999999999998</v>
      </c>
      <c r="S4064" t="s">
        <v>91</v>
      </c>
      <c r="T4064" t="s">
        <v>32</v>
      </c>
      <c r="U4064" t="s">
        <v>33</v>
      </c>
      <c r="V4064">
        <v>8.1</v>
      </c>
    </row>
    <row r="4065" spans="1:22" x14ac:dyDescent="0.3">
      <c r="A4065" t="s">
        <v>4277</v>
      </c>
      <c r="B4065" t="s">
        <v>94</v>
      </c>
      <c r="C4065" t="s">
        <v>70</v>
      </c>
      <c r="D4065" t="s">
        <v>77</v>
      </c>
      <c r="E4065" t="s">
        <v>78</v>
      </c>
      <c r="F4065" t="s">
        <v>25</v>
      </c>
      <c r="G4065" t="s">
        <v>25</v>
      </c>
      <c r="H4065">
        <v>2022</v>
      </c>
      <c r="I4065" t="s">
        <v>41</v>
      </c>
      <c r="J4065" t="s">
        <v>74</v>
      </c>
      <c r="K4065">
        <v>2024</v>
      </c>
      <c r="L4065" t="s">
        <v>29</v>
      </c>
      <c r="M4065">
        <f t="shared" si="126"/>
        <v>1</v>
      </c>
      <c r="N4065" t="s">
        <v>70</v>
      </c>
      <c r="O4065" t="s">
        <v>121</v>
      </c>
      <c r="P4065">
        <v>128710</v>
      </c>
      <c r="Q4065" t="str">
        <f t="shared" si="127"/>
        <v>High salary</v>
      </c>
      <c r="R4065">
        <v>3.7</v>
      </c>
      <c r="S4065" t="s">
        <v>56</v>
      </c>
      <c r="T4065" t="s">
        <v>45</v>
      </c>
      <c r="U4065" t="s">
        <v>58</v>
      </c>
      <c r="V4065">
        <v>0</v>
      </c>
    </row>
    <row r="4066" spans="1:22" x14ac:dyDescent="0.3">
      <c r="A4066" t="s">
        <v>4278</v>
      </c>
      <c r="B4066" t="s">
        <v>36</v>
      </c>
      <c r="C4066" t="s">
        <v>94</v>
      </c>
      <c r="D4066" t="s">
        <v>109</v>
      </c>
      <c r="E4066" t="s">
        <v>414</v>
      </c>
      <c r="F4066" t="s">
        <v>89</v>
      </c>
      <c r="G4066" t="s">
        <v>97</v>
      </c>
      <c r="H4066">
        <v>2021</v>
      </c>
      <c r="I4066" t="s">
        <v>27</v>
      </c>
      <c r="J4066" t="s">
        <v>74</v>
      </c>
      <c r="K4066">
        <v>2023</v>
      </c>
      <c r="L4066" t="s">
        <v>29</v>
      </c>
      <c r="M4066">
        <f t="shared" si="126"/>
        <v>1</v>
      </c>
      <c r="N4066" t="s">
        <v>94</v>
      </c>
      <c r="O4066" t="s">
        <v>258</v>
      </c>
      <c r="P4066">
        <v>55046</v>
      </c>
      <c r="Q4066" t="str">
        <f t="shared" si="127"/>
        <v>Base salary</v>
      </c>
      <c r="R4066">
        <v>3.94</v>
      </c>
      <c r="S4066" t="s">
        <v>44</v>
      </c>
      <c r="T4066" t="s">
        <v>57</v>
      </c>
      <c r="U4066" t="s">
        <v>85</v>
      </c>
      <c r="V4066">
        <v>8.6999999999999993</v>
      </c>
    </row>
    <row r="4067" spans="1:22" x14ac:dyDescent="0.3">
      <c r="A4067" t="s">
        <v>4279</v>
      </c>
      <c r="B4067" t="s">
        <v>36</v>
      </c>
      <c r="C4067" t="s">
        <v>70</v>
      </c>
      <c r="D4067" t="s">
        <v>245</v>
      </c>
      <c r="E4067" t="s">
        <v>246</v>
      </c>
      <c r="F4067" t="s">
        <v>131</v>
      </c>
      <c r="G4067" t="s">
        <v>64</v>
      </c>
      <c r="H4067">
        <v>2023</v>
      </c>
      <c r="I4067" t="s">
        <v>41</v>
      </c>
      <c r="J4067" t="s">
        <v>42</v>
      </c>
      <c r="K4067">
        <v>2026</v>
      </c>
      <c r="L4067" t="s">
        <v>54</v>
      </c>
      <c r="M4067">
        <f t="shared" si="126"/>
        <v>0</v>
      </c>
      <c r="N4067" t="s">
        <v>55</v>
      </c>
      <c r="O4067" t="s">
        <v>55</v>
      </c>
      <c r="P4067">
        <v>0</v>
      </c>
      <c r="Q4067" t="str">
        <f t="shared" si="127"/>
        <v>Base salary</v>
      </c>
      <c r="R4067">
        <v>3.43</v>
      </c>
      <c r="S4067" t="s">
        <v>56</v>
      </c>
      <c r="T4067" t="s">
        <v>32</v>
      </c>
      <c r="U4067" t="s">
        <v>46</v>
      </c>
      <c r="V4067">
        <v>7.8</v>
      </c>
    </row>
    <row r="4068" spans="1:22" x14ac:dyDescent="0.3">
      <c r="A4068" t="s">
        <v>4280</v>
      </c>
      <c r="B4068" t="s">
        <v>112</v>
      </c>
      <c r="C4068" t="s">
        <v>48</v>
      </c>
      <c r="D4068" t="s">
        <v>278</v>
      </c>
      <c r="E4068" t="s">
        <v>425</v>
      </c>
      <c r="F4068" t="s">
        <v>107</v>
      </c>
      <c r="G4068" t="s">
        <v>167</v>
      </c>
      <c r="H4068">
        <v>2019</v>
      </c>
      <c r="I4068" t="s">
        <v>27</v>
      </c>
      <c r="J4068" t="s">
        <v>74</v>
      </c>
      <c r="K4068">
        <v>2020</v>
      </c>
      <c r="L4068" t="s">
        <v>29</v>
      </c>
      <c r="M4068">
        <f t="shared" si="126"/>
        <v>1</v>
      </c>
      <c r="N4068" t="s">
        <v>48</v>
      </c>
      <c r="O4068" t="s">
        <v>98</v>
      </c>
      <c r="P4068">
        <v>41916</v>
      </c>
      <c r="Q4068" t="str">
        <f t="shared" si="127"/>
        <v>Base salary</v>
      </c>
      <c r="R4068">
        <v>3.45</v>
      </c>
      <c r="S4068" t="s">
        <v>91</v>
      </c>
      <c r="T4068" t="s">
        <v>45</v>
      </c>
      <c r="U4068" t="s">
        <v>46</v>
      </c>
      <c r="V4068">
        <v>6.6</v>
      </c>
    </row>
    <row r="4069" spans="1:22" x14ac:dyDescent="0.3">
      <c r="A4069" t="s">
        <v>4281</v>
      </c>
      <c r="B4069" t="s">
        <v>70</v>
      </c>
      <c r="C4069" t="s">
        <v>21</v>
      </c>
      <c r="D4069" t="s">
        <v>133</v>
      </c>
      <c r="E4069" t="s">
        <v>134</v>
      </c>
      <c r="F4069" t="s">
        <v>79</v>
      </c>
      <c r="G4069" t="s">
        <v>25</v>
      </c>
      <c r="H4069">
        <v>2021</v>
      </c>
      <c r="I4069" t="s">
        <v>41</v>
      </c>
      <c r="J4069" t="s">
        <v>65</v>
      </c>
      <c r="K4069">
        <v>2022</v>
      </c>
      <c r="L4069" t="s">
        <v>29</v>
      </c>
      <c r="M4069">
        <f t="shared" si="126"/>
        <v>1</v>
      </c>
      <c r="N4069" t="s">
        <v>21</v>
      </c>
      <c r="O4069" t="s">
        <v>66</v>
      </c>
      <c r="P4069">
        <v>88650</v>
      </c>
      <c r="Q4069" t="str">
        <f t="shared" si="127"/>
        <v>Standard salary</v>
      </c>
      <c r="R4069">
        <v>3.81</v>
      </c>
      <c r="S4069" t="s">
        <v>67</v>
      </c>
      <c r="T4069" t="s">
        <v>32</v>
      </c>
      <c r="U4069" t="s">
        <v>85</v>
      </c>
      <c r="V4069">
        <v>8.3000000000000007</v>
      </c>
    </row>
    <row r="4070" spans="1:22" x14ac:dyDescent="0.3">
      <c r="A4070" t="s">
        <v>4282</v>
      </c>
      <c r="B4070" t="s">
        <v>60</v>
      </c>
      <c r="C4070" t="s">
        <v>22</v>
      </c>
      <c r="D4070" t="s">
        <v>23</v>
      </c>
      <c r="E4070" t="s">
        <v>95</v>
      </c>
      <c r="F4070" t="s">
        <v>107</v>
      </c>
      <c r="G4070" t="s">
        <v>117</v>
      </c>
      <c r="H4070">
        <v>2023</v>
      </c>
      <c r="I4070" t="s">
        <v>27</v>
      </c>
      <c r="J4070" t="s">
        <v>65</v>
      </c>
      <c r="K4070">
        <v>2025</v>
      </c>
      <c r="L4070" t="s">
        <v>54</v>
      </c>
      <c r="M4070">
        <f t="shared" si="126"/>
        <v>0</v>
      </c>
      <c r="N4070" t="s">
        <v>55</v>
      </c>
      <c r="O4070" t="s">
        <v>55</v>
      </c>
      <c r="P4070">
        <v>0</v>
      </c>
      <c r="Q4070" t="str">
        <f t="shared" si="127"/>
        <v>Base salary</v>
      </c>
      <c r="R4070">
        <v>3.03</v>
      </c>
      <c r="S4070" t="s">
        <v>91</v>
      </c>
      <c r="T4070" t="s">
        <v>102</v>
      </c>
      <c r="U4070" t="s">
        <v>58</v>
      </c>
      <c r="V4070">
        <v>0</v>
      </c>
    </row>
    <row r="4071" spans="1:22" x14ac:dyDescent="0.3">
      <c r="A4071" t="s">
        <v>4283</v>
      </c>
      <c r="B4071" t="s">
        <v>70</v>
      </c>
      <c r="C4071" t="s">
        <v>36</v>
      </c>
      <c r="D4071" t="s">
        <v>37</v>
      </c>
      <c r="E4071" t="s">
        <v>38</v>
      </c>
      <c r="F4071" t="s">
        <v>79</v>
      </c>
      <c r="G4071" t="s">
        <v>97</v>
      </c>
      <c r="H4071">
        <v>2019</v>
      </c>
      <c r="I4071" t="s">
        <v>41</v>
      </c>
      <c r="J4071" t="s">
        <v>53</v>
      </c>
      <c r="K4071">
        <v>2021</v>
      </c>
      <c r="L4071" t="s">
        <v>29</v>
      </c>
      <c r="M4071">
        <f t="shared" si="126"/>
        <v>1</v>
      </c>
      <c r="N4071" t="s">
        <v>36</v>
      </c>
      <c r="O4071" t="s">
        <v>185</v>
      </c>
      <c r="P4071">
        <v>106170</v>
      </c>
      <c r="Q4071" t="str">
        <f t="shared" si="127"/>
        <v>Standard salary</v>
      </c>
      <c r="R4071">
        <v>2.57</v>
      </c>
      <c r="S4071" t="s">
        <v>91</v>
      </c>
      <c r="T4071" t="s">
        <v>102</v>
      </c>
      <c r="U4071" t="s">
        <v>92</v>
      </c>
      <c r="V4071">
        <v>7.4</v>
      </c>
    </row>
    <row r="4072" spans="1:22" x14ac:dyDescent="0.3">
      <c r="A4072" t="s">
        <v>4284</v>
      </c>
      <c r="B4072" t="s">
        <v>22</v>
      </c>
      <c r="C4072" t="s">
        <v>35</v>
      </c>
      <c r="D4072" t="s">
        <v>176</v>
      </c>
      <c r="E4072" t="s">
        <v>177</v>
      </c>
      <c r="F4072" t="s">
        <v>190</v>
      </c>
      <c r="G4072" t="s">
        <v>167</v>
      </c>
      <c r="H4072">
        <v>2020</v>
      </c>
      <c r="I4072" t="s">
        <v>27</v>
      </c>
      <c r="J4072" t="s">
        <v>28</v>
      </c>
      <c r="K4072">
        <v>2021</v>
      </c>
      <c r="L4072" t="s">
        <v>29</v>
      </c>
      <c r="M4072">
        <f t="shared" si="126"/>
        <v>1</v>
      </c>
      <c r="N4072" t="s">
        <v>35</v>
      </c>
      <c r="O4072" t="s">
        <v>75</v>
      </c>
      <c r="P4072">
        <v>135270</v>
      </c>
      <c r="Q4072" t="str">
        <f t="shared" si="127"/>
        <v>High salary</v>
      </c>
      <c r="R4072">
        <v>3.12</v>
      </c>
      <c r="S4072" t="s">
        <v>56</v>
      </c>
      <c r="T4072" t="s">
        <v>102</v>
      </c>
      <c r="U4072" t="s">
        <v>46</v>
      </c>
      <c r="V4072">
        <v>5.4</v>
      </c>
    </row>
    <row r="4073" spans="1:22" x14ac:dyDescent="0.3">
      <c r="A4073" t="s">
        <v>4285</v>
      </c>
      <c r="B4073" t="s">
        <v>36</v>
      </c>
      <c r="C4073" t="s">
        <v>60</v>
      </c>
      <c r="D4073" t="s">
        <v>104</v>
      </c>
      <c r="E4073" t="s">
        <v>105</v>
      </c>
      <c r="F4073" t="s">
        <v>145</v>
      </c>
      <c r="G4073" t="s">
        <v>97</v>
      </c>
      <c r="H4073">
        <v>2019</v>
      </c>
      <c r="I4073" t="s">
        <v>41</v>
      </c>
      <c r="J4073" t="s">
        <v>74</v>
      </c>
      <c r="K4073">
        <v>2021</v>
      </c>
      <c r="L4073" t="s">
        <v>54</v>
      </c>
      <c r="M4073">
        <f t="shared" si="126"/>
        <v>0</v>
      </c>
      <c r="N4073" t="s">
        <v>55</v>
      </c>
      <c r="O4073" t="s">
        <v>55</v>
      </c>
      <c r="P4073">
        <v>0</v>
      </c>
      <c r="Q4073" t="str">
        <f t="shared" si="127"/>
        <v>Base salary</v>
      </c>
      <c r="R4073">
        <v>2.98</v>
      </c>
      <c r="S4073" t="s">
        <v>91</v>
      </c>
      <c r="T4073" t="s">
        <v>45</v>
      </c>
      <c r="U4073" t="s">
        <v>33</v>
      </c>
      <c r="V4073">
        <v>7.9</v>
      </c>
    </row>
    <row r="4074" spans="1:22" x14ac:dyDescent="0.3">
      <c r="A4074" t="s">
        <v>4286</v>
      </c>
      <c r="B4074" t="s">
        <v>112</v>
      </c>
      <c r="C4074" t="s">
        <v>36</v>
      </c>
      <c r="D4074" t="s">
        <v>170</v>
      </c>
      <c r="E4074" t="s">
        <v>336</v>
      </c>
      <c r="F4074" t="s">
        <v>96</v>
      </c>
      <c r="G4074" t="s">
        <v>26</v>
      </c>
      <c r="H4074">
        <v>2021</v>
      </c>
      <c r="I4074" t="s">
        <v>41</v>
      </c>
      <c r="J4074" t="s">
        <v>65</v>
      </c>
      <c r="K4074">
        <v>2022</v>
      </c>
      <c r="L4074" t="s">
        <v>29</v>
      </c>
      <c r="M4074">
        <f t="shared" si="126"/>
        <v>1</v>
      </c>
      <c r="N4074" t="s">
        <v>36</v>
      </c>
      <c r="O4074" t="s">
        <v>43</v>
      </c>
      <c r="P4074">
        <v>35265</v>
      </c>
      <c r="Q4074" t="str">
        <f t="shared" si="127"/>
        <v>Base salary</v>
      </c>
      <c r="R4074">
        <v>3.79</v>
      </c>
      <c r="S4074" t="s">
        <v>67</v>
      </c>
      <c r="T4074" t="s">
        <v>68</v>
      </c>
      <c r="U4074" t="s">
        <v>92</v>
      </c>
      <c r="V4074">
        <v>5.8</v>
      </c>
    </row>
    <row r="4075" spans="1:22" x14ac:dyDescent="0.3">
      <c r="A4075" t="s">
        <v>4287</v>
      </c>
      <c r="B4075" t="s">
        <v>36</v>
      </c>
      <c r="C4075" t="s">
        <v>35</v>
      </c>
      <c r="D4075" t="s">
        <v>127</v>
      </c>
      <c r="E4075" t="s">
        <v>156</v>
      </c>
      <c r="F4075" t="s">
        <v>63</v>
      </c>
      <c r="G4075" t="s">
        <v>52</v>
      </c>
      <c r="H4075">
        <v>2023</v>
      </c>
      <c r="I4075" t="s">
        <v>27</v>
      </c>
      <c r="J4075" t="s">
        <v>65</v>
      </c>
      <c r="K4075">
        <v>2024</v>
      </c>
      <c r="L4075" t="s">
        <v>29</v>
      </c>
      <c r="M4075">
        <f t="shared" si="126"/>
        <v>1</v>
      </c>
      <c r="N4075" t="s">
        <v>35</v>
      </c>
      <c r="O4075" t="s">
        <v>98</v>
      </c>
      <c r="P4075">
        <v>72439</v>
      </c>
      <c r="Q4075" t="str">
        <f t="shared" si="127"/>
        <v>Standard salary</v>
      </c>
      <c r="R4075">
        <v>2.68</v>
      </c>
      <c r="S4075" t="s">
        <v>91</v>
      </c>
      <c r="T4075" t="s">
        <v>32</v>
      </c>
      <c r="U4075" t="s">
        <v>46</v>
      </c>
      <c r="V4075">
        <v>7.4</v>
      </c>
    </row>
    <row r="4076" spans="1:22" x14ac:dyDescent="0.3">
      <c r="A4076" t="s">
        <v>4288</v>
      </c>
      <c r="B4076" t="s">
        <v>21</v>
      </c>
      <c r="C4076" t="s">
        <v>22</v>
      </c>
      <c r="D4076" t="s">
        <v>23</v>
      </c>
      <c r="E4076" t="s">
        <v>130</v>
      </c>
      <c r="F4076" t="s">
        <v>73</v>
      </c>
      <c r="G4076" t="s">
        <v>97</v>
      </c>
      <c r="H4076">
        <v>2019</v>
      </c>
      <c r="I4076" t="s">
        <v>27</v>
      </c>
      <c r="J4076" t="s">
        <v>28</v>
      </c>
      <c r="K4076">
        <v>2020</v>
      </c>
      <c r="L4076" t="s">
        <v>29</v>
      </c>
      <c r="M4076">
        <f t="shared" si="126"/>
        <v>1</v>
      </c>
      <c r="N4076" t="s">
        <v>22</v>
      </c>
      <c r="O4076" t="s">
        <v>125</v>
      </c>
      <c r="P4076">
        <v>122514</v>
      </c>
      <c r="Q4076" t="str">
        <f t="shared" si="127"/>
        <v>High salary</v>
      </c>
      <c r="R4076">
        <v>2.85</v>
      </c>
      <c r="S4076" t="s">
        <v>44</v>
      </c>
      <c r="T4076" t="s">
        <v>45</v>
      </c>
      <c r="U4076" t="s">
        <v>58</v>
      </c>
      <c r="V4076">
        <v>0</v>
      </c>
    </row>
    <row r="4077" spans="1:22" x14ac:dyDescent="0.3">
      <c r="A4077" t="s">
        <v>4289</v>
      </c>
      <c r="B4077" t="s">
        <v>49</v>
      </c>
      <c r="C4077" t="s">
        <v>22</v>
      </c>
      <c r="D4077" t="s">
        <v>256</v>
      </c>
      <c r="E4077" t="s">
        <v>257</v>
      </c>
      <c r="F4077" t="s">
        <v>73</v>
      </c>
      <c r="G4077" t="s">
        <v>25</v>
      </c>
      <c r="H4077">
        <v>2023</v>
      </c>
      <c r="I4077" t="s">
        <v>27</v>
      </c>
      <c r="J4077" t="s">
        <v>65</v>
      </c>
      <c r="K4077">
        <v>2026</v>
      </c>
      <c r="L4077" t="s">
        <v>29</v>
      </c>
      <c r="M4077">
        <f t="shared" si="126"/>
        <v>1</v>
      </c>
      <c r="N4077" t="s">
        <v>22</v>
      </c>
      <c r="O4077" t="s">
        <v>125</v>
      </c>
      <c r="P4077">
        <v>140664</v>
      </c>
      <c r="Q4077" t="str">
        <f t="shared" si="127"/>
        <v>High salary</v>
      </c>
      <c r="R4077">
        <v>3.92</v>
      </c>
      <c r="S4077" t="s">
        <v>91</v>
      </c>
      <c r="T4077" t="s">
        <v>45</v>
      </c>
      <c r="U4077" t="s">
        <v>85</v>
      </c>
      <c r="V4077">
        <v>5.6</v>
      </c>
    </row>
    <row r="4078" spans="1:22" x14ac:dyDescent="0.3">
      <c r="A4078" t="s">
        <v>4290</v>
      </c>
      <c r="B4078" t="s">
        <v>21</v>
      </c>
      <c r="C4078" t="s">
        <v>112</v>
      </c>
      <c r="D4078" t="s">
        <v>165</v>
      </c>
      <c r="E4078" t="s">
        <v>166</v>
      </c>
      <c r="F4078" t="s">
        <v>131</v>
      </c>
      <c r="G4078" t="s">
        <v>40</v>
      </c>
      <c r="H4078">
        <v>2021</v>
      </c>
      <c r="I4078" t="s">
        <v>41</v>
      </c>
      <c r="J4078" t="s">
        <v>28</v>
      </c>
      <c r="K4078">
        <v>2024</v>
      </c>
      <c r="L4078" t="s">
        <v>54</v>
      </c>
      <c r="M4078">
        <f t="shared" si="126"/>
        <v>0</v>
      </c>
      <c r="N4078" t="s">
        <v>55</v>
      </c>
      <c r="O4078" t="s">
        <v>55</v>
      </c>
      <c r="P4078">
        <v>0</v>
      </c>
      <c r="Q4078" t="str">
        <f t="shared" si="127"/>
        <v>Base salary</v>
      </c>
      <c r="R4078">
        <v>3.7</v>
      </c>
      <c r="S4078" t="s">
        <v>67</v>
      </c>
      <c r="T4078" t="s">
        <v>68</v>
      </c>
      <c r="U4078" t="s">
        <v>85</v>
      </c>
      <c r="V4078">
        <v>8.1999999999999993</v>
      </c>
    </row>
    <row r="4079" spans="1:22" x14ac:dyDescent="0.3">
      <c r="A4079" t="s">
        <v>4291</v>
      </c>
      <c r="B4079" t="s">
        <v>21</v>
      </c>
      <c r="C4079" t="s">
        <v>94</v>
      </c>
      <c r="D4079" t="s">
        <v>162</v>
      </c>
      <c r="E4079" t="s">
        <v>163</v>
      </c>
      <c r="F4079" t="s">
        <v>190</v>
      </c>
      <c r="G4079" t="s">
        <v>167</v>
      </c>
      <c r="H4079">
        <v>2023</v>
      </c>
      <c r="I4079" t="s">
        <v>27</v>
      </c>
      <c r="J4079" t="s">
        <v>74</v>
      </c>
      <c r="K4079">
        <v>2026</v>
      </c>
      <c r="L4079" t="s">
        <v>29</v>
      </c>
      <c r="M4079">
        <f t="shared" si="126"/>
        <v>1</v>
      </c>
      <c r="N4079" t="s">
        <v>94</v>
      </c>
      <c r="O4079" t="s">
        <v>158</v>
      </c>
      <c r="P4079">
        <v>72364</v>
      </c>
      <c r="Q4079" t="str">
        <f t="shared" si="127"/>
        <v>Standard salary</v>
      </c>
      <c r="R4079">
        <v>2.62</v>
      </c>
      <c r="S4079" t="s">
        <v>56</v>
      </c>
      <c r="T4079" t="s">
        <v>45</v>
      </c>
      <c r="U4079" t="s">
        <v>58</v>
      </c>
      <c r="V4079">
        <v>0</v>
      </c>
    </row>
    <row r="4080" spans="1:22" x14ac:dyDescent="0.3">
      <c r="A4080" t="s">
        <v>4292</v>
      </c>
      <c r="B4080" t="s">
        <v>21</v>
      </c>
      <c r="C4080" t="s">
        <v>22</v>
      </c>
      <c r="D4080" t="s">
        <v>23</v>
      </c>
      <c r="E4080" t="s">
        <v>95</v>
      </c>
      <c r="F4080" t="s">
        <v>73</v>
      </c>
      <c r="G4080" t="s">
        <v>40</v>
      </c>
      <c r="H4080">
        <v>2019</v>
      </c>
      <c r="I4080" t="s">
        <v>41</v>
      </c>
      <c r="J4080" t="s">
        <v>53</v>
      </c>
      <c r="K4080">
        <v>2022</v>
      </c>
      <c r="L4080" t="s">
        <v>29</v>
      </c>
      <c r="M4080">
        <f t="shared" si="126"/>
        <v>1</v>
      </c>
      <c r="N4080" t="s">
        <v>22</v>
      </c>
      <c r="O4080" t="s">
        <v>140</v>
      </c>
      <c r="P4080">
        <v>117129</v>
      </c>
      <c r="Q4080" t="str">
        <f t="shared" si="127"/>
        <v>High salary</v>
      </c>
      <c r="R4080">
        <v>3.45</v>
      </c>
      <c r="S4080" t="s">
        <v>67</v>
      </c>
      <c r="T4080" t="s">
        <v>32</v>
      </c>
      <c r="U4080" t="s">
        <v>58</v>
      </c>
      <c r="V4080">
        <v>0</v>
      </c>
    </row>
    <row r="4081" spans="1:22" x14ac:dyDescent="0.3">
      <c r="A4081" t="s">
        <v>4293</v>
      </c>
      <c r="B4081" t="s">
        <v>22</v>
      </c>
      <c r="C4081" t="s">
        <v>49</v>
      </c>
      <c r="D4081" t="s">
        <v>50</v>
      </c>
      <c r="E4081" t="s">
        <v>51</v>
      </c>
      <c r="F4081" t="s">
        <v>89</v>
      </c>
      <c r="G4081" t="s">
        <v>25</v>
      </c>
      <c r="H4081">
        <v>2023</v>
      </c>
      <c r="I4081" t="s">
        <v>27</v>
      </c>
      <c r="J4081" t="s">
        <v>42</v>
      </c>
      <c r="K4081">
        <v>2025</v>
      </c>
      <c r="L4081" t="s">
        <v>54</v>
      </c>
      <c r="M4081">
        <f t="shared" si="126"/>
        <v>0</v>
      </c>
      <c r="N4081" t="s">
        <v>55</v>
      </c>
      <c r="O4081" t="s">
        <v>55</v>
      </c>
      <c r="P4081">
        <v>0</v>
      </c>
      <c r="Q4081" t="str">
        <f t="shared" si="127"/>
        <v>Base salary</v>
      </c>
      <c r="R4081">
        <v>2.96</v>
      </c>
      <c r="S4081" t="s">
        <v>56</v>
      </c>
      <c r="T4081" t="s">
        <v>32</v>
      </c>
      <c r="U4081" t="s">
        <v>92</v>
      </c>
      <c r="V4081">
        <v>7.1</v>
      </c>
    </row>
    <row r="4082" spans="1:22" x14ac:dyDescent="0.3">
      <c r="A4082" t="s">
        <v>4294</v>
      </c>
      <c r="B4082" t="s">
        <v>112</v>
      </c>
      <c r="C4082" t="s">
        <v>60</v>
      </c>
      <c r="D4082" t="s">
        <v>173</v>
      </c>
      <c r="E4082" t="s">
        <v>275</v>
      </c>
      <c r="F4082" t="s">
        <v>131</v>
      </c>
      <c r="G4082" t="s">
        <v>52</v>
      </c>
      <c r="H4082">
        <v>2020</v>
      </c>
      <c r="I4082" t="s">
        <v>27</v>
      </c>
      <c r="J4082" t="s">
        <v>65</v>
      </c>
      <c r="K4082">
        <v>2021</v>
      </c>
      <c r="L4082" t="s">
        <v>29</v>
      </c>
      <c r="M4082">
        <f t="shared" si="126"/>
        <v>1</v>
      </c>
      <c r="N4082" t="s">
        <v>60</v>
      </c>
      <c r="O4082" t="s">
        <v>125</v>
      </c>
      <c r="P4082">
        <v>94357</v>
      </c>
      <c r="Q4082" t="str">
        <f t="shared" si="127"/>
        <v>Standard salary</v>
      </c>
      <c r="R4082">
        <v>3.44</v>
      </c>
      <c r="S4082" t="s">
        <v>56</v>
      </c>
      <c r="T4082" t="s">
        <v>68</v>
      </c>
      <c r="U4082" t="s">
        <v>58</v>
      </c>
      <c r="V4082">
        <v>0</v>
      </c>
    </row>
    <row r="4083" spans="1:22" x14ac:dyDescent="0.3">
      <c r="A4083" t="s">
        <v>4295</v>
      </c>
      <c r="B4083" t="s">
        <v>36</v>
      </c>
      <c r="C4083" t="s">
        <v>49</v>
      </c>
      <c r="D4083" t="s">
        <v>338</v>
      </c>
      <c r="E4083" t="s">
        <v>339</v>
      </c>
      <c r="F4083" t="s">
        <v>79</v>
      </c>
      <c r="G4083" t="s">
        <v>26</v>
      </c>
      <c r="H4083">
        <v>2022</v>
      </c>
      <c r="I4083" t="s">
        <v>41</v>
      </c>
      <c r="J4083" t="s">
        <v>42</v>
      </c>
      <c r="K4083">
        <v>2025</v>
      </c>
      <c r="L4083" t="s">
        <v>29</v>
      </c>
      <c r="M4083">
        <f t="shared" si="126"/>
        <v>1</v>
      </c>
      <c r="N4083" t="s">
        <v>49</v>
      </c>
      <c r="O4083" t="s">
        <v>125</v>
      </c>
      <c r="P4083">
        <v>142682</v>
      </c>
      <c r="Q4083" t="str">
        <f t="shared" si="127"/>
        <v>High salary</v>
      </c>
      <c r="R4083">
        <v>2.54</v>
      </c>
      <c r="S4083" t="s">
        <v>56</v>
      </c>
      <c r="T4083" t="s">
        <v>57</v>
      </c>
      <c r="U4083" t="s">
        <v>85</v>
      </c>
      <c r="V4083">
        <v>5.6</v>
      </c>
    </row>
    <row r="4084" spans="1:22" x14ac:dyDescent="0.3">
      <c r="A4084" t="s">
        <v>4296</v>
      </c>
      <c r="B4084" t="s">
        <v>70</v>
      </c>
      <c r="C4084" t="s">
        <v>49</v>
      </c>
      <c r="D4084" t="s">
        <v>50</v>
      </c>
      <c r="E4084" t="s">
        <v>51</v>
      </c>
      <c r="F4084" t="s">
        <v>147</v>
      </c>
      <c r="G4084" t="s">
        <v>64</v>
      </c>
      <c r="H4084">
        <v>2022</v>
      </c>
      <c r="I4084" t="s">
        <v>27</v>
      </c>
      <c r="J4084" t="s">
        <v>42</v>
      </c>
      <c r="K4084">
        <v>2023</v>
      </c>
      <c r="L4084" t="s">
        <v>54</v>
      </c>
      <c r="M4084">
        <f t="shared" si="126"/>
        <v>0</v>
      </c>
      <c r="N4084" t="s">
        <v>55</v>
      </c>
      <c r="O4084" t="s">
        <v>55</v>
      </c>
      <c r="P4084">
        <v>0</v>
      </c>
      <c r="Q4084" t="str">
        <f t="shared" si="127"/>
        <v>Base salary</v>
      </c>
      <c r="R4084">
        <v>3.06</v>
      </c>
      <c r="S4084" t="s">
        <v>56</v>
      </c>
      <c r="T4084" t="s">
        <v>45</v>
      </c>
      <c r="U4084" t="s">
        <v>58</v>
      </c>
      <c r="V4084">
        <v>0</v>
      </c>
    </row>
    <row r="4085" spans="1:22" x14ac:dyDescent="0.3">
      <c r="A4085" t="s">
        <v>4297</v>
      </c>
      <c r="B4085" t="s">
        <v>35</v>
      </c>
      <c r="C4085" t="s">
        <v>36</v>
      </c>
      <c r="D4085" t="s">
        <v>170</v>
      </c>
      <c r="E4085" t="s">
        <v>171</v>
      </c>
      <c r="F4085" t="s">
        <v>25</v>
      </c>
      <c r="G4085" t="s">
        <v>40</v>
      </c>
      <c r="H4085">
        <v>2019</v>
      </c>
      <c r="I4085" t="s">
        <v>27</v>
      </c>
      <c r="J4085" t="s">
        <v>42</v>
      </c>
      <c r="K4085">
        <v>2021</v>
      </c>
      <c r="L4085" t="s">
        <v>54</v>
      </c>
      <c r="M4085">
        <f t="shared" si="126"/>
        <v>0</v>
      </c>
      <c r="N4085" t="s">
        <v>55</v>
      </c>
      <c r="O4085" t="s">
        <v>55</v>
      </c>
      <c r="P4085">
        <v>0</v>
      </c>
      <c r="Q4085" t="str">
        <f t="shared" si="127"/>
        <v>Base salary</v>
      </c>
      <c r="R4085">
        <v>3.16</v>
      </c>
      <c r="S4085" t="s">
        <v>44</v>
      </c>
      <c r="T4085" t="s">
        <v>68</v>
      </c>
      <c r="U4085" t="s">
        <v>85</v>
      </c>
      <c r="V4085">
        <v>5.8</v>
      </c>
    </row>
    <row r="4086" spans="1:22" x14ac:dyDescent="0.3">
      <c r="A4086" t="s">
        <v>4298</v>
      </c>
      <c r="B4086" t="s">
        <v>112</v>
      </c>
      <c r="C4086" t="s">
        <v>36</v>
      </c>
      <c r="D4086" t="s">
        <v>250</v>
      </c>
      <c r="E4086" t="s">
        <v>251</v>
      </c>
      <c r="F4086" t="s">
        <v>96</v>
      </c>
      <c r="G4086" t="s">
        <v>52</v>
      </c>
      <c r="H4086">
        <v>2023</v>
      </c>
      <c r="I4086" t="s">
        <v>27</v>
      </c>
      <c r="J4086" t="s">
        <v>53</v>
      </c>
      <c r="K4086">
        <v>2026</v>
      </c>
      <c r="L4086" t="s">
        <v>29</v>
      </c>
      <c r="M4086">
        <f t="shared" si="126"/>
        <v>1</v>
      </c>
      <c r="N4086" t="s">
        <v>36</v>
      </c>
      <c r="O4086" t="s">
        <v>75</v>
      </c>
      <c r="P4086">
        <v>60104</v>
      </c>
      <c r="Q4086" t="str">
        <f t="shared" si="127"/>
        <v>Base salary</v>
      </c>
      <c r="R4086">
        <v>2.81</v>
      </c>
      <c r="S4086" t="s">
        <v>56</v>
      </c>
      <c r="T4086" t="s">
        <v>45</v>
      </c>
      <c r="U4086" t="s">
        <v>58</v>
      </c>
      <c r="V4086">
        <v>0</v>
      </c>
    </row>
    <row r="4087" spans="1:22" x14ac:dyDescent="0.3">
      <c r="A4087" t="s">
        <v>4299</v>
      </c>
      <c r="B4087" t="s">
        <v>112</v>
      </c>
      <c r="C4087" t="s">
        <v>21</v>
      </c>
      <c r="D4087" t="s">
        <v>133</v>
      </c>
      <c r="E4087" t="s">
        <v>134</v>
      </c>
      <c r="F4087" t="s">
        <v>79</v>
      </c>
      <c r="G4087" t="s">
        <v>167</v>
      </c>
      <c r="H4087">
        <v>2020</v>
      </c>
      <c r="I4087" t="s">
        <v>41</v>
      </c>
      <c r="J4087" t="s">
        <v>28</v>
      </c>
      <c r="K4087">
        <v>2023</v>
      </c>
      <c r="L4087" t="s">
        <v>54</v>
      </c>
      <c r="M4087">
        <f t="shared" si="126"/>
        <v>0</v>
      </c>
      <c r="N4087" t="s">
        <v>55</v>
      </c>
      <c r="O4087" t="s">
        <v>55</v>
      </c>
      <c r="P4087">
        <v>0</v>
      </c>
      <c r="Q4087" t="str">
        <f t="shared" si="127"/>
        <v>Base salary</v>
      </c>
      <c r="R4087">
        <v>3.3</v>
      </c>
      <c r="S4087" t="s">
        <v>56</v>
      </c>
      <c r="T4087" t="s">
        <v>32</v>
      </c>
      <c r="U4087" t="s">
        <v>46</v>
      </c>
      <c r="V4087">
        <v>7.3</v>
      </c>
    </row>
    <row r="4088" spans="1:22" x14ac:dyDescent="0.3">
      <c r="A4088" t="s">
        <v>4300</v>
      </c>
      <c r="B4088" t="s">
        <v>48</v>
      </c>
      <c r="C4088" t="s">
        <v>22</v>
      </c>
      <c r="D4088" t="s">
        <v>23</v>
      </c>
      <c r="E4088" t="s">
        <v>95</v>
      </c>
      <c r="F4088" t="s">
        <v>40</v>
      </c>
      <c r="G4088" t="s">
        <v>97</v>
      </c>
      <c r="H4088">
        <v>2021</v>
      </c>
      <c r="I4088" t="s">
        <v>27</v>
      </c>
      <c r="J4088" t="s">
        <v>42</v>
      </c>
      <c r="K4088">
        <v>2022</v>
      </c>
      <c r="L4088" t="s">
        <v>54</v>
      </c>
      <c r="M4088">
        <f t="shared" si="126"/>
        <v>0</v>
      </c>
      <c r="N4088" t="s">
        <v>55</v>
      </c>
      <c r="O4088" t="s">
        <v>55</v>
      </c>
      <c r="P4088">
        <v>0</v>
      </c>
      <c r="Q4088" t="str">
        <f t="shared" si="127"/>
        <v>Base salary</v>
      </c>
      <c r="R4088">
        <v>2.72</v>
      </c>
      <c r="S4088" t="s">
        <v>56</v>
      </c>
      <c r="T4088" t="s">
        <v>57</v>
      </c>
      <c r="U4088" t="s">
        <v>85</v>
      </c>
      <c r="V4088">
        <v>8.3000000000000007</v>
      </c>
    </row>
    <row r="4089" spans="1:22" x14ac:dyDescent="0.3">
      <c r="A4089" t="s">
        <v>4301</v>
      </c>
      <c r="B4089" t="s">
        <v>60</v>
      </c>
      <c r="C4089" t="s">
        <v>48</v>
      </c>
      <c r="D4089" t="s">
        <v>278</v>
      </c>
      <c r="E4089" t="s">
        <v>425</v>
      </c>
      <c r="F4089" t="s">
        <v>40</v>
      </c>
      <c r="G4089" t="s">
        <v>97</v>
      </c>
      <c r="H4089">
        <v>2020</v>
      </c>
      <c r="I4089" t="s">
        <v>41</v>
      </c>
      <c r="J4089" t="s">
        <v>74</v>
      </c>
      <c r="K4089">
        <v>2022</v>
      </c>
      <c r="L4089" t="s">
        <v>54</v>
      </c>
      <c r="M4089">
        <f t="shared" si="126"/>
        <v>0</v>
      </c>
      <c r="N4089" t="s">
        <v>55</v>
      </c>
      <c r="O4089" t="s">
        <v>55</v>
      </c>
      <c r="P4089">
        <v>0</v>
      </c>
      <c r="Q4089" t="str">
        <f t="shared" si="127"/>
        <v>Base salary</v>
      </c>
      <c r="R4089">
        <v>2.96</v>
      </c>
      <c r="S4089" t="s">
        <v>44</v>
      </c>
      <c r="T4089" t="s">
        <v>57</v>
      </c>
      <c r="U4089" t="s">
        <v>85</v>
      </c>
      <c r="V4089">
        <v>7.2</v>
      </c>
    </row>
    <row r="4090" spans="1:22" x14ac:dyDescent="0.3">
      <c r="A4090" t="s">
        <v>4302</v>
      </c>
      <c r="B4090" t="s">
        <v>112</v>
      </c>
      <c r="C4090" t="s">
        <v>49</v>
      </c>
      <c r="D4090" t="s">
        <v>459</v>
      </c>
      <c r="E4090" t="s">
        <v>460</v>
      </c>
      <c r="F4090" t="s">
        <v>190</v>
      </c>
      <c r="G4090" t="s">
        <v>52</v>
      </c>
      <c r="H4090">
        <v>2022</v>
      </c>
      <c r="I4090" t="s">
        <v>27</v>
      </c>
      <c r="J4090" t="s">
        <v>74</v>
      </c>
      <c r="K4090">
        <v>2023</v>
      </c>
      <c r="L4090" t="s">
        <v>29</v>
      </c>
      <c r="M4090">
        <f t="shared" si="126"/>
        <v>1</v>
      </c>
      <c r="N4090" t="s">
        <v>49</v>
      </c>
      <c r="O4090" t="s">
        <v>90</v>
      </c>
      <c r="P4090">
        <v>127492</v>
      </c>
      <c r="Q4090" t="str">
        <f t="shared" si="127"/>
        <v>High salary</v>
      </c>
      <c r="R4090">
        <v>3.36</v>
      </c>
      <c r="S4090" t="s">
        <v>91</v>
      </c>
      <c r="T4090" t="s">
        <v>45</v>
      </c>
      <c r="U4090" t="s">
        <v>85</v>
      </c>
      <c r="V4090">
        <v>7.1</v>
      </c>
    </row>
    <row r="4091" spans="1:22" x14ac:dyDescent="0.3">
      <c r="A4091" t="s">
        <v>4303</v>
      </c>
      <c r="B4091" t="s">
        <v>94</v>
      </c>
      <c r="C4091" t="s">
        <v>22</v>
      </c>
      <c r="D4091" t="s">
        <v>23</v>
      </c>
      <c r="E4091" t="s">
        <v>95</v>
      </c>
      <c r="F4091" t="s">
        <v>39</v>
      </c>
      <c r="G4091" t="s">
        <v>117</v>
      </c>
      <c r="H4091">
        <v>2020</v>
      </c>
      <c r="I4091" t="s">
        <v>41</v>
      </c>
      <c r="J4091" t="s">
        <v>74</v>
      </c>
      <c r="K4091">
        <v>2023</v>
      </c>
      <c r="L4091" t="s">
        <v>54</v>
      </c>
      <c r="M4091">
        <f t="shared" si="126"/>
        <v>0</v>
      </c>
      <c r="N4091" t="s">
        <v>55</v>
      </c>
      <c r="O4091" t="s">
        <v>55</v>
      </c>
      <c r="P4091">
        <v>0</v>
      </c>
      <c r="Q4091" t="str">
        <f t="shared" si="127"/>
        <v>Base salary</v>
      </c>
      <c r="R4091">
        <v>3.47</v>
      </c>
      <c r="S4091" t="s">
        <v>67</v>
      </c>
      <c r="T4091" t="s">
        <v>57</v>
      </c>
      <c r="U4091" t="s">
        <v>85</v>
      </c>
      <c r="V4091">
        <v>5.9</v>
      </c>
    </row>
    <row r="4092" spans="1:22" x14ac:dyDescent="0.3">
      <c r="A4092" t="s">
        <v>4304</v>
      </c>
      <c r="B4092" t="s">
        <v>21</v>
      </c>
      <c r="C4092" t="s">
        <v>49</v>
      </c>
      <c r="D4092" t="s">
        <v>242</v>
      </c>
      <c r="E4092" t="s">
        <v>243</v>
      </c>
      <c r="F4092" t="s">
        <v>107</v>
      </c>
      <c r="G4092" t="s">
        <v>97</v>
      </c>
      <c r="H4092">
        <v>2020</v>
      </c>
      <c r="I4092" t="s">
        <v>41</v>
      </c>
      <c r="J4092" t="s">
        <v>65</v>
      </c>
      <c r="K4092">
        <v>2023</v>
      </c>
      <c r="L4092" t="s">
        <v>54</v>
      </c>
      <c r="M4092">
        <f t="shared" si="126"/>
        <v>0</v>
      </c>
      <c r="N4092" t="s">
        <v>55</v>
      </c>
      <c r="O4092" t="s">
        <v>55</v>
      </c>
      <c r="P4092">
        <v>0</v>
      </c>
      <c r="Q4092" t="str">
        <f t="shared" si="127"/>
        <v>Base salary</v>
      </c>
      <c r="R4092">
        <v>3.24</v>
      </c>
      <c r="S4092" t="s">
        <v>67</v>
      </c>
      <c r="T4092" t="s">
        <v>32</v>
      </c>
      <c r="U4092" t="s">
        <v>92</v>
      </c>
      <c r="V4092">
        <v>5.6</v>
      </c>
    </row>
    <row r="4093" spans="1:22" x14ac:dyDescent="0.3">
      <c r="A4093" t="s">
        <v>4305</v>
      </c>
      <c r="B4093" t="s">
        <v>35</v>
      </c>
      <c r="C4093" t="s">
        <v>94</v>
      </c>
      <c r="D4093" t="s">
        <v>180</v>
      </c>
      <c r="E4093" t="s">
        <v>181</v>
      </c>
      <c r="F4093" t="s">
        <v>40</v>
      </c>
      <c r="G4093" t="s">
        <v>52</v>
      </c>
      <c r="H4093">
        <v>2021</v>
      </c>
      <c r="I4093" t="s">
        <v>27</v>
      </c>
      <c r="J4093" t="s">
        <v>28</v>
      </c>
      <c r="K4093">
        <v>2024</v>
      </c>
      <c r="L4093" t="s">
        <v>54</v>
      </c>
      <c r="M4093">
        <f t="shared" si="126"/>
        <v>0</v>
      </c>
      <c r="N4093" t="s">
        <v>55</v>
      </c>
      <c r="O4093" t="s">
        <v>55</v>
      </c>
      <c r="P4093">
        <v>0</v>
      </c>
      <c r="Q4093" t="str">
        <f t="shared" si="127"/>
        <v>Base salary</v>
      </c>
      <c r="R4093">
        <v>3.32</v>
      </c>
      <c r="S4093" t="s">
        <v>80</v>
      </c>
      <c r="T4093" t="s">
        <v>102</v>
      </c>
      <c r="U4093" t="s">
        <v>58</v>
      </c>
      <c r="V4093">
        <v>0</v>
      </c>
    </row>
    <row r="4094" spans="1:22" x14ac:dyDescent="0.3">
      <c r="A4094" t="s">
        <v>4306</v>
      </c>
      <c r="B4094" t="s">
        <v>70</v>
      </c>
      <c r="C4094" t="s">
        <v>21</v>
      </c>
      <c r="D4094" t="s">
        <v>133</v>
      </c>
      <c r="E4094" t="s">
        <v>369</v>
      </c>
      <c r="F4094" t="s">
        <v>107</v>
      </c>
      <c r="G4094" t="s">
        <v>26</v>
      </c>
      <c r="H4094">
        <v>2020</v>
      </c>
      <c r="I4094" t="s">
        <v>27</v>
      </c>
      <c r="J4094" t="s">
        <v>74</v>
      </c>
      <c r="K4094">
        <v>2023</v>
      </c>
      <c r="L4094" t="s">
        <v>29</v>
      </c>
      <c r="M4094">
        <f t="shared" si="126"/>
        <v>1</v>
      </c>
      <c r="N4094" t="s">
        <v>21</v>
      </c>
      <c r="O4094" t="s">
        <v>30</v>
      </c>
      <c r="P4094">
        <v>143663</v>
      </c>
      <c r="Q4094" t="str">
        <f t="shared" si="127"/>
        <v>High salary</v>
      </c>
      <c r="R4094">
        <v>2.94</v>
      </c>
      <c r="S4094" t="s">
        <v>67</v>
      </c>
      <c r="T4094" t="s">
        <v>68</v>
      </c>
      <c r="U4094" t="s">
        <v>58</v>
      </c>
      <c r="V4094">
        <v>0</v>
      </c>
    </row>
    <row r="4095" spans="1:22" x14ac:dyDescent="0.3">
      <c r="A4095" t="s">
        <v>4307</v>
      </c>
      <c r="B4095" t="s">
        <v>36</v>
      </c>
      <c r="C4095" t="s">
        <v>60</v>
      </c>
      <c r="D4095" t="s">
        <v>104</v>
      </c>
      <c r="E4095" t="s">
        <v>116</v>
      </c>
      <c r="F4095" t="s">
        <v>145</v>
      </c>
      <c r="G4095" t="s">
        <v>167</v>
      </c>
      <c r="H4095">
        <v>2023</v>
      </c>
      <c r="I4095" t="s">
        <v>41</v>
      </c>
      <c r="J4095" t="s">
        <v>74</v>
      </c>
      <c r="K4095">
        <v>2024</v>
      </c>
      <c r="L4095" t="s">
        <v>54</v>
      </c>
      <c r="M4095">
        <f t="shared" si="126"/>
        <v>0</v>
      </c>
      <c r="N4095" t="s">
        <v>55</v>
      </c>
      <c r="O4095" t="s">
        <v>55</v>
      </c>
      <c r="P4095">
        <v>0</v>
      </c>
      <c r="Q4095" t="str">
        <f t="shared" si="127"/>
        <v>Base salary</v>
      </c>
      <c r="R4095">
        <v>2.84</v>
      </c>
      <c r="S4095" t="s">
        <v>67</v>
      </c>
      <c r="T4095" t="s">
        <v>45</v>
      </c>
      <c r="U4095" t="s">
        <v>33</v>
      </c>
      <c r="V4095">
        <v>8.1999999999999993</v>
      </c>
    </row>
    <row r="4096" spans="1:22" x14ac:dyDescent="0.3">
      <c r="A4096" t="s">
        <v>4308</v>
      </c>
      <c r="B4096" t="s">
        <v>94</v>
      </c>
      <c r="C4096" t="s">
        <v>35</v>
      </c>
      <c r="D4096" t="s">
        <v>61</v>
      </c>
      <c r="E4096" t="s">
        <v>62</v>
      </c>
      <c r="F4096" t="s">
        <v>117</v>
      </c>
      <c r="G4096" t="s">
        <v>64</v>
      </c>
      <c r="H4096">
        <v>2022</v>
      </c>
      <c r="I4096" t="s">
        <v>27</v>
      </c>
      <c r="J4096" t="s">
        <v>53</v>
      </c>
      <c r="K4096">
        <v>2023</v>
      </c>
      <c r="L4096" t="s">
        <v>29</v>
      </c>
      <c r="M4096">
        <f t="shared" si="126"/>
        <v>1</v>
      </c>
      <c r="N4096" t="s">
        <v>35</v>
      </c>
      <c r="O4096" t="s">
        <v>185</v>
      </c>
      <c r="P4096">
        <v>87736</v>
      </c>
      <c r="Q4096" t="str">
        <f t="shared" si="127"/>
        <v>Standard salary</v>
      </c>
      <c r="R4096">
        <v>2.9</v>
      </c>
      <c r="S4096" t="s">
        <v>80</v>
      </c>
      <c r="T4096" t="s">
        <v>45</v>
      </c>
      <c r="U4096" t="s">
        <v>46</v>
      </c>
      <c r="V4096">
        <v>8.4</v>
      </c>
    </row>
    <row r="4097" spans="1:22" x14ac:dyDescent="0.3">
      <c r="A4097" t="s">
        <v>4309</v>
      </c>
      <c r="B4097" t="s">
        <v>70</v>
      </c>
      <c r="C4097" t="s">
        <v>35</v>
      </c>
      <c r="D4097" t="s">
        <v>82</v>
      </c>
      <c r="E4097" t="s">
        <v>83</v>
      </c>
      <c r="F4097" t="s">
        <v>145</v>
      </c>
      <c r="G4097" t="s">
        <v>117</v>
      </c>
      <c r="H4097">
        <v>2021</v>
      </c>
      <c r="I4097" t="s">
        <v>27</v>
      </c>
      <c r="J4097" t="s">
        <v>42</v>
      </c>
      <c r="K4097">
        <v>2022</v>
      </c>
      <c r="L4097" t="s">
        <v>29</v>
      </c>
      <c r="M4097">
        <f t="shared" si="126"/>
        <v>1</v>
      </c>
      <c r="N4097" t="s">
        <v>35</v>
      </c>
      <c r="O4097" t="s">
        <v>125</v>
      </c>
      <c r="P4097">
        <v>33054</v>
      </c>
      <c r="Q4097" t="str">
        <f t="shared" si="127"/>
        <v>Base salary</v>
      </c>
      <c r="R4097">
        <v>3.09</v>
      </c>
      <c r="S4097" t="s">
        <v>44</v>
      </c>
      <c r="T4097" t="s">
        <v>102</v>
      </c>
      <c r="U4097" t="s">
        <v>58</v>
      </c>
      <c r="V4097">
        <v>0</v>
      </c>
    </row>
    <row r="4098" spans="1:22" x14ac:dyDescent="0.3">
      <c r="A4098" t="s">
        <v>4310</v>
      </c>
      <c r="B4098" t="s">
        <v>22</v>
      </c>
      <c r="C4098" t="s">
        <v>112</v>
      </c>
      <c r="D4098" t="s">
        <v>165</v>
      </c>
      <c r="E4098" t="s">
        <v>166</v>
      </c>
      <c r="F4098" t="s">
        <v>63</v>
      </c>
      <c r="G4098" t="s">
        <v>167</v>
      </c>
      <c r="H4098">
        <v>2019</v>
      </c>
      <c r="I4098" t="s">
        <v>27</v>
      </c>
      <c r="J4098" t="s">
        <v>28</v>
      </c>
      <c r="K4098">
        <v>2021</v>
      </c>
      <c r="L4098" t="s">
        <v>29</v>
      </c>
      <c r="M4098">
        <f t="shared" si="126"/>
        <v>1</v>
      </c>
      <c r="N4098" t="s">
        <v>112</v>
      </c>
      <c r="O4098" t="s">
        <v>154</v>
      </c>
      <c r="P4098">
        <v>33757</v>
      </c>
      <c r="Q4098" t="str">
        <f t="shared" si="127"/>
        <v>Base salary</v>
      </c>
      <c r="R4098">
        <v>2.86</v>
      </c>
      <c r="S4098" t="s">
        <v>80</v>
      </c>
      <c r="T4098" t="s">
        <v>45</v>
      </c>
      <c r="U4098" t="s">
        <v>92</v>
      </c>
      <c r="V4098">
        <v>5.7</v>
      </c>
    </row>
    <row r="4099" spans="1:22" x14ac:dyDescent="0.3">
      <c r="A4099" t="s">
        <v>4311</v>
      </c>
      <c r="B4099" t="s">
        <v>49</v>
      </c>
      <c r="C4099" t="s">
        <v>22</v>
      </c>
      <c r="D4099" t="s">
        <v>203</v>
      </c>
      <c r="E4099" t="s">
        <v>204</v>
      </c>
      <c r="F4099" t="s">
        <v>117</v>
      </c>
      <c r="G4099" t="s">
        <v>26</v>
      </c>
      <c r="H4099">
        <v>2023</v>
      </c>
      <c r="I4099" t="s">
        <v>27</v>
      </c>
      <c r="J4099" t="s">
        <v>53</v>
      </c>
      <c r="K4099">
        <v>2025</v>
      </c>
      <c r="L4099" t="s">
        <v>54</v>
      </c>
      <c r="M4099">
        <f t="shared" ref="M4099:M4162" si="128">IF(L4099="placed",1, 0)</f>
        <v>0</v>
      </c>
      <c r="N4099" t="s">
        <v>55</v>
      </c>
      <c r="O4099" t="s">
        <v>55</v>
      </c>
      <c r="P4099">
        <v>0</v>
      </c>
      <c r="Q4099" t="str">
        <f t="shared" ref="Q4099:Q4162" si="129">_xlfn.IFS(P4099&lt;=70161,"Base salary",P4099&lt;=110047,"Standard salary",P4099&gt;110047,"High salary")</f>
        <v>Base salary</v>
      </c>
      <c r="R4099">
        <v>3.78</v>
      </c>
      <c r="S4099" t="s">
        <v>31</v>
      </c>
      <c r="T4099" t="s">
        <v>102</v>
      </c>
      <c r="U4099" t="s">
        <v>58</v>
      </c>
      <c r="V4099">
        <v>0</v>
      </c>
    </row>
    <row r="4100" spans="1:22" x14ac:dyDescent="0.3">
      <c r="A4100" t="s">
        <v>4312</v>
      </c>
      <c r="B4100" t="s">
        <v>22</v>
      </c>
      <c r="C4100" t="s">
        <v>94</v>
      </c>
      <c r="D4100" t="s">
        <v>208</v>
      </c>
      <c r="E4100" t="s">
        <v>209</v>
      </c>
      <c r="F4100" t="s">
        <v>145</v>
      </c>
      <c r="G4100" t="s">
        <v>26</v>
      </c>
      <c r="H4100">
        <v>2022</v>
      </c>
      <c r="I4100" t="s">
        <v>27</v>
      </c>
      <c r="J4100" t="s">
        <v>53</v>
      </c>
      <c r="K4100">
        <v>2023</v>
      </c>
      <c r="L4100" t="s">
        <v>29</v>
      </c>
      <c r="M4100">
        <f t="shared" si="128"/>
        <v>1</v>
      </c>
      <c r="N4100" t="s">
        <v>94</v>
      </c>
      <c r="O4100" t="s">
        <v>66</v>
      </c>
      <c r="P4100">
        <v>69928</v>
      </c>
      <c r="Q4100" t="str">
        <f t="shared" si="129"/>
        <v>Base salary</v>
      </c>
      <c r="R4100">
        <v>2.69</v>
      </c>
      <c r="S4100" t="s">
        <v>80</v>
      </c>
      <c r="T4100" t="s">
        <v>102</v>
      </c>
      <c r="U4100" t="s">
        <v>85</v>
      </c>
      <c r="V4100">
        <v>5.0999999999999996</v>
      </c>
    </row>
    <row r="4101" spans="1:22" x14ac:dyDescent="0.3">
      <c r="A4101" t="s">
        <v>4313</v>
      </c>
      <c r="B4101" t="s">
        <v>70</v>
      </c>
      <c r="C4101" t="s">
        <v>60</v>
      </c>
      <c r="D4101" t="s">
        <v>104</v>
      </c>
      <c r="E4101" t="s">
        <v>194</v>
      </c>
      <c r="F4101" t="s">
        <v>40</v>
      </c>
      <c r="G4101" t="s">
        <v>52</v>
      </c>
      <c r="H4101">
        <v>2021</v>
      </c>
      <c r="I4101" t="s">
        <v>41</v>
      </c>
      <c r="J4101" t="s">
        <v>53</v>
      </c>
      <c r="K4101">
        <v>2024</v>
      </c>
      <c r="L4101" t="s">
        <v>29</v>
      </c>
      <c r="M4101">
        <f t="shared" si="128"/>
        <v>1</v>
      </c>
      <c r="N4101" t="s">
        <v>60</v>
      </c>
      <c r="O4101" t="s">
        <v>66</v>
      </c>
      <c r="P4101">
        <v>57575</v>
      </c>
      <c r="Q4101" t="str">
        <f t="shared" si="129"/>
        <v>Base salary</v>
      </c>
      <c r="R4101">
        <v>3.71</v>
      </c>
      <c r="S4101" t="s">
        <v>56</v>
      </c>
      <c r="T4101" t="s">
        <v>68</v>
      </c>
      <c r="U4101" t="s">
        <v>33</v>
      </c>
      <c r="V4101">
        <v>6.1</v>
      </c>
    </row>
    <row r="4102" spans="1:22" x14ac:dyDescent="0.3">
      <c r="A4102" t="s">
        <v>4314</v>
      </c>
      <c r="B4102" t="s">
        <v>21</v>
      </c>
      <c r="C4102" t="s">
        <v>70</v>
      </c>
      <c r="D4102" t="s">
        <v>138</v>
      </c>
      <c r="E4102" t="s">
        <v>139</v>
      </c>
      <c r="F4102" t="s">
        <v>190</v>
      </c>
      <c r="G4102" t="s">
        <v>97</v>
      </c>
      <c r="H4102">
        <v>2022</v>
      </c>
      <c r="I4102" t="s">
        <v>27</v>
      </c>
      <c r="J4102" t="s">
        <v>28</v>
      </c>
      <c r="K4102">
        <v>2024</v>
      </c>
      <c r="L4102" t="s">
        <v>54</v>
      </c>
      <c r="M4102">
        <f t="shared" si="128"/>
        <v>0</v>
      </c>
      <c r="N4102" t="s">
        <v>55</v>
      </c>
      <c r="O4102" t="s">
        <v>55</v>
      </c>
      <c r="P4102">
        <v>0</v>
      </c>
      <c r="Q4102" t="str">
        <f t="shared" si="129"/>
        <v>Base salary</v>
      </c>
      <c r="R4102">
        <v>2.64</v>
      </c>
      <c r="S4102" t="s">
        <v>91</v>
      </c>
      <c r="T4102" t="s">
        <v>57</v>
      </c>
      <c r="U4102" t="s">
        <v>46</v>
      </c>
      <c r="V4102">
        <v>9</v>
      </c>
    </row>
    <row r="4103" spans="1:22" x14ac:dyDescent="0.3">
      <c r="A4103" t="s">
        <v>4315</v>
      </c>
      <c r="B4103" t="s">
        <v>60</v>
      </c>
      <c r="C4103" t="s">
        <v>49</v>
      </c>
      <c r="D4103" t="s">
        <v>50</v>
      </c>
      <c r="E4103" t="s">
        <v>136</v>
      </c>
      <c r="F4103" t="s">
        <v>107</v>
      </c>
      <c r="G4103" t="s">
        <v>117</v>
      </c>
      <c r="H4103">
        <v>2021</v>
      </c>
      <c r="I4103" t="s">
        <v>27</v>
      </c>
      <c r="J4103" t="s">
        <v>65</v>
      </c>
      <c r="K4103">
        <v>2024</v>
      </c>
      <c r="L4103" t="s">
        <v>29</v>
      </c>
      <c r="M4103">
        <f t="shared" si="128"/>
        <v>1</v>
      </c>
      <c r="N4103" t="s">
        <v>49</v>
      </c>
      <c r="O4103" t="s">
        <v>75</v>
      </c>
      <c r="P4103">
        <v>39137</v>
      </c>
      <c r="Q4103" t="str">
        <f t="shared" si="129"/>
        <v>Base salary</v>
      </c>
      <c r="R4103">
        <v>3.02</v>
      </c>
      <c r="S4103" t="s">
        <v>67</v>
      </c>
      <c r="T4103" t="s">
        <v>45</v>
      </c>
      <c r="U4103" t="s">
        <v>33</v>
      </c>
      <c r="V4103">
        <v>6.2</v>
      </c>
    </row>
    <row r="4104" spans="1:22" x14ac:dyDescent="0.3">
      <c r="A4104" t="s">
        <v>4316</v>
      </c>
      <c r="B4104" t="s">
        <v>21</v>
      </c>
      <c r="C4104" t="s">
        <v>94</v>
      </c>
      <c r="D4104" t="s">
        <v>208</v>
      </c>
      <c r="E4104" t="s">
        <v>209</v>
      </c>
      <c r="F4104" t="s">
        <v>131</v>
      </c>
      <c r="G4104" t="s">
        <v>26</v>
      </c>
      <c r="H4104">
        <v>2021</v>
      </c>
      <c r="I4104" t="s">
        <v>41</v>
      </c>
      <c r="J4104" t="s">
        <v>28</v>
      </c>
      <c r="K4104">
        <v>2024</v>
      </c>
      <c r="L4104" t="s">
        <v>29</v>
      </c>
      <c r="M4104">
        <f t="shared" si="128"/>
        <v>1</v>
      </c>
      <c r="N4104" t="s">
        <v>94</v>
      </c>
      <c r="O4104" t="s">
        <v>185</v>
      </c>
      <c r="P4104">
        <v>57191</v>
      </c>
      <c r="Q4104" t="str">
        <f t="shared" si="129"/>
        <v>Base salary</v>
      </c>
      <c r="R4104">
        <v>2.66</v>
      </c>
      <c r="S4104" t="s">
        <v>67</v>
      </c>
      <c r="T4104" t="s">
        <v>45</v>
      </c>
      <c r="U4104" t="s">
        <v>58</v>
      </c>
      <c r="V4104">
        <v>0</v>
      </c>
    </row>
    <row r="4105" spans="1:22" x14ac:dyDescent="0.3">
      <c r="A4105" t="s">
        <v>4317</v>
      </c>
      <c r="B4105" t="s">
        <v>35</v>
      </c>
      <c r="C4105" t="s">
        <v>60</v>
      </c>
      <c r="D4105" t="s">
        <v>173</v>
      </c>
      <c r="E4105" t="s">
        <v>275</v>
      </c>
      <c r="F4105" t="s">
        <v>147</v>
      </c>
      <c r="G4105" t="s">
        <v>52</v>
      </c>
      <c r="H4105">
        <v>2023</v>
      </c>
      <c r="I4105" t="s">
        <v>41</v>
      </c>
      <c r="J4105" t="s">
        <v>28</v>
      </c>
      <c r="K4105">
        <v>2024</v>
      </c>
      <c r="L4105" t="s">
        <v>54</v>
      </c>
      <c r="M4105">
        <f t="shared" si="128"/>
        <v>0</v>
      </c>
      <c r="N4105" t="s">
        <v>55</v>
      </c>
      <c r="O4105" t="s">
        <v>55</v>
      </c>
      <c r="P4105">
        <v>0</v>
      </c>
      <c r="Q4105" t="str">
        <f t="shared" si="129"/>
        <v>Base salary</v>
      </c>
      <c r="R4105">
        <v>3.5</v>
      </c>
      <c r="S4105" t="s">
        <v>91</v>
      </c>
      <c r="T4105" t="s">
        <v>32</v>
      </c>
      <c r="U4105" t="s">
        <v>85</v>
      </c>
      <c r="V4105">
        <v>6.5</v>
      </c>
    </row>
    <row r="4106" spans="1:22" x14ac:dyDescent="0.3">
      <c r="A4106" t="s">
        <v>4318</v>
      </c>
      <c r="B4106" t="s">
        <v>70</v>
      </c>
      <c r="C4106" t="s">
        <v>60</v>
      </c>
      <c r="D4106" t="s">
        <v>104</v>
      </c>
      <c r="E4106" t="s">
        <v>116</v>
      </c>
      <c r="F4106" t="s">
        <v>147</v>
      </c>
      <c r="G4106" t="s">
        <v>52</v>
      </c>
      <c r="H4106">
        <v>2019</v>
      </c>
      <c r="I4106" t="s">
        <v>27</v>
      </c>
      <c r="J4106" t="s">
        <v>74</v>
      </c>
      <c r="K4106">
        <v>2022</v>
      </c>
      <c r="L4106" t="s">
        <v>29</v>
      </c>
      <c r="M4106">
        <f t="shared" si="128"/>
        <v>1</v>
      </c>
      <c r="N4106" t="s">
        <v>60</v>
      </c>
      <c r="O4106" t="s">
        <v>90</v>
      </c>
      <c r="P4106">
        <v>56257</v>
      </c>
      <c r="Q4106" t="str">
        <f t="shared" si="129"/>
        <v>Base salary</v>
      </c>
      <c r="R4106">
        <v>3.89</v>
      </c>
      <c r="S4106" t="s">
        <v>56</v>
      </c>
      <c r="T4106" t="s">
        <v>57</v>
      </c>
      <c r="U4106" t="s">
        <v>33</v>
      </c>
      <c r="V4106">
        <v>8.9</v>
      </c>
    </row>
    <row r="4107" spans="1:22" x14ac:dyDescent="0.3">
      <c r="A4107" t="s">
        <v>4319</v>
      </c>
      <c r="B4107" t="s">
        <v>112</v>
      </c>
      <c r="C4107" t="s">
        <v>21</v>
      </c>
      <c r="D4107" t="s">
        <v>133</v>
      </c>
      <c r="E4107" t="s">
        <v>369</v>
      </c>
      <c r="F4107" t="s">
        <v>63</v>
      </c>
      <c r="G4107" t="s">
        <v>64</v>
      </c>
      <c r="H4107">
        <v>2019</v>
      </c>
      <c r="I4107" t="s">
        <v>41</v>
      </c>
      <c r="J4107" t="s">
        <v>42</v>
      </c>
      <c r="K4107">
        <v>2020</v>
      </c>
      <c r="L4107" t="s">
        <v>29</v>
      </c>
      <c r="M4107">
        <f t="shared" si="128"/>
        <v>1</v>
      </c>
      <c r="N4107" t="s">
        <v>21</v>
      </c>
      <c r="O4107" t="s">
        <v>90</v>
      </c>
      <c r="P4107">
        <v>31787</v>
      </c>
      <c r="Q4107" t="str">
        <f t="shared" si="129"/>
        <v>Base salary</v>
      </c>
      <c r="R4107">
        <v>2.8</v>
      </c>
      <c r="S4107" t="s">
        <v>80</v>
      </c>
      <c r="T4107" t="s">
        <v>32</v>
      </c>
      <c r="U4107" t="s">
        <v>92</v>
      </c>
      <c r="V4107">
        <v>7.6</v>
      </c>
    </row>
    <row r="4108" spans="1:22" x14ac:dyDescent="0.3">
      <c r="A4108" t="s">
        <v>4320</v>
      </c>
      <c r="B4108" t="s">
        <v>60</v>
      </c>
      <c r="C4108" t="s">
        <v>48</v>
      </c>
      <c r="D4108" t="s">
        <v>152</v>
      </c>
      <c r="E4108" t="s">
        <v>153</v>
      </c>
      <c r="F4108" t="s">
        <v>96</v>
      </c>
      <c r="G4108" t="s">
        <v>97</v>
      </c>
      <c r="H4108">
        <v>2023</v>
      </c>
      <c r="I4108" t="s">
        <v>41</v>
      </c>
      <c r="J4108" t="s">
        <v>74</v>
      </c>
      <c r="K4108">
        <v>2026</v>
      </c>
      <c r="L4108" t="s">
        <v>54</v>
      </c>
      <c r="M4108">
        <f t="shared" si="128"/>
        <v>0</v>
      </c>
      <c r="N4108" t="s">
        <v>55</v>
      </c>
      <c r="O4108" t="s">
        <v>55</v>
      </c>
      <c r="P4108">
        <v>0</v>
      </c>
      <c r="Q4108" t="str">
        <f t="shared" si="129"/>
        <v>Base salary</v>
      </c>
      <c r="R4108">
        <v>3.38</v>
      </c>
      <c r="S4108" t="s">
        <v>56</v>
      </c>
      <c r="T4108" t="s">
        <v>57</v>
      </c>
      <c r="U4108" t="s">
        <v>58</v>
      </c>
      <c r="V4108">
        <v>0</v>
      </c>
    </row>
    <row r="4109" spans="1:22" x14ac:dyDescent="0.3">
      <c r="A4109" t="s">
        <v>4321</v>
      </c>
      <c r="B4109" t="s">
        <v>49</v>
      </c>
      <c r="C4109" t="s">
        <v>22</v>
      </c>
      <c r="D4109" t="s">
        <v>203</v>
      </c>
      <c r="E4109" t="s">
        <v>204</v>
      </c>
      <c r="F4109" t="s">
        <v>117</v>
      </c>
      <c r="G4109" t="s">
        <v>97</v>
      </c>
      <c r="H4109">
        <v>2021</v>
      </c>
      <c r="I4109" t="s">
        <v>27</v>
      </c>
      <c r="J4109" t="s">
        <v>28</v>
      </c>
      <c r="K4109">
        <v>2022</v>
      </c>
      <c r="L4109" t="s">
        <v>29</v>
      </c>
      <c r="M4109">
        <f t="shared" si="128"/>
        <v>1</v>
      </c>
      <c r="N4109" t="s">
        <v>22</v>
      </c>
      <c r="O4109" t="s">
        <v>185</v>
      </c>
      <c r="P4109">
        <v>119692</v>
      </c>
      <c r="Q4109" t="str">
        <f t="shared" si="129"/>
        <v>High salary</v>
      </c>
      <c r="R4109">
        <v>3.47</v>
      </c>
      <c r="S4109" t="s">
        <v>31</v>
      </c>
      <c r="T4109" t="s">
        <v>45</v>
      </c>
      <c r="U4109" t="s">
        <v>85</v>
      </c>
      <c r="V4109">
        <v>5.9</v>
      </c>
    </row>
    <row r="4110" spans="1:22" x14ac:dyDescent="0.3">
      <c r="A4110" t="s">
        <v>4322</v>
      </c>
      <c r="B4110" t="s">
        <v>36</v>
      </c>
      <c r="C4110" t="s">
        <v>21</v>
      </c>
      <c r="D4110" t="s">
        <v>225</v>
      </c>
      <c r="E4110" t="s">
        <v>226</v>
      </c>
      <c r="F4110" t="s">
        <v>131</v>
      </c>
      <c r="G4110" t="s">
        <v>117</v>
      </c>
      <c r="H4110">
        <v>2021</v>
      </c>
      <c r="I4110" t="s">
        <v>27</v>
      </c>
      <c r="J4110" t="s">
        <v>53</v>
      </c>
      <c r="K4110">
        <v>2023</v>
      </c>
      <c r="L4110" t="s">
        <v>29</v>
      </c>
      <c r="M4110">
        <f t="shared" si="128"/>
        <v>1</v>
      </c>
      <c r="N4110" t="s">
        <v>21</v>
      </c>
      <c r="O4110" t="s">
        <v>30</v>
      </c>
      <c r="P4110">
        <v>87796</v>
      </c>
      <c r="Q4110" t="str">
        <f t="shared" si="129"/>
        <v>Standard salary</v>
      </c>
      <c r="R4110">
        <v>3.03</v>
      </c>
      <c r="S4110" t="s">
        <v>31</v>
      </c>
      <c r="T4110" t="s">
        <v>57</v>
      </c>
      <c r="U4110" t="s">
        <v>58</v>
      </c>
      <c r="V4110">
        <v>0</v>
      </c>
    </row>
    <row r="4111" spans="1:22" x14ac:dyDescent="0.3">
      <c r="A4111" t="s">
        <v>4323</v>
      </c>
      <c r="B4111" t="s">
        <v>36</v>
      </c>
      <c r="C4111" t="s">
        <v>60</v>
      </c>
      <c r="D4111" t="s">
        <v>104</v>
      </c>
      <c r="E4111" t="s">
        <v>192</v>
      </c>
      <c r="F4111" t="s">
        <v>73</v>
      </c>
      <c r="G4111" t="s">
        <v>97</v>
      </c>
      <c r="H4111">
        <v>2021</v>
      </c>
      <c r="I4111" t="s">
        <v>27</v>
      </c>
      <c r="J4111" t="s">
        <v>65</v>
      </c>
      <c r="K4111">
        <v>2023</v>
      </c>
      <c r="L4111" t="s">
        <v>54</v>
      </c>
      <c r="M4111">
        <f t="shared" si="128"/>
        <v>0</v>
      </c>
      <c r="N4111" t="s">
        <v>55</v>
      </c>
      <c r="O4111" t="s">
        <v>55</v>
      </c>
      <c r="P4111">
        <v>0</v>
      </c>
      <c r="Q4111" t="str">
        <f t="shared" si="129"/>
        <v>Base salary</v>
      </c>
      <c r="R4111">
        <v>3.79</v>
      </c>
      <c r="S4111" t="s">
        <v>44</v>
      </c>
      <c r="T4111" t="s">
        <v>68</v>
      </c>
      <c r="U4111" t="s">
        <v>92</v>
      </c>
      <c r="V4111">
        <v>5.4</v>
      </c>
    </row>
    <row r="4112" spans="1:22" x14ac:dyDescent="0.3">
      <c r="A4112" t="s">
        <v>4324</v>
      </c>
      <c r="B4112" t="s">
        <v>112</v>
      </c>
      <c r="C4112" t="s">
        <v>60</v>
      </c>
      <c r="D4112" t="s">
        <v>104</v>
      </c>
      <c r="E4112" t="s">
        <v>105</v>
      </c>
      <c r="F4112" t="s">
        <v>145</v>
      </c>
      <c r="G4112" t="s">
        <v>97</v>
      </c>
      <c r="H4112">
        <v>2022</v>
      </c>
      <c r="I4112" t="s">
        <v>27</v>
      </c>
      <c r="J4112" t="s">
        <v>28</v>
      </c>
      <c r="K4112">
        <v>2023</v>
      </c>
      <c r="L4112" t="s">
        <v>54</v>
      </c>
      <c r="M4112">
        <f t="shared" si="128"/>
        <v>0</v>
      </c>
      <c r="N4112" t="s">
        <v>55</v>
      </c>
      <c r="O4112" t="s">
        <v>55</v>
      </c>
      <c r="P4112">
        <v>0</v>
      </c>
      <c r="Q4112" t="str">
        <f t="shared" si="129"/>
        <v>Base salary</v>
      </c>
      <c r="R4112">
        <v>3.36</v>
      </c>
      <c r="S4112" t="s">
        <v>91</v>
      </c>
      <c r="T4112" t="s">
        <v>68</v>
      </c>
      <c r="U4112" t="s">
        <v>85</v>
      </c>
      <c r="V4112">
        <v>6.9</v>
      </c>
    </row>
    <row r="4113" spans="1:22" x14ac:dyDescent="0.3">
      <c r="A4113" t="s">
        <v>4325</v>
      </c>
      <c r="B4113" t="s">
        <v>22</v>
      </c>
      <c r="C4113" t="s">
        <v>94</v>
      </c>
      <c r="D4113" t="s">
        <v>100</v>
      </c>
      <c r="E4113" t="s">
        <v>101</v>
      </c>
      <c r="F4113" t="s">
        <v>147</v>
      </c>
      <c r="G4113" t="s">
        <v>52</v>
      </c>
      <c r="H4113">
        <v>2021</v>
      </c>
      <c r="I4113" t="s">
        <v>41</v>
      </c>
      <c r="J4113" t="s">
        <v>53</v>
      </c>
      <c r="K4113">
        <v>2024</v>
      </c>
      <c r="L4113" t="s">
        <v>54</v>
      </c>
      <c r="M4113">
        <f t="shared" si="128"/>
        <v>0</v>
      </c>
      <c r="N4113" t="s">
        <v>55</v>
      </c>
      <c r="O4113" t="s">
        <v>55</v>
      </c>
      <c r="P4113">
        <v>0</v>
      </c>
      <c r="Q4113" t="str">
        <f t="shared" si="129"/>
        <v>Base salary</v>
      </c>
      <c r="R4113">
        <v>3.28</v>
      </c>
      <c r="S4113" t="s">
        <v>31</v>
      </c>
      <c r="T4113" t="s">
        <v>102</v>
      </c>
      <c r="U4113" t="s">
        <v>58</v>
      </c>
      <c r="V4113">
        <v>0</v>
      </c>
    </row>
    <row r="4114" spans="1:22" x14ac:dyDescent="0.3">
      <c r="A4114" t="s">
        <v>4326</v>
      </c>
      <c r="B4114" t="s">
        <v>48</v>
      </c>
      <c r="C4114" t="s">
        <v>60</v>
      </c>
      <c r="D4114" t="s">
        <v>104</v>
      </c>
      <c r="E4114" t="s">
        <v>105</v>
      </c>
      <c r="F4114" t="s">
        <v>25</v>
      </c>
      <c r="G4114" t="s">
        <v>117</v>
      </c>
      <c r="H4114">
        <v>2023</v>
      </c>
      <c r="I4114" t="s">
        <v>41</v>
      </c>
      <c r="J4114" t="s">
        <v>42</v>
      </c>
      <c r="K4114">
        <v>2025</v>
      </c>
      <c r="L4114" t="s">
        <v>29</v>
      </c>
      <c r="M4114">
        <f t="shared" si="128"/>
        <v>1</v>
      </c>
      <c r="N4114" t="s">
        <v>60</v>
      </c>
      <c r="O4114" t="s">
        <v>258</v>
      </c>
      <c r="P4114">
        <v>125183</v>
      </c>
      <c r="Q4114" t="str">
        <f t="shared" si="129"/>
        <v>High salary</v>
      </c>
      <c r="R4114">
        <v>3.7</v>
      </c>
      <c r="S4114" t="s">
        <v>67</v>
      </c>
      <c r="T4114" t="s">
        <v>68</v>
      </c>
      <c r="U4114" t="s">
        <v>58</v>
      </c>
      <c r="V4114">
        <v>0</v>
      </c>
    </row>
    <row r="4115" spans="1:22" x14ac:dyDescent="0.3">
      <c r="A4115" t="s">
        <v>4327</v>
      </c>
      <c r="B4115" t="s">
        <v>22</v>
      </c>
      <c r="C4115" t="s">
        <v>60</v>
      </c>
      <c r="D4115" t="s">
        <v>104</v>
      </c>
      <c r="E4115" t="s">
        <v>105</v>
      </c>
      <c r="F4115" t="s">
        <v>96</v>
      </c>
      <c r="G4115" t="s">
        <v>40</v>
      </c>
      <c r="H4115">
        <v>2021</v>
      </c>
      <c r="I4115" t="s">
        <v>41</v>
      </c>
      <c r="J4115" t="s">
        <v>74</v>
      </c>
      <c r="K4115">
        <v>2023</v>
      </c>
      <c r="L4115" t="s">
        <v>54</v>
      </c>
      <c r="M4115">
        <f t="shared" si="128"/>
        <v>0</v>
      </c>
      <c r="N4115" t="s">
        <v>55</v>
      </c>
      <c r="O4115" t="s">
        <v>55</v>
      </c>
      <c r="P4115">
        <v>0</v>
      </c>
      <c r="Q4115" t="str">
        <f t="shared" si="129"/>
        <v>Base salary</v>
      </c>
      <c r="R4115">
        <v>3.26</v>
      </c>
      <c r="S4115" t="s">
        <v>56</v>
      </c>
      <c r="T4115" t="s">
        <v>68</v>
      </c>
      <c r="U4115" t="s">
        <v>58</v>
      </c>
      <c r="V4115">
        <v>0</v>
      </c>
    </row>
    <row r="4116" spans="1:22" x14ac:dyDescent="0.3">
      <c r="A4116" t="s">
        <v>4328</v>
      </c>
      <c r="B4116" t="s">
        <v>22</v>
      </c>
      <c r="C4116" t="s">
        <v>48</v>
      </c>
      <c r="D4116" t="s">
        <v>152</v>
      </c>
      <c r="E4116" t="s">
        <v>153</v>
      </c>
      <c r="F4116" t="s">
        <v>79</v>
      </c>
      <c r="G4116" t="s">
        <v>167</v>
      </c>
      <c r="H4116">
        <v>2020</v>
      </c>
      <c r="I4116" t="s">
        <v>41</v>
      </c>
      <c r="J4116" t="s">
        <v>42</v>
      </c>
      <c r="K4116">
        <v>2021</v>
      </c>
      <c r="L4116" t="s">
        <v>29</v>
      </c>
      <c r="M4116">
        <f t="shared" si="128"/>
        <v>1</v>
      </c>
      <c r="N4116" t="s">
        <v>48</v>
      </c>
      <c r="O4116" t="s">
        <v>90</v>
      </c>
      <c r="P4116">
        <v>109031</v>
      </c>
      <c r="Q4116" t="str">
        <f t="shared" si="129"/>
        <v>Standard salary</v>
      </c>
      <c r="R4116">
        <v>3.29</v>
      </c>
      <c r="S4116" t="s">
        <v>91</v>
      </c>
      <c r="T4116" t="s">
        <v>57</v>
      </c>
      <c r="U4116" t="s">
        <v>33</v>
      </c>
      <c r="V4116">
        <v>5.4</v>
      </c>
    </row>
    <row r="4117" spans="1:22" x14ac:dyDescent="0.3">
      <c r="A4117" t="s">
        <v>4329</v>
      </c>
      <c r="B4117" t="s">
        <v>94</v>
      </c>
      <c r="C4117" t="s">
        <v>35</v>
      </c>
      <c r="D4117" t="s">
        <v>123</v>
      </c>
      <c r="E4117" t="s">
        <v>124</v>
      </c>
      <c r="F4117" t="s">
        <v>39</v>
      </c>
      <c r="G4117" t="s">
        <v>40</v>
      </c>
      <c r="H4117">
        <v>2023</v>
      </c>
      <c r="I4117" t="s">
        <v>27</v>
      </c>
      <c r="J4117" t="s">
        <v>74</v>
      </c>
      <c r="K4117">
        <v>2024</v>
      </c>
      <c r="L4117" t="s">
        <v>29</v>
      </c>
      <c r="M4117">
        <f t="shared" si="128"/>
        <v>1</v>
      </c>
      <c r="N4117" t="s">
        <v>35</v>
      </c>
      <c r="O4117" t="s">
        <v>121</v>
      </c>
      <c r="P4117">
        <v>75287</v>
      </c>
      <c r="Q4117" t="str">
        <f t="shared" si="129"/>
        <v>Standard salary</v>
      </c>
      <c r="R4117">
        <v>3.23</v>
      </c>
      <c r="S4117" t="s">
        <v>67</v>
      </c>
      <c r="T4117" t="s">
        <v>57</v>
      </c>
      <c r="U4117" t="s">
        <v>92</v>
      </c>
      <c r="V4117">
        <v>7.7</v>
      </c>
    </row>
    <row r="4118" spans="1:22" x14ac:dyDescent="0.3">
      <c r="A4118" t="s">
        <v>4330</v>
      </c>
      <c r="B4118" t="s">
        <v>70</v>
      </c>
      <c r="C4118" t="s">
        <v>94</v>
      </c>
      <c r="D4118" t="s">
        <v>100</v>
      </c>
      <c r="E4118" t="s">
        <v>101</v>
      </c>
      <c r="F4118" t="s">
        <v>96</v>
      </c>
      <c r="G4118" t="s">
        <v>52</v>
      </c>
      <c r="H4118">
        <v>2021</v>
      </c>
      <c r="I4118" t="s">
        <v>41</v>
      </c>
      <c r="J4118" t="s">
        <v>74</v>
      </c>
      <c r="K4118">
        <v>2022</v>
      </c>
      <c r="L4118" t="s">
        <v>54</v>
      </c>
      <c r="M4118">
        <f t="shared" si="128"/>
        <v>0</v>
      </c>
      <c r="N4118" t="s">
        <v>55</v>
      </c>
      <c r="O4118" t="s">
        <v>55</v>
      </c>
      <c r="P4118">
        <v>0</v>
      </c>
      <c r="Q4118" t="str">
        <f t="shared" si="129"/>
        <v>Base salary</v>
      </c>
      <c r="R4118">
        <v>3.2</v>
      </c>
      <c r="S4118" t="s">
        <v>31</v>
      </c>
      <c r="T4118" t="s">
        <v>68</v>
      </c>
      <c r="U4118" t="s">
        <v>33</v>
      </c>
      <c r="V4118">
        <v>6.4</v>
      </c>
    </row>
    <row r="4119" spans="1:22" x14ac:dyDescent="0.3">
      <c r="A4119" t="s">
        <v>4331</v>
      </c>
      <c r="B4119" t="s">
        <v>21</v>
      </c>
      <c r="C4119" t="s">
        <v>60</v>
      </c>
      <c r="D4119" t="s">
        <v>104</v>
      </c>
      <c r="E4119" t="s">
        <v>116</v>
      </c>
      <c r="F4119" t="s">
        <v>131</v>
      </c>
      <c r="G4119" t="s">
        <v>97</v>
      </c>
      <c r="H4119">
        <v>2021</v>
      </c>
      <c r="I4119" t="s">
        <v>41</v>
      </c>
      <c r="J4119" t="s">
        <v>53</v>
      </c>
      <c r="K4119">
        <v>2022</v>
      </c>
      <c r="L4119" t="s">
        <v>54</v>
      </c>
      <c r="M4119">
        <f t="shared" si="128"/>
        <v>0</v>
      </c>
      <c r="N4119" t="s">
        <v>55</v>
      </c>
      <c r="O4119" t="s">
        <v>55</v>
      </c>
      <c r="P4119">
        <v>0</v>
      </c>
      <c r="Q4119" t="str">
        <f t="shared" si="129"/>
        <v>Base salary</v>
      </c>
      <c r="R4119">
        <v>3.87</v>
      </c>
      <c r="S4119" t="s">
        <v>56</v>
      </c>
      <c r="T4119" t="s">
        <v>57</v>
      </c>
      <c r="U4119" t="s">
        <v>58</v>
      </c>
      <c r="V4119">
        <v>0</v>
      </c>
    </row>
    <row r="4120" spans="1:22" x14ac:dyDescent="0.3">
      <c r="A4120" t="s">
        <v>4332</v>
      </c>
      <c r="B4120" t="s">
        <v>48</v>
      </c>
      <c r="C4120" t="s">
        <v>35</v>
      </c>
      <c r="D4120" t="s">
        <v>87</v>
      </c>
      <c r="E4120" t="s">
        <v>88</v>
      </c>
      <c r="F4120" t="s">
        <v>63</v>
      </c>
      <c r="G4120" t="s">
        <v>26</v>
      </c>
      <c r="H4120">
        <v>2022</v>
      </c>
      <c r="I4120" t="s">
        <v>41</v>
      </c>
      <c r="J4120" t="s">
        <v>28</v>
      </c>
      <c r="K4120">
        <v>2024</v>
      </c>
      <c r="L4120" t="s">
        <v>54</v>
      </c>
      <c r="M4120">
        <f t="shared" si="128"/>
        <v>0</v>
      </c>
      <c r="N4120" t="s">
        <v>55</v>
      </c>
      <c r="O4120" t="s">
        <v>55</v>
      </c>
      <c r="P4120">
        <v>0</v>
      </c>
      <c r="Q4120" t="str">
        <f t="shared" si="129"/>
        <v>Base salary</v>
      </c>
      <c r="R4120">
        <v>2.85</v>
      </c>
      <c r="S4120" t="s">
        <v>91</v>
      </c>
      <c r="T4120" t="s">
        <v>45</v>
      </c>
      <c r="U4120" t="s">
        <v>58</v>
      </c>
      <c r="V4120">
        <v>0</v>
      </c>
    </row>
    <row r="4121" spans="1:22" x14ac:dyDescent="0.3">
      <c r="A4121" t="s">
        <v>4333</v>
      </c>
      <c r="B4121" t="s">
        <v>36</v>
      </c>
      <c r="C4121" t="s">
        <v>60</v>
      </c>
      <c r="D4121" t="s">
        <v>104</v>
      </c>
      <c r="E4121" t="s">
        <v>105</v>
      </c>
      <c r="F4121" t="s">
        <v>147</v>
      </c>
      <c r="G4121" t="s">
        <v>167</v>
      </c>
      <c r="H4121">
        <v>2022</v>
      </c>
      <c r="I4121" t="s">
        <v>41</v>
      </c>
      <c r="J4121" t="s">
        <v>65</v>
      </c>
      <c r="K4121">
        <v>2025</v>
      </c>
      <c r="L4121" t="s">
        <v>54</v>
      </c>
      <c r="M4121">
        <f t="shared" si="128"/>
        <v>0</v>
      </c>
      <c r="N4121" t="s">
        <v>55</v>
      </c>
      <c r="O4121" t="s">
        <v>55</v>
      </c>
      <c r="P4121">
        <v>0</v>
      </c>
      <c r="Q4121" t="str">
        <f t="shared" si="129"/>
        <v>Base salary</v>
      </c>
      <c r="R4121">
        <v>3.7</v>
      </c>
      <c r="S4121" t="s">
        <v>67</v>
      </c>
      <c r="T4121" t="s">
        <v>68</v>
      </c>
      <c r="U4121" t="s">
        <v>58</v>
      </c>
      <c r="V4121">
        <v>0</v>
      </c>
    </row>
    <row r="4122" spans="1:22" x14ac:dyDescent="0.3">
      <c r="A4122" t="s">
        <v>4334</v>
      </c>
      <c r="B4122" t="s">
        <v>49</v>
      </c>
      <c r="C4122" t="s">
        <v>112</v>
      </c>
      <c r="D4122" t="s">
        <v>113</v>
      </c>
      <c r="E4122" t="s">
        <v>114</v>
      </c>
      <c r="F4122" t="s">
        <v>39</v>
      </c>
      <c r="G4122" t="s">
        <v>26</v>
      </c>
      <c r="H4122">
        <v>2020</v>
      </c>
      <c r="I4122" t="s">
        <v>41</v>
      </c>
      <c r="J4122" t="s">
        <v>53</v>
      </c>
      <c r="K4122">
        <v>2022</v>
      </c>
      <c r="L4122" t="s">
        <v>29</v>
      </c>
      <c r="M4122">
        <f t="shared" si="128"/>
        <v>1</v>
      </c>
      <c r="N4122" t="s">
        <v>112</v>
      </c>
      <c r="O4122" t="s">
        <v>43</v>
      </c>
      <c r="P4122">
        <v>79095</v>
      </c>
      <c r="Q4122" t="str">
        <f t="shared" si="129"/>
        <v>Standard salary</v>
      </c>
      <c r="R4122">
        <v>2.5099999999999998</v>
      </c>
      <c r="S4122" t="s">
        <v>91</v>
      </c>
      <c r="T4122" t="s">
        <v>45</v>
      </c>
      <c r="U4122" t="s">
        <v>85</v>
      </c>
      <c r="V4122">
        <v>5.4</v>
      </c>
    </row>
    <row r="4123" spans="1:22" x14ac:dyDescent="0.3">
      <c r="A4123" t="s">
        <v>4335</v>
      </c>
      <c r="B4123" t="s">
        <v>70</v>
      </c>
      <c r="C4123" t="s">
        <v>94</v>
      </c>
      <c r="D4123" t="s">
        <v>208</v>
      </c>
      <c r="E4123" t="s">
        <v>209</v>
      </c>
      <c r="F4123" t="s">
        <v>107</v>
      </c>
      <c r="G4123" t="s">
        <v>52</v>
      </c>
      <c r="H4123">
        <v>2021</v>
      </c>
      <c r="I4123" t="s">
        <v>41</v>
      </c>
      <c r="J4123" t="s">
        <v>65</v>
      </c>
      <c r="K4123">
        <v>2023</v>
      </c>
      <c r="L4123" t="s">
        <v>29</v>
      </c>
      <c r="M4123">
        <f t="shared" si="128"/>
        <v>1</v>
      </c>
      <c r="N4123" t="s">
        <v>94</v>
      </c>
      <c r="O4123" t="s">
        <v>121</v>
      </c>
      <c r="P4123">
        <v>66013</v>
      </c>
      <c r="Q4123" t="str">
        <f t="shared" si="129"/>
        <v>Base salary</v>
      </c>
      <c r="R4123">
        <v>2.57</v>
      </c>
      <c r="S4123" t="s">
        <v>80</v>
      </c>
      <c r="T4123" t="s">
        <v>102</v>
      </c>
      <c r="U4123" t="s">
        <v>85</v>
      </c>
      <c r="V4123">
        <v>7.4</v>
      </c>
    </row>
    <row r="4124" spans="1:22" x14ac:dyDescent="0.3">
      <c r="A4124" t="s">
        <v>4336</v>
      </c>
      <c r="B4124" t="s">
        <v>49</v>
      </c>
      <c r="C4124" t="s">
        <v>60</v>
      </c>
      <c r="D4124" t="s">
        <v>104</v>
      </c>
      <c r="E4124" t="s">
        <v>105</v>
      </c>
      <c r="F4124" t="s">
        <v>73</v>
      </c>
      <c r="G4124" t="s">
        <v>64</v>
      </c>
      <c r="H4124">
        <v>2023</v>
      </c>
      <c r="I4124" t="s">
        <v>27</v>
      </c>
      <c r="J4124" t="s">
        <v>53</v>
      </c>
      <c r="K4124">
        <v>2024</v>
      </c>
      <c r="L4124" t="s">
        <v>54</v>
      </c>
      <c r="M4124">
        <f t="shared" si="128"/>
        <v>0</v>
      </c>
      <c r="N4124" t="s">
        <v>55</v>
      </c>
      <c r="O4124" t="s">
        <v>55</v>
      </c>
      <c r="P4124">
        <v>0</v>
      </c>
      <c r="Q4124" t="str">
        <f t="shared" si="129"/>
        <v>Base salary</v>
      </c>
      <c r="R4124">
        <v>3.13</v>
      </c>
      <c r="S4124" t="s">
        <v>80</v>
      </c>
      <c r="T4124" t="s">
        <v>32</v>
      </c>
      <c r="U4124" t="s">
        <v>92</v>
      </c>
      <c r="V4124">
        <v>5.2</v>
      </c>
    </row>
    <row r="4125" spans="1:22" x14ac:dyDescent="0.3">
      <c r="A4125" t="s">
        <v>4337</v>
      </c>
      <c r="B4125" t="s">
        <v>49</v>
      </c>
      <c r="C4125" t="s">
        <v>35</v>
      </c>
      <c r="D4125" t="s">
        <v>123</v>
      </c>
      <c r="E4125" t="s">
        <v>124</v>
      </c>
      <c r="F4125" t="s">
        <v>79</v>
      </c>
      <c r="G4125" t="s">
        <v>25</v>
      </c>
      <c r="H4125">
        <v>2020</v>
      </c>
      <c r="I4125" t="s">
        <v>27</v>
      </c>
      <c r="J4125" t="s">
        <v>28</v>
      </c>
      <c r="K4125">
        <v>2022</v>
      </c>
      <c r="L4125" t="s">
        <v>29</v>
      </c>
      <c r="M4125">
        <f t="shared" si="128"/>
        <v>1</v>
      </c>
      <c r="N4125" t="s">
        <v>35</v>
      </c>
      <c r="O4125" t="s">
        <v>185</v>
      </c>
      <c r="P4125">
        <v>53755</v>
      </c>
      <c r="Q4125" t="str">
        <f t="shared" si="129"/>
        <v>Base salary</v>
      </c>
      <c r="R4125">
        <v>2.76</v>
      </c>
      <c r="S4125" t="s">
        <v>67</v>
      </c>
      <c r="T4125" t="s">
        <v>68</v>
      </c>
      <c r="U4125" t="s">
        <v>33</v>
      </c>
      <c r="V4125">
        <v>5.0999999999999996</v>
      </c>
    </row>
    <row r="4126" spans="1:22" x14ac:dyDescent="0.3">
      <c r="A4126" t="s">
        <v>4338</v>
      </c>
      <c r="B4126" t="s">
        <v>48</v>
      </c>
      <c r="C4126" t="s">
        <v>70</v>
      </c>
      <c r="D4126" t="s">
        <v>77</v>
      </c>
      <c r="E4126" t="s">
        <v>78</v>
      </c>
      <c r="F4126" t="s">
        <v>39</v>
      </c>
      <c r="G4126" t="s">
        <v>167</v>
      </c>
      <c r="H4126">
        <v>2022</v>
      </c>
      <c r="I4126" t="s">
        <v>41</v>
      </c>
      <c r="J4126" t="s">
        <v>28</v>
      </c>
      <c r="K4126">
        <v>2023</v>
      </c>
      <c r="L4126" t="s">
        <v>54</v>
      </c>
      <c r="M4126">
        <f t="shared" si="128"/>
        <v>0</v>
      </c>
      <c r="N4126" t="s">
        <v>55</v>
      </c>
      <c r="O4126" t="s">
        <v>55</v>
      </c>
      <c r="P4126">
        <v>0</v>
      </c>
      <c r="Q4126" t="str">
        <f t="shared" si="129"/>
        <v>Base salary</v>
      </c>
      <c r="R4126">
        <v>3.07</v>
      </c>
      <c r="S4126" t="s">
        <v>56</v>
      </c>
      <c r="T4126" t="s">
        <v>57</v>
      </c>
      <c r="U4126" t="s">
        <v>92</v>
      </c>
      <c r="V4126">
        <v>8.8000000000000007</v>
      </c>
    </row>
    <row r="4127" spans="1:22" x14ac:dyDescent="0.3">
      <c r="A4127" t="s">
        <v>4339</v>
      </c>
      <c r="B4127" t="s">
        <v>94</v>
      </c>
      <c r="C4127" t="s">
        <v>49</v>
      </c>
      <c r="D4127" t="s">
        <v>459</v>
      </c>
      <c r="E4127" t="s">
        <v>460</v>
      </c>
      <c r="F4127" t="s">
        <v>79</v>
      </c>
      <c r="G4127" t="s">
        <v>117</v>
      </c>
      <c r="H4127">
        <v>2020</v>
      </c>
      <c r="I4127" t="s">
        <v>27</v>
      </c>
      <c r="J4127" t="s">
        <v>74</v>
      </c>
      <c r="K4127">
        <v>2021</v>
      </c>
      <c r="L4127" t="s">
        <v>54</v>
      </c>
      <c r="M4127">
        <f t="shared" si="128"/>
        <v>0</v>
      </c>
      <c r="N4127" t="s">
        <v>55</v>
      </c>
      <c r="O4127" t="s">
        <v>55</v>
      </c>
      <c r="P4127">
        <v>0</v>
      </c>
      <c r="Q4127" t="str">
        <f t="shared" si="129"/>
        <v>Base salary</v>
      </c>
      <c r="R4127">
        <v>2.7</v>
      </c>
      <c r="S4127" t="s">
        <v>56</v>
      </c>
      <c r="T4127" t="s">
        <v>102</v>
      </c>
      <c r="U4127" t="s">
        <v>58</v>
      </c>
      <c r="V4127">
        <v>0</v>
      </c>
    </row>
    <row r="4128" spans="1:22" x14ac:dyDescent="0.3">
      <c r="A4128" t="s">
        <v>4340</v>
      </c>
      <c r="B4128" t="s">
        <v>112</v>
      </c>
      <c r="C4128" t="s">
        <v>94</v>
      </c>
      <c r="D4128" t="s">
        <v>109</v>
      </c>
      <c r="E4128" t="s">
        <v>110</v>
      </c>
      <c r="F4128" t="s">
        <v>145</v>
      </c>
      <c r="G4128" t="s">
        <v>97</v>
      </c>
      <c r="H4128">
        <v>2023</v>
      </c>
      <c r="I4128" t="s">
        <v>27</v>
      </c>
      <c r="J4128" t="s">
        <v>42</v>
      </c>
      <c r="K4128">
        <v>2024</v>
      </c>
      <c r="L4128" t="s">
        <v>54</v>
      </c>
      <c r="M4128">
        <f t="shared" si="128"/>
        <v>0</v>
      </c>
      <c r="N4128" t="s">
        <v>55</v>
      </c>
      <c r="O4128" t="s">
        <v>55</v>
      </c>
      <c r="P4128">
        <v>0</v>
      </c>
      <c r="Q4128" t="str">
        <f t="shared" si="129"/>
        <v>Base salary</v>
      </c>
      <c r="R4128">
        <v>2.84</v>
      </c>
      <c r="S4128" t="s">
        <v>44</v>
      </c>
      <c r="T4128" t="s">
        <v>57</v>
      </c>
      <c r="U4128" t="s">
        <v>58</v>
      </c>
      <c r="V4128">
        <v>0</v>
      </c>
    </row>
    <row r="4129" spans="1:22" x14ac:dyDescent="0.3">
      <c r="A4129" t="s">
        <v>4341</v>
      </c>
      <c r="B4129" t="s">
        <v>60</v>
      </c>
      <c r="C4129" t="s">
        <v>22</v>
      </c>
      <c r="D4129" t="s">
        <v>231</v>
      </c>
      <c r="E4129" t="s">
        <v>232</v>
      </c>
      <c r="F4129" t="s">
        <v>145</v>
      </c>
      <c r="G4129" t="s">
        <v>117</v>
      </c>
      <c r="H4129">
        <v>2023</v>
      </c>
      <c r="I4129" t="s">
        <v>41</v>
      </c>
      <c r="J4129" t="s">
        <v>65</v>
      </c>
      <c r="K4129">
        <v>2026</v>
      </c>
      <c r="L4129" t="s">
        <v>54</v>
      </c>
      <c r="M4129">
        <f t="shared" si="128"/>
        <v>0</v>
      </c>
      <c r="N4129" t="s">
        <v>55</v>
      </c>
      <c r="O4129" t="s">
        <v>55</v>
      </c>
      <c r="P4129">
        <v>0</v>
      </c>
      <c r="Q4129" t="str">
        <f t="shared" si="129"/>
        <v>Base salary</v>
      </c>
      <c r="R4129">
        <v>2.58</v>
      </c>
      <c r="S4129" t="s">
        <v>67</v>
      </c>
      <c r="T4129" t="s">
        <v>68</v>
      </c>
      <c r="U4129" t="s">
        <v>85</v>
      </c>
      <c r="V4129">
        <v>6.4</v>
      </c>
    </row>
    <row r="4130" spans="1:22" x14ac:dyDescent="0.3">
      <c r="A4130" t="s">
        <v>4342</v>
      </c>
      <c r="B4130" t="s">
        <v>70</v>
      </c>
      <c r="C4130" t="s">
        <v>36</v>
      </c>
      <c r="D4130" t="s">
        <v>170</v>
      </c>
      <c r="E4130" t="s">
        <v>171</v>
      </c>
      <c r="F4130" t="s">
        <v>25</v>
      </c>
      <c r="G4130" t="s">
        <v>25</v>
      </c>
      <c r="H4130">
        <v>2021</v>
      </c>
      <c r="I4130" t="s">
        <v>27</v>
      </c>
      <c r="J4130" t="s">
        <v>65</v>
      </c>
      <c r="K4130">
        <v>2022</v>
      </c>
      <c r="L4130" t="s">
        <v>29</v>
      </c>
      <c r="M4130">
        <f t="shared" si="128"/>
        <v>1</v>
      </c>
      <c r="N4130" t="s">
        <v>36</v>
      </c>
      <c r="O4130" t="s">
        <v>121</v>
      </c>
      <c r="P4130">
        <v>119821</v>
      </c>
      <c r="Q4130" t="str">
        <f t="shared" si="129"/>
        <v>High salary</v>
      </c>
      <c r="R4130">
        <v>3.8</v>
      </c>
      <c r="S4130" t="s">
        <v>31</v>
      </c>
      <c r="T4130" t="s">
        <v>45</v>
      </c>
      <c r="U4130" t="s">
        <v>33</v>
      </c>
      <c r="V4130">
        <v>6.3</v>
      </c>
    </row>
    <row r="4131" spans="1:22" x14ac:dyDescent="0.3">
      <c r="A4131" t="s">
        <v>4343</v>
      </c>
      <c r="B4131" t="s">
        <v>21</v>
      </c>
      <c r="C4131" t="s">
        <v>94</v>
      </c>
      <c r="D4131" t="s">
        <v>208</v>
      </c>
      <c r="E4131" t="s">
        <v>209</v>
      </c>
      <c r="F4131" t="s">
        <v>145</v>
      </c>
      <c r="G4131" t="s">
        <v>117</v>
      </c>
      <c r="H4131">
        <v>2023</v>
      </c>
      <c r="I4131" t="s">
        <v>41</v>
      </c>
      <c r="J4131" t="s">
        <v>53</v>
      </c>
      <c r="K4131">
        <v>2025</v>
      </c>
      <c r="L4131" t="s">
        <v>29</v>
      </c>
      <c r="M4131">
        <f t="shared" si="128"/>
        <v>1</v>
      </c>
      <c r="N4131" t="s">
        <v>94</v>
      </c>
      <c r="O4131" t="s">
        <v>43</v>
      </c>
      <c r="P4131">
        <v>42381</v>
      </c>
      <c r="Q4131" t="str">
        <f t="shared" si="129"/>
        <v>Base salary</v>
      </c>
      <c r="R4131">
        <v>2.52</v>
      </c>
      <c r="S4131" t="s">
        <v>44</v>
      </c>
      <c r="T4131" t="s">
        <v>57</v>
      </c>
      <c r="U4131" t="s">
        <v>46</v>
      </c>
      <c r="V4131">
        <v>8.8000000000000007</v>
      </c>
    </row>
    <row r="4132" spans="1:22" x14ac:dyDescent="0.3">
      <c r="A4132" t="s">
        <v>4344</v>
      </c>
      <c r="B4132" t="s">
        <v>35</v>
      </c>
      <c r="C4132" t="s">
        <v>49</v>
      </c>
      <c r="D4132" t="s">
        <v>459</v>
      </c>
      <c r="E4132" t="s">
        <v>460</v>
      </c>
      <c r="F4132" t="s">
        <v>117</v>
      </c>
      <c r="G4132" t="s">
        <v>167</v>
      </c>
      <c r="H4132">
        <v>2020</v>
      </c>
      <c r="I4132" t="s">
        <v>41</v>
      </c>
      <c r="J4132" t="s">
        <v>53</v>
      </c>
      <c r="K4132">
        <v>2022</v>
      </c>
      <c r="L4132" t="s">
        <v>29</v>
      </c>
      <c r="M4132">
        <f t="shared" si="128"/>
        <v>1</v>
      </c>
      <c r="N4132" t="s">
        <v>49</v>
      </c>
      <c r="O4132" t="s">
        <v>66</v>
      </c>
      <c r="P4132">
        <v>114347</v>
      </c>
      <c r="Q4132" t="str">
        <f t="shared" si="129"/>
        <v>High salary</v>
      </c>
      <c r="R4132">
        <v>3.79</v>
      </c>
      <c r="S4132" t="s">
        <v>91</v>
      </c>
      <c r="T4132" t="s">
        <v>68</v>
      </c>
      <c r="U4132" t="s">
        <v>85</v>
      </c>
      <c r="V4132">
        <v>8.6999999999999993</v>
      </c>
    </row>
    <row r="4133" spans="1:22" x14ac:dyDescent="0.3">
      <c r="A4133" t="s">
        <v>4345</v>
      </c>
      <c r="B4133" t="s">
        <v>36</v>
      </c>
      <c r="C4133" t="s">
        <v>70</v>
      </c>
      <c r="D4133" t="s">
        <v>138</v>
      </c>
      <c r="E4133" t="s">
        <v>139</v>
      </c>
      <c r="F4133" t="s">
        <v>145</v>
      </c>
      <c r="G4133" t="s">
        <v>167</v>
      </c>
      <c r="H4133">
        <v>2020</v>
      </c>
      <c r="I4133" t="s">
        <v>41</v>
      </c>
      <c r="J4133" t="s">
        <v>53</v>
      </c>
      <c r="K4133">
        <v>2023</v>
      </c>
      <c r="L4133" t="s">
        <v>29</v>
      </c>
      <c r="M4133">
        <f t="shared" si="128"/>
        <v>1</v>
      </c>
      <c r="N4133" t="s">
        <v>70</v>
      </c>
      <c r="O4133" t="s">
        <v>125</v>
      </c>
      <c r="P4133">
        <v>149110</v>
      </c>
      <c r="Q4133" t="str">
        <f t="shared" si="129"/>
        <v>High salary</v>
      </c>
      <c r="R4133">
        <v>2.54</v>
      </c>
      <c r="S4133" t="s">
        <v>67</v>
      </c>
      <c r="T4133" t="s">
        <v>57</v>
      </c>
      <c r="U4133" t="s">
        <v>85</v>
      </c>
      <c r="V4133">
        <v>6</v>
      </c>
    </row>
    <row r="4134" spans="1:22" x14ac:dyDescent="0.3">
      <c r="A4134" t="s">
        <v>4346</v>
      </c>
      <c r="B4134" t="s">
        <v>94</v>
      </c>
      <c r="C4134" t="s">
        <v>36</v>
      </c>
      <c r="D4134" t="s">
        <v>170</v>
      </c>
      <c r="E4134" t="s">
        <v>171</v>
      </c>
      <c r="F4134" t="s">
        <v>190</v>
      </c>
      <c r="G4134" t="s">
        <v>40</v>
      </c>
      <c r="H4134">
        <v>2021</v>
      </c>
      <c r="I4134" t="s">
        <v>27</v>
      </c>
      <c r="J4134" t="s">
        <v>28</v>
      </c>
      <c r="K4134">
        <v>2022</v>
      </c>
      <c r="L4134" t="s">
        <v>54</v>
      </c>
      <c r="M4134">
        <f t="shared" si="128"/>
        <v>0</v>
      </c>
      <c r="N4134" t="s">
        <v>55</v>
      </c>
      <c r="O4134" t="s">
        <v>55</v>
      </c>
      <c r="P4134">
        <v>0</v>
      </c>
      <c r="Q4134" t="str">
        <f t="shared" si="129"/>
        <v>Base salary</v>
      </c>
      <c r="R4134">
        <v>2.84</v>
      </c>
      <c r="S4134" t="s">
        <v>44</v>
      </c>
      <c r="T4134" t="s">
        <v>57</v>
      </c>
      <c r="U4134" t="s">
        <v>92</v>
      </c>
      <c r="V4134">
        <v>5.4</v>
      </c>
    </row>
    <row r="4135" spans="1:22" x14ac:dyDescent="0.3">
      <c r="A4135" t="s">
        <v>4347</v>
      </c>
      <c r="B4135" t="s">
        <v>35</v>
      </c>
      <c r="C4135" t="s">
        <v>112</v>
      </c>
      <c r="D4135" t="s">
        <v>113</v>
      </c>
      <c r="E4135" t="s">
        <v>114</v>
      </c>
      <c r="F4135" t="s">
        <v>63</v>
      </c>
      <c r="G4135" t="s">
        <v>64</v>
      </c>
      <c r="H4135">
        <v>2023</v>
      </c>
      <c r="I4135" t="s">
        <v>27</v>
      </c>
      <c r="J4135" t="s">
        <v>28</v>
      </c>
      <c r="K4135">
        <v>2025</v>
      </c>
      <c r="L4135" t="s">
        <v>29</v>
      </c>
      <c r="M4135">
        <f t="shared" si="128"/>
        <v>1</v>
      </c>
      <c r="N4135" t="s">
        <v>112</v>
      </c>
      <c r="O4135" t="s">
        <v>125</v>
      </c>
      <c r="P4135">
        <v>131008</v>
      </c>
      <c r="Q4135" t="str">
        <f t="shared" si="129"/>
        <v>High salary</v>
      </c>
      <c r="R4135">
        <v>2.72</v>
      </c>
      <c r="S4135" t="s">
        <v>91</v>
      </c>
      <c r="T4135" t="s">
        <v>102</v>
      </c>
      <c r="U4135" t="s">
        <v>92</v>
      </c>
      <c r="V4135">
        <v>7.4</v>
      </c>
    </row>
    <row r="4136" spans="1:22" x14ac:dyDescent="0.3">
      <c r="A4136" t="s">
        <v>4348</v>
      </c>
      <c r="B4136" t="s">
        <v>70</v>
      </c>
      <c r="C4136" t="s">
        <v>60</v>
      </c>
      <c r="D4136" t="s">
        <v>104</v>
      </c>
      <c r="E4136" t="s">
        <v>116</v>
      </c>
      <c r="F4136" t="s">
        <v>25</v>
      </c>
      <c r="G4136" t="s">
        <v>25</v>
      </c>
      <c r="H4136">
        <v>2022</v>
      </c>
      <c r="I4136" t="s">
        <v>41</v>
      </c>
      <c r="J4136" t="s">
        <v>42</v>
      </c>
      <c r="K4136">
        <v>2023</v>
      </c>
      <c r="L4136" t="s">
        <v>29</v>
      </c>
      <c r="M4136">
        <f t="shared" si="128"/>
        <v>1</v>
      </c>
      <c r="N4136" t="s">
        <v>60</v>
      </c>
      <c r="O4136" t="s">
        <v>154</v>
      </c>
      <c r="P4136">
        <v>130490</v>
      </c>
      <c r="Q4136" t="str">
        <f t="shared" si="129"/>
        <v>High salary</v>
      </c>
      <c r="R4136">
        <v>2.69</v>
      </c>
      <c r="S4136" t="s">
        <v>80</v>
      </c>
      <c r="T4136" t="s">
        <v>45</v>
      </c>
      <c r="U4136" t="s">
        <v>92</v>
      </c>
      <c r="V4136">
        <v>5.7</v>
      </c>
    </row>
    <row r="4137" spans="1:22" x14ac:dyDescent="0.3">
      <c r="A4137" t="s">
        <v>4349</v>
      </c>
      <c r="B4137" t="s">
        <v>70</v>
      </c>
      <c r="C4137" t="s">
        <v>60</v>
      </c>
      <c r="D4137" t="s">
        <v>104</v>
      </c>
      <c r="E4137" t="s">
        <v>105</v>
      </c>
      <c r="F4137" t="s">
        <v>190</v>
      </c>
      <c r="G4137" t="s">
        <v>25</v>
      </c>
      <c r="H4137">
        <v>2020</v>
      </c>
      <c r="I4137" t="s">
        <v>41</v>
      </c>
      <c r="J4137" t="s">
        <v>65</v>
      </c>
      <c r="K4137">
        <v>2022</v>
      </c>
      <c r="L4137" t="s">
        <v>29</v>
      </c>
      <c r="M4137">
        <f t="shared" si="128"/>
        <v>1</v>
      </c>
      <c r="N4137" t="s">
        <v>60</v>
      </c>
      <c r="O4137" t="s">
        <v>140</v>
      </c>
      <c r="P4137">
        <v>73216</v>
      </c>
      <c r="Q4137" t="str">
        <f t="shared" si="129"/>
        <v>Standard salary</v>
      </c>
      <c r="R4137">
        <v>3.67</v>
      </c>
      <c r="S4137" t="s">
        <v>80</v>
      </c>
      <c r="T4137" t="s">
        <v>68</v>
      </c>
      <c r="U4137" t="s">
        <v>33</v>
      </c>
      <c r="V4137">
        <v>6.8</v>
      </c>
    </row>
    <row r="4138" spans="1:22" x14ac:dyDescent="0.3">
      <c r="A4138" t="s">
        <v>4350</v>
      </c>
      <c r="B4138" t="s">
        <v>36</v>
      </c>
      <c r="C4138" t="s">
        <v>60</v>
      </c>
      <c r="D4138" t="s">
        <v>351</v>
      </c>
      <c r="E4138" t="s">
        <v>352</v>
      </c>
      <c r="F4138" t="s">
        <v>131</v>
      </c>
      <c r="G4138" t="s">
        <v>64</v>
      </c>
      <c r="H4138">
        <v>2020</v>
      </c>
      <c r="I4138" t="s">
        <v>41</v>
      </c>
      <c r="J4138" t="s">
        <v>74</v>
      </c>
      <c r="K4138">
        <v>2023</v>
      </c>
      <c r="L4138" t="s">
        <v>29</v>
      </c>
      <c r="M4138">
        <f t="shared" si="128"/>
        <v>1</v>
      </c>
      <c r="N4138" t="s">
        <v>60</v>
      </c>
      <c r="O4138" t="s">
        <v>30</v>
      </c>
      <c r="P4138">
        <v>98174</v>
      </c>
      <c r="Q4138" t="str">
        <f t="shared" si="129"/>
        <v>Standard salary</v>
      </c>
      <c r="R4138">
        <v>3.14</v>
      </c>
      <c r="S4138" t="s">
        <v>31</v>
      </c>
      <c r="T4138" t="s">
        <v>45</v>
      </c>
      <c r="U4138" t="s">
        <v>85</v>
      </c>
      <c r="V4138">
        <v>7.6</v>
      </c>
    </row>
    <row r="4139" spans="1:22" x14ac:dyDescent="0.3">
      <c r="A4139" t="s">
        <v>4351</v>
      </c>
      <c r="B4139" t="s">
        <v>112</v>
      </c>
      <c r="C4139" t="s">
        <v>36</v>
      </c>
      <c r="D4139" t="s">
        <v>213</v>
      </c>
      <c r="E4139" t="s">
        <v>214</v>
      </c>
      <c r="F4139" t="s">
        <v>131</v>
      </c>
      <c r="G4139" t="s">
        <v>52</v>
      </c>
      <c r="H4139">
        <v>2019</v>
      </c>
      <c r="I4139" t="s">
        <v>27</v>
      </c>
      <c r="J4139" t="s">
        <v>42</v>
      </c>
      <c r="K4139">
        <v>2022</v>
      </c>
      <c r="L4139" t="s">
        <v>54</v>
      </c>
      <c r="M4139">
        <f t="shared" si="128"/>
        <v>0</v>
      </c>
      <c r="N4139" t="s">
        <v>55</v>
      </c>
      <c r="O4139" t="s">
        <v>55</v>
      </c>
      <c r="P4139">
        <v>0</v>
      </c>
      <c r="Q4139" t="str">
        <f t="shared" si="129"/>
        <v>Base salary</v>
      </c>
      <c r="R4139">
        <v>2.85</v>
      </c>
      <c r="S4139" t="s">
        <v>67</v>
      </c>
      <c r="T4139" t="s">
        <v>32</v>
      </c>
      <c r="U4139" t="s">
        <v>33</v>
      </c>
      <c r="V4139">
        <v>5.4</v>
      </c>
    </row>
    <row r="4140" spans="1:22" x14ac:dyDescent="0.3">
      <c r="A4140" t="s">
        <v>4352</v>
      </c>
      <c r="B4140" t="s">
        <v>48</v>
      </c>
      <c r="C4140" t="s">
        <v>112</v>
      </c>
      <c r="D4140" t="s">
        <v>288</v>
      </c>
      <c r="E4140" t="s">
        <v>289</v>
      </c>
      <c r="F4140" t="s">
        <v>79</v>
      </c>
      <c r="G4140" t="s">
        <v>167</v>
      </c>
      <c r="H4140">
        <v>2023</v>
      </c>
      <c r="I4140" t="s">
        <v>41</v>
      </c>
      <c r="J4140" t="s">
        <v>42</v>
      </c>
      <c r="K4140">
        <v>2026</v>
      </c>
      <c r="L4140" t="s">
        <v>54</v>
      </c>
      <c r="M4140">
        <f t="shared" si="128"/>
        <v>0</v>
      </c>
      <c r="N4140" t="s">
        <v>55</v>
      </c>
      <c r="O4140" t="s">
        <v>55</v>
      </c>
      <c r="P4140">
        <v>0</v>
      </c>
      <c r="Q4140" t="str">
        <f t="shared" si="129"/>
        <v>Base salary</v>
      </c>
      <c r="R4140">
        <v>3.15</v>
      </c>
      <c r="S4140" t="s">
        <v>44</v>
      </c>
      <c r="T4140" t="s">
        <v>45</v>
      </c>
      <c r="U4140" t="s">
        <v>85</v>
      </c>
      <c r="V4140">
        <v>8.1999999999999993</v>
      </c>
    </row>
    <row r="4141" spans="1:22" x14ac:dyDescent="0.3">
      <c r="A4141" t="s">
        <v>4353</v>
      </c>
      <c r="B4141" t="s">
        <v>70</v>
      </c>
      <c r="C4141" t="s">
        <v>22</v>
      </c>
      <c r="D4141" t="s">
        <v>23</v>
      </c>
      <c r="E4141" t="s">
        <v>130</v>
      </c>
      <c r="F4141" t="s">
        <v>89</v>
      </c>
      <c r="G4141" t="s">
        <v>167</v>
      </c>
      <c r="H4141">
        <v>2023</v>
      </c>
      <c r="I4141" t="s">
        <v>27</v>
      </c>
      <c r="J4141" t="s">
        <v>74</v>
      </c>
      <c r="K4141">
        <v>2024</v>
      </c>
      <c r="L4141" t="s">
        <v>29</v>
      </c>
      <c r="M4141">
        <f t="shared" si="128"/>
        <v>1</v>
      </c>
      <c r="N4141" t="s">
        <v>22</v>
      </c>
      <c r="O4141" t="s">
        <v>90</v>
      </c>
      <c r="P4141">
        <v>89528</v>
      </c>
      <c r="Q4141" t="str">
        <f t="shared" si="129"/>
        <v>Standard salary</v>
      </c>
      <c r="R4141">
        <v>3.15</v>
      </c>
      <c r="S4141" t="s">
        <v>91</v>
      </c>
      <c r="T4141" t="s">
        <v>32</v>
      </c>
      <c r="U4141" t="s">
        <v>85</v>
      </c>
      <c r="V4141">
        <v>7.4</v>
      </c>
    </row>
    <row r="4142" spans="1:22" x14ac:dyDescent="0.3">
      <c r="A4142" t="s">
        <v>4354</v>
      </c>
      <c r="B4142" t="s">
        <v>70</v>
      </c>
      <c r="C4142" t="s">
        <v>36</v>
      </c>
      <c r="D4142" t="s">
        <v>71</v>
      </c>
      <c r="E4142" t="s">
        <v>72</v>
      </c>
      <c r="F4142" t="s">
        <v>79</v>
      </c>
      <c r="G4142" t="s">
        <v>97</v>
      </c>
      <c r="H4142">
        <v>2019</v>
      </c>
      <c r="I4142" t="s">
        <v>41</v>
      </c>
      <c r="J4142" t="s">
        <v>42</v>
      </c>
      <c r="K4142">
        <v>2020</v>
      </c>
      <c r="L4142" t="s">
        <v>29</v>
      </c>
      <c r="M4142">
        <f t="shared" si="128"/>
        <v>1</v>
      </c>
      <c r="N4142" t="s">
        <v>36</v>
      </c>
      <c r="O4142" t="s">
        <v>158</v>
      </c>
      <c r="P4142">
        <v>128467</v>
      </c>
      <c r="Q4142" t="str">
        <f t="shared" si="129"/>
        <v>High salary</v>
      </c>
      <c r="R4142">
        <v>2.99</v>
      </c>
      <c r="S4142" t="s">
        <v>56</v>
      </c>
      <c r="T4142" t="s">
        <v>32</v>
      </c>
      <c r="U4142" t="s">
        <v>46</v>
      </c>
      <c r="V4142">
        <v>6.1</v>
      </c>
    </row>
    <row r="4143" spans="1:22" x14ac:dyDescent="0.3">
      <c r="A4143" t="s">
        <v>4355</v>
      </c>
      <c r="B4143" t="s">
        <v>48</v>
      </c>
      <c r="C4143" t="s">
        <v>36</v>
      </c>
      <c r="D4143" t="s">
        <v>71</v>
      </c>
      <c r="E4143" t="s">
        <v>72</v>
      </c>
      <c r="F4143" t="s">
        <v>107</v>
      </c>
      <c r="G4143" t="s">
        <v>117</v>
      </c>
      <c r="H4143">
        <v>2019</v>
      </c>
      <c r="I4143" t="s">
        <v>41</v>
      </c>
      <c r="J4143" t="s">
        <v>42</v>
      </c>
      <c r="K4143">
        <v>2021</v>
      </c>
      <c r="L4143" t="s">
        <v>54</v>
      </c>
      <c r="M4143">
        <f t="shared" si="128"/>
        <v>0</v>
      </c>
      <c r="N4143" t="s">
        <v>55</v>
      </c>
      <c r="O4143" t="s">
        <v>55</v>
      </c>
      <c r="P4143">
        <v>0</v>
      </c>
      <c r="Q4143" t="str">
        <f t="shared" si="129"/>
        <v>Base salary</v>
      </c>
      <c r="R4143">
        <v>3.86</v>
      </c>
      <c r="S4143" t="s">
        <v>91</v>
      </c>
      <c r="T4143" t="s">
        <v>32</v>
      </c>
      <c r="U4143" t="s">
        <v>85</v>
      </c>
      <c r="V4143">
        <v>6.4</v>
      </c>
    </row>
    <row r="4144" spans="1:22" x14ac:dyDescent="0.3">
      <c r="A4144" t="s">
        <v>4356</v>
      </c>
      <c r="B4144" t="s">
        <v>48</v>
      </c>
      <c r="C4144" t="s">
        <v>35</v>
      </c>
      <c r="D4144" t="s">
        <v>176</v>
      </c>
      <c r="E4144" t="s">
        <v>177</v>
      </c>
      <c r="F4144" t="s">
        <v>190</v>
      </c>
      <c r="G4144" t="s">
        <v>97</v>
      </c>
      <c r="H4144">
        <v>2019</v>
      </c>
      <c r="I4144" t="s">
        <v>41</v>
      </c>
      <c r="J4144" t="s">
        <v>53</v>
      </c>
      <c r="K4144">
        <v>2021</v>
      </c>
      <c r="L4144" t="s">
        <v>54</v>
      </c>
      <c r="M4144">
        <f t="shared" si="128"/>
        <v>0</v>
      </c>
      <c r="N4144" t="s">
        <v>55</v>
      </c>
      <c r="O4144" t="s">
        <v>55</v>
      </c>
      <c r="P4144">
        <v>0</v>
      </c>
      <c r="Q4144" t="str">
        <f t="shared" si="129"/>
        <v>Base salary</v>
      </c>
      <c r="R4144">
        <v>2.52</v>
      </c>
      <c r="S4144" t="s">
        <v>44</v>
      </c>
      <c r="T4144" t="s">
        <v>68</v>
      </c>
      <c r="U4144" t="s">
        <v>85</v>
      </c>
      <c r="V4144">
        <v>5.4</v>
      </c>
    </row>
    <row r="4145" spans="1:22" x14ac:dyDescent="0.3">
      <c r="A4145" t="s">
        <v>4357</v>
      </c>
      <c r="B4145" t="s">
        <v>48</v>
      </c>
      <c r="C4145" t="s">
        <v>70</v>
      </c>
      <c r="D4145" t="s">
        <v>301</v>
      </c>
      <c r="E4145" t="s">
        <v>302</v>
      </c>
      <c r="F4145" t="s">
        <v>79</v>
      </c>
      <c r="G4145" t="s">
        <v>117</v>
      </c>
      <c r="H4145">
        <v>2020</v>
      </c>
      <c r="I4145" t="s">
        <v>27</v>
      </c>
      <c r="J4145" t="s">
        <v>28</v>
      </c>
      <c r="K4145">
        <v>2022</v>
      </c>
      <c r="L4145" t="s">
        <v>29</v>
      </c>
      <c r="M4145">
        <f t="shared" si="128"/>
        <v>1</v>
      </c>
      <c r="N4145" t="s">
        <v>70</v>
      </c>
      <c r="O4145" t="s">
        <v>43</v>
      </c>
      <c r="P4145">
        <v>148289</v>
      </c>
      <c r="Q4145" t="str">
        <f t="shared" si="129"/>
        <v>High salary</v>
      </c>
      <c r="R4145">
        <v>2.67</v>
      </c>
      <c r="S4145" t="s">
        <v>67</v>
      </c>
      <c r="T4145" t="s">
        <v>102</v>
      </c>
      <c r="U4145" t="s">
        <v>58</v>
      </c>
      <c r="V4145">
        <v>0</v>
      </c>
    </row>
    <row r="4146" spans="1:22" x14ac:dyDescent="0.3">
      <c r="A4146" t="s">
        <v>4358</v>
      </c>
      <c r="B4146" t="s">
        <v>35</v>
      </c>
      <c r="C4146" t="s">
        <v>112</v>
      </c>
      <c r="D4146" t="s">
        <v>199</v>
      </c>
      <c r="E4146" t="s">
        <v>291</v>
      </c>
      <c r="F4146" t="s">
        <v>84</v>
      </c>
      <c r="G4146" t="s">
        <v>64</v>
      </c>
      <c r="H4146">
        <v>2022</v>
      </c>
      <c r="I4146" t="s">
        <v>27</v>
      </c>
      <c r="J4146" t="s">
        <v>42</v>
      </c>
      <c r="K4146">
        <v>2025</v>
      </c>
      <c r="L4146" t="s">
        <v>54</v>
      </c>
      <c r="M4146">
        <f t="shared" si="128"/>
        <v>0</v>
      </c>
      <c r="N4146" t="s">
        <v>55</v>
      </c>
      <c r="O4146" t="s">
        <v>55</v>
      </c>
      <c r="P4146">
        <v>0</v>
      </c>
      <c r="Q4146" t="str">
        <f t="shared" si="129"/>
        <v>Base salary</v>
      </c>
      <c r="R4146">
        <v>2.75</v>
      </c>
      <c r="S4146" t="s">
        <v>91</v>
      </c>
      <c r="T4146" t="s">
        <v>102</v>
      </c>
      <c r="U4146" t="s">
        <v>46</v>
      </c>
      <c r="V4146">
        <v>8.9</v>
      </c>
    </row>
    <row r="4147" spans="1:22" x14ac:dyDescent="0.3">
      <c r="A4147" t="s">
        <v>4359</v>
      </c>
      <c r="B4147" t="s">
        <v>36</v>
      </c>
      <c r="C4147" t="s">
        <v>21</v>
      </c>
      <c r="D4147" t="s">
        <v>216</v>
      </c>
      <c r="E4147" t="s">
        <v>217</v>
      </c>
      <c r="F4147" t="s">
        <v>39</v>
      </c>
      <c r="G4147" t="s">
        <v>52</v>
      </c>
      <c r="H4147">
        <v>2021</v>
      </c>
      <c r="I4147" t="s">
        <v>27</v>
      </c>
      <c r="J4147" t="s">
        <v>28</v>
      </c>
      <c r="K4147">
        <v>2024</v>
      </c>
      <c r="L4147" t="s">
        <v>29</v>
      </c>
      <c r="M4147">
        <f t="shared" si="128"/>
        <v>1</v>
      </c>
      <c r="N4147" t="s">
        <v>21</v>
      </c>
      <c r="O4147" t="s">
        <v>43</v>
      </c>
      <c r="P4147">
        <v>129525</v>
      </c>
      <c r="Q4147" t="str">
        <f t="shared" si="129"/>
        <v>High salary</v>
      </c>
      <c r="R4147">
        <v>3.64</v>
      </c>
      <c r="S4147" t="s">
        <v>91</v>
      </c>
      <c r="T4147" t="s">
        <v>32</v>
      </c>
      <c r="U4147" t="s">
        <v>92</v>
      </c>
      <c r="V4147">
        <v>5.6</v>
      </c>
    </row>
    <row r="4148" spans="1:22" x14ac:dyDescent="0.3">
      <c r="A4148" t="s">
        <v>4360</v>
      </c>
      <c r="B4148" t="s">
        <v>49</v>
      </c>
      <c r="C4148" t="s">
        <v>60</v>
      </c>
      <c r="D4148" t="s">
        <v>173</v>
      </c>
      <c r="E4148" t="s">
        <v>174</v>
      </c>
      <c r="F4148" t="s">
        <v>25</v>
      </c>
      <c r="G4148" t="s">
        <v>64</v>
      </c>
      <c r="H4148">
        <v>2019</v>
      </c>
      <c r="I4148" t="s">
        <v>41</v>
      </c>
      <c r="J4148" t="s">
        <v>42</v>
      </c>
      <c r="K4148">
        <v>2021</v>
      </c>
      <c r="L4148" t="s">
        <v>54</v>
      </c>
      <c r="M4148">
        <f t="shared" si="128"/>
        <v>0</v>
      </c>
      <c r="N4148" t="s">
        <v>55</v>
      </c>
      <c r="O4148" t="s">
        <v>55</v>
      </c>
      <c r="P4148">
        <v>0</v>
      </c>
      <c r="Q4148" t="str">
        <f t="shared" si="129"/>
        <v>Base salary</v>
      </c>
      <c r="R4148">
        <v>3.6</v>
      </c>
      <c r="S4148" t="s">
        <v>44</v>
      </c>
      <c r="T4148" t="s">
        <v>102</v>
      </c>
      <c r="U4148" t="s">
        <v>92</v>
      </c>
      <c r="V4148">
        <v>5.3</v>
      </c>
    </row>
    <row r="4149" spans="1:22" x14ac:dyDescent="0.3">
      <c r="A4149" t="s">
        <v>4361</v>
      </c>
      <c r="B4149" t="s">
        <v>70</v>
      </c>
      <c r="C4149" t="s">
        <v>22</v>
      </c>
      <c r="D4149" t="s">
        <v>203</v>
      </c>
      <c r="E4149" t="s">
        <v>204</v>
      </c>
      <c r="F4149" t="s">
        <v>89</v>
      </c>
      <c r="G4149" t="s">
        <v>26</v>
      </c>
      <c r="H4149">
        <v>2023</v>
      </c>
      <c r="I4149" t="s">
        <v>41</v>
      </c>
      <c r="J4149" t="s">
        <v>74</v>
      </c>
      <c r="K4149">
        <v>2024</v>
      </c>
      <c r="L4149" t="s">
        <v>29</v>
      </c>
      <c r="M4149">
        <f t="shared" si="128"/>
        <v>1</v>
      </c>
      <c r="N4149" t="s">
        <v>22</v>
      </c>
      <c r="O4149" t="s">
        <v>140</v>
      </c>
      <c r="P4149">
        <v>80087</v>
      </c>
      <c r="Q4149" t="str">
        <f t="shared" si="129"/>
        <v>Standard salary</v>
      </c>
      <c r="R4149">
        <v>2.88</v>
      </c>
      <c r="S4149" t="s">
        <v>44</v>
      </c>
      <c r="T4149" t="s">
        <v>32</v>
      </c>
      <c r="U4149" t="s">
        <v>33</v>
      </c>
      <c r="V4149">
        <v>5.2</v>
      </c>
    </row>
    <row r="4150" spans="1:22" x14ac:dyDescent="0.3">
      <c r="A4150" t="s">
        <v>4362</v>
      </c>
      <c r="B4150" t="s">
        <v>70</v>
      </c>
      <c r="C4150" t="s">
        <v>22</v>
      </c>
      <c r="D4150" t="s">
        <v>23</v>
      </c>
      <c r="E4150" t="s">
        <v>95</v>
      </c>
      <c r="F4150" t="s">
        <v>25</v>
      </c>
      <c r="G4150" t="s">
        <v>40</v>
      </c>
      <c r="H4150">
        <v>2020</v>
      </c>
      <c r="I4150" t="s">
        <v>27</v>
      </c>
      <c r="J4150" t="s">
        <v>74</v>
      </c>
      <c r="K4150">
        <v>2023</v>
      </c>
      <c r="L4150" t="s">
        <v>29</v>
      </c>
      <c r="M4150">
        <f t="shared" si="128"/>
        <v>1</v>
      </c>
      <c r="N4150" t="s">
        <v>22</v>
      </c>
      <c r="O4150" t="s">
        <v>154</v>
      </c>
      <c r="P4150">
        <v>120006</v>
      </c>
      <c r="Q4150" t="str">
        <f t="shared" si="129"/>
        <v>High salary</v>
      </c>
      <c r="R4150">
        <v>3.49</v>
      </c>
      <c r="S4150" t="s">
        <v>80</v>
      </c>
      <c r="T4150" t="s">
        <v>102</v>
      </c>
      <c r="U4150" t="s">
        <v>46</v>
      </c>
      <c r="V4150">
        <v>8.4</v>
      </c>
    </row>
    <row r="4151" spans="1:22" x14ac:dyDescent="0.3">
      <c r="A4151" t="s">
        <v>4363</v>
      </c>
      <c r="B4151" t="s">
        <v>49</v>
      </c>
      <c r="C4151" t="s">
        <v>48</v>
      </c>
      <c r="D4151" t="s">
        <v>152</v>
      </c>
      <c r="E4151" t="s">
        <v>153</v>
      </c>
      <c r="F4151" t="s">
        <v>73</v>
      </c>
      <c r="G4151" t="s">
        <v>64</v>
      </c>
      <c r="H4151">
        <v>2022</v>
      </c>
      <c r="I4151" t="s">
        <v>41</v>
      </c>
      <c r="J4151" t="s">
        <v>74</v>
      </c>
      <c r="K4151">
        <v>2023</v>
      </c>
      <c r="L4151" t="s">
        <v>54</v>
      </c>
      <c r="M4151">
        <f t="shared" si="128"/>
        <v>0</v>
      </c>
      <c r="N4151" t="s">
        <v>55</v>
      </c>
      <c r="O4151" t="s">
        <v>55</v>
      </c>
      <c r="P4151">
        <v>0</v>
      </c>
      <c r="Q4151" t="str">
        <f t="shared" si="129"/>
        <v>Base salary</v>
      </c>
      <c r="R4151">
        <v>3.75</v>
      </c>
      <c r="S4151" t="s">
        <v>44</v>
      </c>
      <c r="T4151" t="s">
        <v>32</v>
      </c>
      <c r="U4151" t="s">
        <v>58</v>
      </c>
      <c r="V4151">
        <v>0</v>
      </c>
    </row>
    <row r="4152" spans="1:22" x14ac:dyDescent="0.3">
      <c r="A4152" t="s">
        <v>4364</v>
      </c>
      <c r="B4152" t="s">
        <v>112</v>
      </c>
      <c r="C4152" t="s">
        <v>48</v>
      </c>
      <c r="D4152" t="s">
        <v>278</v>
      </c>
      <c r="E4152" t="s">
        <v>306</v>
      </c>
      <c r="F4152" t="s">
        <v>107</v>
      </c>
      <c r="G4152" t="s">
        <v>52</v>
      </c>
      <c r="H4152">
        <v>2020</v>
      </c>
      <c r="I4152" t="s">
        <v>27</v>
      </c>
      <c r="J4152" t="s">
        <v>53</v>
      </c>
      <c r="K4152">
        <v>2021</v>
      </c>
      <c r="L4152" t="s">
        <v>54</v>
      </c>
      <c r="M4152">
        <f t="shared" si="128"/>
        <v>0</v>
      </c>
      <c r="N4152" t="s">
        <v>55</v>
      </c>
      <c r="O4152" t="s">
        <v>55</v>
      </c>
      <c r="P4152">
        <v>0</v>
      </c>
      <c r="Q4152" t="str">
        <f t="shared" si="129"/>
        <v>Base salary</v>
      </c>
      <c r="R4152">
        <v>3.32</v>
      </c>
      <c r="S4152" t="s">
        <v>56</v>
      </c>
      <c r="T4152" t="s">
        <v>102</v>
      </c>
      <c r="U4152" t="s">
        <v>85</v>
      </c>
      <c r="V4152">
        <v>5.4</v>
      </c>
    </row>
    <row r="4153" spans="1:22" x14ac:dyDescent="0.3">
      <c r="A4153" t="s">
        <v>4365</v>
      </c>
      <c r="B4153" t="s">
        <v>49</v>
      </c>
      <c r="C4153" t="s">
        <v>112</v>
      </c>
      <c r="D4153" t="s">
        <v>199</v>
      </c>
      <c r="E4153" t="s">
        <v>291</v>
      </c>
      <c r="F4153" t="s">
        <v>25</v>
      </c>
      <c r="G4153" t="s">
        <v>117</v>
      </c>
      <c r="H4153">
        <v>2021</v>
      </c>
      <c r="I4153" t="s">
        <v>41</v>
      </c>
      <c r="J4153" t="s">
        <v>65</v>
      </c>
      <c r="K4153">
        <v>2024</v>
      </c>
      <c r="L4153" t="s">
        <v>29</v>
      </c>
      <c r="M4153">
        <f t="shared" si="128"/>
        <v>1</v>
      </c>
      <c r="N4153" t="s">
        <v>112</v>
      </c>
      <c r="O4153" t="s">
        <v>125</v>
      </c>
      <c r="P4153">
        <v>143484</v>
      </c>
      <c r="Q4153" t="str">
        <f t="shared" si="129"/>
        <v>High salary</v>
      </c>
      <c r="R4153">
        <v>3.11</v>
      </c>
      <c r="S4153" t="s">
        <v>56</v>
      </c>
      <c r="T4153" t="s">
        <v>45</v>
      </c>
      <c r="U4153" t="s">
        <v>85</v>
      </c>
      <c r="V4153">
        <v>6.4</v>
      </c>
    </row>
    <row r="4154" spans="1:22" x14ac:dyDescent="0.3">
      <c r="A4154" t="s">
        <v>4366</v>
      </c>
      <c r="B4154" t="s">
        <v>22</v>
      </c>
      <c r="C4154" t="s">
        <v>94</v>
      </c>
      <c r="D4154" t="s">
        <v>187</v>
      </c>
      <c r="E4154" t="s">
        <v>188</v>
      </c>
      <c r="F4154" t="s">
        <v>96</v>
      </c>
      <c r="G4154" t="s">
        <v>117</v>
      </c>
      <c r="H4154">
        <v>2020</v>
      </c>
      <c r="I4154" t="s">
        <v>27</v>
      </c>
      <c r="J4154" t="s">
        <v>53</v>
      </c>
      <c r="K4154">
        <v>2021</v>
      </c>
      <c r="L4154" t="s">
        <v>29</v>
      </c>
      <c r="M4154">
        <f t="shared" si="128"/>
        <v>1</v>
      </c>
      <c r="N4154" t="s">
        <v>94</v>
      </c>
      <c r="O4154" t="s">
        <v>98</v>
      </c>
      <c r="P4154">
        <v>53496</v>
      </c>
      <c r="Q4154" t="str">
        <f t="shared" si="129"/>
        <v>Base salary</v>
      </c>
      <c r="R4154">
        <v>2.91</v>
      </c>
      <c r="S4154" t="s">
        <v>44</v>
      </c>
      <c r="T4154" t="s">
        <v>32</v>
      </c>
      <c r="U4154" t="s">
        <v>33</v>
      </c>
      <c r="V4154">
        <v>9</v>
      </c>
    </row>
    <row r="4155" spans="1:22" x14ac:dyDescent="0.3">
      <c r="A4155" t="s">
        <v>4367</v>
      </c>
      <c r="B4155" t="s">
        <v>21</v>
      </c>
      <c r="C4155" t="s">
        <v>60</v>
      </c>
      <c r="D4155" t="s">
        <v>173</v>
      </c>
      <c r="E4155" t="s">
        <v>174</v>
      </c>
      <c r="F4155" t="s">
        <v>117</v>
      </c>
      <c r="G4155" t="s">
        <v>97</v>
      </c>
      <c r="H4155">
        <v>2021</v>
      </c>
      <c r="I4155" t="s">
        <v>27</v>
      </c>
      <c r="J4155" t="s">
        <v>42</v>
      </c>
      <c r="K4155">
        <v>2022</v>
      </c>
      <c r="L4155" t="s">
        <v>29</v>
      </c>
      <c r="M4155">
        <f t="shared" si="128"/>
        <v>1</v>
      </c>
      <c r="N4155" t="s">
        <v>60</v>
      </c>
      <c r="O4155" t="s">
        <v>121</v>
      </c>
      <c r="P4155">
        <v>59322</v>
      </c>
      <c r="Q4155" t="str">
        <f t="shared" si="129"/>
        <v>Base salary</v>
      </c>
      <c r="R4155">
        <v>3.08</v>
      </c>
      <c r="S4155" t="s">
        <v>67</v>
      </c>
      <c r="T4155" t="s">
        <v>45</v>
      </c>
      <c r="U4155" t="s">
        <v>33</v>
      </c>
      <c r="V4155">
        <v>7.7</v>
      </c>
    </row>
    <row r="4156" spans="1:22" x14ac:dyDescent="0.3">
      <c r="A4156" t="s">
        <v>4368</v>
      </c>
      <c r="B4156" t="s">
        <v>60</v>
      </c>
      <c r="C4156" t="s">
        <v>35</v>
      </c>
      <c r="D4156" t="s">
        <v>123</v>
      </c>
      <c r="E4156" t="s">
        <v>124</v>
      </c>
      <c r="F4156" t="s">
        <v>117</v>
      </c>
      <c r="G4156" t="s">
        <v>97</v>
      </c>
      <c r="H4156">
        <v>2022</v>
      </c>
      <c r="I4156" t="s">
        <v>27</v>
      </c>
      <c r="J4156" t="s">
        <v>53</v>
      </c>
      <c r="K4156">
        <v>2024</v>
      </c>
      <c r="L4156" t="s">
        <v>54</v>
      </c>
      <c r="M4156">
        <f t="shared" si="128"/>
        <v>0</v>
      </c>
      <c r="N4156" t="s">
        <v>55</v>
      </c>
      <c r="O4156" t="s">
        <v>55</v>
      </c>
      <c r="P4156">
        <v>0</v>
      </c>
      <c r="Q4156" t="str">
        <f t="shared" si="129"/>
        <v>Base salary</v>
      </c>
      <c r="R4156">
        <v>2.84</v>
      </c>
      <c r="S4156" t="s">
        <v>67</v>
      </c>
      <c r="T4156" t="s">
        <v>68</v>
      </c>
      <c r="U4156" t="s">
        <v>46</v>
      </c>
      <c r="V4156">
        <v>5.8</v>
      </c>
    </row>
    <row r="4157" spans="1:22" x14ac:dyDescent="0.3">
      <c r="A4157" t="s">
        <v>4369</v>
      </c>
      <c r="B4157" t="s">
        <v>70</v>
      </c>
      <c r="C4157" t="s">
        <v>94</v>
      </c>
      <c r="D4157" t="s">
        <v>162</v>
      </c>
      <c r="E4157" t="s">
        <v>163</v>
      </c>
      <c r="F4157" t="s">
        <v>63</v>
      </c>
      <c r="G4157" t="s">
        <v>64</v>
      </c>
      <c r="H4157">
        <v>2023</v>
      </c>
      <c r="I4157" t="s">
        <v>41</v>
      </c>
      <c r="J4157" t="s">
        <v>42</v>
      </c>
      <c r="K4157">
        <v>2024</v>
      </c>
      <c r="L4157" t="s">
        <v>29</v>
      </c>
      <c r="M4157">
        <f t="shared" si="128"/>
        <v>1</v>
      </c>
      <c r="N4157" t="s">
        <v>94</v>
      </c>
      <c r="O4157" t="s">
        <v>140</v>
      </c>
      <c r="P4157">
        <v>110679</v>
      </c>
      <c r="Q4157" t="str">
        <f t="shared" si="129"/>
        <v>High salary</v>
      </c>
      <c r="R4157">
        <v>3.98</v>
      </c>
      <c r="S4157" t="s">
        <v>31</v>
      </c>
      <c r="T4157" t="s">
        <v>32</v>
      </c>
      <c r="U4157" t="s">
        <v>33</v>
      </c>
      <c r="V4157">
        <v>7.5</v>
      </c>
    </row>
    <row r="4158" spans="1:22" x14ac:dyDescent="0.3">
      <c r="A4158" t="s">
        <v>4370</v>
      </c>
      <c r="B4158" t="s">
        <v>49</v>
      </c>
      <c r="C4158" t="s">
        <v>94</v>
      </c>
      <c r="D4158" t="s">
        <v>180</v>
      </c>
      <c r="E4158" t="s">
        <v>181</v>
      </c>
      <c r="F4158" t="s">
        <v>40</v>
      </c>
      <c r="G4158" t="s">
        <v>97</v>
      </c>
      <c r="H4158">
        <v>2020</v>
      </c>
      <c r="I4158" t="s">
        <v>27</v>
      </c>
      <c r="J4158" t="s">
        <v>74</v>
      </c>
      <c r="K4158">
        <v>2022</v>
      </c>
      <c r="L4158" t="s">
        <v>54</v>
      </c>
      <c r="M4158">
        <f t="shared" si="128"/>
        <v>0</v>
      </c>
      <c r="N4158" t="s">
        <v>55</v>
      </c>
      <c r="O4158" t="s">
        <v>55</v>
      </c>
      <c r="P4158">
        <v>0</v>
      </c>
      <c r="Q4158" t="str">
        <f t="shared" si="129"/>
        <v>Base salary</v>
      </c>
      <c r="R4158">
        <v>3.45</v>
      </c>
      <c r="S4158" t="s">
        <v>67</v>
      </c>
      <c r="T4158" t="s">
        <v>68</v>
      </c>
      <c r="U4158" t="s">
        <v>58</v>
      </c>
      <c r="V4158">
        <v>0</v>
      </c>
    </row>
    <row r="4159" spans="1:22" x14ac:dyDescent="0.3">
      <c r="A4159" t="s">
        <v>4371</v>
      </c>
      <c r="B4159" t="s">
        <v>49</v>
      </c>
      <c r="C4159" t="s">
        <v>22</v>
      </c>
      <c r="D4159" t="s">
        <v>23</v>
      </c>
      <c r="E4159" t="s">
        <v>95</v>
      </c>
      <c r="F4159" t="s">
        <v>145</v>
      </c>
      <c r="G4159" t="s">
        <v>26</v>
      </c>
      <c r="H4159">
        <v>2020</v>
      </c>
      <c r="I4159" t="s">
        <v>27</v>
      </c>
      <c r="J4159" t="s">
        <v>65</v>
      </c>
      <c r="K4159">
        <v>2021</v>
      </c>
      <c r="L4159" t="s">
        <v>54</v>
      </c>
      <c r="M4159">
        <f t="shared" si="128"/>
        <v>0</v>
      </c>
      <c r="N4159" t="s">
        <v>55</v>
      </c>
      <c r="O4159" t="s">
        <v>55</v>
      </c>
      <c r="P4159">
        <v>0</v>
      </c>
      <c r="Q4159" t="str">
        <f t="shared" si="129"/>
        <v>Base salary</v>
      </c>
      <c r="R4159">
        <v>3.62</v>
      </c>
      <c r="S4159" t="s">
        <v>31</v>
      </c>
      <c r="T4159" t="s">
        <v>32</v>
      </c>
      <c r="U4159" t="s">
        <v>58</v>
      </c>
      <c r="V4159">
        <v>0</v>
      </c>
    </row>
    <row r="4160" spans="1:22" x14ac:dyDescent="0.3">
      <c r="A4160" t="s">
        <v>4372</v>
      </c>
      <c r="B4160" t="s">
        <v>70</v>
      </c>
      <c r="C4160" t="s">
        <v>36</v>
      </c>
      <c r="D4160" t="s">
        <v>170</v>
      </c>
      <c r="E4160" t="s">
        <v>336</v>
      </c>
      <c r="F4160" t="s">
        <v>25</v>
      </c>
      <c r="G4160" t="s">
        <v>26</v>
      </c>
      <c r="H4160">
        <v>2019</v>
      </c>
      <c r="I4160" t="s">
        <v>41</v>
      </c>
      <c r="J4160" t="s">
        <v>42</v>
      </c>
      <c r="K4160">
        <v>2022</v>
      </c>
      <c r="L4160" t="s">
        <v>54</v>
      </c>
      <c r="M4160">
        <f t="shared" si="128"/>
        <v>0</v>
      </c>
      <c r="N4160" t="s">
        <v>55</v>
      </c>
      <c r="O4160" t="s">
        <v>55</v>
      </c>
      <c r="P4160">
        <v>0</v>
      </c>
      <c r="Q4160" t="str">
        <f t="shared" si="129"/>
        <v>Base salary</v>
      </c>
      <c r="R4160">
        <v>3.15</v>
      </c>
      <c r="S4160" t="s">
        <v>80</v>
      </c>
      <c r="T4160" t="s">
        <v>45</v>
      </c>
      <c r="U4160" t="s">
        <v>85</v>
      </c>
      <c r="V4160">
        <v>8.5</v>
      </c>
    </row>
    <row r="4161" spans="1:22" x14ac:dyDescent="0.3">
      <c r="A4161" t="s">
        <v>4373</v>
      </c>
      <c r="B4161" t="s">
        <v>49</v>
      </c>
      <c r="C4161" t="s">
        <v>94</v>
      </c>
      <c r="D4161" t="s">
        <v>109</v>
      </c>
      <c r="E4161" t="s">
        <v>110</v>
      </c>
      <c r="F4161" t="s">
        <v>96</v>
      </c>
      <c r="G4161" t="s">
        <v>117</v>
      </c>
      <c r="H4161">
        <v>2021</v>
      </c>
      <c r="I4161" t="s">
        <v>41</v>
      </c>
      <c r="J4161" t="s">
        <v>74</v>
      </c>
      <c r="K4161">
        <v>2024</v>
      </c>
      <c r="L4161" t="s">
        <v>29</v>
      </c>
      <c r="M4161">
        <f t="shared" si="128"/>
        <v>1</v>
      </c>
      <c r="N4161" t="s">
        <v>94</v>
      </c>
      <c r="O4161" t="s">
        <v>90</v>
      </c>
      <c r="P4161">
        <v>111284</v>
      </c>
      <c r="Q4161" t="str">
        <f t="shared" si="129"/>
        <v>High salary</v>
      </c>
      <c r="R4161">
        <v>3.95</v>
      </c>
      <c r="S4161" t="s">
        <v>80</v>
      </c>
      <c r="T4161" t="s">
        <v>32</v>
      </c>
      <c r="U4161" t="s">
        <v>46</v>
      </c>
      <c r="V4161">
        <v>8.9</v>
      </c>
    </row>
    <row r="4162" spans="1:22" x14ac:dyDescent="0.3">
      <c r="A4162" t="s">
        <v>4374</v>
      </c>
      <c r="B4162" t="s">
        <v>49</v>
      </c>
      <c r="C4162" t="s">
        <v>22</v>
      </c>
      <c r="D4162" t="s">
        <v>23</v>
      </c>
      <c r="E4162" t="s">
        <v>24</v>
      </c>
      <c r="F4162" t="s">
        <v>79</v>
      </c>
      <c r="G4162" t="s">
        <v>117</v>
      </c>
      <c r="H4162">
        <v>2019</v>
      </c>
      <c r="I4162" t="s">
        <v>41</v>
      </c>
      <c r="J4162" t="s">
        <v>53</v>
      </c>
      <c r="K4162">
        <v>2022</v>
      </c>
      <c r="L4162" t="s">
        <v>54</v>
      </c>
      <c r="M4162">
        <f t="shared" si="128"/>
        <v>0</v>
      </c>
      <c r="N4162" t="s">
        <v>55</v>
      </c>
      <c r="O4162" t="s">
        <v>55</v>
      </c>
      <c r="P4162">
        <v>0</v>
      </c>
      <c r="Q4162" t="str">
        <f t="shared" si="129"/>
        <v>Base salary</v>
      </c>
      <c r="R4162">
        <v>2.7</v>
      </c>
      <c r="S4162" t="s">
        <v>67</v>
      </c>
      <c r="T4162" t="s">
        <v>68</v>
      </c>
      <c r="U4162" t="s">
        <v>85</v>
      </c>
      <c r="V4162">
        <v>7.9</v>
      </c>
    </row>
    <row r="4163" spans="1:22" x14ac:dyDescent="0.3">
      <c r="A4163" t="s">
        <v>4375</v>
      </c>
      <c r="B4163" t="s">
        <v>35</v>
      </c>
      <c r="C4163" t="s">
        <v>60</v>
      </c>
      <c r="D4163" t="s">
        <v>173</v>
      </c>
      <c r="E4163" t="s">
        <v>174</v>
      </c>
      <c r="F4163" t="s">
        <v>39</v>
      </c>
      <c r="G4163" t="s">
        <v>40</v>
      </c>
      <c r="H4163">
        <v>2023</v>
      </c>
      <c r="I4163" t="s">
        <v>27</v>
      </c>
      <c r="J4163" t="s">
        <v>42</v>
      </c>
      <c r="K4163">
        <v>2024</v>
      </c>
      <c r="L4163" t="s">
        <v>29</v>
      </c>
      <c r="M4163">
        <f t="shared" ref="M4163:M4226" si="130">IF(L4163="placed",1, 0)</f>
        <v>1</v>
      </c>
      <c r="N4163" t="s">
        <v>60</v>
      </c>
      <c r="O4163" t="s">
        <v>90</v>
      </c>
      <c r="P4163">
        <v>52215</v>
      </c>
      <c r="Q4163" t="str">
        <f t="shared" ref="Q4163:Q4226" si="131">_xlfn.IFS(P4163&lt;=70161,"Base salary",P4163&lt;=110047,"Standard salary",P4163&gt;110047,"High salary")</f>
        <v>Base salary</v>
      </c>
      <c r="R4163">
        <v>2.91</v>
      </c>
      <c r="S4163" t="s">
        <v>31</v>
      </c>
      <c r="T4163" t="s">
        <v>57</v>
      </c>
      <c r="U4163" t="s">
        <v>92</v>
      </c>
      <c r="V4163">
        <v>7.7</v>
      </c>
    </row>
    <row r="4164" spans="1:22" x14ac:dyDescent="0.3">
      <c r="A4164" t="s">
        <v>4376</v>
      </c>
      <c r="B4164" t="s">
        <v>22</v>
      </c>
      <c r="C4164" t="s">
        <v>48</v>
      </c>
      <c r="D4164" t="s">
        <v>278</v>
      </c>
      <c r="E4164" t="s">
        <v>425</v>
      </c>
      <c r="F4164" t="s">
        <v>79</v>
      </c>
      <c r="G4164" t="s">
        <v>26</v>
      </c>
      <c r="H4164">
        <v>2023</v>
      </c>
      <c r="I4164" t="s">
        <v>41</v>
      </c>
      <c r="J4164" t="s">
        <v>53</v>
      </c>
      <c r="K4164">
        <v>2025</v>
      </c>
      <c r="L4164" t="s">
        <v>29</v>
      </c>
      <c r="M4164">
        <f t="shared" si="130"/>
        <v>1</v>
      </c>
      <c r="N4164" t="s">
        <v>48</v>
      </c>
      <c r="O4164" t="s">
        <v>125</v>
      </c>
      <c r="P4164">
        <v>125753</v>
      </c>
      <c r="Q4164" t="str">
        <f t="shared" si="131"/>
        <v>High salary</v>
      </c>
      <c r="R4164">
        <v>3.07</v>
      </c>
      <c r="S4164" t="s">
        <v>80</v>
      </c>
      <c r="T4164" t="s">
        <v>32</v>
      </c>
      <c r="U4164" t="s">
        <v>58</v>
      </c>
      <c r="V4164">
        <v>0</v>
      </c>
    </row>
    <row r="4165" spans="1:22" x14ac:dyDescent="0.3">
      <c r="A4165" t="s">
        <v>4377</v>
      </c>
      <c r="B4165" t="s">
        <v>49</v>
      </c>
      <c r="C4165" t="s">
        <v>36</v>
      </c>
      <c r="D4165" t="s">
        <v>213</v>
      </c>
      <c r="E4165" t="s">
        <v>214</v>
      </c>
      <c r="F4165" t="s">
        <v>40</v>
      </c>
      <c r="G4165" t="s">
        <v>64</v>
      </c>
      <c r="H4165">
        <v>2019</v>
      </c>
      <c r="I4165" t="s">
        <v>27</v>
      </c>
      <c r="J4165" t="s">
        <v>42</v>
      </c>
      <c r="K4165">
        <v>2020</v>
      </c>
      <c r="L4165" t="s">
        <v>54</v>
      </c>
      <c r="M4165">
        <f t="shared" si="130"/>
        <v>0</v>
      </c>
      <c r="N4165" t="s">
        <v>55</v>
      </c>
      <c r="O4165" t="s">
        <v>55</v>
      </c>
      <c r="P4165">
        <v>0</v>
      </c>
      <c r="Q4165" t="str">
        <f t="shared" si="131"/>
        <v>Base salary</v>
      </c>
      <c r="R4165">
        <v>3.77</v>
      </c>
      <c r="S4165" t="s">
        <v>31</v>
      </c>
      <c r="T4165" t="s">
        <v>32</v>
      </c>
      <c r="U4165" t="s">
        <v>92</v>
      </c>
      <c r="V4165">
        <v>8.8000000000000007</v>
      </c>
    </row>
    <row r="4166" spans="1:22" x14ac:dyDescent="0.3">
      <c r="A4166" t="s">
        <v>4378</v>
      </c>
      <c r="B4166" t="s">
        <v>22</v>
      </c>
      <c r="C4166" t="s">
        <v>60</v>
      </c>
      <c r="D4166" t="s">
        <v>351</v>
      </c>
      <c r="E4166" t="s">
        <v>352</v>
      </c>
      <c r="F4166" t="s">
        <v>79</v>
      </c>
      <c r="G4166" t="s">
        <v>52</v>
      </c>
      <c r="H4166">
        <v>2022</v>
      </c>
      <c r="I4166" t="s">
        <v>41</v>
      </c>
      <c r="J4166" t="s">
        <v>65</v>
      </c>
      <c r="K4166">
        <v>2024</v>
      </c>
      <c r="L4166" t="s">
        <v>29</v>
      </c>
      <c r="M4166">
        <f t="shared" si="130"/>
        <v>1</v>
      </c>
      <c r="N4166" t="s">
        <v>60</v>
      </c>
      <c r="O4166" t="s">
        <v>121</v>
      </c>
      <c r="P4166">
        <v>39435</v>
      </c>
      <c r="Q4166" t="str">
        <f t="shared" si="131"/>
        <v>Base salary</v>
      </c>
      <c r="R4166">
        <v>3.38</v>
      </c>
      <c r="S4166" t="s">
        <v>44</v>
      </c>
      <c r="T4166" t="s">
        <v>45</v>
      </c>
      <c r="U4166" t="s">
        <v>33</v>
      </c>
      <c r="V4166">
        <v>7</v>
      </c>
    </row>
    <row r="4167" spans="1:22" x14ac:dyDescent="0.3">
      <c r="A4167" t="s">
        <v>4379</v>
      </c>
      <c r="B4167" t="s">
        <v>21</v>
      </c>
      <c r="C4167" t="s">
        <v>22</v>
      </c>
      <c r="D4167" t="s">
        <v>23</v>
      </c>
      <c r="E4167" t="s">
        <v>24</v>
      </c>
      <c r="F4167" t="s">
        <v>25</v>
      </c>
      <c r="G4167" t="s">
        <v>64</v>
      </c>
      <c r="H4167">
        <v>2023</v>
      </c>
      <c r="I4167" t="s">
        <v>41</v>
      </c>
      <c r="J4167" t="s">
        <v>53</v>
      </c>
      <c r="K4167">
        <v>2024</v>
      </c>
      <c r="L4167" t="s">
        <v>54</v>
      </c>
      <c r="M4167">
        <f t="shared" si="130"/>
        <v>0</v>
      </c>
      <c r="N4167" t="s">
        <v>55</v>
      </c>
      <c r="O4167" t="s">
        <v>55</v>
      </c>
      <c r="P4167">
        <v>0</v>
      </c>
      <c r="Q4167" t="str">
        <f t="shared" si="131"/>
        <v>Base salary</v>
      </c>
      <c r="R4167">
        <v>2.96</v>
      </c>
      <c r="S4167" t="s">
        <v>67</v>
      </c>
      <c r="T4167" t="s">
        <v>32</v>
      </c>
      <c r="U4167" t="s">
        <v>33</v>
      </c>
      <c r="V4167">
        <v>8.8000000000000007</v>
      </c>
    </row>
    <row r="4168" spans="1:22" x14ac:dyDescent="0.3">
      <c r="A4168" t="s">
        <v>4380</v>
      </c>
      <c r="B4168" t="s">
        <v>48</v>
      </c>
      <c r="C4168" t="s">
        <v>36</v>
      </c>
      <c r="D4168" t="s">
        <v>213</v>
      </c>
      <c r="E4168" t="s">
        <v>265</v>
      </c>
      <c r="F4168" t="s">
        <v>117</v>
      </c>
      <c r="G4168" t="s">
        <v>40</v>
      </c>
      <c r="H4168">
        <v>2019</v>
      </c>
      <c r="I4168" t="s">
        <v>41</v>
      </c>
      <c r="J4168" t="s">
        <v>42</v>
      </c>
      <c r="K4168">
        <v>2020</v>
      </c>
      <c r="L4168" t="s">
        <v>29</v>
      </c>
      <c r="M4168">
        <f t="shared" si="130"/>
        <v>1</v>
      </c>
      <c r="N4168" t="s">
        <v>36</v>
      </c>
      <c r="O4168" t="s">
        <v>66</v>
      </c>
      <c r="P4168">
        <v>137602</v>
      </c>
      <c r="Q4168" t="str">
        <f t="shared" si="131"/>
        <v>High salary</v>
      </c>
      <c r="R4168">
        <v>2.9</v>
      </c>
      <c r="S4168" t="s">
        <v>56</v>
      </c>
      <c r="T4168" t="s">
        <v>68</v>
      </c>
      <c r="U4168" t="s">
        <v>92</v>
      </c>
      <c r="V4168">
        <v>5.7</v>
      </c>
    </row>
    <row r="4169" spans="1:22" x14ac:dyDescent="0.3">
      <c r="A4169" t="s">
        <v>4381</v>
      </c>
      <c r="B4169" t="s">
        <v>112</v>
      </c>
      <c r="C4169" t="s">
        <v>60</v>
      </c>
      <c r="D4169" t="s">
        <v>173</v>
      </c>
      <c r="E4169" t="s">
        <v>275</v>
      </c>
      <c r="F4169" t="s">
        <v>89</v>
      </c>
      <c r="G4169" t="s">
        <v>26</v>
      </c>
      <c r="H4169">
        <v>2019</v>
      </c>
      <c r="I4169" t="s">
        <v>27</v>
      </c>
      <c r="J4169" t="s">
        <v>42</v>
      </c>
      <c r="K4169">
        <v>2021</v>
      </c>
      <c r="L4169" t="s">
        <v>54</v>
      </c>
      <c r="M4169">
        <f t="shared" si="130"/>
        <v>0</v>
      </c>
      <c r="N4169" t="s">
        <v>55</v>
      </c>
      <c r="O4169" t="s">
        <v>55</v>
      </c>
      <c r="P4169">
        <v>0</v>
      </c>
      <c r="Q4169" t="str">
        <f t="shared" si="131"/>
        <v>Base salary</v>
      </c>
      <c r="R4169">
        <v>3.69</v>
      </c>
      <c r="S4169" t="s">
        <v>56</v>
      </c>
      <c r="T4169" t="s">
        <v>57</v>
      </c>
      <c r="U4169" t="s">
        <v>46</v>
      </c>
      <c r="V4169">
        <v>7.1</v>
      </c>
    </row>
    <row r="4170" spans="1:22" x14ac:dyDescent="0.3">
      <c r="A4170" t="s">
        <v>4382</v>
      </c>
      <c r="B4170" t="s">
        <v>48</v>
      </c>
      <c r="C4170" t="s">
        <v>49</v>
      </c>
      <c r="D4170" t="s">
        <v>242</v>
      </c>
      <c r="E4170" t="s">
        <v>243</v>
      </c>
      <c r="F4170" t="s">
        <v>84</v>
      </c>
      <c r="G4170" t="s">
        <v>40</v>
      </c>
      <c r="H4170">
        <v>2022</v>
      </c>
      <c r="I4170" t="s">
        <v>41</v>
      </c>
      <c r="J4170" t="s">
        <v>74</v>
      </c>
      <c r="K4170">
        <v>2023</v>
      </c>
      <c r="L4170" t="s">
        <v>54</v>
      </c>
      <c r="M4170">
        <f t="shared" si="130"/>
        <v>0</v>
      </c>
      <c r="N4170" t="s">
        <v>55</v>
      </c>
      <c r="O4170" t="s">
        <v>55</v>
      </c>
      <c r="P4170">
        <v>0</v>
      </c>
      <c r="Q4170" t="str">
        <f t="shared" si="131"/>
        <v>Base salary</v>
      </c>
      <c r="R4170">
        <v>3.01</v>
      </c>
      <c r="S4170" t="s">
        <v>67</v>
      </c>
      <c r="T4170" t="s">
        <v>68</v>
      </c>
      <c r="U4170" t="s">
        <v>85</v>
      </c>
      <c r="V4170">
        <v>8</v>
      </c>
    </row>
    <row r="4171" spans="1:22" x14ac:dyDescent="0.3">
      <c r="A4171" t="s">
        <v>4383</v>
      </c>
      <c r="B4171" t="s">
        <v>60</v>
      </c>
      <c r="C4171" t="s">
        <v>70</v>
      </c>
      <c r="D4171" t="s">
        <v>138</v>
      </c>
      <c r="E4171" t="s">
        <v>285</v>
      </c>
      <c r="F4171" t="s">
        <v>131</v>
      </c>
      <c r="G4171" t="s">
        <v>167</v>
      </c>
      <c r="H4171">
        <v>2020</v>
      </c>
      <c r="I4171" t="s">
        <v>27</v>
      </c>
      <c r="J4171" t="s">
        <v>42</v>
      </c>
      <c r="K4171">
        <v>2022</v>
      </c>
      <c r="L4171" t="s">
        <v>29</v>
      </c>
      <c r="M4171">
        <f t="shared" si="130"/>
        <v>1</v>
      </c>
      <c r="N4171" t="s">
        <v>70</v>
      </c>
      <c r="O4171" t="s">
        <v>90</v>
      </c>
      <c r="P4171">
        <v>35010</v>
      </c>
      <c r="Q4171" t="str">
        <f t="shared" si="131"/>
        <v>Base salary</v>
      </c>
      <c r="R4171">
        <v>3.71</v>
      </c>
      <c r="S4171" t="s">
        <v>67</v>
      </c>
      <c r="T4171" t="s">
        <v>57</v>
      </c>
      <c r="U4171" t="s">
        <v>92</v>
      </c>
      <c r="V4171">
        <v>8.8000000000000007</v>
      </c>
    </row>
    <row r="4172" spans="1:22" x14ac:dyDescent="0.3">
      <c r="A4172" t="s">
        <v>4384</v>
      </c>
      <c r="B4172" t="s">
        <v>35</v>
      </c>
      <c r="C4172" t="s">
        <v>94</v>
      </c>
      <c r="D4172" t="s">
        <v>109</v>
      </c>
      <c r="E4172" t="s">
        <v>219</v>
      </c>
      <c r="F4172" t="s">
        <v>117</v>
      </c>
      <c r="G4172" t="s">
        <v>117</v>
      </c>
      <c r="H4172">
        <v>2020</v>
      </c>
      <c r="I4172" t="s">
        <v>27</v>
      </c>
      <c r="J4172" t="s">
        <v>28</v>
      </c>
      <c r="K4172">
        <v>2023</v>
      </c>
      <c r="L4172" t="s">
        <v>54</v>
      </c>
      <c r="M4172">
        <f t="shared" si="130"/>
        <v>0</v>
      </c>
      <c r="N4172" t="s">
        <v>55</v>
      </c>
      <c r="O4172" t="s">
        <v>55</v>
      </c>
      <c r="P4172">
        <v>0</v>
      </c>
      <c r="Q4172" t="str">
        <f t="shared" si="131"/>
        <v>Base salary</v>
      </c>
      <c r="R4172">
        <v>2.81</v>
      </c>
      <c r="S4172" t="s">
        <v>31</v>
      </c>
      <c r="T4172" t="s">
        <v>45</v>
      </c>
      <c r="U4172" t="s">
        <v>85</v>
      </c>
      <c r="V4172">
        <v>5.2</v>
      </c>
    </row>
    <row r="4173" spans="1:22" x14ac:dyDescent="0.3">
      <c r="A4173" t="s">
        <v>4385</v>
      </c>
      <c r="B4173" t="s">
        <v>21</v>
      </c>
      <c r="C4173" t="s">
        <v>112</v>
      </c>
      <c r="D4173" t="s">
        <v>199</v>
      </c>
      <c r="E4173" t="s">
        <v>200</v>
      </c>
      <c r="F4173" t="s">
        <v>147</v>
      </c>
      <c r="G4173" t="s">
        <v>117</v>
      </c>
      <c r="H4173">
        <v>2021</v>
      </c>
      <c r="I4173" t="s">
        <v>41</v>
      </c>
      <c r="J4173" t="s">
        <v>74</v>
      </c>
      <c r="K4173">
        <v>2022</v>
      </c>
      <c r="L4173" t="s">
        <v>29</v>
      </c>
      <c r="M4173">
        <f t="shared" si="130"/>
        <v>1</v>
      </c>
      <c r="N4173" t="s">
        <v>112</v>
      </c>
      <c r="O4173" t="s">
        <v>30</v>
      </c>
      <c r="P4173">
        <v>56388</v>
      </c>
      <c r="Q4173" t="str">
        <f t="shared" si="131"/>
        <v>Base salary</v>
      </c>
      <c r="R4173">
        <v>3.79</v>
      </c>
      <c r="S4173" t="s">
        <v>91</v>
      </c>
      <c r="T4173" t="s">
        <v>57</v>
      </c>
      <c r="U4173" t="s">
        <v>46</v>
      </c>
      <c r="V4173">
        <v>8.4</v>
      </c>
    </row>
    <row r="4174" spans="1:22" x14ac:dyDescent="0.3">
      <c r="A4174" t="s">
        <v>4386</v>
      </c>
      <c r="B4174" t="s">
        <v>48</v>
      </c>
      <c r="C4174" t="s">
        <v>35</v>
      </c>
      <c r="D4174" t="s">
        <v>123</v>
      </c>
      <c r="E4174" t="s">
        <v>124</v>
      </c>
      <c r="F4174" t="s">
        <v>39</v>
      </c>
      <c r="G4174" t="s">
        <v>64</v>
      </c>
      <c r="H4174">
        <v>2023</v>
      </c>
      <c r="I4174" t="s">
        <v>41</v>
      </c>
      <c r="J4174" t="s">
        <v>65</v>
      </c>
      <c r="K4174">
        <v>2024</v>
      </c>
      <c r="L4174" t="s">
        <v>29</v>
      </c>
      <c r="M4174">
        <f t="shared" si="130"/>
        <v>1</v>
      </c>
      <c r="N4174" t="s">
        <v>35</v>
      </c>
      <c r="O4174" t="s">
        <v>154</v>
      </c>
      <c r="P4174">
        <v>116221</v>
      </c>
      <c r="Q4174" t="str">
        <f t="shared" si="131"/>
        <v>High salary</v>
      </c>
      <c r="R4174">
        <v>3.3</v>
      </c>
      <c r="S4174" t="s">
        <v>91</v>
      </c>
      <c r="T4174" t="s">
        <v>32</v>
      </c>
      <c r="U4174" t="s">
        <v>33</v>
      </c>
      <c r="V4174">
        <v>7.1</v>
      </c>
    </row>
    <row r="4175" spans="1:22" x14ac:dyDescent="0.3">
      <c r="A4175" t="s">
        <v>4387</v>
      </c>
      <c r="B4175" t="s">
        <v>35</v>
      </c>
      <c r="C4175" t="s">
        <v>22</v>
      </c>
      <c r="D4175" t="s">
        <v>23</v>
      </c>
      <c r="E4175" t="s">
        <v>24</v>
      </c>
      <c r="F4175" t="s">
        <v>73</v>
      </c>
      <c r="G4175" t="s">
        <v>64</v>
      </c>
      <c r="H4175">
        <v>2019</v>
      </c>
      <c r="I4175" t="s">
        <v>27</v>
      </c>
      <c r="J4175" t="s">
        <v>74</v>
      </c>
      <c r="K4175">
        <v>2022</v>
      </c>
      <c r="L4175" t="s">
        <v>54</v>
      </c>
      <c r="M4175">
        <f t="shared" si="130"/>
        <v>0</v>
      </c>
      <c r="N4175" t="s">
        <v>55</v>
      </c>
      <c r="O4175" t="s">
        <v>55</v>
      </c>
      <c r="P4175">
        <v>0</v>
      </c>
      <c r="Q4175" t="str">
        <f t="shared" si="131"/>
        <v>Base salary</v>
      </c>
      <c r="R4175">
        <v>3.28</v>
      </c>
      <c r="S4175" t="s">
        <v>44</v>
      </c>
      <c r="T4175" t="s">
        <v>102</v>
      </c>
      <c r="U4175" t="s">
        <v>58</v>
      </c>
      <c r="V4175">
        <v>0</v>
      </c>
    </row>
    <row r="4176" spans="1:22" x14ac:dyDescent="0.3">
      <c r="A4176" t="s">
        <v>4388</v>
      </c>
      <c r="B4176" t="s">
        <v>48</v>
      </c>
      <c r="C4176" t="s">
        <v>21</v>
      </c>
      <c r="D4176" t="s">
        <v>149</v>
      </c>
      <c r="E4176" t="s">
        <v>150</v>
      </c>
      <c r="F4176" t="s">
        <v>39</v>
      </c>
      <c r="G4176" t="s">
        <v>64</v>
      </c>
      <c r="H4176">
        <v>2023</v>
      </c>
      <c r="I4176" t="s">
        <v>27</v>
      </c>
      <c r="J4176" t="s">
        <v>74</v>
      </c>
      <c r="K4176">
        <v>2026</v>
      </c>
      <c r="L4176" t="s">
        <v>54</v>
      </c>
      <c r="M4176">
        <f t="shared" si="130"/>
        <v>0</v>
      </c>
      <c r="N4176" t="s">
        <v>55</v>
      </c>
      <c r="O4176" t="s">
        <v>55</v>
      </c>
      <c r="P4176">
        <v>0</v>
      </c>
      <c r="Q4176" t="str">
        <f t="shared" si="131"/>
        <v>Base salary</v>
      </c>
      <c r="R4176">
        <v>3.97</v>
      </c>
      <c r="S4176" t="s">
        <v>44</v>
      </c>
      <c r="T4176" t="s">
        <v>57</v>
      </c>
      <c r="U4176" t="s">
        <v>85</v>
      </c>
      <c r="V4176">
        <v>6.2</v>
      </c>
    </row>
    <row r="4177" spans="1:22" x14ac:dyDescent="0.3">
      <c r="A4177" t="s">
        <v>4389</v>
      </c>
      <c r="B4177" t="s">
        <v>22</v>
      </c>
      <c r="C4177" t="s">
        <v>36</v>
      </c>
      <c r="D4177" t="s">
        <v>71</v>
      </c>
      <c r="E4177" t="s">
        <v>72</v>
      </c>
      <c r="F4177" t="s">
        <v>73</v>
      </c>
      <c r="G4177" t="s">
        <v>64</v>
      </c>
      <c r="H4177">
        <v>2023</v>
      </c>
      <c r="I4177" t="s">
        <v>41</v>
      </c>
      <c r="J4177" t="s">
        <v>53</v>
      </c>
      <c r="K4177">
        <v>2024</v>
      </c>
      <c r="L4177" t="s">
        <v>29</v>
      </c>
      <c r="M4177">
        <f t="shared" si="130"/>
        <v>1</v>
      </c>
      <c r="N4177" t="s">
        <v>36</v>
      </c>
      <c r="O4177" t="s">
        <v>43</v>
      </c>
      <c r="P4177">
        <v>81800</v>
      </c>
      <c r="Q4177" t="str">
        <f t="shared" si="131"/>
        <v>Standard salary</v>
      </c>
      <c r="R4177">
        <v>3.43</v>
      </c>
      <c r="S4177" t="s">
        <v>31</v>
      </c>
      <c r="T4177" t="s">
        <v>102</v>
      </c>
      <c r="U4177" t="s">
        <v>46</v>
      </c>
      <c r="V4177">
        <v>6.9</v>
      </c>
    </row>
    <row r="4178" spans="1:22" x14ac:dyDescent="0.3">
      <c r="A4178" t="s">
        <v>4390</v>
      </c>
      <c r="B4178" t="s">
        <v>35</v>
      </c>
      <c r="C4178" t="s">
        <v>112</v>
      </c>
      <c r="D4178" t="s">
        <v>113</v>
      </c>
      <c r="E4178" t="s">
        <v>114</v>
      </c>
      <c r="F4178" t="s">
        <v>96</v>
      </c>
      <c r="G4178" t="s">
        <v>167</v>
      </c>
      <c r="H4178">
        <v>2023</v>
      </c>
      <c r="I4178" t="s">
        <v>41</v>
      </c>
      <c r="J4178" t="s">
        <v>28</v>
      </c>
      <c r="K4178">
        <v>2024</v>
      </c>
      <c r="L4178" t="s">
        <v>54</v>
      </c>
      <c r="M4178">
        <f t="shared" si="130"/>
        <v>0</v>
      </c>
      <c r="N4178" t="s">
        <v>55</v>
      </c>
      <c r="O4178" t="s">
        <v>55</v>
      </c>
      <c r="P4178">
        <v>0</v>
      </c>
      <c r="Q4178" t="str">
        <f t="shared" si="131"/>
        <v>Base salary</v>
      </c>
      <c r="R4178">
        <v>2.87</v>
      </c>
      <c r="S4178" t="s">
        <v>31</v>
      </c>
      <c r="T4178" t="s">
        <v>45</v>
      </c>
      <c r="U4178" t="s">
        <v>85</v>
      </c>
      <c r="V4178">
        <v>7.4</v>
      </c>
    </row>
    <row r="4179" spans="1:22" x14ac:dyDescent="0.3">
      <c r="A4179" t="s">
        <v>4391</v>
      </c>
      <c r="B4179" t="s">
        <v>35</v>
      </c>
      <c r="C4179" t="s">
        <v>22</v>
      </c>
      <c r="D4179" t="s">
        <v>23</v>
      </c>
      <c r="E4179" t="s">
        <v>95</v>
      </c>
      <c r="F4179" t="s">
        <v>79</v>
      </c>
      <c r="G4179" t="s">
        <v>117</v>
      </c>
      <c r="H4179">
        <v>2023</v>
      </c>
      <c r="I4179" t="s">
        <v>41</v>
      </c>
      <c r="J4179" t="s">
        <v>53</v>
      </c>
      <c r="K4179">
        <v>2024</v>
      </c>
      <c r="L4179" t="s">
        <v>29</v>
      </c>
      <c r="M4179">
        <f t="shared" si="130"/>
        <v>1</v>
      </c>
      <c r="N4179" t="s">
        <v>22</v>
      </c>
      <c r="O4179" t="s">
        <v>154</v>
      </c>
      <c r="P4179">
        <v>127447</v>
      </c>
      <c r="Q4179" t="str">
        <f t="shared" si="131"/>
        <v>High salary</v>
      </c>
      <c r="R4179">
        <v>2.98</v>
      </c>
      <c r="S4179" t="s">
        <v>44</v>
      </c>
      <c r="T4179" t="s">
        <v>57</v>
      </c>
      <c r="U4179" t="s">
        <v>46</v>
      </c>
      <c r="V4179">
        <v>5.4</v>
      </c>
    </row>
    <row r="4180" spans="1:22" x14ac:dyDescent="0.3">
      <c r="A4180" t="s">
        <v>4392</v>
      </c>
      <c r="B4180" t="s">
        <v>60</v>
      </c>
      <c r="C4180" t="s">
        <v>22</v>
      </c>
      <c r="D4180" t="s">
        <v>23</v>
      </c>
      <c r="E4180" t="s">
        <v>298</v>
      </c>
      <c r="F4180" t="s">
        <v>147</v>
      </c>
      <c r="G4180" t="s">
        <v>40</v>
      </c>
      <c r="H4180">
        <v>2022</v>
      </c>
      <c r="I4180" t="s">
        <v>27</v>
      </c>
      <c r="J4180" t="s">
        <v>42</v>
      </c>
      <c r="K4180">
        <v>2024</v>
      </c>
      <c r="L4180" t="s">
        <v>54</v>
      </c>
      <c r="M4180">
        <f t="shared" si="130"/>
        <v>0</v>
      </c>
      <c r="N4180" t="s">
        <v>55</v>
      </c>
      <c r="O4180" t="s">
        <v>55</v>
      </c>
      <c r="P4180">
        <v>0</v>
      </c>
      <c r="Q4180" t="str">
        <f t="shared" si="131"/>
        <v>Base salary</v>
      </c>
      <c r="R4180">
        <v>3.8</v>
      </c>
      <c r="S4180" t="s">
        <v>91</v>
      </c>
      <c r="T4180" t="s">
        <v>45</v>
      </c>
      <c r="U4180" t="s">
        <v>58</v>
      </c>
      <c r="V4180">
        <v>0</v>
      </c>
    </row>
    <row r="4181" spans="1:22" x14ac:dyDescent="0.3">
      <c r="A4181" t="s">
        <v>4393</v>
      </c>
      <c r="B4181" t="s">
        <v>48</v>
      </c>
      <c r="C4181" t="s">
        <v>36</v>
      </c>
      <c r="D4181" t="s">
        <v>71</v>
      </c>
      <c r="E4181" t="s">
        <v>72</v>
      </c>
      <c r="F4181" t="s">
        <v>40</v>
      </c>
      <c r="G4181" t="s">
        <v>97</v>
      </c>
      <c r="H4181">
        <v>2022</v>
      </c>
      <c r="I4181" t="s">
        <v>27</v>
      </c>
      <c r="J4181" t="s">
        <v>74</v>
      </c>
      <c r="K4181">
        <v>2024</v>
      </c>
      <c r="L4181" t="s">
        <v>54</v>
      </c>
      <c r="M4181">
        <f t="shared" si="130"/>
        <v>0</v>
      </c>
      <c r="N4181" t="s">
        <v>55</v>
      </c>
      <c r="O4181" t="s">
        <v>55</v>
      </c>
      <c r="P4181">
        <v>0</v>
      </c>
      <c r="Q4181" t="str">
        <f t="shared" si="131"/>
        <v>Base salary</v>
      </c>
      <c r="R4181">
        <v>3.63</v>
      </c>
      <c r="S4181" t="s">
        <v>80</v>
      </c>
      <c r="T4181" t="s">
        <v>45</v>
      </c>
      <c r="U4181" t="s">
        <v>46</v>
      </c>
      <c r="V4181">
        <v>8.4</v>
      </c>
    </row>
    <row r="4182" spans="1:22" x14ac:dyDescent="0.3">
      <c r="A4182" t="s">
        <v>4394</v>
      </c>
      <c r="B4182" t="s">
        <v>49</v>
      </c>
      <c r="C4182" t="s">
        <v>21</v>
      </c>
      <c r="D4182" t="s">
        <v>221</v>
      </c>
      <c r="E4182" t="s">
        <v>222</v>
      </c>
      <c r="F4182" t="s">
        <v>63</v>
      </c>
      <c r="G4182" t="s">
        <v>40</v>
      </c>
      <c r="H4182">
        <v>2019</v>
      </c>
      <c r="I4182" t="s">
        <v>27</v>
      </c>
      <c r="J4182" t="s">
        <v>28</v>
      </c>
      <c r="K4182">
        <v>2020</v>
      </c>
      <c r="L4182" t="s">
        <v>54</v>
      </c>
      <c r="M4182">
        <f t="shared" si="130"/>
        <v>0</v>
      </c>
      <c r="N4182" t="s">
        <v>55</v>
      </c>
      <c r="O4182" t="s">
        <v>55</v>
      </c>
      <c r="P4182">
        <v>0</v>
      </c>
      <c r="Q4182" t="str">
        <f t="shared" si="131"/>
        <v>Base salary</v>
      </c>
      <c r="R4182">
        <v>3.53</v>
      </c>
      <c r="S4182" t="s">
        <v>91</v>
      </c>
      <c r="T4182" t="s">
        <v>57</v>
      </c>
      <c r="U4182" t="s">
        <v>85</v>
      </c>
      <c r="V4182">
        <v>7.1</v>
      </c>
    </row>
    <row r="4183" spans="1:22" x14ac:dyDescent="0.3">
      <c r="A4183" t="s">
        <v>4395</v>
      </c>
      <c r="B4183" t="s">
        <v>48</v>
      </c>
      <c r="C4183" t="s">
        <v>49</v>
      </c>
      <c r="D4183" t="s">
        <v>459</v>
      </c>
      <c r="E4183" t="s">
        <v>460</v>
      </c>
      <c r="F4183" t="s">
        <v>117</v>
      </c>
      <c r="G4183" t="s">
        <v>25</v>
      </c>
      <c r="H4183">
        <v>2019</v>
      </c>
      <c r="I4183" t="s">
        <v>41</v>
      </c>
      <c r="J4183" t="s">
        <v>65</v>
      </c>
      <c r="K4183">
        <v>2020</v>
      </c>
      <c r="L4183" t="s">
        <v>54</v>
      </c>
      <c r="M4183">
        <f t="shared" si="130"/>
        <v>0</v>
      </c>
      <c r="N4183" t="s">
        <v>55</v>
      </c>
      <c r="O4183" t="s">
        <v>55</v>
      </c>
      <c r="P4183">
        <v>0</v>
      </c>
      <c r="Q4183" t="str">
        <f t="shared" si="131"/>
        <v>Base salary</v>
      </c>
      <c r="R4183">
        <v>3.98</v>
      </c>
      <c r="S4183" t="s">
        <v>67</v>
      </c>
      <c r="T4183" t="s">
        <v>45</v>
      </c>
      <c r="U4183" t="s">
        <v>85</v>
      </c>
      <c r="V4183">
        <v>6.9</v>
      </c>
    </row>
    <row r="4184" spans="1:22" x14ac:dyDescent="0.3">
      <c r="A4184" t="s">
        <v>4396</v>
      </c>
      <c r="B4184" t="s">
        <v>49</v>
      </c>
      <c r="C4184" t="s">
        <v>36</v>
      </c>
      <c r="D4184" t="s">
        <v>37</v>
      </c>
      <c r="E4184" t="s">
        <v>38</v>
      </c>
      <c r="F4184" t="s">
        <v>39</v>
      </c>
      <c r="G4184" t="s">
        <v>40</v>
      </c>
      <c r="H4184">
        <v>2019</v>
      </c>
      <c r="I4184" t="s">
        <v>41</v>
      </c>
      <c r="J4184" t="s">
        <v>74</v>
      </c>
      <c r="K4184">
        <v>2020</v>
      </c>
      <c r="L4184" t="s">
        <v>54</v>
      </c>
      <c r="M4184">
        <f t="shared" si="130"/>
        <v>0</v>
      </c>
      <c r="N4184" t="s">
        <v>55</v>
      </c>
      <c r="O4184" t="s">
        <v>55</v>
      </c>
      <c r="P4184">
        <v>0</v>
      </c>
      <c r="Q4184" t="str">
        <f t="shared" si="131"/>
        <v>Base salary</v>
      </c>
      <c r="R4184">
        <v>3.71</v>
      </c>
      <c r="S4184" t="s">
        <v>80</v>
      </c>
      <c r="T4184" t="s">
        <v>45</v>
      </c>
      <c r="U4184" t="s">
        <v>46</v>
      </c>
      <c r="V4184">
        <v>7.7</v>
      </c>
    </row>
    <row r="4185" spans="1:22" x14ac:dyDescent="0.3">
      <c r="A4185" t="s">
        <v>4397</v>
      </c>
      <c r="B4185" t="s">
        <v>36</v>
      </c>
      <c r="C4185" t="s">
        <v>48</v>
      </c>
      <c r="D4185" t="s">
        <v>278</v>
      </c>
      <c r="E4185" t="s">
        <v>380</v>
      </c>
      <c r="F4185" t="s">
        <v>107</v>
      </c>
      <c r="G4185" t="s">
        <v>52</v>
      </c>
      <c r="H4185">
        <v>2019</v>
      </c>
      <c r="I4185" t="s">
        <v>41</v>
      </c>
      <c r="J4185" t="s">
        <v>65</v>
      </c>
      <c r="K4185">
        <v>2022</v>
      </c>
      <c r="L4185" t="s">
        <v>29</v>
      </c>
      <c r="M4185">
        <f t="shared" si="130"/>
        <v>1</v>
      </c>
      <c r="N4185" t="s">
        <v>48</v>
      </c>
      <c r="O4185" t="s">
        <v>158</v>
      </c>
      <c r="P4185">
        <v>61855</v>
      </c>
      <c r="Q4185" t="str">
        <f t="shared" si="131"/>
        <v>Base salary</v>
      </c>
      <c r="R4185">
        <v>3.01</v>
      </c>
      <c r="S4185" t="s">
        <v>44</v>
      </c>
      <c r="T4185" t="s">
        <v>57</v>
      </c>
      <c r="U4185" t="s">
        <v>46</v>
      </c>
      <c r="V4185">
        <v>7.9</v>
      </c>
    </row>
    <row r="4186" spans="1:22" x14ac:dyDescent="0.3">
      <c r="A4186" t="s">
        <v>4398</v>
      </c>
      <c r="B4186" t="s">
        <v>22</v>
      </c>
      <c r="C4186" t="s">
        <v>35</v>
      </c>
      <c r="D4186" t="s">
        <v>61</v>
      </c>
      <c r="E4186" t="s">
        <v>62</v>
      </c>
      <c r="F4186" t="s">
        <v>40</v>
      </c>
      <c r="G4186" t="s">
        <v>97</v>
      </c>
      <c r="H4186">
        <v>2021</v>
      </c>
      <c r="I4186" t="s">
        <v>27</v>
      </c>
      <c r="J4186" t="s">
        <v>42</v>
      </c>
      <c r="K4186">
        <v>2023</v>
      </c>
      <c r="L4186" t="s">
        <v>54</v>
      </c>
      <c r="M4186">
        <f t="shared" si="130"/>
        <v>0</v>
      </c>
      <c r="N4186" t="s">
        <v>55</v>
      </c>
      <c r="O4186" t="s">
        <v>55</v>
      </c>
      <c r="P4186">
        <v>0</v>
      </c>
      <c r="Q4186" t="str">
        <f t="shared" si="131"/>
        <v>Base salary</v>
      </c>
      <c r="R4186">
        <v>2.57</v>
      </c>
      <c r="S4186" t="s">
        <v>91</v>
      </c>
      <c r="T4186" t="s">
        <v>102</v>
      </c>
      <c r="U4186" t="s">
        <v>92</v>
      </c>
      <c r="V4186">
        <v>5.6</v>
      </c>
    </row>
    <row r="4187" spans="1:22" x14ac:dyDescent="0.3">
      <c r="A4187" t="s">
        <v>4399</v>
      </c>
      <c r="B4187" t="s">
        <v>36</v>
      </c>
      <c r="C4187" t="s">
        <v>70</v>
      </c>
      <c r="D4187" t="s">
        <v>77</v>
      </c>
      <c r="E4187" t="s">
        <v>78</v>
      </c>
      <c r="F4187" t="s">
        <v>147</v>
      </c>
      <c r="G4187" t="s">
        <v>40</v>
      </c>
      <c r="H4187">
        <v>2023</v>
      </c>
      <c r="I4187" t="s">
        <v>41</v>
      </c>
      <c r="J4187" t="s">
        <v>42</v>
      </c>
      <c r="K4187">
        <v>2026</v>
      </c>
      <c r="L4187" t="s">
        <v>54</v>
      </c>
      <c r="M4187">
        <f t="shared" si="130"/>
        <v>0</v>
      </c>
      <c r="N4187" t="s">
        <v>55</v>
      </c>
      <c r="O4187" t="s">
        <v>55</v>
      </c>
      <c r="P4187">
        <v>0</v>
      </c>
      <c r="Q4187" t="str">
        <f t="shared" si="131"/>
        <v>Base salary</v>
      </c>
      <c r="R4187">
        <v>3.29</v>
      </c>
      <c r="S4187" t="s">
        <v>44</v>
      </c>
      <c r="T4187" t="s">
        <v>45</v>
      </c>
      <c r="U4187" t="s">
        <v>92</v>
      </c>
      <c r="V4187">
        <v>5.9</v>
      </c>
    </row>
    <row r="4188" spans="1:22" x14ac:dyDescent="0.3">
      <c r="A4188" t="s">
        <v>4400</v>
      </c>
      <c r="B4188" t="s">
        <v>21</v>
      </c>
      <c r="C4188" t="s">
        <v>22</v>
      </c>
      <c r="D4188" t="s">
        <v>23</v>
      </c>
      <c r="E4188" t="s">
        <v>298</v>
      </c>
      <c r="F4188" t="s">
        <v>190</v>
      </c>
      <c r="G4188" t="s">
        <v>26</v>
      </c>
      <c r="H4188">
        <v>2023</v>
      </c>
      <c r="I4188" t="s">
        <v>41</v>
      </c>
      <c r="J4188" t="s">
        <v>42</v>
      </c>
      <c r="K4188">
        <v>2025</v>
      </c>
      <c r="L4188" t="s">
        <v>29</v>
      </c>
      <c r="M4188">
        <f t="shared" si="130"/>
        <v>1</v>
      </c>
      <c r="N4188" t="s">
        <v>22</v>
      </c>
      <c r="O4188" t="s">
        <v>43</v>
      </c>
      <c r="P4188">
        <v>142075</v>
      </c>
      <c r="Q4188" t="str">
        <f t="shared" si="131"/>
        <v>High salary</v>
      </c>
      <c r="R4188">
        <v>3.76</v>
      </c>
      <c r="S4188" t="s">
        <v>67</v>
      </c>
      <c r="T4188" t="s">
        <v>32</v>
      </c>
      <c r="U4188" t="s">
        <v>33</v>
      </c>
      <c r="V4188">
        <v>8.4</v>
      </c>
    </row>
    <row r="4189" spans="1:22" x14ac:dyDescent="0.3">
      <c r="A4189" t="s">
        <v>4401</v>
      </c>
      <c r="B4189" t="s">
        <v>21</v>
      </c>
      <c r="C4189" t="s">
        <v>35</v>
      </c>
      <c r="D4189" t="s">
        <v>127</v>
      </c>
      <c r="E4189" t="s">
        <v>156</v>
      </c>
      <c r="F4189" t="s">
        <v>73</v>
      </c>
      <c r="G4189" t="s">
        <v>25</v>
      </c>
      <c r="H4189">
        <v>2021</v>
      </c>
      <c r="I4189" t="s">
        <v>41</v>
      </c>
      <c r="J4189" t="s">
        <v>65</v>
      </c>
      <c r="K4189">
        <v>2023</v>
      </c>
      <c r="L4189" t="s">
        <v>54</v>
      </c>
      <c r="M4189">
        <f t="shared" si="130"/>
        <v>0</v>
      </c>
      <c r="N4189" t="s">
        <v>55</v>
      </c>
      <c r="O4189" t="s">
        <v>55</v>
      </c>
      <c r="P4189">
        <v>0</v>
      </c>
      <c r="Q4189" t="str">
        <f t="shared" si="131"/>
        <v>Base salary</v>
      </c>
      <c r="R4189">
        <v>3</v>
      </c>
      <c r="S4189" t="s">
        <v>44</v>
      </c>
      <c r="T4189" t="s">
        <v>32</v>
      </c>
      <c r="U4189" t="s">
        <v>33</v>
      </c>
      <c r="V4189">
        <v>5</v>
      </c>
    </row>
    <row r="4190" spans="1:22" x14ac:dyDescent="0.3">
      <c r="A4190" t="s">
        <v>4402</v>
      </c>
      <c r="B4190" t="s">
        <v>48</v>
      </c>
      <c r="C4190" t="s">
        <v>94</v>
      </c>
      <c r="D4190" t="s">
        <v>109</v>
      </c>
      <c r="E4190" t="s">
        <v>110</v>
      </c>
      <c r="F4190" t="s">
        <v>190</v>
      </c>
      <c r="G4190" t="s">
        <v>167</v>
      </c>
      <c r="H4190">
        <v>2021</v>
      </c>
      <c r="I4190" t="s">
        <v>27</v>
      </c>
      <c r="J4190" t="s">
        <v>65</v>
      </c>
      <c r="K4190">
        <v>2024</v>
      </c>
      <c r="L4190" t="s">
        <v>54</v>
      </c>
      <c r="M4190">
        <f t="shared" si="130"/>
        <v>0</v>
      </c>
      <c r="N4190" t="s">
        <v>55</v>
      </c>
      <c r="O4190" t="s">
        <v>55</v>
      </c>
      <c r="P4190">
        <v>0</v>
      </c>
      <c r="Q4190" t="str">
        <f t="shared" si="131"/>
        <v>Base salary</v>
      </c>
      <c r="R4190">
        <v>3.98</v>
      </c>
      <c r="S4190" t="s">
        <v>67</v>
      </c>
      <c r="T4190" t="s">
        <v>45</v>
      </c>
      <c r="U4190" t="s">
        <v>85</v>
      </c>
      <c r="V4190">
        <v>8.4</v>
      </c>
    </row>
    <row r="4191" spans="1:22" x14ac:dyDescent="0.3">
      <c r="A4191" t="s">
        <v>4403</v>
      </c>
      <c r="B4191" t="s">
        <v>36</v>
      </c>
      <c r="C4191" t="s">
        <v>22</v>
      </c>
      <c r="D4191" t="s">
        <v>23</v>
      </c>
      <c r="E4191" t="s">
        <v>95</v>
      </c>
      <c r="F4191" t="s">
        <v>145</v>
      </c>
      <c r="G4191" t="s">
        <v>25</v>
      </c>
      <c r="H4191">
        <v>2021</v>
      </c>
      <c r="I4191" t="s">
        <v>41</v>
      </c>
      <c r="J4191" t="s">
        <v>28</v>
      </c>
      <c r="K4191">
        <v>2024</v>
      </c>
      <c r="L4191" t="s">
        <v>29</v>
      </c>
      <c r="M4191">
        <f t="shared" si="130"/>
        <v>1</v>
      </c>
      <c r="N4191" t="s">
        <v>22</v>
      </c>
      <c r="O4191" t="s">
        <v>30</v>
      </c>
      <c r="P4191">
        <v>93929</v>
      </c>
      <c r="Q4191" t="str">
        <f t="shared" si="131"/>
        <v>Standard salary</v>
      </c>
      <c r="R4191">
        <v>2.62</v>
      </c>
      <c r="S4191" t="s">
        <v>31</v>
      </c>
      <c r="T4191" t="s">
        <v>32</v>
      </c>
      <c r="U4191" t="s">
        <v>58</v>
      </c>
      <c r="V4191">
        <v>0</v>
      </c>
    </row>
    <row r="4192" spans="1:22" x14ac:dyDescent="0.3">
      <c r="A4192" t="s">
        <v>4404</v>
      </c>
      <c r="B4192" t="s">
        <v>36</v>
      </c>
      <c r="C4192" t="s">
        <v>112</v>
      </c>
      <c r="D4192" t="s">
        <v>119</v>
      </c>
      <c r="E4192" t="s">
        <v>197</v>
      </c>
      <c r="F4192" t="s">
        <v>73</v>
      </c>
      <c r="G4192" t="s">
        <v>25</v>
      </c>
      <c r="H4192">
        <v>2022</v>
      </c>
      <c r="I4192" t="s">
        <v>27</v>
      </c>
      <c r="J4192" t="s">
        <v>28</v>
      </c>
      <c r="K4192">
        <v>2025</v>
      </c>
      <c r="L4192" t="s">
        <v>29</v>
      </c>
      <c r="M4192">
        <f t="shared" si="130"/>
        <v>1</v>
      </c>
      <c r="N4192" t="s">
        <v>112</v>
      </c>
      <c r="O4192" t="s">
        <v>125</v>
      </c>
      <c r="P4192">
        <v>44787</v>
      </c>
      <c r="Q4192" t="str">
        <f t="shared" si="131"/>
        <v>Base salary</v>
      </c>
      <c r="R4192">
        <v>2.83</v>
      </c>
      <c r="S4192" t="s">
        <v>56</v>
      </c>
      <c r="T4192" t="s">
        <v>57</v>
      </c>
      <c r="U4192" t="s">
        <v>46</v>
      </c>
      <c r="V4192">
        <v>7.7</v>
      </c>
    </row>
    <row r="4193" spans="1:22" x14ac:dyDescent="0.3">
      <c r="A4193" t="s">
        <v>4405</v>
      </c>
      <c r="B4193" t="s">
        <v>48</v>
      </c>
      <c r="C4193" t="s">
        <v>35</v>
      </c>
      <c r="D4193" t="s">
        <v>127</v>
      </c>
      <c r="E4193" t="s">
        <v>128</v>
      </c>
      <c r="F4193" t="s">
        <v>96</v>
      </c>
      <c r="G4193" t="s">
        <v>64</v>
      </c>
      <c r="H4193">
        <v>2021</v>
      </c>
      <c r="I4193" t="s">
        <v>27</v>
      </c>
      <c r="J4193" t="s">
        <v>28</v>
      </c>
      <c r="K4193">
        <v>2022</v>
      </c>
      <c r="L4193" t="s">
        <v>54</v>
      </c>
      <c r="M4193">
        <f t="shared" si="130"/>
        <v>0</v>
      </c>
      <c r="N4193" t="s">
        <v>55</v>
      </c>
      <c r="O4193" t="s">
        <v>55</v>
      </c>
      <c r="P4193">
        <v>0</v>
      </c>
      <c r="Q4193" t="str">
        <f t="shared" si="131"/>
        <v>Base salary</v>
      </c>
      <c r="R4193">
        <v>2.5</v>
      </c>
      <c r="S4193" t="s">
        <v>56</v>
      </c>
      <c r="T4193" t="s">
        <v>57</v>
      </c>
      <c r="U4193" t="s">
        <v>33</v>
      </c>
      <c r="V4193">
        <v>5.0999999999999996</v>
      </c>
    </row>
    <row r="4194" spans="1:22" x14ac:dyDescent="0.3">
      <c r="A4194" t="s">
        <v>4406</v>
      </c>
      <c r="B4194" t="s">
        <v>22</v>
      </c>
      <c r="C4194" t="s">
        <v>35</v>
      </c>
      <c r="D4194" t="s">
        <v>61</v>
      </c>
      <c r="E4194" t="s">
        <v>62</v>
      </c>
      <c r="F4194" t="s">
        <v>84</v>
      </c>
      <c r="G4194" t="s">
        <v>167</v>
      </c>
      <c r="H4194">
        <v>2022</v>
      </c>
      <c r="I4194" t="s">
        <v>41</v>
      </c>
      <c r="J4194" t="s">
        <v>28</v>
      </c>
      <c r="K4194">
        <v>2023</v>
      </c>
      <c r="L4194" t="s">
        <v>29</v>
      </c>
      <c r="M4194">
        <f t="shared" si="130"/>
        <v>1</v>
      </c>
      <c r="N4194" t="s">
        <v>35</v>
      </c>
      <c r="O4194" t="s">
        <v>66</v>
      </c>
      <c r="P4194">
        <v>107009</v>
      </c>
      <c r="Q4194" t="str">
        <f t="shared" si="131"/>
        <v>Standard salary</v>
      </c>
      <c r="R4194">
        <v>3.08</v>
      </c>
      <c r="S4194" t="s">
        <v>31</v>
      </c>
      <c r="T4194" t="s">
        <v>32</v>
      </c>
      <c r="U4194" t="s">
        <v>46</v>
      </c>
      <c r="V4194">
        <v>7.2</v>
      </c>
    </row>
    <row r="4195" spans="1:22" x14ac:dyDescent="0.3">
      <c r="A4195" t="s">
        <v>4407</v>
      </c>
      <c r="B4195" t="s">
        <v>21</v>
      </c>
      <c r="C4195" t="s">
        <v>48</v>
      </c>
      <c r="D4195" t="s">
        <v>152</v>
      </c>
      <c r="E4195" t="s">
        <v>153</v>
      </c>
      <c r="F4195" t="s">
        <v>96</v>
      </c>
      <c r="G4195" t="s">
        <v>117</v>
      </c>
      <c r="H4195">
        <v>2020</v>
      </c>
      <c r="I4195" t="s">
        <v>41</v>
      </c>
      <c r="J4195" t="s">
        <v>53</v>
      </c>
      <c r="K4195">
        <v>2022</v>
      </c>
      <c r="L4195" t="s">
        <v>54</v>
      </c>
      <c r="M4195">
        <f t="shared" si="130"/>
        <v>0</v>
      </c>
      <c r="N4195" t="s">
        <v>55</v>
      </c>
      <c r="O4195" t="s">
        <v>55</v>
      </c>
      <c r="P4195">
        <v>0</v>
      </c>
      <c r="Q4195" t="str">
        <f t="shared" si="131"/>
        <v>Base salary</v>
      </c>
      <c r="R4195">
        <v>3.89</v>
      </c>
      <c r="S4195" t="s">
        <v>91</v>
      </c>
      <c r="T4195" t="s">
        <v>68</v>
      </c>
      <c r="U4195" t="s">
        <v>85</v>
      </c>
      <c r="V4195">
        <v>6.9</v>
      </c>
    </row>
    <row r="4196" spans="1:22" x14ac:dyDescent="0.3">
      <c r="A4196" t="s">
        <v>4408</v>
      </c>
      <c r="B4196" t="s">
        <v>70</v>
      </c>
      <c r="C4196" t="s">
        <v>112</v>
      </c>
      <c r="D4196" t="s">
        <v>199</v>
      </c>
      <c r="E4196" t="s">
        <v>200</v>
      </c>
      <c r="F4196" t="s">
        <v>40</v>
      </c>
      <c r="G4196" t="s">
        <v>167</v>
      </c>
      <c r="H4196">
        <v>2020</v>
      </c>
      <c r="I4196" t="s">
        <v>27</v>
      </c>
      <c r="J4196" t="s">
        <v>28</v>
      </c>
      <c r="K4196">
        <v>2021</v>
      </c>
      <c r="L4196" t="s">
        <v>54</v>
      </c>
      <c r="M4196">
        <f t="shared" si="130"/>
        <v>0</v>
      </c>
      <c r="N4196" t="s">
        <v>55</v>
      </c>
      <c r="O4196" t="s">
        <v>55</v>
      </c>
      <c r="P4196">
        <v>0</v>
      </c>
      <c r="Q4196" t="str">
        <f t="shared" si="131"/>
        <v>Base salary</v>
      </c>
      <c r="R4196">
        <v>2.76</v>
      </c>
      <c r="S4196" t="s">
        <v>31</v>
      </c>
      <c r="T4196" t="s">
        <v>102</v>
      </c>
      <c r="U4196" t="s">
        <v>92</v>
      </c>
      <c r="V4196">
        <v>6.2</v>
      </c>
    </row>
    <row r="4197" spans="1:22" x14ac:dyDescent="0.3">
      <c r="A4197" t="s">
        <v>4409</v>
      </c>
      <c r="B4197" t="s">
        <v>22</v>
      </c>
      <c r="C4197" t="s">
        <v>70</v>
      </c>
      <c r="D4197" t="s">
        <v>138</v>
      </c>
      <c r="E4197" t="s">
        <v>285</v>
      </c>
      <c r="F4197" t="s">
        <v>40</v>
      </c>
      <c r="G4197" t="s">
        <v>117</v>
      </c>
      <c r="H4197">
        <v>2021</v>
      </c>
      <c r="I4197" t="s">
        <v>27</v>
      </c>
      <c r="J4197" t="s">
        <v>65</v>
      </c>
      <c r="K4197">
        <v>2023</v>
      </c>
      <c r="L4197" t="s">
        <v>29</v>
      </c>
      <c r="M4197">
        <f t="shared" si="130"/>
        <v>1</v>
      </c>
      <c r="N4197" t="s">
        <v>70</v>
      </c>
      <c r="O4197" t="s">
        <v>66</v>
      </c>
      <c r="P4197">
        <v>114866</v>
      </c>
      <c r="Q4197" t="str">
        <f t="shared" si="131"/>
        <v>High salary</v>
      </c>
      <c r="R4197">
        <v>3.46</v>
      </c>
      <c r="S4197" t="s">
        <v>56</v>
      </c>
      <c r="T4197" t="s">
        <v>32</v>
      </c>
      <c r="U4197" t="s">
        <v>92</v>
      </c>
      <c r="V4197">
        <v>7.9</v>
      </c>
    </row>
    <row r="4198" spans="1:22" x14ac:dyDescent="0.3">
      <c r="A4198" t="s">
        <v>4410</v>
      </c>
      <c r="B4198" t="s">
        <v>36</v>
      </c>
      <c r="C4198" t="s">
        <v>49</v>
      </c>
      <c r="D4198" t="s">
        <v>50</v>
      </c>
      <c r="E4198" t="s">
        <v>51</v>
      </c>
      <c r="F4198" t="s">
        <v>40</v>
      </c>
      <c r="G4198" t="s">
        <v>97</v>
      </c>
      <c r="H4198">
        <v>2021</v>
      </c>
      <c r="I4198" t="s">
        <v>27</v>
      </c>
      <c r="J4198" t="s">
        <v>28</v>
      </c>
      <c r="K4198">
        <v>2023</v>
      </c>
      <c r="L4198" t="s">
        <v>29</v>
      </c>
      <c r="M4198">
        <f t="shared" si="130"/>
        <v>1</v>
      </c>
      <c r="N4198" t="s">
        <v>49</v>
      </c>
      <c r="O4198" t="s">
        <v>158</v>
      </c>
      <c r="P4198">
        <v>127160</v>
      </c>
      <c r="Q4198" t="str">
        <f t="shared" si="131"/>
        <v>High salary</v>
      </c>
      <c r="R4198">
        <v>2.84</v>
      </c>
      <c r="S4198" t="s">
        <v>67</v>
      </c>
      <c r="T4198" t="s">
        <v>57</v>
      </c>
      <c r="U4198" t="s">
        <v>92</v>
      </c>
      <c r="V4198">
        <v>5.6</v>
      </c>
    </row>
    <row r="4199" spans="1:22" x14ac:dyDescent="0.3">
      <c r="A4199" t="s">
        <v>4411</v>
      </c>
      <c r="B4199" t="s">
        <v>49</v>
      </c>
      <c r="C4199" t="s">
        <v>70</v>
      </c>
      <c r="D4199" t="s">
        <v>138</v>
      </c>
      <c r="E4199" t="s">
        <v>285</v>
      </c>
      <c r="F4199" t="s">
        <v>79</v>
      </c>
      <c r="G4199" t="s">
        <v>52</v>
      </c>
      <c r="H4199">
        <v>2019</v>
      </c>
      <c r="I4199" t="s">
        <v>27</v>
      </c>
      <c r="J4199" t="s">
        <v>74</v>
      </c>
      <c r="K4199">
        <v>2021</v>
      </c>
      <c r="L4199" t="s">
        <v>54</v>
      </c>
      <c r="M4199">
        <f t="shared" si="130"/>
        <v>0</v>
      </c>
      <c r="N4199" t="s">
        <v>55</v>
      </c>
      <c r="O4199" t="s">
        <v>55</v>
      </c>
      <c r="P4199">
        <v>0</v>
      </c>
      <c r="Q4199" t="str">
        <f t="shared" si="131"/>
        <v>Base salary</v>
      </c>
      <c r="R4199">
        <v>2.85</v>
      </c>
      <c r="S4199" t="s">
        <v>67</v>
      </c>
      <c r="T4199" t="s">
        <v>32</v>
      </c>
      <c r="U4199" t="s">
        <v>33</v>
      </c>
      <c r="V4199">
        <v>5.8</v>
      </c>
    </row>
    <row r="4200" spans="1:22" x14ac:dyDescent="0.3">
      <c r="A4200" t="s">
        <v>4412</v>
      </c>
      <c r="B4200" t="s">
        <v>49</v>
      </c>
      <c r="C4200" t="s">
        <v>94</v>
      </c>
      <c r="D4200" t="s">
        <v>180</v>
      </c>
      <c r="E4200" t="s">
        <v>181</v>
      </c>
      <c r="F4200" t="s">
        <v>39</v>
      </c>
      <c r="G4200" t="s">
        <v>97</v>
      </c>
      <c r="H4200">
        <v>2019</v>
      </c>
      <c r="I4200" t="s">
        <v>41</v>
      </c>
      <c r="J4200" t="s">
        <v>42</v>
      </c>
      <c r="K4200">
        <v>2020</v>
      </c>
      <c r="L4200" t="s">
        <v>54</v>
      </c>
      <c r="M4200">
        <f t="shared" si="130"/>
        <v>0</v>
      </c>
      <c r="N4200" t="s">
        <v>55</v>
      </c>
      <c r="O4200" t="s">
        <v>55</v>
      </c>
      <c r="P4200">
        <v>0</v>
      </c>
      <c r="Q4200" t="str">
        <f t="shared" si="131"/>
        <v>Base salary</v>
      </c>
      <c r="R4200">
        <v>3.4</v>
      </c>
      <c r="S4200" t="s">
        <v>67</v>
      </c>
      <c r="T4200" t="s">
        <v>68</v>
      </c>
      <c r="U4200" t="s">
        <v>33</v>
      </c>
      <c r="V4200">
        <v>5.2</v>
      </c>
    </row>
    <row r="4201" spans="1:22" x14ac:dyDescent="0.3">
      <c r="A4201" t="s">
        <v>4413</v>
      </c>
      <c r="B4201" t="s">
        <v>94</v>
      </c>
      <c r="C4201" t="s">
        <v>49</v>
      </c>
      <c r="D4201" t="s">
        <v>127</v>
      </c>
      <c r="E4201" t="s">
        <v>229</v>
      </c>
      <c r="F4201" t="s">
        <v>96</v>
      </c>
      <c r="G4201" t="s">
        <v>52</v>
      </c>
      <c r="H4201">
        <v>2021</v>
      </c>
      <c r="I4201" t="s">
        <v>27</v>
      </c>
      <c r="J4201" t="s">
        <v>42</v>
      </c>
      <c r="K4201">
        <v>2023</v>
      </c>
      <c r="L4201" t="s">
        <v>54</v>
      </c>
      <c r="M4201">
        <f t="shared" si="130"/>
        <v>0</v>
      </c>
      <c r="N4201" t="s">
        <v>55</v>
      </c>
      <c r="O4201" t="s">
        <v>55</v>
      </c>
      <c r="P4201">
        <v>0</v>
      </c>
      <c r="Q4201" t="str">
        <f t="shared" si="131"/>
        <v>Base salary</v>
      </c>
      <c r="R4201">
        <v>3.23</v>
      </c>
      <c r="S4201" t="s">
        <v>31</v>
      </c>
      <c r="T4201" t="s">
        <v>32</v>
      </c>
      <c r="U4201" t="s">
        <v>85</v>
      </c>
      <c r="V4201">
        <v>7.1</v>
      </c>
    </row>
    <row r="4202" spans="1:22" x14ac:dyDescent="0.3">
      <c r="A4202" t="s">
        <v>4414</v>
      </c>
      <c r="B4202" t="s">
        <v>21</v>
      </c>
      <c r="C4202" t="s">
        <v>112</v>
      </c>
      <c r="D4202" t="s">
        <v>119</v>
      </c>
      <c r="E4202" t="s">
        <v>120</v>
      </c>
      <c r="F4202" t="s">
        <v>79</v>
      </c>
      <c r="G4202" t="s">
        <v>97</v>
      </c>
      <c r="H4202">
        <v>2023</v>
      </c>
      <c r="I4202" t="s">
        <v>27</v>
      </c>
      <c r="J4202" t="s">
        <v>53</v>
      </c>
      <c r="K4202">
        <v>2024</v>
      </c>
      <c r="L4202" t="s">
        <v>29</v>
      </c>
      <c r="M4202">
        <f t="shared" si="130"/>
        <v>1</v>
      </c>
      <c r="N4202" t="s">
        <v>112</v>
      </c>
      <c r="O4202" t="s">
        <v>90</v>
      </c>
      <c r="P4202">
        <v>125868</v>
      </c>
      <c r="Q4202" t="str">
        <f t="shared" si="131"/>
        <v>High salary</v>
      </c>
      <c r="R4202">
        <v>2.83</v>
      </c>
      <c r="S4202" t="s">
        <v>31</v>
      </c>
      <c r="T4202" t="s">
        <v>102</v>
      </c>
      <c r="U4202" t="s">
        <v>46</v>
      </c>
      <c r="V4202">
        <v>7.1</v>
      </c>
    </row>
    <row r="4203" spans="1:22" x14ac:dyDescent="0.3">
      <c r="A4203" t="s">
        <v>4415</v>
      </c>
      <c r="B4203" t="s">
        <v>35</v>
      </c>
      <c r="C4203" t="s">
        <v>60</v>
      </c>
      <c r="D4203" t="s">
        <v>104</v>
      </c>
      <c r="E4203" t="s">
        <v>116</v>
      </c>
      <c r="F4203" t="s">
        <v>107</v>
      </c>
      <c r="G4203" t="s">
        <v>117</v>
      </c>
      <c r="H4203">
        <v>2021</v>
      </c>
      <c r="I4203" t="s">
        <v>41</v>
      </c>
      <c r="J4203" t="s">
        <v>53</v>
      </c>
      <c r="K4203">
        <v>2023</v>
      </c>
      <c r="L4203" t="s">
        <v>54</v>
      </c>
      <c r="M4203">
        <f t="shared" si="130"/>
        <v>0</v>
      </c>
      <c r="N4203" t="s">
        <v>55</v>
      </c>
      <c r="O4203" t="s">
        <v>55</v>
      </c>
      <c r="P4203">
        <v>0</v>
      </c>
      <c r="Q4203" t="str">
        <f t="shared" si="131"/>
        <v>Base salary</v>
      </c>
      <c r="R4203">
        <v>2.5</v>
      </c>
      <c r="S4203" t="s">
        <v>31</v>
      </c>
      <c r="T4203" t="s">
        <v>32</v>
      </c>
      <c r="U4203" t="s">
        <v>85</v>
      </c>
      <c r="V4203">
        <v>8.9</v>
      </c>
    </row>
    <row r="4204" spans="1:22" x14ac:dyDescent="0.3">
      <c r="A4204" t="s">
        <v>4416</v>
      </c>
      <c r="B4204" t="s">
        <v>60</v>
      </c>
      <c r="C4204" t="s">
        <v>49</v>
      </c>
      <c r="D4204" t="s">
        <v>235</v>
      </c>
      <c r="E4204" t="s">
        <v>236</v>
      </c>
      <c r="F4204" t="s">
        <v>79</v>
      </c>
      <c r="G4204" t="s">
        <v>26</v>
      </c>
      <c r="H4204">
        <v>2019</v>
      </c>
      <c r="I4204" t="s">
        <v>27</v>
      </c>
      <c r="J4204" t="s">
        <v>28</v>
      </c>
      <c r="K4204">
        <v>2021</v>
      </c>
      <c r="L4204" t="s">
        <v>54</v>
      </c>
      <c r="M4204">
        <f t="shared" si="130"/>
        <v>0</v>
      </c>
      <c r="N4204" t="s">
        <v>55</v>
      </c>
      <c r="O4204" t="s">
        <v>55</v>
      </c>
      <c r="P4204">
        <v>0</v>
      </c>
      <c r="Q4204" t="str">
        <f t="shared" si="131"/>
        <v>Base salary</v>
      </c>
      <c r="R4204">
        <v>3.25</v>
      </c>
      <c r="S4204" t="s">
        <v>91</v>
      </c>
      <c r="T4204" t="s">
        <v>45</v>
      </c>
      <c r="U4204" t="s">
        <v>46</v>
      </c>
      <c r="V4204">
        <v>8</v>
      </c>
    </row>
    <row r="4205" spans="1:22" x14ac:dyDescent="0.3">
      <c r="A4205" t="s">
        <v>4417</v>
      </c>
      <c r="B4205" t="s">
        <v>22</v>
      </c>
      <c r="C4205" t="s">
        <v>112</v>
      </c>
      <c r="D4205" t="s">
        <v>119</v>
      </c>
      <c r="E4205" t="s">
        <v>120</v>
      </c>
      <c r="F4205" t="s">
        <v>89</v>
      </c>
      <c r="G4205" t="s">
        <v>167</v>
      </c>
      <c r="H4205">
        <v>2022</v>
      </c>
      <c r="I4205" t="s">
        <v>27</v>
      </c>
      <c r="J4205" t="s">
        <v>74</v>
      </c>
      <c r="K4205">
        <v>2025</v>
      </c>
      <c r="L4205" t="s">
        <v>29</v>
      </c>
      <c r="M4205">
        <f t="shared" si="130"/>
        <v>1</v>
      </c>
      <c r="N4205" t="s">
        <v>112</v>
      </c>
      <c r="O4205" t="s">
        <v>154</v>
      </c>
      <c r="P4205">
        <v>53580</v>
      </c>
      <c r="Q4205" t="str">
        <f t="shared" si="131"/>
        <v>Base salary</v>
      </c>
      <c r="R4205">
        <v>2.6</v>
      </c>
      <c r="S4205" t="s">
        <v>44</v>
      </c>
      <c r="T4205" t="s">
        <v>102</v>
      </c>
      <c r="U4205" t="s">
        <v>33</v>
      </c>
      <c r="V4205">
        <v>7.7</v>
      </c>
    </row>
    <row r="4206" spans="1:22" x14ac:dyDescent="0.3">
      <c r="A4206" t="s">
        <v>4418</v>
      </c>
      <c r="B4206" t="s">
        <v>49</v>
      </c>
      <c r="C4206" t="s">
        <v>48</v>
      </c>
      <c r="D4206" t="s">
        <v>278</v>
      </c>
      <c r="E4206" t="s">
        <v>425</v>
      </c>
      <c r="F4206" t="s">
        <v>147</v>
      </c>
      <c r="G4206" t="s">
        <v>97</v>
      </c>
      <c r="H4206">
        <v>2019</v>
      </c>
      <c r="I4206" t="s">
        <v>41</v>
      </c>
      <c r="J4206" t="s">
        <v>42</v>
      </c>
      <c r="K4206">
        <v>2020</v>
      </c>
      <c r="L4206" t="s">
        <v>29</v>
      </c>
      <c r="M4206">
        <f t="shared" si="130"/>
        <v>1</v>
      </c>
      <c r="N4206" t="s">
        <v>48</v>
      </c>
      <c r="O4206" t="s">
        <v>140</v>
      </c>
      <c r="P4206">
        <v>127535</v>
      </c>
      <c r="Q4206" t="str">
        <f t="shared" si="131"/>
        <v>High salary</v>
      </c>
      <c r="R4206">
        <v>3.18</v>
      </c>
      <c r="S4206" t="s">
        <v>67</v>
      </c>
      <c r="T4206" t="s">
        <v>32</v>
      </c>
      <c r="U4206" t="s">
        <v>85</v>
      </c>
      <c r="V4206">
        <v>5.3</v>
      </c>
    </row>
    <row r="4207" spans="1:22" x14ac:dyDescent="0.3">
      <c r="A4207" t="s">
        <v>4419</v>
      </c>
      <c r="B4207" t="s">
        <v>112</v>
      </c>
      <c r="C4207" t="s">
        <v>49</v>
      </c>
      <c r="D4207" t="s">
        <v>235</v>
      </c>
      <c r="E4207" t="s">
        <v>236</v>
      </c>
      <c r="F4207" t="s">
        <v>190</v>
      </c>
      <c r="G4207" t="s">
        <v>40</v>
      </c>
      <c r="H4207">
        <v>2023</v>
      </c>
      <c r="I4207" t="s">
        <v>27</v>
      </c>
      <c r="J4207" t="s">
        <v>74</v>
      </c>
      <c r="K4207">
        <v>2025</v>
      </c>
      <c r="L4207" t="s">
        <v>54</v>
      </c>
      <c r="M4207">
        <f t="shared" si="130"/>
        <v>0</v>
      </c>
      <c r="N4207" t="s">
        <v>55</v>
      </c>
      <c r="O4207" t="s">
        <v>55</v>
      </c>
      <c r="P4207">
        <v>0</v>
      </c>
      <c r="Q4207" t="str">
        <f t="shared" si="131"/>
        <v>Base salary</v>
      </c>
      <c r="R4207">
        <v>2.5499999999999998</v>
      </c>
      <c r="S4207" t="s">
        <v>91</v>
      </c>
      <c r="T4207" t="s">
        <v>68</v>
      </c>
      <c r="U4207" t="s">
        <v>85</v>
      </c>
      <c r="V4207">
        <v>8.9</v>
      </c>
    </row>
    <row r="4208" spans="1:22" x14ac:dyDescent="0.3">
      <c r="A4208" t="s">
        <v>4420</v>
      </c>
      <c r="B4208" t="s">
        <v>36</v>
      </c>
      <c r="C4208" t="s">
        <v>94</v>
      </c>
      <c r="D4208" t="s">
        <v>109</v>
      </c>
      <c r="E4208" t="s">
        <v>110</v>
      </c>
      <c r="F4208" t="s">
        <v>40</v>
      </c>
      <c r="G4208" t="s">
        <v>64</v>
      </c>
      <c r="H4208">
        <v>2019</v>
      </c>
      <c r="I4208" t="s">
        <v>41</v>
      </c>
      <c r="J4208" t="s">
        <v>28</v>
      </c>
      <c r="K4208">
        <v>2021</v>
      </c>
      <c r="L4208" t="s">
        <v>29</v>
      </c>
      <c r="M4208">
        <f t="shared" si="130"/>
        <v>1</v>
      </c>
      <c r="N4208" t="s">
        <v>94</v>
      </c>
      <c r="O4208" t="s">
        <v>43</v>
      </c>
      <c r="P4208">
        <v>101860</v>
      </c>
      <c r="Q4208" t="str">
        <f t="shared" si="131"/>
        <v>Standard salary</v>
      </c>
      <c r="R4208">
        <v>2.65</v>
      </c>
      <c r="S4208" t="s">
        <v>67</v>
      </c>
      <c r="T4208" t="s">
        <v>45</v>
      </c>
      <c r="U4208" t="s">
        <v>58</v>
      </c>
      <c r="V4208">
        <v>0</v>
      </c>
    </row>
    <row r="4209" spans="1:22" x14ac:dyDescent="0.3">
      <c r="A4209" t="s">
        <v>4421</v>
      </c>
      <c r="B4209" t="s">
        <v>48</v>
      </c>
      <c r="C4209" t="s">
        <v>60</v>
      </c>
      <c r="D4209" t="s">
        <v>351</v>
      </c>
      <c r="E4209" t="s">
        <v>352</v>
      </c>
      <c r="F4209" t="s">
        <v>131</v>
      </c>
      <c r="G4209" t="s">
        <v>64</v>
      </c>
      <c r="H4209">
        <v>2023</v>
      </c>
      <c r="I4209" t="s">
        <v>41</v>
      </c>
      <c r="J4209" t="s">
        <v>53</v>
      </c>
      <c r="K4209">
        <v>2024</v>
      </c>
      <c r="L4209" t="s">
        <v>29</v>
      </c>
      <c r="M4209">
        <f t="shared" si="130"/>
        <v>1</v>
      </c>
      <c r="N4209" t="s">
        <v>60</v>
      </c>
      <c r="O4209" t="s">
        <v>75</v>
      </c>
      <c r="P4209">
        <v>83425</v>
      </c>
      <c r="Q4209" t="str">
        <f t="shared" si="131"/>
        <v>Standard salary</v>
      </c>
      <c r="R4209">
        <v>3.09</v>
      </c>
      <c r="S4209" t="s">
        <v>67</v>
      </c>
      <c r="T4209" t="s">
        <v>102</v>
      </c>
      <c r="U4209" t="s">
        <v>92</v>
      </c>
      <c r="V4209">
        <v>5.8</v>
      </c>
    </row>
    <row r="4210" spans="1:22" x14ac:dyDescent="0.3">
      <c r="A4210" t="s">
        <v>4422</v>
      </c>
      <c r="B4210" t="s">
        <v>48</v>
      </c>
      <c r="C4210" t="s">
        <v>22</v>
      </c>
      <c r="D4210" t="s">
        <v>23</v>
      </c>
      <c r="E4210" t="s">
        <v>24</v>
      </c>
      <c r="F4210" t="s">
        <v>25</v>
      </c>
      <c r="G4210" t="s">
        <v>52</v>
      </c>
      <c r="H4210">
        <v>2020</v>
      </c>
      <c r="I4210" t="s">
        <v>41</v>
      </c>
      <c r="J4210" t="s">
        <v>42</v>
      </c>
      <c r="K4210">
        <v>2022</v>
      </c>
      <c r="L4210" t="s">
        <v>54</v>
      </c>
      <c r="M4210">
        <f t="shared" si="130"/>
        <v>0</v>
      </c>
      <c r="N4210" t="s">
        <v>55</v>
      </c>
      <c r="O4210" t="s">
        <v>55</v>
      </c>
      <c r="P4210">
        <v>0</v>
      </c>
      <c r="Q4210" t="str">
        <f t="shared" si="131"/>
        <v>Base salary</v>
      </c>
      <c r="R4210">
        <v>3.44</v>
      </c>
      <c r="S4210" t="s">
        <v>67</v>
      </c>
      <c r="T4210" t="s">
        <v>45</v>
      </c>
      <c r="U4210" t="s">
        <v>46</v>
      </c>
      <c r="V4210">
        <v>8.4</v>
      </c>
    </row>
    <row r="4211" spans="1:22" x14ac:dyDescent="0.3">
      <c r="A4211" t="s">
        <v>4423</v>
      </c>
      <c r="B4211" t="s">
        <v>49</v>
      </c>
      <c r="C4211" t="s">
        <v>22</v>
      </c>
      <c r="D4211" t="s">
        <v>23</v>
      </c>
      <c r="E4211" t="s">
        <v>24</v>
      </c>
      <c r="F4211" t="s">
        <v>40</v>
      </c>
      <c r="G4211" t="s">
        <v>167</v>
      </c>
      <c r="H4211">
        <v>2022</v>
      </c>
      <c r="I4211" t="s">
        <v>41</v>
      </c>
      <c r="J4211" t="s">
        <v>28</v>
      </c>
      <c r="K4211">
        <v>2024</v>
      </c>
      <c r="L4211" t="s">
        <v>29</v>
      </c>
      <c r="M4211">
        <f t="shared" si="130"/>
        <v>1</v>
      </c>
      <c r="N4211" t="s">
        <v>22</v>
      </c>
      <c r="O4211" t="s">
        <v>66</v>
      </c>
      <c r="P4211">
        <v>136282</v>
      </c>
      <c r="Q4211" t="str">
        <f t="shared" si="131"/>
        <v>High salary</v>
      </c>
      <c r="R4211">
        <v>2.84</v>
      </c>
      <c r="S4211" t="s">
        <v>67</v>
      </c>
      <c r="T4211" t="s">
        <v>102</v>
      </c>
      <c r="U4211" t="s">
        <v>58</v>
      </c>
      <c r="V4211">
        <v>0</v>
      </c>
    </row>
    <row r="4212" spans="1:22" x14ac:dyDescent="0.3">
      <c r="A4212" t="s">
        <v>4424</v>
      </c>
      <c r="B4212" t="s">
        <v>49</v>
      </c>
      <c r="C4212" t="s">
        <v>22</v>
      </c>
      <c r="D4212" t="s">
        <v>203</v>
      </c>
      <c r="E4212" t="s">
        <v>204</v>
      </c>
      <c r="F4212" t="s">
        <v>107</v>
      </c>
      <c r="G4212" t="s">
        <v>64</v>
      </c>
      <c r="H4212">
        <v>2022</v>
      </c>
      <c r="I4212" t="s">
        <v>41</v>
      </c>
      <c r="J4212" t="s">
        <v>42</v>
      </c>
      <c r="K4212">
        <v>2023</v>
      </c>
      <c r="L4212" t="s">
        <v>54</v>
      </c>
      <c r="M4212">
        <f t="shared" si="130"/>
        <v>0</v>
      </c>
      <c r="N4212" t="s">
        <v>55</v>
      </c>
      <c r="O4212" t="s">
        <v>55</v>
      </c>
      <c r="P4212">
        <v>0</v>
      </c>
      <c r="Q4212" t="str">
        <f t="shared" si="131"/>
        <v>Base salary</v>
      </c>
      <c r="R4212">
        <v>3.49</v>
      </c>
      <c r="S4212" t="s">
        <v>44</v>
      </c>
      <c r="T4212" t="s">
        <v>68</v>
      </c>
      <c r="U4212" t="s">
        <v>85</v>
      </c>
      <c r="V4212">
        <v>7.8</v>
      </c>
    </row>
    <row r="4213" spans="1:22" x14ac:dyDescent="0.3">
      <c r="A4213" t="s">
        <v>4425</v>
      </c>
      <c r="B4213" t="s">
        <v>22</v>
      </c>
      <c r="C4213" t="s">
        <v>70</v>
      </c>
      <c r="D4213" t="s">
        <v>282</v>
      </c>
      <c r="E4213" t="s">
        <v>283</v>
      </c>
      <c r="F4213" t="s">
        <v>25</v>
      </c>
      <c r="G4213" t="s">
        <v>167</v>
      </c>
      <c r="H4213">
        <v>2021</v>
      </c>
      <c r="I4213" t="s">
        <v>27</v>
      </c>
      <c r="J4213" t="s">
        <v>42</v>
      </c>
      <c r="K4213">
        <v>2024</v>
      </c>
      <c r="L4213" t="s">
        <v>54</v>
      </c>
      <c r="M4213">
        <f t="shared" si="130"/>
        <v>0</v>
      </c>
      <c r="N4213" t="s">
        <v>55</v>
      </c>
      <c r="O4213" t="s">
        <v>55</v>
      </c>
      <c r="P4213">
        <v>0</v>
      </c>
      <c r="Q4213" t="str">
        <f t="shared" si="131"/>
        <v>Base salary</v>
      </c>
      <c r="R4213">
        <v>3.97</v>
      </c>
      <c r="S4213" t="s">
        <v>44</v>
      </c>
      <c r="T4213" t="s">
        <v>32</v>
      </c>
      <c r="U4213" t="s">
        <v>58</v>
      </c>
      <c r="V4213">
        <v>0</v>
      </c>
    </row>
    <row r="4214" spans="1:22" x14ac:dyDescent="0.3">
      <c r="A4214" t="s">
        <v>4426</v>
      </c>
      <c r="B4214" t="s">
        <v>22</v>
      </c>
      <c r="C4214" t="s">
        <v>36</v>
      </c>
      <c r="D4214" t="s">
        <v>37</v>
      </c>
      <c r="E4214" t="s">
        <v>38</v>
      </c>
      <c r="F4214" t="s">
        <v>96</v>
      </c>
      <c r="G4214" t="s">
        <v>25</v>
      </c>
      <c r="H4214">
        <v>2023</v>
      </c>
      <c r="I4214" t="s">
        <v>41</v>
      </c>
      <c r="J4214" t="s">
        <v>53</v>
      </c>
      <c r="K4214">
        <v>2026</v>
      </c>
      <c r="L4214" t="s">
        <v>29</v>
      </c>
      <c r="M4214">
        <f t="shared" si="130"/>
        <v>1</v>
      </c>
      <c r="N4214" t="s">
        <v>36</v>
      </c>
      <c r="O4214" t="s">
        <v>258</v>
      </c>
      <c r="P4214">
        <v>105931</v>
      </c>
      <c r="Q4214" t="str">
        <f t="shared" si="131"/>
        <v>Standard salary</v>
      </c>
      <c r="R4214">
        <v>2.52</v>
      </c>
      <c r="S4214" t="s">
        <v>31</v>
      </c>
      <c r="T4214" t="s">
        <v>45</v>
      </c>
      <c r="U4214" t="s">
        <v>58</v>
      </c>
      <c r="V4214">
        <v>0</v>
      </c>
    </row>
    <row r="4215" spans="1:22" x14ac:dyDescent="0.3">
      <c r="A4215" t="s">
        <v>4427</v>
      </c>
      <c r="B4215" t="s">
        <v>48</v>
      </c>
      <c r="C4215" t="s">
        <v>49</v>
      </c>
      <c r="D4215" t="s">
        <v>50</v>
      </c>
      <c r="E4215" t="s">
        <v>51</v>
      </c>
      <c r="F4215" t="s">
        <v>145</v>
      </c>
      <c r="G4215" t="s">
        <v>64</v>
      </c>
      <c r="H4215">
        <v>2019</v>
      </c>
      <c r="I4215" t="s">
        <v>41</v>
      </c>
      <c r="J4215" t="s">
        <v>74</v>
      </c>
      <c r="K4215">
        <v>2020</v>
      </c>
      <c r="L4215" t="s">
        <v>29</v>
      </c>
      <c r="M4215">
        <f t="shared" si="130"/>
        <v>1</v>
      </c>
      <c r="N4215" t="s">
        <v>49</v>
      </c>
      <c r="O4215" t="s">
        <v>75</v>
      </c>
      <c r="P4215">
        <v>74383</v>
      </c>
      <c r="Q4215" t="str">
        <f t="shared" si="131"/>
        <v>Standard salary</v>
      </c>
      <c r="R4215">
        <v>2.6</v>
      </c>
      <c r="S4215" t="s">
        <v>80</v>
      </c>
      <c r="T4215" t="s">
        <v>57</v>
      </c>
      <c r="U4215" t="s">
        <v>92</v>
      </c>
      <c r="V4215">
        <v>8.4</v>
      </c>
    </row>
    <row r="4216" spans="1:22" x14ac:dyDescent="0.3">
      <c r="A4216" t="s">
        <v>4428</v>
      </c>
      <c r="B4216" t="s">
        <v>36</v>
      </c>
      <c r="C4216" t="s">
        <v>21</v>
      </c>
      <c r="D4216" t="s">
        <v>143</v>
      </c>
      <c r="E4216" t="s">
        <v>144</v>
      </c>
      <c r="F4216" t="s">
        <v>89</v>
      </c>
      <c r="G4216" t="s">
        <v>167</v>
      </c>
      <c r="H4216">
        <v>2019</v>
      </c>
      <c r="I4216" t="s">
        <v>41</v>
      </c>
      <c r="J4216" t="s">
        <v>28</v>
      </c>
      <c r="K4216">
        <v>2021</v>
      </c>
      <c r="L4216" t="s">
        <v>29</v>
      </c>
      <c r="M4216">
        <f t="shared" si="130"/>
        <v>1</v>
      </c>
      <c r="N4216" t="s">
        <v>21</v>
      </c>
      <c r="O4216" t="s">
        <v>125</v>
      </c>
      <c r="P4216">
        <v>112203</v>
      </c>
      <c r="Q4216" t="str">
        <f t="shared" si="131"/>
        <v>High salary</v>
      </c>
      <c r="R4216">
        <v>3.81</v>
      </c>
      <c r="S4216" t="s">
        <v>80</v>
      </c>
      <c r="T4216" t="s">
        <v>32</v>
      </c>
      <c r="U4216" t="s">
        <v>33</v>
      </c>
      <c r="V4216">
        <v>6.7</v>
      </c>
    </row>
    <row r="4217" spans="1:22" x14ac:dyDescent="0.3">
      <c r="A4217" t="s">
        <v>4429</v>
      </c>
      <c r="B4217" t="s">
        <v>22</v>
      </c>
      <c r="C4217" t="s">
        <v>21</v>
      </c>
      <c r="D4217" t="s">
        <v>221</v>
      </c>
      <c r="E4217" t="s">
        <v>222</v>
      </c>
      <c r="F4217" t="s">
        <v>107</v>
      </c>
      <c r="G4217" t="s">
        <v>167</v>
      </c>
      <c r="H4217">
        <v>2019</v>
      </c>
      <c r="I4217" t="s">
        <v>41</v>
      </c>
      <c r="J4217" t="s">
        <v>53</v>
      </c>
      <c r="K4217">
        <v>2020</v>
      </c>
      <c r="L4217" t="s">
        <v>54</v>
      </c>
      <c r="M4217">
        <f t="shared" si="130"/>
        <v>0</v>
      </c>
      <c r="N4217" t="s">
        <v>55</v>
      </c>
      <c r="O4217" t="s">
        <v>55</v>
      </c>
      <c r="P4217">
        <v>0</v>
      </c>
      <c r="Q4217" t="str">
        <f t="shared" si="131"/>
        <v>Base salary</v>
      </c>
      <c r="R4217">
        <v>3.51</v>
      </c>
      <c r="S4217" t="s">
        <v>31</v>
      </c>
      <c r="T4217" t="s">
        <v>57</v>
      </c>
      <c r="U4217" t="s">
        <v>85</v>
      </c>
      <c r="V4217">
        <v>7</v>
      </c>
    </row>
    <row r="4218" spans="1:22" x14ac:dyDescent="0.3">
      <c r="A4218" t="s">
        <v>4430</v>
      </c>
      <c r="B4218" t="s">
        <v>36</v>
      </c>
      <c r="C4218" t="s">
        <v>112</v>
      </c>
      <c r="D4218" t="s">
        <v>199</v>
      </c>
      <c r="E4218" t="s">
        <v>200</v>
      </c>
      <c r="F4218" t="s">
        <v>131</v>
      </c>
      <c r="G4218" t="s">
        <v>167</v>
      </c>
      <c r="H4218">
        <v>2023</v>
      </c>
      <c r="I4218" t="s">
        <v>27</v>
      </c>
      <c r="J4218" t="s">
        <v>28</v>
      </c>
      <c r="K4218">
        <v>2026</v>
      </c>
      <c r="L4218" t="s">
        <v>29</v>
      </c>
      <c r="M4218">
        <f t="shared" si="130"/>
        <v>1</v>
      </c>
      <c r="N4218" t="s">
        <v>112</v>
      </c>
      <c r="O4218" t="s">
        <v>30</v>
      </c>
      <c r="P4218">
        <v>115281</v>
      </c>
      <c r="Q4218" t="str">
        <f t="shared" si="131"/>
        <v>High salary</v>
      </c>
      <c r="R4218">
        <v>3.92</v>
      </c>
      <c r="S4218" t="s">
        <v>44</v>
      </c>
      <c r="T4218" t="s">
        <v>102</v>
      </c>
      <c r="U4218" t="s">
        <v>58</v>
      </c>
      <c r="V4218">
        <v>0</v>
      </c>
    </row>
    <row r="4219" spans="1:22" x14ac:dyDescent="0.3">
      <c r="A4219" t="s">
        <v>4431</v>
      </c>
      <c r="B4219" t="s">
        <v>21</v>
      </c>
      <c r="C4219" t="s">
        <v>22</v>
      </c>
      <c r="D4219" t="s">
        <v>23</v>
      </c>
      <c r="E4219" t="s">
        <v>95</v>
      </c>
      <c r="F4219" t="s">
        <v>40</v>
      </c>
      <c r="G4219" t="s">
        <v>167</v>
      </c>
      <c r="H4219">
        <v>2020</v>
      </c>
      <c r="I4219" t="s">
        <v>41</v>
      </c>
      <c r="J4219" t="s">
        <v>65</v>
      </c>
      <c r="K4219">
        <v>2022</v>
      </c>
      <c r="L4219" t="s">
        <v>54</v>
      </c>
      <c r="M4219">
        <f t="shared" si="130"/>
        <v>0</v>
      </c>
      <c r="N4219" t="s">
        <v>55</v>
      </c>
      <c r="O4219" t="s">
        <v>55</v>
      </c>
      <c r="P4219">
        <v>0</v>
      </c>
      <c r="Q4219" t="str">
        <f t="shared" si="131"/>
        <v>Base salary</v>
      </c>
      <c r="R4219">
        <v>2.6</v>
      </c>
      <c r="S4219" t="s">
        <v>31</v>
      </c>
      <c r="T4219" t="s">
        <v>68</v>
      </c>
      <c r="U4219" t="s">
        <v>58</v>
      </c>
      <c r="V4219">
        <v>0</v>
      </c>
    </row>
    <row r="4220" spans="1:22" x14ac:dyDescent="0.3">
      <c r="A4220" t="s">
        <v>4432</v>
      </c>
      <c r="B4220" t="s">
        <v>49</v>
      </c>
      <c r="C4220" t="s">
        <v>60</v>
      </c>
      <c r="D4220" t="s">
        <v>351</v>
      </c>
      <c r="E4220" t="s">
        <v>352</v>
      </c>
      <c r="F4220" t="s">
        <v>147</v>
      </c>
      <c r="G4220" t="s">
        <v>40</v>
      </c>
      <c r="H4220">
        <v>2023</v>
      </c>
      <c r="I4220" t="s">
        <v>41</v>
      </c>
      <c r="J4220" t="s">
        <v>65</v>
      </c>
      <c r="K4220">
        <v>2025</v>
      </c>
      <c r="L4220" t="s">
        <v>29</v>
      </c>
      <c r="M4220">
        <f t="shared" si="130"/>
        <v>1</v>
      </c>
      <c r="N4220" t="s">
        <v>60</v>
      </c>
      <c r="O4220" t="s">
        <v>154</v>
      </c>
      <c r="P4220">
        <v>77190</v>
      </c>
      <c r="Q4220" t="str">
        <f t="shared" si="131"/>
        <v>Standard salary</v>
      </c>
      <c r="R4220">
        <v>2.75</v>
      </c>
      <c r="S4220" t="s">
        <v>44</v>
      </c>
      <c r="T4220" t="s">
        <v>102</v>
      </c>
      <c r="U4220" t="s">
        <v>46</v>
      </c>
      <c r="V4220">
        <v>7.6</v>
      </c>
    </row>
    <row r="4221" spans="1:22" x14ac:dyDescent="0.3">
      <c r="A4221" t="s">
        <v>4433</v>
      </c>
      <c r="B4221" t="s">
        <v>36</v>
      </c>
      <c r="C4221" t="s">
        <v>35</v>
      </c>
      <c r="D4221" t="s">
        <v>82</v>
      </c>
      <c r="E4221" t="s">
        <v>83</v>
      </c>
      <c r="F4221" t="s">
        <v>131</v>
      </c>
      <c r="G4221" t="s">
        <v>40</v>
      </c>
      <c r="H4221">
        <v>2022</v>
      </c>
      <c r="I4221" t="s">
        <v>27</v>
      </c>
      <c r="J4221" t="s">
        <v>65</v>
      </c>
      <c r="K4221">
        <v>2024</v>
      </c>
      <c r="L4221" t="s">
        <v>29</v>
      </c>
      <c r="M4221">
        <f t="shared" si="130"/>
        <v>1</v>
      </c>
      <c r="N4221" t="s">
        <v>35</v>
      </c>
      <c r="O4221" t="s">
        <v>121</v>
      </c>
      <c r="P4221">
        <v>116192</v>
      </c>
      <c r="Q4221" t="str">
        <f t="shared" si="131"/>
        <v>High salary</v>
      </c>
      <c r="R4221">
        <v>3.18</v>
      </c>
      <c r="S4221" t="s">
        <v>31</v>
      </c>
      <c r="T4221" t="s">
        <v>102</v>
      </c>
      <c r="U4221" t="s">
        <v>85</v>
      </c>
      <c r="V4221">
        <v>8.8000000000000007</v>
      </c>
    </row>
    <row r="4222" spans="1:22" x14ac:dyDescent="0.3">
      <c r="A4222" t="s">
        <v>4434</v>
      </c>
      <c r="B4222" t="s">
        <v>21</v>
      </c>
      <c r="C4222" t="s">
        <v>60</v>
      </c>
      <c r="D4222" t="s">
        <v>104</v>
      </c>
      <c r="E4222" t="s">
        <v>105</v>
      </c>
      <c r="F4222" t="s">
        <v>96</v>
      </c>
      <c r="G4222" t="s">
        <v>26</v>
      </c>
      <c r="H4222">
        <v>2019</v>
      </c>
      <c r="I4222" t="s">
        <v>41</v>
      </c>
      <c r="J4222" t="s">
        <v>65</v>
      </c>
      <c r="K4222">
        <v>2020</v>
      </c>
      <c r="L4222" t="s">
        <v>54</v>
      </c>
      <c r="M4222">
        <f t="shared" si="130"/>
        <v>0</v>
      </c>
      <c r="N4222" t="s">
        <v>55</v>
      </c>
      <c r="O4222" t="s">
        <v>55</v>
      </c>
      <c r="P4222">
        <v>0</v>
      </c>
      <c r="Q4222" t="str">
        <f t="shared" si="131"/>
        <v>Base salary</v>
      </c>
      <c r="R4222">
        <v>3.48</v>
      </c>
      <c r="S4222" t="s">
        <v>80</v>
      </c>
      <c r="T4222" t="s">
        <v>102</v>
      </c>
      <c r="U4222" t="s">
        <v>92</v>
      </c>
      <c r="V4222">
        <v>7.9</v>
      </c>
    </row>
    <row r="4223" spans="1:22" x14ac:dyDescent="0.3">
      <c r="A4223" t="s">
        <v>4435</v>
      </c>
      <c r="B4223" t="s">
        <v>22</v>
      </c>
      <c r="C4223" t="s">
        <v>35</v>
      </c>
      <c r="D4223" t="s">
        <v>127</v>
      </c>
      <c r="E4223" t="s">
        <v>156</v>
      </c>
      <c r="F4223" t="s">
        <v>131</v>
      </c>
      <c r="G4223" t="s">
        <v>40</v>
      </c>
      <c r="H4223">
        <v>2021</v>
      </c>
      <c r="I4223" t="s">
        <v>27</v>
      </c>
      <c r="J4223" t="s">
        <v>28</v>
      </c>
      <c r="K4223">
        <v>2023</v>
      </c>
      <c r="L4223" t="s">
        <v>54</v>
      </c>
      <c r="M4223">
        <f t="shared" si="130"/>
        <v>0</v>
      </c>
      <c r="N4223" t="s">
        <v>55</v>
      </c>
      <c r="O4223" t="s">
        <v>55</v>
      </c>
      <c r="P4223">
        <v>0</v>
      </c>
      <c r="Q4223" t="str">
        <f t="shared" si="131"/>
        <v>Base salary</v>
      </c>
      <c r="R4223">
        <v>3.8</v>
      </c>
      <c r="S4223" t="s">
        <v>91</v>
      </c>
      <c r="T4223" t="s">
        <v>102</v>
      </c>
      <c r="U4223" t="s">
        <v>85</v>
      </c>
      <c r="V4223">
        <v>5.9</v>
      </c>
    </row>
    <row r="4224" spans="1:22" x14ac:dyDescent="0.3">
      <c r="A4224" t="s">
        <v>4436</v>
      </c>
      <c r="B4224" t="s">
        <v>36</v>
      </c>
      <c r="C4224" t="s">
        <v>22</v>
      </c>
      <c r="D4224" t="s">
        <v>231</v>
      </c>
      <c r="E4224" t="s">
        <v>232</v>
      </c>
      <c r="F4224" t="s">
        <v>107</v>
      </c>
      <c r="G4224" t="s">
        <v>25</v>
      </c>
      <c r="H4224">
        <v>2019</v>
      </c>
      <c r="I4224" t="s">
        <v>41</v>
      </c>
      <c r="J4224" t="s">
        <v>65</v>
      </c>
      <c r="K4224">
        <v>2022</v>
      </c>
      <c r="L4224" t="s">
        <v>29</v>
      </c>
      <c r="M4224">
        <f t="shared" si="130"/>
        <v>1</v>
      </c>
      <c r="N4224" t="s">
        <v>22</v>
      </c>
      <c r="O4224" t="s">
        <v>154</v>
      </c>
      <c r="P4224">
        <v>71542</v>
      </c>
      <c r="Q4224" t="str">
        <f t="shared" si="131"/>
        <v>Standard salary</v>
      </c>
      <c r="R4224">
        <v>3.31</v>
      </c>
      <c r="S4224" t="s">
        <v>31</v>
      </c>
      <c r="T4224" t="s">
        <v>45</v>
      </c>
      <c r="U4224" t="s">
        <v>85</v>
      </c>
      <c r="V4224">
        <v>5.9</v>
      </c>
    </row>
    <row r="4225" spans="1:22" x14ac:dyDescent="0.3">
      <c r="A4225" t="s">
        <v>4437</v>
      </c>
      <c r="B4225" t="s">
        <v>48</v>
      </c>
      <c r="C4225" t="s">
        <v>112</v>
      </c>
      <c r="D4225" t="s">
        <v>199</v>
      </c>
      <c r="E4225" t="s">
        <v>291</v>
      </c>
      <c r="F4225" t="s">
        <v>73</v>
      </c>
      <c r="G4225" t="s">
        <v>25</v>
      </c>
      <c r="H4225">
        <v>2022</v>
      </c>
      <c r="I4225" t="s">
        <v>41</v>
      </c>
      <c r="J4225" t="s">
        <v>74</v>
      </c>
      <c r="K4225">
        <v>2023</v>
      </c>
      <c r="L4225" t="s">
        <v>29</v>
      </c>
      <c r="M4225">
        <f t="shared" si="130"/>
        <v>1</v>
      </c>
      <c r="N4225" t="s">
        <v>112</v>
      </c>
      <c r="O4225" t="s">
        <v>121</v>
      </c>
      <c r="P4225">
        <v>140000</v>
      </c>
      <c r="Q4225" t="str">
        <f t="shared" si="131"/>
        <v>High salary</v>
      </c>
      <c r="R4225">
        <v>3.52</v>
      </c>
      <c r="S4225" t="s">
        <v>91</v>
      </c>
      <c r="T4225" t="s">
        <v>57</v>
      </c>
      <c r="U4225" t="s">
        <v>58</v>
      </c>
      <c r="V4225">
        <v>0</v>
      </c>
    </row>
    <row r="4226" spans="1:22" x14ac:dyDescent="0.3">
      <c r="A4226" t="s">
        <v>4438</v>
      </c>
      <c r="B4226" t="s">
        <v>22</v>
      </c>
      <c r="C4226" t="s">
        <v>48</v>
      </c>
      <c r="D4226" t="s">
        <v>278</v>
      </c>
      <c r="E4226" t="s">
        <v>279</v>
      </c>
      <c r="F4226" t="s">
        <v>63</v>
      </c>
      <c r="G4226" t="s">
        <v>52</v>
      </c>
      <c r="H4226">
        <v>2022</v>
      </c>
      <c r="I4226" t="s">
        <v>27</v>
      </c>
      <c r="J4226" t="s">
        <v>42</v>
      </c>
      <c r="K4226">
        <v>2024</v>
      </c>
      <c r="L4226" t="s">
        <v>54</v>
      </c>
      <c r="M4226">
        <f t="shared" si="130"/>
        <v>0</v>
      </c>
      <c r="N4226" t="s">
        <v>55</v>
      </c>
      <c r="O4226" t="s">
        <v>55</v>
      </c>
      <c r="P4226">
        <v>0</v>
      </c>
      <c r="Q4226" t="str">
        <f t="shared" si="131"/>
        <v>Base salary</v>
      </c>
      <c r="R4226">
        <v>3.65</v>
      </c>
      <c r="S4226" t="s">
        <v>44</v>
      </c>
      <c r="T4226" t="s">
        <v>32</v>
      </c>
      <c r="U4226" t="s">
        <v>58</v>
      </c>
      <c r="V4226">
        <v>0</v>
      </c>
    </row>
    <row r="4227" spans="1:22" x14ac:dyDescent="0.3">
      <c r="A4227" t="s">
        <v>4439</v>
      </c>
      <c r="B4227" t="s">
        <v>21</v>
      </c>
      <c r="C4227" t="s">
        <v>70</v>
      </c>
      <c r="D4227" t="s">
        <v>395</v>
      </c>
      <c r="E4227" t="s">
        <v>396</v>
      </c>
      <c r="F4227" t="s">
        <v>73</v>
      </c>
      <c r="G4227" t="s">
        <v>52</v>
      </c>
      <c r="H4227">
        <v>2020</v>
      </c>
      <c r="I4227" t="s">
        <v>41</v>
      </c>
      <c r="J4227" t="s">
        <v>42</v>
      </c>
      <c r="K4227">
        <v>2021</v>
      </c>
      <c r="L4227" t="s">
        <v>29</v>
      </c>
      <c r="M4227">
        <f t="shared" ref="M4227:M4290" si="132">IF(L4227="placed",1, 0)</f>
        <v>1</v>
      </c>
      <c r="N4227" t="s">
        <v>70</v>
      </c>
      <c r="O4227" t="s">
        <v>154</v>
      </c>
      <c r="P4227">
        <v>142052</v>
      </c>
      <c r="Q4227" t="str">
        <f t="shared" ref="Q4227:Q4290" si="133">_xlfn.IFS(P4227&lt;=70161,"Base salary",P4227&lt;=110047,"Standard salary",P4227&gt;110047,"High salary")</f>
        <v>High salary</v>
      </c>
      <c r="R4227">
        <v>2.91</v>
      </c>
      <c r="S4227" t="s">
        <v>56</v>
      </c>
      <c r="T4227" t="s">
        <v>32</v>
      </c>
      <c r="U4227" t="s">
        <v>46</v>
      </c>
      <c r="V4227">
        <v>6.7</v>
      </c>
    </row>
    <row r="4228" spans="1:22" x14ac:dyDescent="0.3">
      <c r="A4228" t="s">
        <v>4440</v>
      </c>
      <c r="B4228" t="s">
        <v>22</v>
      </c>
      <c r="C4228" t="s">
        <v>94</v>
      </c>
      <c r="D4228" t="s">
        <v>100</v>
      </c>
      <c r="E4228" t="s">
        <v>101</v>
      </c>
      <c r="F4228" t="s">
        <v>147</v>
      </c>
      <c r="G4228" t="s">
        <v>64</v>
      </c>
      <c r="H4228">
        <v>2020</v>
      </c>
      <c r="I4228" t="s">
        <v>41</v>
      </c>
      <c r="J4228" t="s">
        <v>28</v>
      </c>
      <c r="K4228">
        <v>2021</v>
      </c>
      <c r="L4228" t="s">
        <v>29</v>
      </c>
      <c r="M4228">
        <f t="shared" si="132"/>
        <v>1</v>
      </c>
      <c r="N4228" t="s">
        <v>94</v>
      </c>
      <c r="O4228" t="s">
        <v>158</v>
      </c>
      <c r="P4228">
        <v>123147</v>
      </c>
      <c r="Q4228" t="str">
        <f t="shared" si="133"/>
        <v>High salary</v>
      </c>
      <c r="R4228">
        <v>2.77</v>
      </c>
      <c r="S4228" t="s">
        <v>56</v>
      </c>
      <c r="T4228" t="s">
        <v>57</v>
      </c>
      <c r="U4228" t="s">
        <v>33</v>
      </c>
      <c r="V4228">
        <v>7.9</v>
      </c>
    </row>
    <row r="4229" spans="1:22" x14ac:dyDescent="0.3">
      <c r="A4229" t="s">
        <v>4441</v>
      </c>
      <c r="B4229" t="s">
        <v>48</v>
      </c>
      <c r="C4229" t="s">
        <v>36</v>
      </c>
      <c r="D4229" t="s">
        <v>37</v>
      </c>
      <c r="E4229" t="s">
        <v>38</v>
      </c>
      <c r="F4229" t="s">
        <v>147</v>
      </c>
      <c r="G4229" t="s">
        <v>26</v>
      </c>
      <c r="H4229">
        <v>2021</v>
      </c>
      <c r="I4229" t="s">
        <v>27</v>
      </c>
      <c r="J4229" t="s">
        <v>28</v>
      </c>
      <c r="K4229">
        <v>2022</v>
      </c>
      <c r="L4229" t="s">
        <v>29</v>
      </c>
      <c r="M4229">
        <f t="shared" si="132"/>
        <v>1</v>
      </c>
      <c r="N4229" t="s">
        <v>36</v>
      </c>
      <c r="O4229" t="s">
        <v>98</v>
      </c>
      <c r="P4229">
        <v>65656</v>
      </c>
      <c r="Q4229" t="str">
        <f t="shared" si="133"/>
        <v>Base salary</v>
      </c>
      <c r="R4229">
        <v>2.71</v>
      </c>
      <c r="S4229" t="s">
        <v>80</v>
      </c>
      <c r="T4229" t="s">
        <v>45</v>
      </c>
      <c r="U4229" t="s">
        <v>85</v>
      </c>
      <c r="V4229">
        <v>6.1</v>
      </c>
    </row>
    <row r="4230" spans="1:22" x14ac:dyDescent="0.3">
      <c r="A4230" t="s">
        <v>4442</v>
      </c>
      <c r="B4230" t="s">
        <v>94</v>
      </c>
      <c r="C4230" t="s">
        <v>70</v>
      </c>
      <c r="D4230" t="s">
        <v>138</v>
      </c>
      <c r="E4230" t="s">
        <v>139</v>
      </c>
      <c r="F4230" t="s">
        <v>73</v>
      </c>
      <c r="G4230" t="s">
        <v>117</v>
      </c>
      <c r="H4230">
        <v>2022</v>
      </c>
      <c r="I4230" t="s">
        <v>27</v>
      </c>
      <c r="J4230" t="s">
        <v>42</v>
      </c>
      <c r="K4230">
        <v>2024</v>
      </c>
      <c r="L4230" t="s">
        <v>29</v>
      </c>
      <c r="M4230">
        <f t="shared" si="132"/>
        <v>1</v>
      </c>
      <c r="N4230" t="s">
        <v>70</v>
      </c>
      <c r="O4230" t="s">
        <v>66</v>
      </c>
      <c r="P4230">
        <v>85553</v>
      </c>
      <c r="Q4230" t="str">
        <f t="shared" si="133"/>
        <v>Standard salary</v>
      </c>
      <c r="R4230">
        <v>3.57</v>
      </c>
      <c r="S4230" t="s">
        <v>44</v>
      </c>
      <c r="T4230" t="s">
        <v>32</v>
      </c>
      <c r="U4230" t="s">
        <v>58</v>
      </c>
      <c r="V4230">
        <v>0</v>
      </c>
    </row>
    <row r="4231" spans="1:22" x14ac:dyDescent="0.3">
      <c r="A4231" t="s">
        <v>4443</v>
      </c>
      <c r="B4231" t="s">
        <v>94</v>
      </c>
      <c r="C4231" t="s">
        <v>35</v>
      </c>
      <c r="D4231" t="s">
        <v>127</v>
      </c>
      <c r="E4231" t="s">
        <v>156</v>
      </c>
      <c r="F4231" t="s">
        <v>84</v>
      </c>
      <c r="G4231" t="s">
        <v>97</v>
      </c>
      <c r="H4231">
        <v>2021</v>
      </c>
      <c r="I4231" t="s">
        <v>41</v>
      </c>
      <c r="J4231" t="s">
        <v>53</v>
      </c>
      <c r="K4231">
        <v>2024</v>
      </c>
      <c r="L4231" t="s">
        <v>54</v>
      </c>
      <c r="M4231">
        <f t="shared" si="132"/>
        <v>0</v>
      </c>
      <c r="N4231" t="s">
        <v>55</v>
      </c>
      <c r="O4231" t="s">
        <v>55</v>
      </c>
      <c r="P4231">
        <v>0</v>
      </c>
      <c r="Q4231" t="str">
        <f t="shared" si="133"/>
        <v>Base salary</v>
      </c>
      <c r="R4231">
        <v>3.13</v>
      </c>
      <c r="S4231" t="s">
        <v>67</v>
      </c>
      <c r="T4231" t="s">
        <v>57</v>
      </c>
      <c r="U4231" t="s">
        <v>33</v>
      </c>
      <c r="V4231">
        <v>5.6</v>
      </c>
    </row>
    <row r="4232" spans="1:22" x14ac:dyDescent="0.3">
      <c r="A4232" t="s">
        <v>4444</v>
      </c>
      <c r="B4232" t="s">
        <v>36</v>
      </c>
      <c r="C4232" t="s">
        <v>48</v>
      </c>
      <c r="D4232" t="s">
        <v>278</v>
      </c>
      <c r="E4232" t="s">
        <v>425</v>
      </c>
      <c r="F4232" t="s">
        <v>73</v>
      </c>
      <c r="G4232" t="s">
        <v>40</v>
      </c>
      <c r="H4232">
        <v>2021</v>
      </c>
      <c r="I4232" t="s">
        <v>27</v>
      </c>
      <c r="J4232" t="s">
        <v>65</v>
      </c>
      <c r="K4232">
        <v>2024</v>
      </c>
      <c r="L4232" t="s">
        <v>29</v>
      </c>
      <c r="M4232">
        <f t="shared" si="132"/>
        <v>1</v>
      </c>
      <c r="N4232" t="s">
        <v>48</v>
      </c>
      <c r="O4232" t="s">
        <v>66</v>
      </c>
      <c r="P4232">
        <v>87119</v>
      </c>
      <c r="Q4232" t="str">
        <f t="shared" si="133"/>
        <v>Standard salary</v>
      </c>
      <c r="R4232">
        <v>2.96</v>
      </c>
      <c r="S4232" t="s">
        <v>67</v>
      </c>
      <c r="T4232" t="s">
        <v>57</v>
      </c>
      <c r="U4232" t="s">
        <v>85</v>
      </c>
      <c r="V4232">
        <v>7.1</v>
      </c>
    </row>
    <row r="4233" spans="1:22" x14ac:dyDescent="0.3">
      <c r="A4233" t="s">
        <v>4445</v>
      </c>
      <c r="B4233" t="s">
        <v>21</v>
      </c>
      <c r="C4233" t="s">
        <v>49</v>
      </c>
      <c r="D4233" t="s">
        <v>127</v>
      </c>
      <c r="E4233" t="s">
        <v>229</v>
      </c>
      <c r="F4233" t="s">
        <v>39</v>
      </c>
      <c r="G4233" t="s">
        <v>64</v>
      </c>
      <c r="H4233">
        <v>2020</v>
      </c>
      <c r="I4233" t="s">
        <v>41</v>
      </c>
      <c r="J4233" t="s">
        <v>53</v>
      </c>
      <c r="K4233">
        <v>2022</v>
      </c>
      <c r="L4233" t="s">
        <v>29</v>
      </c>
      <c r="M4233">
        <f t="shared" si="132"/>
        <v>1</v>
      </c>
      <c r="N4233" t="s">
        <v>49</v>
      </c>
      <c r="O4233" t="s">
        <v>140</v>
      </c>
      <c r="P4233">
        <v>32970</v>
      </c>
      <c r="Q4233" t="str">
        <f t="shared" si="133"/>
        <v>Base salary</v>
      </c>
      <c r="R4233">
        <v>3.99</v>
      </c>
      <c r="S4233" t="s">
        <v>44</v>
      </c>
      <c r="T4233" t="s">
        <v>102</v>
      </c>
      <c r="U4233" t="s">
        <v>85</v>
      </c>
      <c r="V4233">
        <v>6.3</v>
      </c>
    </row>
    <row r="4234" spans="1:22" x14ac:dyDescent="0.3">
      <c r="A4234" t="s">
        <v>4446</v>
      </c>
      <c r="B4234" t="s">
        <v>35</v>
      </c>
      <c r="C4234" t="s">
        <v>49</v>
      </c>
      <c r="D4234" t="s">
        <v>235</v>
      </c>
      <c r="E4234" t="s">
        <v>236</v>
      </c>
      <c r="F4234" t="s">
        <v>25</v>
      </c>
      <c r="G4234" t="s">
        <v>25</v>
      </c>
      <c r="H4234">
        <v>2020</v>
      </c>
      <c r="I4234" t="s">
        <v>41</v>
      </c>
      <c r="J4234" t="s">
        <v>74</v>
      </c>
      <c r="K4234">
        <v>2022</v>
      </c>
      <c r="L4234" t="s">
        <v>29</v>
      </c>
      <c r="M4234">
        <f t="shared" si="132"/>
        <v>1</v>
      </c>
      <c r="N4234" t="s">
        <v>49</v>
      </c>
      <c r="O4234" t="s">
        <v>90</v>
      </c>
      <c r="P4234">
        <v>101176</v>
      </c>
      <c r="Q4234" t="str">
        <f t="shared" si="133"/>
        <v>Standard salary</v>
      </c>
      <c r="R4234">
        <v>2.72</v>
      </c>
      <c r="S4234" t="s">
        <v>67</v>
      </c>
      <c r="T4234" t="s">
        <v>68</v>
      </c>
      <c r="U4234" t="s">
        <v>46</v>
      </c>
      <c r="V4234">
        <v>7.5</v>
      </c>
    </row>
    <row r="4235" spans="1:22" x14ac:dyDescent="0.3">
      <c r="A4235" t="s">
        <v>4447</v>
      </c>
      <c r="B4235" t="s">
        <v>22</v>
      </c>
      <c r="C4235" t="s">
        <v>21</v>
      </c>
      <c r="D4235" t="s">
        <v>133</v>
      </c>
      <c r="E4235" t="s">
        <v>134</v>
      </c>
      <c r="F4235" t="s">
        <v>84</v>
      </c>
      <c r="G4235" t="s">
        <v>64</v>
      </c>
      <c r="H4235">
        <v>2019</v>
      </c>
      <c r="I4235" t="s">
        <v>41</v>
      </c>
      <c r="J4235" t="s">
        <v>74</v>
      </c>
      <c r="K4235">
        <v>2021</v>
      </c>
      <c r="L4235" t="s">
        <v>29</v>
      </c>
      <c r="M4235">
        <f t="shared" si="132"/>
        <v>1</v>
      </c>
      <c r="N4235" t="s">
        <v>21</v>
      </c>
      <c r="O4235" t="s">
        <v>98</v>
      </c>
      <c r="P4235">
        <v>61087</v>
      </c>
      <c r="Q4235" t="str">
        <f t="shared" si="133"/>
        <v>Base salary</v>
      </c>
      <c r="R4235">
        <v>3.38</v>
      </c>
      <c r="S4235" t="s">
        <v>91</v>
      </c>
      <c r="T4235" t="s">
        <v>32</v>
      </c>
      <c r="U4235" t="s">
        <v>85</v>
      </c>
      <c r="V4235">
        <v>6.8</v>
      </c>
    </row>
    <row r="4236" spans="1:22" x14ac:dyDescent="0.3">
      <c r="A4236" t="s">
        <v>4448</v>
      </c>
      <c r="B4236" t="s">
        <v>35</v>
      </c>
      <c r="C4236" t="s">
        <v>22</v>
      </c>
      <c r="D4236" t="s">
        <v>23</v>
      </c>
      <c r="E4236" t="s">
        <v>298</v>
      </c>
      <c r="F4236" t="s">
        <v>96</v>
      </c>
      <c r="G4236" t="s">
        <v>117</v>
      </c>
      <c r="H4236">
        <v>2022</v>
      </c>
      <c r="I4236" t="s">
        <v>27</v>
      </c>
      <c r="J4236" t="s">
        <v>28</v>
      </c>
      <c r="K4236">
        <v>2025</v>
      </c>
      <c r="L4236" t="s">
        <v>54</v>
      </c>
      <c r="M4236">
        <f t="shared" si="132"/>
        <v>0</v>
      </c>
      <c r="N4236" t="s">
        <v>55</v>
      </c>
      <c r="O4236" t="s">
        <v>55</v>
      </c>
      <c r="P4236">
        <v>0</v>
      </c>
      <c r="Q4236" t="str">
        <f t="shared" si="133"/>
        <v>Base salary</v>
      </c>
      <c r="R4236">
        <v>3.4</v>
      </c>
      <c r="S4236" t="s">
        <v>80</v>
      </c>
      <c r="T4236" t="s">
        <v>102</v>
      </c>
      <c r="U4236" t="s">
        <v>92</v>
      </c>
      <c r="V4236">
        <v>5.7</v>
      </c>
    </row>
    <row r="4237" spans="1:22" x14ac:dyDescent="0.3">
      <c r="A4237" t="s">
        <v>4449</v>
      </c>
      <c r="B4237" t="s">
        <v>49</v>
      </c>
      <c r="C4237" t="s">
        <v>70</v>
      </c>
      <c r="D4237" t="s">
        <v>395</v>
      </c>
      <c r="E4237" t="s">
        <v>396</v>
      </c>
      <c r="F4237" t="s">
        <v>73</v>
      </c>
      <c r="G4237" t="s">
        <v>64</v>
      </c>
      <c r="H4237">
        <v>2023</v>
      </c>
      <c r="I4237" t="s">
        <v>27</v>
      </c>
      <c r="J4237" t="s">
        <v>74</v>
      </c>
      <c r="K4237">
        <v>2024</v>
      </c>
      <c r="L4237" t="s">
        <v>54</v>
      </c>
      <c r="M4237">
        <f t="shared" si="132"/>
        <v>0</v>
      </c>
      <c r="N4237" t="s">
        <v>55</v>
      </c>
      <c r="O4237" t="s">
        <v>55</v>
      </c>
      <c r="P4237">
        <v>0</v>
      </c>
      <c r="Q4237" t="str">
        <f t="shared" si="133"/>
        <v>Base salary</v>
      </c>
      <c r="R4237">
        <v>3.93</v>
      </c>
      <c r="S4237" t="s">
        <v>91</v>
      </c>
      <c r="T4237" t="s">
        <v>102</v>
      </c>
      <c r="U4237" t="s">
        <v>85</v>
      </c>
      <c r="V4237">
        <v>5.9</v>
      </c>
    </row>
    <row r="4238" spans="1:22" x14ac:dyDescent="0.3">
      <c r="A4238" t="s">
        <v>4450</v>
      </c>
      <c r="B4238" t="s">
        <v>112</v>
      </c>
      <c r="C4238" t="s">
        <v>35</v>
      </c>
      <c r="D4238" t="s">
        <v>123</v>
      </c>
      <c r="E4238" t="s">
        <v>124</v>
      </c>
      <c r="F4238" t="s">
        <v>39</v>
      </c>
      <c r="G4238" t="s">
        <v>26</v>
      </c>
      <c r="H4238">
        <v>2022</v>
      </c>
      <c r="I4238" t="s">
        <v>41</v>
      </c>
      <c r="J4238" t="s">
        <v>53</v>
      </c>
      <c r="K4238">
        <v>2025</v>
      </c>
      <c r="L4238" t="s">
        <v>54</v>
      </c>
      <c r="M4238">
        <f t="shared" si="132"/>
        <v>0</v>
      </c>
      <c r="N4238" t="s">
        <v>55</v>
      </c>
      <c r="O4238" t="s">
        <v>55</v>
      </c>
      <c r="P4238">
        <v>0</v>
      </c>
      <c r="Q4238" t="str">
        <f t="shared" si="133"/>
        <v>Base salary</v>
      </c>
      <c r="R4238">
        <v>3.38</v>
      </c>
      <c r="S4238" t="s">
        <v>80</v>
      </c>
      <c r="T4238" t="s">
        <v>45</v>
      </c>
      <c r="U4238" t="s">
        <v>33</v>
      </c>
      <c r="V4238">
        <v>5.8</v>
      </c>
    </row>
    <row r="4239" spans="1:22" x14ac:dyDescent="0.3">
      <c r="A4239" t="s">
        <v>4451</v>
      </c>
      <c r="B4239" t="s">
        <v>35</v>
      </c>
      <c r="C4239" t="s">
        <v>36</v>
      </c>
      <c r="D4239" t="s">
        <v>250</v>
      </c>
      <c r="E4239" t="s">
        <v>251</v>
      </c>
      <c r="F4239" t="s">
        <v>79</v>
      </c>
      <c r="G4239" t="s">
        <v>40</v>
      </c>
      <c r="H4239">
        <v>2020</v>
      </c>
      <c r="I4239" t="s">
        <v>41</v>
      </c>
      <c r="J4239" t="s">
        <v>28</v>
      </c>
      <c r="K4239">
        <v>2021</v>
      </c>
      <c r="L4239" t="s">
        <v>29</v>
      </c>
      <c r="M4239">
        <f t="shared" si="132"/>
        <v>1</v>
      </c>
      <c r="N4239" t="s">
        <v>36</v>
      </c>
      <c r="O4239" t="s">
        <v>66</v>
      </c>
      <c r="P4239">
        <v>76614</v>
      </c>
      <c r="Q4239" t="str">
        <f t="shared" si="133"/>
        <v>Standard salary</v>
      </c>
      <c r="R4239">
        <v>3.6</v>
      </c>
      <c r="S4239" t="s">
        <v>91</v>
      </c>
      <c r="T4239" t="s">
        <v>45</v>
      </c>
      <c r="U4239" t="s">
        <v>58</v>
      </c>
      <c r="V4239">
        <v>0</v>
      </c>
    </row>
    <row r="4240" spans="1:22" x14ac:dyDescent="0.3">
      <c r="A4240" t="s">
        <v>4452</v>
      </c>
      <c r="B4240" t="s">
        <v>60</v>
      </c>
      <c r="C4240" t="s">
        <v>94</v>
      </c>
      <c r="D4240" t="s">
        <v>109</v>
      </c>
      <c r="E4240" t="s">
        <v>110</v>
      </c>
      <c r="F4240" t="s">
        <v>145</v>
      </c>
      <c r="G4240" t="s">
        <v>26</v>
      </c>
      <c r="H4240">
        <v>2022</v>
      </c>
      <c r="I4240" t="s">
        <v>41</v>
      </c>
      <c r="J4240" t="s">
        <v>53</v>
      </c>
      <c r="K4240">
        <v>2023</v>
      </c>
      <c r="L4240" t="s">
        <v>54</v>
      </c>
      <c r="M4240">
        <f t="shared" si="132"/>
        <v>0</v>
      </c>
      <c r="N4240" t="s">
        <v>55</v>
      </c>
      <c r="O4240" t="s">
        <v>55</v>
      </c>
      <c r="P4240">
        <v>0</v>
      </c>
      <c r="Q4240" t="str">
        <f t="shared" si="133"/>
        <v>Base salary</v>
      </c>
      <c r="R4240">
        <v>3.22</v>
      </c>
      <c r="S4240" t="s">
        <v>31</v>
      </c>
      <c r="T4240" t="s">
        <v>102</v>
      </c>
      <c r="U4240" t="s">
        <v>33</v>
      </c>
      <c r="V4240">
        <v>8.1999999999999993</v>
      </c>
    </row>
    <row r="4241" spans="1:22" x14ac:dyDescent="0.3">
      <c r="A4241" t="s">
        <v>4453</v>
      </c>
      <c r="B4241" t="s">
        <v>48</v>
      </c>
      <c r="C4241" t="s">
        <v>36</v>
      </c>
      <c r="D4241" t="s">
        <v>170</v>
      </c>
      <c r="E4241" t="s">
        <v>336</v>
      </c>
      <c r="F4241" t="s">
        <v>96</v>
      </c>
      <c r="G4241" t="s">
        <v>167</v>
      </c>
      <c r="H4241">
        <v>2022</v>
      </c>
      <c r="I4241" t="s">
        <v>27</v>
      </c>
      <c r="J4241" t="s">
        <v>65</v>
      </c>
      <c r="K4241">
        <v>2025</v>
      </c>
      <c r="L4241" t="s">
        <v>54</v>
      </c>
      <c r="M4241">
        <f t="shared" si="132"/>
        <v>0</v>
      </c>
      <c r="N4241" t="s">
        <v>55</v>
      </c>
      <c r="O4241" t="s">
        <v>55</v>
      </c>
      <c r="P4241">
        <v>0</v>
      </c>
      <c r="Q4241" t="str">
        <f t="shared" si="133"/>
        <v>Base salary</v>
      </c>
      <c r="R4241">
        <v>3.89</v>
      </c>
      <c r="S4241" t="s">
        <v>56</v>
      </c>
      <c r="T4241" t="s">
        <v>102</v>
      </c>
      <c r="U4241" t="s">
        <v>46</v>
      </c>
      <c r="V4241">
        <v>7.9</v>
      </c>
    </row>
    <row r="4242" spans="1:22" x14ac:dyDescent="0.3">
      <c r="A4242" t="s">
        <v>4454</v>
      </c>
      <c r="B4242" t="s">
        <v>35</v>
      </c>
      <c r="C4242" t="s">
        <v>60</v>
      </c>
      <c r="D4242" t="s">
        <v>104</v>
      </c>
      <c r="E4242" t="s">
        <v>194</v>
      </c>
      <c r="F4242" t="s">
        <v>190</v>
      </c>
      <c r="G4242" t="s">
        <v>97</v>
      </c>
      <c r="H4242">
        <v>2019</v>
      </c>
      <c r="I4242" t="s">
        <v>27</v>
      </c>
      <c r="J4242" t="s">
        <v>74</v>
      </c>
      <c r="K4242">
        <v>2022</v>
      </c>
      <c r="L4242" t="s">
        <v>29</v>
      </c>
      <c r="M4242">
        <f t="shared" si="132"/>
        <v>1</v>
      </c>
      <c r="N4242" t="s">
        <v>60</v>
      </c>
      <c r="O4242" t="s">
        <v>140</v>
      </c>
      <c r="P4242">
        <v>90370</v>
      </c>
      <c r="Q4242" t="str">
        <f t="shared" si="133"/>
        <v>Standard salary</v>
      </c>
      <c r="R4242">
        <v>3.52</v>
      </c>
      <c r="S4242" t="s">
        <v>56</v>
      </c>
      <c r="T4242" t="s">
        <v>57</v>
      </c>
      <c r="U4242" t="s">
        <v>85</v>
      </c>
      <c r="V4242">
        <v>5.0999999999999996</v>
      </c>
    </row>
    <row r="4243" spans="1:22" x14ac:dyDescent="0.3">
      <c r="A4243" t="s">
        <v>4455</v>
      </c>
      <c r="B4243" t="s">
        <v>94</v>
      </c>
      <c r="C4243" t="s">
        <v>112</v>
      </c>
      <c r="D4243" t="s">
        <v>165</v>
      </c>
      <c r="E4243" t="s">
        <v>166</v>
      </c>
      <c r="F4243" t="s">
        <v>96</v>
      </c>
      <c r="G4243" t="s">
        <v>97</v>
      </c>
      <c r="H4243">
        <v>2019</v>
      </c>
      <c r="I4243" t="s">
        <v>27</v>
      </c>
      <c r="J4243" t="s">
        <v>53</v>
      </c>
      <c r="K4243">
        <v>2021</v>
      </c>
      <c r="L4243" t="s">
        <v>29</v>
      </c>
      <c r="M4243">
        <f t="shared" si="132"/>
        <v>1</v>
      </c>
      <c r="N4243" t="s">
        <v>112</v>
      </c>
      <c r="O4243" t="s">
        <v>125</v>
      </c>
      <c r="P4243">
        <v>142153</v>
      </c>
      <c r="Q4243" t="str">
        <f t="shared" si="133"/>
        <v>High salary</v>
      </c>
      <c r="R4243">
        <v>3.63</v>
      </c>
      <c r="S4243" t="s">
        <v>67</v>
      </c>
      <c r="T4243" t="s">
        <v>32</v>
      </c>
      <c r="U4243" t="s">
        <v>46</v>
      </c>
      <c r="V4243">
        <v>7.8</v>
      </c>
    </row>
    <row r="4244" spans="1:22" x14ac:dyDescent="0.3">
      <c r="A4244" t="s">
        <v>4456</v>
      </c>
      <c r="B4244" t="s">
        <v>48</v>
      </c>
      <c r="C4244" t="s">
        <v>112</v>
      </c>
      <c r="D4244" t="s">
        <v>199</v>
      </c>
      <c r="E4244" t="s">
        <v>200</v>
      </c>
      <c r="F4244" t="s">
        <v>147</v>
      </c>
      <c r="G4244" t="s">
        <v>52</v>
      </c>
      <c r="H4244">
        <v>2021</v>
      </c>
      <c r="I4244" t="s">
        <v>27</v>
      </c>
      <c r="J4244" t="s">
        <v>65</v>
      </c>
      <c r="K4244">
        <v>2023</v>
      </c>
      <c r="L4244" t="s">
        <v>29</v>
      </c>
      <c r="M4244">
        <f t="shared" si="132"/>
        <v>1</v>
      </c>
      <c r="N4244" t="s">
        <v>112</v>
      </c>
      <c r="O4244" t="s">
        <v>185</v>
      </c>
      <c r="P4244">
        <v>78845</v>
      </c>
      <c r="Q4244" t="str">
        <f t="shared" si="133"/>
        <v>Standard salary</v>
      </c>
      <c r="R4244">
        <v>2.81</v>
      </c>
      <c r="S4244" t="s">
        <v>44</v>
      </c>
      <c r="T4244" t="s">
        <v>57</v>
      </c>
      <c r="U4244" t="s">
        <v>33</v>
      </c>
      <c r="V4244">
        <v>5.9</v>
      </c>
    </row>
    <row r="4245" spans="1:22" x14ac:dyDescent="0.3">
      <c r="A4245" t="s">
        <v>4457</v>
      </c>
      <c r="B4245" t="s">
        <v>22</v>
      </c>
      <c r="C4245" t="s">
        <v>49</v>
      </c>
      <c r="D4245" t="s">
        <v>235</v>
      </c>
      <c r="E4245" t="s">
        <v>236</v>
      </c>
      <c r="F4245" t="s">
        <v>131</v>
      </c>
      <c r="G4245" t="s">
        <v>64</v>
      </c>
      <c r="H4245">
        <v>2019</v>
      </c>
      <c r="I4245" t="s">
        <v>27</v>
      </c>
      <c r="J4245" t="s">
        <v>53</v>
      </c>
      <c r="K4245">
        <v>2022</v>
      </c>
      <c r="L4245" t="s">
        <v>54</v>
      </c>
      <c r="M4245">
        <f t="shared" si="132"/>
        <v>0</v>
      </c>
      <c r="N4245" t="s">
        <v>55</v>
      </c>
      <c r="O4245" t="s">
        <v>55</v>
      </c>
      <c r="P4245">
        <v>0</v>
      </c>
      <c r="Q4245" t="str">
        <f t="shared" si="133"/>
        <v>Base salary</v>
      </c>
      <c r="R4245">
        <v>2.57</v>
      </c>
      <c r="S4245" t="s">
        <v>67</v>
      </c>
      <c r="T4245" t="s">
        <v>45</v>
      </c>
      <c r="U4245" t="s">
        <v>85</v>
      </c>
      <c r="V4245">
        <v>7</v>
      </c>
    </row>
    <row r="4246" spans="1:22" x14ac:dyDescent="0.3">
      <c r="A4246" t="s">
        <v>4458</v>
      </c>
      <c r="B4246" t="s">
        <v>70</v>
      </c>
      <c r="C4246" t="s">
        <v>60</v>
      </c>
      <c r="D4246" t="s">
        <v>104</v>
      </c>
      <c r="E4246" t="s">
        <v>105</v>
      </c>
      <c r="F4246" t="s">
        <v>25</v>
      </c>
      <c r="G4246" t="s">
        <v>26</v>
      </c>
      <c r="H4246">
        <v>2019</v>
      </c>
      <c r="I4246" t="s">
        <v>41</v>
      </c>
      <c r="J4246" t="s">
        <v>53</v>
      </c>
      <c r="K4246">
        <v>2021</v>
      </c>
      <c r="L4246" t="s">
        <v>29</v>
      </c>
      <c r="M4246">
        <f t="shared" si="132"/>
        <v>1</v>
      </c>
      <c r="N4246" t="s">
        <v>60</v>
      </c>
      <c r="O4246" t="s">
        <v>125</v>
      </c>
      <c r="P4246">
        <v>64137</v>
      </c>
      <c r="Q4246" t="str">
        <f t="shared" si="133"/>
        <v>Base salary</v>
      </c>
      <c r="R4246">
        <v>2.99</v>
      </c>
      <c r="S4246" t="s">
        <v>56</v>
      </c>
      <c r="T4246" t="s">
        <v>57</v>
      </c>
      <c r="U4246" t="s">
        <v>33</v>
      </c>
      <c r="V4246">
        <v>6.3</v>
      </c>
    </row>
    <row r="4247" spans="1:22" x14ac:dyDescent="0.3">
      <c r="A4247" t="s">
        <v>4459</v>
      </c>
      <c r="B4247" t="s">
        <v>48</v>
      </c>
      <c r="C4247" t="s">
        <v>36</v>
      </c>
      <c r="D4247" t="s">
        <v>170</v>
      </c>
      <c r="E4247" t="s">
        <v>171</v>
      </c>
      <c r="F4247" t="s">
        <v>131</v>
      </c>
      <c r="G4247" t="s">
        <v>64</v>
      </c>
      <c r="H4247">
        <v>2020</v>
      </c>
      <c r="I4247" t="s">
        <v>41</v>
      </c>
      <c r="J4247" t="s">
        <v>28</v>
      </c>
      <c r="K4247">
        <v>2022</v>
      </c>
      <c r="L4247" t="s">
        <v>29</v>
      </c>
      <c r="M4247">
        <f t="shared" si="132"/>
        <v>1</v>
      </c>
      <c r="N4247" t="s">
        <v>36</v>
      </c>
      <c r="O4247" t="s">
        <v>140</v>
      </c>
      <c r="P4247">
        <v>110290</v>
      </c>
      <c r="Q4247" t="str">
        <f t="shared" si="133"/>
        <v>High salary</v>
      </c>
      <c r="R4247">
        <v>2.83</v>
      </c>
      <c r="S4247" t="s">
        <v>67</v>
      </c>
      <c r="T4247" t="s">
        <v>32</v>
      </c>
      <c r="U4247" t="s">
        <v>58</v>
      </c>
      <c r="V4247">
        <v>0</v>
      </c>
    </row>
    <row r="4248" spans="1:22" x14ac:dyDescent="0.3">
      <c r="A4248" t="s">
        <v>4460</v>
      </c>
      <c r="B4248" t="s">
        <v>112</v>
      </c>
      <c r="C4248" t="s">
        <v>70</v>
      </c>
      <c r="D4248" t="s">
        <v>301</v>
      </c>
      <c r="E4248" t="s">
        <v>302</v>
      </c>
      <c r="F4248" t="s">
        <v>40</v>
      </c>
      <c r="G4248" t="s">
        <v>52</v>
      </c>
      <c r="H4248">
        <v>2022</v>
      </c>
      <c r="I4248" t="s">
        <v>41</v>
      </c>
      <c r="J4248" t="s">
        <v>74</v>
      </c>
      <c r="K4248">
        <v>2023</v>
      </c>
      <c r="L4248" t="s">
        <v>54</v>
      </c>
      <c r="M4248">
        <f t="shared" si="132"/>
        <v>0</v>
      </c>
      <c r="N4248" t="s">
        <v>55</v>
      </c>
      <c r="O4248" t="s">
        <v>55</v>
      </c>
      <c r="P4248">
        <v>0</v>
      </c>
      <c r="Q4248" t="str">
        <f t="shared" si="133"/>
        <v>Base salary</v>
      </c>
      <c r="R4248">
        <v>3.38</v>
      </c>
      <c r="S4248" t="s">
        <v>80</v>
      </c>
      <c r="T4248" t="s">
        <v>57</v>
      </c>
      <c r="U4248" t="s">
        <v>46</v>
      </c>
      <c r="V4248">
        <v>8.3000000000000007</v>
      </c>
    </row>
    <row r="4249" spans="1:22" x14ac:dyDescent="0.3">
      <c r="A4249" t="s">
        <v>4461</v>
      </c>
      <c r="B4249" t="s">
        <v>36</v>
      </c>
      <c r="C4249" t="s">
        <v>60</v>
      </c>
      <c r="D4249" t="s">
        <v>104</v>
      </c>
      <c r="E4249" t="s">
        <v>116</v>
      </c>
      <c r="F4249" t="s">
        <v>145</v>
      </c>
      <c r="G4249" t="s">
        <v>40</v>
      </c>
      <c r="H4249">
        <v>2020</v>
      </c>
      <c r="I4249" t="s">
        <v>27</v>
      </c>
      <c r="J4249" t="s">
        <v>42</v>
      </c>
      <c r="K4249">
        <v>2023</v>
      </c>
      <c r="L4249" t="s">
        <v>54</v>
      </c>
      <c r="M4249">
        <f t="shared" si="132"/>
        <v>0</v>
      </c>
      <c r="N4249" t="s">
        <v>55</v>
      </c>
      <c r="O4249" t="s">
        <v>55</v>
      </c>
      <c r="P4249">
        <v>0</v>
      </c>
      <c r="Q4249" t="str">
        <f t="shared" si="133"/>
        <v>Base salary</v>
      </c>
      <c r="R4249">
        <v>3.45</v>
      </c>
      <c r="S4249" t="s">
        <v>80</v>
      </c>
      <c r="T4249" t="s">
        <v>45</v>
      </c>
      <c r="U4249" t="s">
        <v>92</v>
      </c>
      <c r="V4249">
        <v>7.4</v>
      </c>
    </row>
    <row r="4250" spans="1:22" x14ac:dyDescent="0.3">
      <c r="A4250" t="s">
        <v>4462</v>
      </c>
      <c r="B4250" t="s">
        <v>112</v>
      </c>
      <c r="C4250" t="s">
        <v>70</v>
      </c>
      <c r="D4250" t="s">
        <v>245</v>
      </c>
      <c r="E4250" t="s">
        <v>246</v>
      </c>
      <c r="F4250" t="s">
        <v>147</v>
      </c>
      <c r="G4250" t="s">
        <v>25</v>
      </c>
      <c r="H4250">
        <v>2021</v>
      </c>
      <c r="I4250" t="s">
        <v>27</v>
      </c>
      <c r="J4250" t="s">
        <v>74</v>
      </c>
      <c r="K4250">
        <v>2024</v>
      </c>
      <c r="L4250" t="s">
        <v>54</v>
      </c>
      <c r="M4250">
        <f t="shared" si="132"/>
        <v>0</v>
      </c>
      <c r="N4250" t="s">
        <v>55</v>
      </c>
      <c r="O4250" t="s">
        <v>55</v>
      </c>
      <c r="P4250">
        <v>0</v>
      </c>
      <c r="Q4250" t="str">
        <f t="shared" si="133"/>
        <v>Base salary</v>
      </c>
      <c r="R4250">
        <v>3.45</v>
      </c>
      <c r="S4250" t="s">
        <v>67</v>
      </c>
      <c r="T4250" t="s">
        <v>45</v>
      </c>
      <c r="U4250" t="s">
        <v>33</v>
      </c>
      <c r="V4250">
        <v>5.5</v>
      </c>
    </row>
    <row r="4251" spans="1:22" x14ac:dyDescent="0.3">
      <c r="A4251" t="s">
        <v>4463</v>
      </c>
      <c r="B4251" t="s">
        <v>112</v>
      </c>
      <c r="C4251" t="s">
        <v>60</v>
      </c>
      <c r="D4251" t="s">
        <v>173</v>
      </c>
      <c r="E4251" t="s">
        <v>275</v>
      </c>
      <c r="F4251" t="s">
        <v>145</v>
      </c>
      <c r="G4251" t="s">
        <v>52</v>
      </c>
      <c r="H4251">
        <v>2022</v>
      </c>
      <c r="I4251" t="s">
        <v>27</v>
      </c>
      <c r="J4251" t="s">
        <v>74</v>
      </c>
      <c r="K4251">
        <v>2023</v>
      </c>
      <c r="L4251" t="s">
        <v>54</v>
      </c>
      <c r="M4251">
        <f t="shared" si="132"/>
        <v>0</v>
      </c>
      <c r="N4251" t="s">
        <v>55</v>
      </c>
      <c r="O4251" t="s">
        <v>55</v>
      </c>
      <c r="P4251">
        <v>0</v>
      </c>
      <c r="Q4251" t="str">
        <f t="shared" si="133"/>
        <v>Base salary</v>
      </c>
      <c r="R4251">
        <v>3.28</v>
      </c>
      <c r="S4251" t="s">
        <v>67</v>
      </c>
      <c r="T4251" t="s">
        <v>57</v>
      </c>
      <c r="U4251" t="s">
        <v>33</v>
      </c>
      <c r="V4251">
        <v>6.4</v>
      </c>
    </row>
    <row r="4252" spans="1:22" x14ac:dyDescent="0.3">
      <c r="A4252" t="s">
        <v>4464</v>
      </c>
      <c r="B4252" t="s">
        <v>94</v>
      </c>
      <c r="C4252" t="s">
        <v>48</v>
      </c>
      <c r="D4252" t="s">
        <v>183</v>
      </c>
      <c r="E4252" t="s">
        <v>184</v>
      </c>
      <c r="F4252" t="s">
        <v>40</v>
      </c>
      <c r="G4252" t="s">
        <v>52</v>
      </c>
      <c r="H4252">
        <v>2020</v>
      </c>
      <c r="I4252" t="s">
        <v>27</v>
      </c>
      <c r="J4252" t="s">
        <v>28</v>
      </c>
      <c r="K4252">
        <v>2023</v>
      </c>
      <c r="L4252" t="s">
        <v>29</v>
      </c>
      <c r="M4252">
        <f t="shared" si="132"/>
        <v>1</v>
      </c>
      <c r="N4252" t="s">
        <v>48</v>
      </c>
      <c r="O4252" t="s">
        <v>125</v>
      </c>
      <c r="P4252">
        <v>147993</v>
      </c>
      <c r="Q4252" t="str">
        <f t="shared" si="133"/>
        <v>High salary</v>
      </c>
      <c r="R4252">
        <v>3.02</v>
      </c>
      <c r="S4252" t="s">
        <v>67</v>
      </c>
      <c r="T4252" t="s">
        <v>68</v>
      </c>
      <c r="U4252" t="s">
        <v>85</v>
      </c>
      <c r="V4252">
        <v>5.0999999999999996</v>
      </c>
    </row>
    <row r="4253" spans="1:22" x14ac:dyDescent="0.3">
      <c r="A4253" t="s">
        <v>4465</v>
      </c>
      <c r="B4253" t="s">
        <v>60</v>
      </c>
      <c r="C4253" t="s">
        <v>36</v>
      </c>
      <c r="D4253" t="s">
        <v>71</v>
      </c>
      <c r="E4253" t="s">
        <v>72</v>
      </c>
      <c r="F4253" t="s">
        <v>131</v>
      </c>
      <c r="G4253" t="s">
        <v>64</v>
      </c>
      <c r="H4253">
        <v>2021</v>
      </c>
      <c r="I4253" t="s">
        <v>41</v>
      </c>
      <c r="J4253" t="s">
        <v>42</v>
      </c>
      <c r="K4253">
        <v>2023</v>
      </c>
      <c r="L4253" t="s">
        <v>54</v>
      </c>
      <c r="M4253">
        <f t="shared" si="132"/>
        <v>0</v>
      </c>
      <c r="N4253" t="s">
        <v>55</v>
      </c>
      <c r="O4253" t="s">
        <v>55</v>
      </c>
      <c r="P4253">
        <v>0</v>
      </c>
      <c r="Q4253" t="str">
        <f t="shared" si="133"/>
        <v>Base salary</v>
      </c>
      <c r="R4253">
        <v>3.88</v>
      </c>
      <c r="S4253" t="s">
        <v>44</v>
      </c>
      <c r="T4253" t="s">
        <v>68</v>
      </c>
      <c r="U4253" t="s">
        <v>46</v>
      </c>
      <c r="V4253">
        <v>5.4</v>
      </c>
    </row>
    <row r="4254" spans="1:22" x14ac:dyDescent="0.3">
      <c r="A4254" t="s">
        <v>4466</v>
      </c>
      <c r="B4254" t="s">
        <v>94</v>
      </c>
      <c r="C4254" t="s">
        <v>112</v>
      </c>
      <c r="D4254" t="s">
        <v>165</v>
      </c>
      <c r="E4254" t="s">
        <v>166</v>
      </c>
      <c r="F4254" t="s">
        <v>40</v>
      </c>
      <c r="G4254" t="s">
        <v>25</v>
      </c>
      <c r="H4254">
        <v>2023</v>
      </c>
      <c r="I4254" t="s">
        <v>41</v>
      </c>
      <c r="J4254" t="s">
        <v>53</v>
      </c>
      <c r="K4254">
        <v>2024</v>
      </c>
      <c r="L4254" t="s">
        <v>54</v>
      </c>
      <c r="M4254">
        <f t="shared" si="132"/>
        <v>0</v>
      </c>
      <c r="N4254" t="s">
        <v>55</v>
      </c>
      <c r="O4254" t="s">
        <v>55</v>
      </c>
      <c r="P4254">
        <v>0</v>
      </c>
      <c r="Q4254" t="str">
        <f t="shared" si="133"/>
        <v>Base salary</v>
      </c>
      <c r="R4254">
        <v>3.72</v>
      </c>
      <c r="S4254" t="s">
        <v>67</v>
      </c>
      <c r="T4254" t="s">
        <v>102</v>
      </c>
      <c r="U4254" t="s">
        <v>33</v>
      </c>
      <c r="V4254">
        <v>6.6</v>
      </c>
    </row>
    <row r="4255" spans="1:22" x14ac:dyDescent="0.3">
      <c r="A4255" t="s">
        <v>4467</v>
      </c>
      <c r="B4255" t="s">
        <v>112</v>
      </c>
      <c r="C4255" t="s">
        <v>60</v>
      </c>
      <c r="D4255" t="s">
        <v>351</v>
      </c>
      <c r="E4255" t="s">
        <v>352</v>
      </c>
      <c r="F4255" t="s">
        <v>79</v>
      </c>
      <c r="G4255" t="s">
        <v>52</v>
      </c>
      <c r="H4255">
        <v>2023</v>
      </c>
      <c r="I4255" t="s">
        <v>41</v>
      </c>
      <c r="J4255" t="s">
        <v>42</v>
      </c>
      <c r="K4255">
        <v>2026</v>
      </c>
      <c r="L4255" t="s">
        <v>29</v>
      </c>
      <c r="M4255">
        <f t="shared" si="132"/>
        <v>1</v>
      </c>
      <c r="N4255" t="s">
        <v>60</v>
      </c>
      <c r="O4255" t="s">
        <v>140</v>
      </c>
      <c r="P4255">
        <v>76289</v>
      </c>
      <c r="Q4255" t="str">
        <f t="shared" si="133"/>
        <v>Standard salary</v>
      </c>
      <c r="R4255">
        <v>3.37</v>
      </c>
      <c r="S4255" t="s">
        <v>56</v>
      </c>
      <c r="T4255" t="s">
        <v>57</v>
      </c>
      <c r="U4255" t="s">
        <v>58</v>
      </c>
      <c r="V4255">
        <v>0</v>
      </c>
    </row>
    <row r="4256" spans="1:22" x14ac:dyDescent="0.3">
      <c r="A4256" t="s">
        <v>4468</v>
      </c>
      <c r="B4256" t="s">
        <v>70</v>
      </c>
      <c r="C4256" t="s">
        <v>60</v>
      </c>
      <c r="D4256" t="s">
        <v>104</v>
      </c>
      <c r="E4256" t="s">
        <v>192</v>
      </c>
      <c r="F4256" t="s">
        <v>190</v>
      </c>
      <c r="G4256" t="s">
        <v>52</v>
      </c>
      <c r="H4256">
        <v>2023</v>
      </c>
      <c r="I4256" t="s">
        <v>27</v>
      </c>
      <c r="J4256" t="s">
        <v>74</v>
      </c>
      <c r="K4256">
        <v>2024</v>
      </c>
      <c r="L4256" t="s">
        <v>54</v>
      </c>
      <c r="M4256">
        <f t="shared" si="132"/>
        <v>0</v>
      </c>
      <c r="N4256" t="s">
        <v>55</v>
      </c>
      <c r="O4256" t="s">
        <v>55</v>
      </c>
      <c r="P4256">
        <v>0</v>
      </c>
      <c r="Q4256" t="str">
        <f t="shared" si="133"/>
        <v>Base salary</v>
      </c>
      <c r="R4256">
        <v>3.58</v>
      </c>
      <c r="S4256" t="s">
        <v>67</v>
      </c>
      <c r="T4256" t="s">
        <v>57</v>
      </c>
      <c r="U4256" t="s">
        <v>46</v>
      </c>
      <c r="V4256">
        <v>6.2</v>
      </c>
    </row>
    <row r="4257" spans="1:22" x14ac:dyDescent="0.3">
      <c r="A4257" t="s">
        <v>4469</v>
      </c>
      <c r="B4257" t="s">
        <v>60</v>
      </c>
      <c r="C4257" t="s">
        <v>49</v>
      </c>
      <c r="D4257" t="s">
        <v>242</v>
      </c>
      <c r="E4257" t="s">
        <v>243</v>
      </c>
      <c r="F4257" t="s">
        <v>73</v>
      </c>
      <c r="G4257" t="s">
        <v>97</v>
      </c>
      <c r="H4257">
        <v>2019</v>
      </c>
      <c r="I4257" t="s">
        <v>27</v>
      </c>
      <c r="J4257" t="s">
        <v>28</v>
      </c>
      <c r="K4257">
        <v>2020</v>
      </c>
      <c r="L4257" t="s">
        <v>54</v>
      </c>
      <c r="M4257">
        <f t="shared" si="132"/>
        <v>0</v>
      </c>
      <c r="N4257" t="s">
        <v>55</v>
      </c>
      <c r="O4257" t="s">
        <v>55</v>
      </c>
      <c r="P4257">
        <v>0</v>
      </c>
      <c r="Q4257" t="str">
        <f t="shared" si="133"/>
        <v>Base salary</v>
      </c>
      <c r="R4257">
        <v>3.26</v>
      </c>
      <c r="S4257" t="s">
        <v>56</v>
      </c>
      <c r="T4257" t="s">
        <v>57</v>
      </c>
      <c r="U4257" t="s">
        <v>33</v>
      </c>
      <c r="V4257">
        <v>8.4</v>
      </c>
    </row>
    <row r="4258" spans="1:22" x14ac:dyDescent="0.3">
      <c r="A4258" t="s">
        <v>4470</v>
      </c>
      <c r="B4258" t="s">
        <v>35</v>
      </c>
      <c r="C4258" t="s">
        <v>112</v>
      </c>
      <c r="D4258" t="s">
        <v>119</v>
      </c>
      <c r="E4258" t="s">
        <v>197</v>
      </c>
      <c r="F4258" t="s">
        <v>84</v>
      </c>
      <c r="G4258" t="s">
        <v>97</v>
      </c>
      <c r="H4258">
        <v>2019</v>
      </c>
      <c r="I4258" t="s">
        <v>41</v>
      </c>
      <c r="J4258" t="s">
        <v>65</v>
      </c>
      <c r="K4258">
        <v>2020</v>
      </c>
      <c r="L4258" t="s">
        <v>29</v>
      </c>
      <c r="M4258">
        <f t="shared" si="132"/>
        <v>1</v>
      </c>
      <c r="N4258" t="s">
        <v>112</v>
      </c>
      <c r="O4258" t="s">
        <v>158</v>
      </c>
      <c r="P4258">
        <v>138875</v>
      </c>
      <c r="Q4258" t="str">
        <f t="shared" si="133"/>
        <v>High salary</v>
      </c>
      <c r="R4258">
        <v>3.29</v>
      </c>
      <c r="S4258" t="s">
        <v>31</v>
      </c>
      <c r="T4258" t="s">
        <v>68</v>
      </c>
      <c r="U4258" t="s">
        <v>58</v>
      </c>
      <c r="V4258">
        <v>0</v>
      </c>
    </row>
    <row r="4259" spans="1:22" x14ac:dyDescent="0.3">
      <c r="A4259" t="s">
        <v>4471</v>
      </c>
      <c r="B4259" t="s">
        <v>36</v>
      </c>
      <c r="C4259" t="s">
        <v>60</v>
      </c>
      <c r="D4259" t="s">
        <v>104</v>
      </c>
      <c r="E4259" t="s">
        <v>116</v>
      </c>
      <c r="F4259" t="s">
        <v>39</v>
      </c>
      <c r="G4259" t="s">
        <v>40</v>
      </c>
      <c r="H4259">
        <v>2022</v>
      </c>
      <c r="I4259" t="s">
        <v>41</v>
      </c>
      <c r="J4259" t="s">
        <v>42</v>
      </c>
      <c r="K4259">
        <v>2025</v>
      </c>
      <c r="L4259" t="s">
        <v>29</v>
      </c>
      <c r="M4259">
        <f t="shared" si="132"/>
        <v>1</v>
      </c>
      <c r="N4259" t="s">
        <v>60</v>
      </c>
      <c r="O4259" t="s">
        <v>90</v>
      </c>
      <c r="P4259">
        <v>108338</v>
      </c>
      <c r="Q4259" t="str">
        <f t="shared" si="133"/>
        <v>Standard salary</v>
      </c>
      <c r="R4259">
        <v>3.39</v>
      </c>
      <c r="S4259" t="s">
        <v>44</v>
      </c>
      <c r="T4259" t="s">
        <v>45</v>
      </c>
      <c r="U4259" t="s">
        <v>33</v>
      </c>
      <c r="V4259">
        <v>8.5</v>
      </c>
    </row>
    <row r="4260" spans="1:22" x14ac:dyDescent="0.3">
      <c r="A4260" t="s">
        <v>4472</v>
      </c>
      <c r="B4260" t="s">
        <v>48</v>
      </c>
      <c r="C4260" t="s">
        <v>49</v>
      </c>
      <c r="D4260" t="s">
        <v>127</v>
      </c>
      <c r="E4260" t="s">
        <v>229</v>
      </c>
      <c r="F4260" t="s">
        <v>40</v>
      </c>
      <c r="G4260" t="s">
        <v>25</v>
      </c>
      <c r="H4260">
        <v>2021</v>
      </c>
      <c r="I4260" t="s">
        <v>41</v>
      </c>
      <c r="J4260" t="s">
        <v>42</v>
      </c>
      <c r="K4260">
        <v>2023</v>
      </c>
      <c r="L4260" t="s">
        <v>54</v>
      </c>
      <c r="M4260">
        <f t="shared" si="132"/>
        <v>0</v>
      </c>
      <c r="N4260" t="s">
        <v>55</v>
      </c>
      <c r="O4260" t="s">
        <v>55</v>
      </c>
      <c r="P4260">
        <v>0</v>
      </c>
      <c r="Q4260" t="str">
        <f t="shared" si="133"/>
        <v>Base salary</v>
      </c>
      <c r="R4260">
        <v>3.67</v>
      </c>
      <c r="S4260" t="s">
        <v>56</v>
      </c>
      <c r="T4260" t="s">
        <v>68</v>
      </c>
      <c r="U4260" t="s">
        <v>46</v>
      </c>
      <c r="V4260">
        <v>8</v>
      </c>
    </row>
    <row r="4261" spans="1:22" x14ac:dyDescent="0.3">
      <c r="A4261" t="s">
        <v>4473</v>
      </c>
      <c r="B4261" t="s">
        <v>21</v>
      </c>
      <c r="C4261" t="s">
        <v>22</v>
      </c>
      <c r="D4261" t="s">
        <v>23</v>
      </c>
      <c r="E4261" t="s">
        <v>298</v>
      </c>
      <c r="F4261" t="s">
        <v>145</v>
      </c>
      <c r="G4261" t="s">
        <v>52</v>
      </c>
      <c r="H4261">
        <v>2019</v>
      </c>
      <c r="I4261" t="s">
        <v>27</v>
      </c>
      <c r="J4261" t="s">
        <v>65</v>
      </c>
      <c r="K4261">
        <v>2021</v>
      </c>
      <c r="L4261" t="s">
        <v>54</v>
      </c>
      <c r="M4261">
        <f t="shared" si="132"/>
        <v>0</v>
      </c>
      <c r="N4261" t="s">
        <v>55</v>
      </c>
      <c r="O4261" t="s">
        <v>55</v>
      </c>
      <c r="P4261">
        <v>0</v>
      </c>
      <c r="Q4261" t="str">
        <f t="shared" si="133"/>
        <v>Base salary</v>
      </c>
      <c r="R4261">
        <v>3.16</v>
      </c>
      <c r="S4261" t="s">
        <v>31</v>
      </c>
      <c r="T4261" t="s">
        <v>68</v>
      </c>
      <c r="U4261" t="s">
        <v>92</v>
      </c>
      <c r="V4261">
        <v>7.3</v>
      </c>
    </row>
    <row r="4262" spans="1:22" x14ac:dyDescent="0.3">
      <c r="A4262" t="s">
        <v>4474</v>
      </c>
      <c r="B4262" t="s">
        <v>112</v>
      </c>
      <c r="C4262" t="s">
        <v>48</v>
      </c>
      <c r="D4262" t="s">
        <v>324</v>
      </c>
      <c r="E4262" t="s">
        <v>325</v>
      </c>
      <c r="F4262" t="s">
        <v>89</v>
      </c>
      <c r="G4262" t="s">
        <v>40</v>
      </c>
      <c r="H4262">
        <v>2020</v>
      </c>
      <c r="I4262" t="s">
        <v>41</v>
      </c>
      <c r="J4262" t="s">
        <v>74</v>
      </c>
      <c r="K4262">
        <v>2021</v>
      </c>
      <c r="L4262" t="s">
        <v>54</v>
      </c>
      <c r="M4262">
        <f t="shared" si="132"/>
        <v>0</v>
      </c>
      <c r="N4262" t="s">
        <v>55</v>
      </c>
      <c r="O4262" t="s">
        <v>55</v>
      </c>
      <c r="P4262">
        <v>0</v>
      </c>
      <c r="Q4262" t="str">
        <f t="shared" si="133"/>
        <v>Base salary</v>
      </c>
      <c r="R4262">
        <v>3.06</v>
      </c>
      <c r="S4262" t="s">
        <v>67</v>
      </c>
      <c r="T4262" t="s">
        <v>45</v>
      </c>
      <c r="U4262" t="s">
        <v>92</v>
      </c>
      <c r="V4262">
        <v>5.3</v>
      </c>
    </row>
    <row r="4263" spans="1:22" x14ac:dyDescent="0.3">
      <c r="A4263" t="s">
        <v>4475</v>
      </c>
      <c r="B4263" t="s">
        <v>48</v>
      </c>
      <c r="C4263" t="s">
        <v>21</v>
      </c>
      <c r="D4263" t="s">
        <v>225</v>
      </c>
      <c r="E4263" t="s">
        <v>226</v>
      </c>
      <c r="F4263" t="s">
        <v>39</v>
      </c>
      <c r="G4263" t="s">
        <v>25</v>
      </c>
      <c r="H4263">
        <v>2020</v>
      </c>
      <c r="I4263" t="s">
        <v>41</v>
      </c>
      <c r="J4263" t="s">
        <v>65</v>
      </c>
      <c r="K4263">
        <v>2021</v>
      </c>
      <c r="L4263" t="s">
        <v>54</v>
      </c>
      <c r="M4263">
        <f t="shared" si="132"/>
        <v>0</v>
      </c>
      <c r="N4263" t="s">
        <v>55</v>
      </c>
      <c r="O4263" t="s">
        <v>55</v>
      </c>
      <c r="P4263">
        <v>0</v>
      </c>
      <c r="Q4263" t="str">
        <f t="shared" si="133"/>
        <v>Base salary</v>
      </c>
      <c r="R4263">
        <v>2.75</v>
      </c>
      <c r="S4263" t="s">
        <v>56</v>
      </c>
      <c r="T4263" t="s">
        <v>57</v>
      </c>
      <c r="U4263" t="s">
        <v>85</v>
      </c>
      <c r="V4263">
        <v>6.8</v>
      </c>
    </row>
    <row r="4264" spans="1:22" x14ac:dyDescent="0.3">
      <c r="A4264" t="s">
        <v>4476</v>
      </c>
      <c r="B4264" t="s">
        <v>36</v>
      </c>
      <c r="C4264" t="s">
        <v>60</v>
      </c>
      <c r="D4264" t="s">
        <v>104</v>
      </c>
      <c r="E4264" t="s">
        <v>116</v>
      </c>
      <c r="F4264" t="s">
        <v>107</v>
      </c>
      <c r="G4264" t="s">
        <v>117</v>
      </c>
      <c r="H4264">
        <v>2021</v>
      </c>
      <c r="I4264" t="s">
        <v>27</v>
      </c>
      <c r="J4264" t="s">
        <v>28</v>
      </c>
      <c r="K4264">
        <v>2023</v>
      </c>
      <c r="L4264" t="s">
        <v>29</v>
      </c>
      <c r="M4264">
        <f t="shared" si="132"/>
        <v>1</v>
      </c>
      <c r="N4264" t="s">
        <v>60</v>
      </c>
      <c r="O4264" t="s">
        <v>43</v>
      </c>
      <c r="P4264">
        <v>60256</v>
      </c>
      <c r="Q4264" t="str">
        <f t="shared" si="133"/>
        <v>Base salary</v>
      </c>
      <c r="R4264">
        <v>2.68</v>
      </c>
      <c r="S4264" t="s">
        <v>44</v>
      </c>
      <c r="T4264" t="s">
        <v>45</v>
      </c>
      <c r="U4264" t="s">
        <v>92</v>
      </c>
      <c r="V4264">
        <v>5.4</v>
      </c>
    </row>
    <row r="4265" spans="1:22" x14ac:dyDescent="0.3">
      <c r="A4265" t="s">
        <v>4477</v>
      </c>
      <c r="B4265" t="s">
        <v>36</v>
      </c>
      <c r="C4265" t="s">
        <v>60</v>
      </c>
      <c r="D4265" t="s">
        <v>173</v>
      </c>
      <c r="E4265" t="s">
        <v>174</v>
      </c>
      <c r="F4265" t="s">
        <v>63</v>
      </c>
      <c r="G4265" t="s">
        <v>52</v>
      </c>
      <c r="H4265">
        <v>2023</v>
      </c>
      <c r="I4265" t="s">
        <v>41</v>
      </c>
      <c r="J4265" t="s">
        <v>28</v>
      </c>
      <c r="K4265">
        <v>2026</v>
      </c>
      <c r="L4265" t="s">
        <v>29</v>
      </c>
      <c r="M4265">
        <f t="shared" si="132"/>
        <v>1</v>
      </c>
      <c r="N4265" t="s">
        <v>60</v>
      </c>
      <c r="O4265" t="s">
        <v>140</v>
      </c>
      <c r="P4265">
        <v>91870</v>
      </c>
      <c r="Q4265" t="str">
        <f t="shared" si="133"/>
        <v>Standard salary</v>
      </c>
      <c r="R4265">
        <v>2.75</v>
      </c>
      <c r="S4265" t="s">
        <v>67</v>
      </c>
      <c r="T4265" t="s">
        <v>45</v>
      </c>
      <c r="U4265" t="s">
        <v>33</v>
      </c>
      <c r="V4265">
        <v>7.6</v>
      </c>
    </row>
    <row r="4266" spans="1:22" x14ac:dyDescent="0.3">
      <c r="A4266" t="s">
        <v>4478</v>
      </c>
      <c r="B4266" t="s">
        <v>35</v>
      </c>
      <c r="C4266" t="s">
        <v>22</v>
      </c>
      <c r="D4266" t="s">
        <v>231</v>
      </c>
      <c r="E4266" t="s">
        <v>232</v>
      </c>
      <c r="F4266" t="s">
        <v>107</v>
      </c>
      <c r="G4266" t="s">
        <v>64</v>
      </c>
      <c r="H4266">
        <v>2019</v>
      </c>
      <c r="I4266" t="s">
        <v>41</v>
      </c>
      <c r="J4266" t="s">
        <v>42</v>
      </c>
      <c r="K4266">
        <v>2020</v>
      </c>
      <c r="L4266" t="s">
        <v>54</v>
      </c>
      <c r="M4266">
        <f t="shared" si="132"/>
        <v>0</v>
      </c>
      <c r="N4266" t="s">
        <v>55</v>
      </c>
      <c r="O4266" t="s">
        <v>55</v>
      </c>
      <c r="P4266">
        <v>0</v>
      </c>
      <c r="Q4266" t="str">
        <f t="shared" si="133"/>
        <v>Base salary</v>
      </c>
      <c r="R4266">
        <v>3.74</v>
      </c>
      <c r="S4266" t="s">
        <v>44</v>
      </c>
      <c r="T4266" t="s">
        <v>32</v>
      </c>
      <c r="U4266" t="s">
        <v>33</v>
      </c>
      <c r="V4266">
        <v>7.7</v>
      </c>
    </row>
    <row r="4267" spans="1:22" x14ac:dyDescent="0.3">
      <c r="A4267" t="s">
        <v>4479</v>
      </c>
      <c r="B4267" t="s">
        <v>94</v>
      </c>
      <c r="C4267" t="s">
        <v>22</v>
      </c>
      <c r="D4267" t="s">
        <v>23</v>
      </c>
      <c r="E4267" t="s">
        <v>298</v>
      </c>
      <c r="F4267" t="s">
        <v>40</v>
      </c>
      <c r="G4267" t="s">
        <v>97</v>
      </c>
      <c r="H4267">
        <v>2022</v>
      </c>
      <c r="I4267" t="s">
        <v>41</v>
      </c>
      <c r="J4267" t="s">
        <v>42</v>
      </c>
      <c r="K4267">
        <v>2023</v>
      </c>
      <c r="L4267" t="s">
        <v>54</v>
      </c>
      <c r="M4267">
        <f t="shared" si="132"/>
        <v>0</v>
      </c>
      <c r="N4267" t="s">
        <v>55</v>
      </c>
      <c r="O4267" t="s">
        <v>55</v>
      </c>
      <c r="P4267">
        <v>0</v>
      </c>
      <c r="Q4267" t="str">
        <f t="shared" si="133"/>
        <v>Base salary</v>
      </c>
      <c r="R4267">
        <v>3.22</v>
      </c>
      <c r="S4267" t="s">
        <v>44</v>
      </c>
      <c r="T4267" t="s">
        <v>32</v>
      </c>
      <c r="U4267" t="s">
        <v>85</v>
      </c>
      <c r="V4267">
        <v>8.4</v>
      </c>
    </row>
    <row r="4268" spans="1:22" x14ac:dyDescent="0.3">
      <c r="A4268" t="s">
        <v>4480</v>
      </c>
      <c r="B4268" t="s">
        <v>48</v>
      </c>
      <c r="C4268" t="s">
        <v>70</v>
      </c>
      <c r="D4268" t="s">
        <v>282</v>
      </c>
      <c r="E4268" t="s">
        <v>283</v>
      </c>
      <c r="F4268" t="s">
        <v>190</v>
      </c>
      <c r="G4268" t="s">
        <v>52</v>
      </c>
      <c r="H4268">
        <v>2020</v>
      </c>
      <c r="I4268" t="s">
        <v>41</v>
      </c>
      <c r="J4268" t="s">
        <v>65</v>
      </c>
      <c r="K4268">
        <v>2023</v>
      </c>
      <c r="L4268" t="s">
        <v>29</v>
      </c>
      <c r="M4268">
        <f t="shared" si="132"/>
        <v>1</v>
      </c>
      <c r="N4268" t="s">
        <v>70</v>
      </c>
      <c r="O4268" t="s">
        <v>66</v>
      </c>
      <c r="P4268">
        <v>56866</v>
      </c>
      <c r="Q4268" t="str">
        <f t="shared" si="133"/>
        <v>Base salary</v>
      </c>
      <c r="R4268">
        <v>2.87</v>
      </c>
      <c r="S4268" t="s">
        <v>31</v>
      </c>
      <c r="T4268" t="s">
        <v>68</v>
      </c>
      <c r="U4268" t="s">
        <v>33</v>
      </c>
      <c r="V4268">
        <v>8.1999999999999993</v>
      </c>
    </row>
    <row r="4269" spans="1:22" x14ac:dyDescent="0.3">
      <c r="A4269" t="s">
        <v>4481</v>
      </c>
      <c r="B4269" t="s">
        <v>22</v>
      </c>
      <c r="C4269" t="s">
        <v>60</v>
      </c>
      <c r="D4269" t="s">
        <v>173</v>
      </c>
      <c r="E4269" t="s">
        <v>275</v>
      </c>
      <c r="F4269" t="s">
        <v>107</v>
      </c>
      <c r="G4269" t="s">
        <v>40</v>
      </c>
      <c r="H4269">
        <v>2022</v>
      </c>
      <c r="I4269" t="s">
        <v>41</v>
      </c>
      <c r="J4269" t="s">
        <v>42</v>
      </c>
      <c r="K4269">
        <v>2025</v>
      </c>
      <c r="L4269" t="s">
        <v>54</v>
      </c>
      <c r="M4269">
        <f t="shared" si="132"/>
        <v>0</v>
      </c>
      <c r="N4269" t="s">
        <v>55</v>
      </c>
      <c r="O4269" t="s">
        <v>55</v>
      </c>
      <c r="P4269">
        <v>0</v>
      </c>
      <c r="Q4269" t="str">
        <f t="shared" si="133"/>
        <v>Base salary</v>
      </c>
      <c r="R4269">
        <v>2.82</v>
      </c>
      <c r="S4269" t="s">
        <v>80</v>
      </c>
      <c r="T4269" t="s">
        <v>32</v>
      </c>
      <c r="U4269" t="s">
        <v>46</v>
      </c>
      <c r="V4269">
        <v>5.8</v>
      </c>
    </row>
    <row r="4270" spans="1:22" x14ac:dyDescent="0.3">
      <c r="A4270" t="s">
        <v>4482</v>
      </c>
      <c r="B4270" t="s">
        <v>49</v>
      </c>
      <c r="C4270" t="s">
        <v>60</v>
      </c>
      <c r="D4270" t="s">
        <v>104</v>
      </c>
      <c r="E4270" t="s">
        <v>105</v>
      </c>
      <c r="F4270" t="s">
        <v>107</v>
      </c>
      <c r="G4270" t="s">
        <v>25</v>
      </c>
      <c r="H4270">
        <v>2019</v>
      </c>
      <c r="I4270" t="s">
        <v>41</v>
      </c>
      <c r="J4270" t="s">
        <v>53</v>
      </c>
      <c r="K4270">
        <v>2021</v>
      </c>
      <c r="L4270" t="s">
        <v>54</v>
      </c>
      <c r="M4270">
        <f t="shared" si="132"/>
        <v>0</v>
      </c>
      <c r="N4270" t="s">
        <v>55</v>
      </c>
      <c r="O4270" t="s">
        <v>55</v>
      </c>
      <c r="P4270">
        <v>0</v>
      </c>
      <c r="Q4270" t="str">
        <f t="shared" si="133"/>
        <v>Base salary</v>
      </c>
      <c r="R4270">
        <v>3.08</v>
      </c>
      <c r="S4270" t="s">
        <v>56</v>
      </c>
      <c r="T4270" t="s">
        <v>68</v>
      </c>
      <c r="U4270" t="s">
        <v>46</v>
      </c>
      <c r="V4270">
        <v>8.5</v>
      </c>
    </row>
    <row r="4271" spans="1:22" x14ac:dyDescent="0.3">
      <c r="A4271" t="s">
        <v>4483</v>
      </c>
      <c r="B4271" t="s">
        <v>35</v>
      </c>
      <c r="C4271" t="s">
        <v>36</v>
      </c>
      <c r="D4271" t="s">
        <v>37</v>
      </c>
      <c r="E4271" t="s">
        <v>38</v>
      </c>
      <c r="F4271" t="s">
        <v>96</v>
      </c>
      <c r="G4271" t="s">
        <v>97</v>
      </c>
      <c r="H4271">
        <v>2020</v>
      </c>
      <c r="I4271" t="s">
        <v>41</v>
      </c>
      <c r="J4271" t="s">
        <v>65</v>
      </c>
      <c r="K4271">
        <v>2022</v>
      </c>
      <c r="L4271" t="s">
        <v>29</v>
      </c>
      <c r="M4271">
        <f t="shared" si="132"/>
        <v>1</v>
      </c>
      <c r="N4271" t="s">
        <v>36</v>
      </c>
      <c r="O4271" t="s">
        <v>154</v>
      </c>
      <c r="P4271">
        <v>120312</v>
      </c>
      <c r="Q4271" t="str">
        <f t="shared" si="133"/>
        <v>High salary</v>
      </c>
      <c r="R4271">
        <v>3.77</v>
      </c>
      <c r="S4271" t="s">
        <v>80</v>
      </c>
      <c r="T4271" t="s">
        <v>68</v>
      </c>
      <c r="U4271" t="s">
        <v>33</v>
      </c>
      <c r="V4271">
        <v>6.6</v>
      </c>
    </row>
    <row r="4272" spans="1:22" x14ac:dyDescent="0.3">
      <c r="A4272" t="s">
        <v>4484</v>
      </c>
      <c r="B4272" t="s">
        <v>112</v>
      </c>
      <c r="C4272" t="s">
        <v>70</v>
      </c>
      <c r="D4272" t="s">
        <v>395</v>
      </c>
      <c r="E4272" t="s">
        <v>396</v>
      </c>
      <c r="F4272" t="s">
        <v>117</v>
      </c>
      <c r="G4272" t="s">
        <v>40</v>
      </c>
      <c r="H4272">
        <v>2019</v>
      </c>
      <c r="I4272" t="s">
        <v>41</v>
      </c>
      <c r="J4272" t="s">
        <v>42</v>
      </c>
      <c r="K4272">
        <v>2020</v>
      </c>
      <c r="L4272" t="s">
        <v>29</v>
      </c>
      <c r="M4272">
        <f t="shared" si="132"/>
        <v>1</v>
      </c>
      <c r="N4272" t="s">
        <v>70</v>
      </c>
      <c r="O4272" t="s">
        <v>90</v>
      </c>
      <c r="P4272">
        <v>95602</v>
      </c>
      <c r="Q4272" t="str">
        <f t="shared" si="133"/>
        <v>Standard salary</v>
      </c>
      <c r="R4272">
        <v>3.64</v>
      </c>
      <c r="S4272" t="s">
        <v>67</v>
      </c>
      <c r="T4272" t="s">
        <v>57</v>
      </c>
      <c r="U4272" t="s">
        <v>58</v>
      </c>
      <c r="V4272">
        <v>0</v>
      </c>
    </row>
    <row r="4273" spans="1:22" x14ac:dyDescent="0.3">
      <c r="A4273" t="s">
        <v>4485</v>
      </c>
      <c r="B4273" t="s">
        <v>22</v>
      </c>
      <c r="C4273" t="s">
        <v>36</v>
      </c>
      <c r="D4273" t="s">
        <v>37</v>
      </c>
      <c r="E4273" t="s">
        <v>38</v>
      </c>
      <c r="F4273" t="s">
        <v>107</v>
      </c>
      <c r="G4273" t="s">
        <v>97</v>
      </c>
      <c r="H4273">
        <v>2021</v>
      </c>
      <c r="I4273" t="s">
        <v>27</v>
      </c>
      <c r="J4273" t="s">
        <v>65</v>
      </c>
      <c r="K4273">
        <v>2024</v>
      </c>
      <c r="L4273" t="s">
        <v>29</v>
      </c>
      <c r="M4273">
        <f t="shared" si="132"/>
        <v>1</v>
      </c>
      <c r="N4273" t="s">
        <v>36</v>
      </c>
      <c r="O4273" t="s">
        <v>185</v>
      </c>
      <c r="P4273">
        <v>89960</v>
      </c>
      <c r="Q4273" t="str">
        <f t="shared" si="133"/>
        <v>Standard salary</v>
      </c>
      <c r="R4273">
        <v>3.54</v>
      </c>
      <c r="S4273" t="s">
        <v>56</v>
      </c>
      <c r="T4273" t="s">
        <v>45</v>
      </c>
      <c r="U4273" t="s">
        <v>85</v>
      </c>
      <c r="V4273">
        <v>8.9</v>
      </c>
    </row>
    <row r="4274" spans="1:22" x14ac:dyDescent="0.3">
      <c r="A4274" t="s">
        <v>4486</v>
      </c>
      <c r="B4274" t="s">
        <v>60</v>
      </c>
      <c r="C4274" t="s">
        <v>21</v>
      </c>
      <c r="D4274" t="s">
        <v>133</v>
      </c>
      <c r="E4274" t="s">
        <v>369</v>
      </c>
      <c r="F4274" t="s">
        <v>40</v>
      </c>
      <c r="G4274" t="s">
        <v>64</v>
      </c>
      <c r="H4274">
        <v>2020</v>
      </c>
      <c r="I4274" t="s">
        <v>41</v>
      </c>
      <c r="J4274" t="s">
        <v>53</v>
      </c>
      <c r="K4274">
        <v>2023</v>
      </c>
      <c r="L4274" t="s">
        <v>54</v>
      </c>
      <c r="M4274">
        <f t="shared" si="132"/>
        <v>0</v>
      </c>
      <c r="N4274" t="s">
        <v>55</v>
      </c>
      <c r="O4274" t="s">
        <v>55</v>
      </c>
      <c r="P4274">
        <v>0</v>
      </c>
      <c r="Q4274" t="str">
        <f t="shared" si="133"/>
        <v>Base salary</v>
      </c>
      <c r="R4274">
        <v>3.67</v>
      </c>
      <c r="S4274" t="s">
        <v>44</v>
      </c>
      <c r="T4274" t="s">
        <v>32</v>
      </c>
      <c r="U4274" t="s">
        <v>92</v>
      </c>
      <c r="V4274">
        <v>7.3</v>
      </c>
    </row>
    <row r="4275" spans="1:22" x14ac:dyDescent="0.3">
      <c r="A4275" t="s">
        <v>4487</v>
      </c>
      <c r="B4275" t="s">
        <v>94</v>
      </c>
      <c r="C4275" t="s">
        <v>21</v>
      </c>
      <c r="D4275" t="s">
        <v>221</v>
      </c>
      <c r="E4275" t="s">
        <v>222</v>
      </c>
      <c r="F4275" t="s">
        <v>79</v>
      </c>
      <c r="G4275" t="s">
        <v>40</v>
      </c>
      <c r="H4275">
        <v>2021</v>
      </c>
      <c r="I4275" t="s">
        <v>27</v>
      </c>
      <c r="J4275" t="s">
        <v>42</v>
      </c>
      <c r="K4275">
        <v>2024</v>
      </c>
      <c r="L4275" t="s">
        <v>54</v>
      </c>
      <c r="M4275">
        <f t="shared" si="132"/>
        <v>0</v>
      </c>
      <c r="N4275" t="s">
        <v>55</v>
      </c>
      <c r="O4275" t="s">
        <v>55</v>
      </c>
      <c r="P4275">
        <v>0</v>
      </c>
      <c r="Q4275" t="str">
        <f t="shared" si="133"/>
        <v>Base salary</v>
      </c>
      <c r="R4275">
        <v>2.82</v>
      </c>
      <c r="S4275" t="s">
        <v>91</v>
      </c>
      <c r="T4275" t="s">
        <v>57</v>
      </c>
      <c r="U4275" t="s">
        <v>85</v>
      </c>
      <c r="V4275">
        <v>6.2</v>
      </c>
    </row>
    <row r="4276" spans="1:22" x14ac:dyDescent="0.3">
      <c r="A4276" t="s">
        <v>4488</v>
      </c>
      <c r="B4276" t="s">
        <v>36</v>
      </c>
      <c r="C4276" t="s">
        <v>112</v>
      </c>
      <c r="D4276" t="s">
        <v>165</v>
      </c>
      <c r="E4276" t="s">
        <v>166</v>
      </c>
      <c r="F4276" t="s">
        <v>131</v>
      </c>
      <c r="G4276" t="s">
        <v>167</v>
      </c>
      <c r="H4276">
        <v>2019</v>
      </c>
      <c r="I4276" t="s">
        <v>41</v>
      </c>
      <c r="J4276" t="s">
        <v>42</v>
      </c>
      <c r="K4276">
        <v>2022</v>
      </c>
      <c r="L4276" t="s">
        <v>54</v>
      </c>
      <c r="M4276">
        <f t="shared" si="132"/>
        <v>0</v>
      </c>
      <c r="N4276" t="s">
        <v>55</v>
      </c>
      <c r="O4276" t="s">
        <v>55</v>
      </c>
      <c r="P4276">
        <v>0</v>
      </c>
      <c r="Q4276" t="str">
        <f t="shared" si="133"/>
        <v>Base salary</v>
      </c>
      <c r="R4276">
        <v>3.42</v>
      </c>
      <c r="S4276" t="s">
        <v>56</v>
      </c>
      <c r="T4276" t="s">
        <v>57</v>
      </c>
      <c r="U4276" t="s">
        <v>58</v>
      </c>
      <c r="V4276">
        <v>0</v>
      </c>
    </row>
    <row r="4277" spans="1:22" x14ac:dyDescent="0.3">
      <c r="A4277" t="s">
        <v>4489</v>
      </c>
      <c r="B4277" t="s">
        <v>70</v>
      </c>
      <c r="C4277" t="s">
        <v>48</v>
      </c>
      <c r="D4277" t="s">
        <v>278</v>
      </c>
      <c r="E4277" t="s">
        <v>425</v>
      </c>
      <c r="F4277" t="s">
        <v>190</v>
      </c>
      <c r="G4277" t="s">
        <v>52</v>
      </c>
      <c r="H4277">
        <v>2019</v>
      </c>
      <c r="I4277" t="s">
        <v>41</v>
      </c>
      <c r="J4277" t="s">
        <v>74</v>
      </c>
      <c r="K4277">
        <v>2020</v>
      </c>
      <c r="L4277" t="s">
        <v>54</v>
      </c>
      <c r="M4277">
        <f t="shared" si="132"/>
        <v>0</v>
      </c>
      <c r="N4277" t="s">
        <v>55</v>
      </c>
      <c r="O4277" t="s">
        <v>55</v>
      </c>
      <c r="P4277">
        <v>0</v>
      </c>
      <c r="Q4277" t="str">
        <f t="shared" si="133"/>
        <v>Base salary</v>
      </c>
      <c r="R4277">
        <v>3.11</v>
      </c>
      <c r="S4277" t="s">
        <v>91</v>
      </c>
      <c r="T4277" t="s">
        <v>102</v>
      </c>
      <c r="U4277" t="s">
        <v>92</v>
      </c>
      <c r="V4277">
        <v>6.6</v>
      </c>
    </row>
    <row r="4278" spans="1:22" x14ac:dyDescent="0.3">
      <c r="A4278" t="s">
        <v>4490</v>
      </c>
      <c r="B4278" t="s">
        <v>112</v>
      </c>
      <c r="C4278" t="s">
        <v>49</v>
      </c>
      <c r="D4278" t="s">
        <v>338</v>
      </c>
      <c r="E4278" t="s">
        <v>339</v>
      </c>
      <c r="F4278" t="s">
        <v>89</v>
      </c>
      <c r="G4278" t="s">
        <v>25</v>
      </c>
      <c r="H4278">
        <v>2023</v>
      </c>
      <c r="I4278" t="s">
        <v>27</v>
      </c>
      <c r="J4278" t="s">
        <v>74</v>
      </c>
      <c r="K4278">
        <v>2025</v>
      </c>
      <c r="L4278" t="s">
        <v>29</v>
      </c>
      <c r="M4278">
        <f t="shared" si="132"/>
        <v>1</v>
      </c>
      <c r="N4278" t="s">
        <v>49</v>
      </c>
      <c r="O4278" t="s">
        <v>125</v>
      </c>
      <c r="P4278">
        <v>60883</v>
      </c>
      <c r="Q4278" t="str">
        <f t="shared" si="133"/>
        <v>Base salary</v>
      </c>
      <c r="R4278">
        <v>3.14</v>
      </c>
      <c r="S4278" t="s">
        <v>44</v>
      </c>
      <c r="T4278" t="s">
        <v>45</v>
      </c>
      <c r="U4278" t="s">
        <v>58</v>
      </c>
      <c r="V4278">
        <v>0</v>
      </c>
    </row>
    <row r="4279" spans="1:22" x14ac:dyDescent="0.3">
      <c r="A4279" t="s">
        <v>4491</v>
      </c>
      <c r="B4279" t="s">
        <v>48</v>
      </c>
      <c r="C4279" t="s">
        <v>49</v>
      </c>
      <c r="D4279" t="s">
        <v>242</v>
      </c>
      <c r="E4279" t="s">
        <v>243</v>
      </c>
      <c r="F4279" t="s">
        <v>63</v>
      </c>
      <c r="G4279" t="s">
        <v>64</v>
      </c>
      <c r="H4279">
        <v>2023</v>
      </c>
      <c r="I4279" t="s">
        <v>41</v>
      </c>
      <c r="J4279" t="s">
        <v>65</v>
      </c>
      <c r="K4279">
        <v>2025</v>
      </c>
      <c r="L4279" t="s">
        <v>54</v>
      </c>
      <c r="M4279">
        <f t="shared" si="132"/>
        <v>0</v>
      </c>
      <c r="N4279" t="s">
        <v>55</v>
      </c>
      <c r="O4279" t="s">
        <v>55</v>
      </c>
      <c r="P4279">
        <v>0</v>
      </c>
      <c r="Q4279" t="str">
        <f t="shared" si="133"/>
        <v>Base salary</v>
      </c>
      <c r="R4279">
        <v>2.82</v>
      </c>
      <c r="S4279" t="s">
        <v>67</v>
      </c>
      <c r="T4279" t="s">
        <v>32</v>
      </c>
      <c r="U4279" t="s">
        <v>85</v>
      </c>
      <c r="V4279">
        <v>8.4</v>
      </c>
    </row>
    <row r="4280" spans="1:22" x14ac:dyDescent="0.3">
      <c r="A4280" t="s">
        <v>4492</v>
      </c>
      <c r="B4280" t="s">
        <v>35</v>
      </c>
      <c r="C4280" t="s">
        <v>112</v>
      </c>
      <c r="D4280" t="s">
        <v>199</v>
      </c>
      <c r="E4280" t="s">
        <v>200</v>
      </c>
      <c r="F4280" t="s">
        <v>39</v>
      </c>
      <c r="G4280" t="s">
        <v>26</v>
      </c>
      <c r="H4280">
        <v>2023</v>
      </c>
      <c r="I4280" t="s">
        <v>41</v>
      </c>
      <c r="J4280" t="s">
        <v>65</v>
      </c>
      <c r="K4280">
        <v>2026</v>
      </c>
      <c r="L4280" t="s">
        <v>29</v>
      </c>
      <c r="M4280">
        <f t="shared" si="132"/>
        <v>1</v>
      </c>
      <c r="N4280" t="s">
        <v>112</v>
      </c>
      <c r="O4280" t="s">
        <v>258</v>
      </c>
      <c r="P4280">
        <v>34303</v>
      </c>
      <c r="Q4280" t="str">
        <f t="shared" si="133"/>
        <v>Base salary</v>
      </c>
      <c r="R4280">
        <v>3.93</v>
      </c>
      <c r="S4280" t="s">
        <v>31</v>
      </c>
      <c r="T4280" t="s">
        <v>45</v>
      </c>
      <c r="U4280" t="s">
        <v>85</v>
      </c>
      <c r="V4280">
        <v>8</v>
      </c>
    </row>
    <row r="4281" spans="1:22" x14ac:dyDescent="0.3">
      <c r="A4281" t="s">
        <v>4493</v>
      </c>
      <c r="B4281" t="s">
        <v>21</v>
      </c>
      <c r="C4281" t="s">
        <v>94</v>
      </c>
      <c r="D4281" t="s">
        <v>208</v>
      </c>
      <c r="E4281" t="s">
        <v>209</v>
      </c>
      <c r="F4281" t="s">
        <v>190</v>
      </c>
      <c r="G4281" t="s">
        <v>167</v>
      </c>
      <c r="H4281">
        <v>2019</v>
      </c>
      <c r="I4281" t="s">
        <v>41</v>
      </c>
      <c r="J4281" t="s">
        <v>74</v>
      </c>
      <c r="K4281">
        <v>2020</v>
      </c>
      <c r="L4281" t="s">
        <v>54</v>
      </c>
      <c r="M4281">
        <f t="shared" si="132"/>
        <v>0</v>
      </c>
      <c r="N4281" t="s">
        <v>55</v>
      </c>
      <c r="O4281" t="s">
        <v>55</v>
      </c>
      <c r="P4281">
        <v>0</v>
      </c>
      <c r="Q4281" t="str">
        <f t="shared" si="133"/>
        <v>Base salary</v>
      </c>
      <c r="R4281">
        <v>3.78</v>
      </c>
      <c r="S4281" t="s">
        <v>91</v>
      </c>
      <c r="T4281" t="s">
        <v>45</v>
      </c>
      <c r="U4281" t="s">
        <v>85</v>
      </c>
      <c r="V4281">
        <v>7.1</v>
      </c>
    </row>
    <row r="4282" spans="1:22" x14ac:dyDescent="0.3">
      <c r="A4282" t="s">
        <v>4494</v>
      </c>
      <c r="B4282" t="s">
        <v>22</v>
      </c>
      <c r="C4282" t="s">
        <v>35</v>
      </c>
      <c r="D4282" t="s">
        <v>87</v>
      </c>
      <c r="E4282" t="s">
        <v>88</v>
      </c>
      <c r="F4282" t="s">
        <v>39</v>
      </c>
      <c r="G4282" t="s">
        <v>26</v>
      </c>
      <c r="H4282">
        <v>2020</v>
      </c>
      <c r="I4282" t="s">
        <v>27</v>
      </c>
      <c r="J4282" t="s">
        <v>53</v>
      </c>
      <c r="K4282">
        <v>2021</v>
      </c>
      <c r="L4282" t="s">
        <v>54</v>
      </c>
      <c r="M4282">
        <f t="shared" si="132"/>
        <v>0</v>
      </c>
      <c r="N4282" t="s">
        <v>55</v>
      </c>
      <c r="O4282" t="s">
        <v>55</v>
      </c>
      <c r="P4282">
        <v>0</v>
      </c>
      <c r="Q4282" t="str">
        <f t="shared" si="133"/>
        <v>Base salary</v>
      </c>
      <c r="R4282">
        <v>2.77</v>
      </c>
      <c r="S4282" t="s">
        <v>67</v>
      </c>
      <c r="T4282" t="s">
        <v>68</v>
      </c>
      <c r="U4282" t="s">
        <v>46</v>
      </c>
      <c r="V4282">
        <v>7.4</v>
      </c>
    </row>
    <row r="4283" spans="1:22" x14ac:dyDescent="0.3">
      <c r="A4283" t="s">
        <v>4495</v>
      </c>
      <c r="B4283" t="s">
        <v>35</v>
      </c>
      <c r="C4283" t="s">
        <v>36</v>
      </c>
      <c r="D4283" t="s">
        <v>37</v>
      </c>
      <c r="E4283" t="s">
        <v>38</v>
      </c>
      <c r="F4283" t="s">
        <v>145</v>
      </c>
      <c r="G4283" t="s">
        <v>25</v>
      </c>
      <c r="H4283">
        <v>2023</v>
      </c>
      <c r="I4283" t="s">
        <v>27</v>
      </c>
      <c r="J4283" t="s">
        <v>65</v>
      </c>
      <c r="K4283">
        <v>2024</v>
      </c>
      <c r="L4283" t="s">
        <v>29</v>
      </c>
      <c r="M4283">
        <f t="shared" si="132"/>
        <v>1</v>
      </c>
      <c r="N4283" t="s">
        <v>36</v>
      </c>
      <c r="O4283" t="s">
        <v>258</v>
      </c>
      <c r="P4283">
        <v>37778</v>
      </c>
      <c r="Q4283" t="str">
        <f t="shared" si="133"/>
        <v>Base salary</v>
      </c>
      <c r="R4283">
        <v>3.91</v>
      </c>
      <c r="S4283" t="s">
        <v>31</v>
      </c>
      <c r="T4283" t="s">
        <v>57</v>
      </c>
      <c r="U4283" t="s">
        <v>58</v>
      </c>
      <c r="V4283">
        <v>0</v>
      </c>
    </row>
    <row r="4284" spans="1:22" x14ac:dyDescent="0.3">
      <c r="A4284" t="s">
        <v>4496</v>
      </c>
      <c r="B4284" t="s">
        <v>22</v>
      </c>
      <c r="C4284" t="s">
        <v>36</v>
      </c>
      <c r="D4284" t="s">
        <v>71</v>
      </c>
      <c r="E4284" t="s">
        <v>72</v>
      </c>
      <c r="F4284" t="s">
        <v>147</v>
      </c>
      <c r="G4284" t="s">
        <v>25</v>
      </c>
      <c r="H4284">
        <v>2023</v>
      </c>
      <c r="I4284" t="s">
        <v>27</v>
      </c>
      <c r="J4284" t="s">
        <v>42</v>
      </c>
      <c r="K4284">
        <v>2024</v>
      </c>
      <c r="L4284" t="s">
        <v>29</v>
      </c>
      <c r="M4284">
        <f t="shared" si="132"/>
        <v>1</v>
      </c>
      <c r="N4284" t="s">
        <v>36</v>
      </c>
      <c r="O4284" t="s">
        <v>125</v>
      </c>
      <c r="P4284">
        <v>110307</v>
      </c>
      <c r="Q4284" t="str">
        <f t="shared" si="133"/>
        <v>High salary</v>
      </c>
      <c r="R4284">
        <v>3.34</v>
      </c>
      <c r="S4284" t="s">
        <v>44</v>
      </c>
      <c r="T4284" t="s">
        <v>68</v>
      </c>
      <c r="U4284" t="s">
        <v>92</v>
      </c>
      <c r="V4284">
        <v>8</v>
      </c>
    </row>
    <row r="4285" spans="1:22" x14ac:dyDescent="0.3">
      <c r="A4285" t="s">
        <v>4497</v>
      </c>
      <c r="B4285" t="s">
        <v>49</v>
      </c>
      <c r="C4285" t="s">
        <v>94</v>
      </c>
      <c r="D4285" t="s">
        <v>109</v>
      </c>
      <c r="E4285" t="s">
        <v>414</v>
      </c>
      <c r="F4285" t="s">
        <v>79</v>
      </c>
      <c r="G4285" t="s">
        <v>40</v>
      </c>
      <c r="H4285">
        <v>2022</v>
      </c>
      <c r="I4285" t="s">
        <v>27</v>
      </c>
      <c r="J4285" t="s">
        <v>42</v>
      </c>
      <c r="K4285">
        <v>2025</v>
      </c>
      <c r="L4285" t="s">
        <v>29</v>
      </c>
      <c r="M4285">
        <f t="shared" si="132"/>
        <v>1</v>
      </c>
      <c r="N4285" t="s">
        <v>94</v>
      </c>
      <c r="O4285" t="s">
        <v>75</v>
      </c>
      <c r="P4285">
        <v>90781</v>
      </c>
      <c r="Q4285" t="str">
        <f t="shared" si="133"/>
        <v>Standard salary</v>
      </c>
      <c r="R4285">
        <v>3.23</v>
      </c>
      <c r="S4285" t="s">
        <v>56</v>
      </c>
      <c r="T4285" t="s">
        <v>57</v>
      </c>
      <c r="U4285" t="s">
        <v>58</v>
      </c>
      <c r="V4285">
        <v>0</v>
      </c>
    </row>
    <row r="4286" spans="1:22" x14ac:dyDescent="0.3">
      <c r="A4286" t="s">
        <v>4498</v>
      </c>
      <c r="B4286" t="s">
        <v>22</v>
      </c>
      <c r="C4286" t="s">
        <v>48</v>
      </c>
      <c r="D4286" t="s">
        <v>278</v>
      </c>
      <c r="E4286" t="s">
        <v>306</v>
      </c>
      <c r="F4286" t="s">
        <v>107</v>
      </c>
      <c r="G4286" t="s">
        <v>25</v>
      </c>
      <c r="H4286">
        <v>2022</v>
      </c>
      <c r="I4286" t="s">
        <v>27</v>
      </c>
      <c r="J4286" t="s">
        <v>53</v>
      </c>
      <c r="K4286">
        <v>2025</v>
      </c>
      <c r="L4286" t="s">
        <v>29</v>
      </c>
      <c r="M4286">
        <f t="shared" si="132"/>
        <v>1</v>
      </c>
      <c r="N4286" t="s">
        <v>48</v>
      </c>
      <c r="O4286" t="s">
        <v>121</v>
      </c>
      <c r="P4286">
        <v>98782</v>
      </c>
      <c r="Q4286" t="str">
        <f t="shared" si="133"/>
        <v>Standard salary</v>
      </c>
      <c r="R4286">
        <v>3.33</v>
      </c>
      <c r="S4286" t="s">
        <v>44</v>
      </c>
      <c r="T4286" t="s">
        <v>32</v>
      </c>
      <c r="U4286" t="s">
        <v>92</v>
      </c>
      <c r="V4286">
        <v>7.8</v>
      </c>
    </row>
    <row r="4287" spans="1:22" x14ac:dyDescent="0.3">
      <c r="A4287" t="s">
        <v>4499</v>
      </c>
      <c r="B4287" t="s">
        <v>49</v>
      </c>
      <c r="C4287" t="s">
        <v>48</v>
      </c>
      <c r="D4287" t="s">
        <v>278</v>
      </c>
      <c r="E4287" t="s">
        <v>380</v>
      </c>
      <c r="F4287" t="s">
        <v>131</v>
      </c>
      <c r="G4287" t="s">
        <v>26</v>
      </c>
      <c r="H4287">
        <v>2020</v>
      </c>
      <c r="I4287" t="s">
        <v>41</v>
      </c>
      <c r="J4287" t="s">
        <v>53</v>
      </c>
      <c r="K4287">
        <v>2023</v>
      </c>
      <c r="L4287" t="s">
        <v>29</v>
      </c>
      <c r="M4287">
        <f t="shared" si="132"/>
        <v>1</v>
      </c>
      <c r="N4287" t="s">
        <v>48</v>
      </c>
      <c r="O4287" t="s">
        <v>258</v>
      </c>
      <c r="P4287">
        <v>57438</v>
      </c>
      <c r="Q4287" t="str">
        <f t="shared" si="133"/>
        <v>Base salary</v>
      </c>
      <c r="R4287">
        <v>3.6</v>
      </c>
      <c r="S4287" t="s">
        <v>31</v>
      </c>
      <c r="T4287" t="s">
        <v>32</v>
      </c>
      <c r="U4287" t="s">
        <v>92</v>
      </c>
      <c r="V4287">
        <v>6.7</v>
      </c>
    </row>
    <row r="4288" spans="1:22" x14ac:dyDescent="0.3">
      <c r="A4288" t="s">
        <v>4500</v>
      </c>
      <c r="B4288" t="s">
        <v>70</v>
      </c>
      <c r="C4288" t="s">
        <v>48</v>
      </c>
      <c r="D4288" t="s">
        <v>278</v>
      </c>
      <c r="E4288" t="s">
        <v>425</v>
      </c>
      <c r="F4288" t="s">
        <v>190</v>
      </c>
      <c r="G4288" t="s">
        <v>26</v>
      </c>
      <c r="H4288">
        <v>2020</v>
      </c>
      <c r="I4288" t="s">
        <v>27</v>
      </c>
      <c r="J4288" t="s">
        <v>28</v>
      </c>
      <c r="K4288">
        <v>2023</v>
      </c>
      <c r="L4288" t="s">
        <v>29</v>
      </c>
      <c r="M4288">
        <f t="shared" si="132"/>
        <v>1</v>
      </c>
      <c r="N4288" t="s">
        <v>48</v>
      </c>
      <c r="O4288" t="s">
        <v>66</v>
      </c>
      <c r="P4288">
        <v>90525</v>
      </c>
      <c r="Q4288" t="str">
        <f t="shared" si="133"/>
        <v>Standard salary</v>
      </c>
      <c r="R4288">
        <v>3.77</v>
      </c>
      <c r="S4288" t="s">
        <v>44</v>
      </c>
      <c r="T4288" t="s">
        <v>68</v>
      </c>
      <c r="U4288" t="s">
        <v>92</v>
      </c>
      <c r="V4288">
        <v>6.3</v>
      </c>
    </row>
    <row r="4289" spans="1:22" x14ac:dyDescent="0.3">
      <c r="A4289" t="s">
        <v>4501</v>
      </c>
      <c r="B4289" t="s">
        <v>36</v>
      </c>
      <c r="C4289" t="s">
        <v>21</v>
      </c>
      <c r="D4289" t="s">
        <v>143</v>
      </c>
      <c r="E4289" t="s">
        <v>144</v>
      </c>
      <c r="F4289" t="s">
        <v>63</v>
      </c>
      <c r="G4289" t="s">
        <v>97</v>
      </c>
      <c r="H4289">
        <v>2021</v>
      </c>
      <c r="I4289" t="s">
        <v>41</v>
      </c>
      <c r="J4289" t="s">
        <v>74</v>
      </c>
      <c r="K4289">
        <v>2023</v>
      </c>
      <c r="L4289" t="s">
        <v>54</v>
      </c>
      <c r="M4289">
        <f t="shared" si="132"/>
        <v>0</v>
      </c>
      <c r="N4289" t="s">
        <v>55</v>
      </c>
      <c r="O4289" t="s">
        <v>55</v>
      </c>
      <c r="P4289">
        <v>0</v>
      </c>
      <c r="Q4289" t="str">
        <f t="shared" si="133"/>
        <v>Base salary</v>
      </c>
      <c r="R4289">
        <v>2.59</v>
      </c>
      <c r="S4289" t="s">
        <v>44</v>
      </c>
      <c r="T4289" t="s">
        <v>45</v>
      </c>
      <c r="U4289" t="s">
        <v>58</v>
      </c>
      <c r="V4289">
        <v>0</v>
      </c>
    </row>
    <row r="4290" spans="1:22" x14ac:dyDescent="0.3">
      <c r="A4290" t="s">
        <v>4502</v>
      </c>
      <c r="B4290" t="s">
        <v>112</v>
      </c>
      <c r="C4290" t="s">
        <v>70</v>
      </c>
      <c r="D4290" t="s">
        <v>301</v>
      </c>
      <c r="E4290" t="s">
        <v>302</v>
      </c>
      <c r="F4290" t="s">
        <v>190</v>
      </c>
      <c r="G4290" t="s">
        <v>167</v>
      </c>
      <c r="H4290">
        <v>2022</v>
      </c>
      <c r="I4290" t="s">
        <v>27</v>
      </c>
      <c r="J4290" t="s">
        <v>42</v>
      </c>
      <c r="K4290">
        <v>2023</v>
      </c>
      <c r="L4290" t="s">
        <v>29</v>
      </c>
      <c r="M4290">
        <f t="shared" si="132"/>
        <v>1</v>
      </c>
      <c r="N4290" t="s">
        <v>70</v>
      </c>
      <c r="O4290" t="s">
        <v>125</v>
      </c>
      <c r="P4290">
        <v>93396</v>
      </c>
      <c r="Q4290" t="str">
        <f t="shared" si="133"/>
        <v>Standard salary</v>
      </c>
      <c r="R4290">
        <v>3.2</v>
      </c>
      <c r="S4290" t="s">
        <v>44</v>
      </c>
      <c r="T4290" t="s">
        <v>102</v>
      </c>
      <c r="U4290" t="s">
        <v>33</v>
      </c>
      <c r="V4290">
        <v>5.6</v>
      </c>
    </row>
    <row r="4291" spans="1:22" x14ac:dyDescent="0.3">
      <c r="A4291" t="s">
        <v>4503</v>
      </c>
      <c r="B4291" t="s">
        <v>94</v>
      </c>
      <c r="C4291" t="s">
        <v>21</v>
      </c>
      <c r="D4291" t="s">
        <v>221</v>
      </c>
      <c r="E4291" t="s">
        <v>222</v>
      </c>
      <c r="F4291" t="s">
        <v>190</v>
      </c>
      <c r="G4291" t="s">
        <v>167</v>
      </c>
      <c r="H4291">
        <v>2021</v>
      </c>
      <c r="I4291" t="s">
        <v>41</v>
      </c>
      <c r="J4291" t="s">
        <v>65</v>
      </c>
      <c r="K4291">
        <v>2022</v>
      </c>
      <c r="L4291" t="s">
        <v>54</v>
      </c>
      <c r="M4291">
        <f t="shared" ref="M4291:M4354" si="134">IF(L4291="placed",1, 0)</f>
        <v>0</v>
      </c>
      <c r="N4291" t="s">
        <v>55</v>
      </c>
      <c r="O4291" t="s">
        <v>55</v>
      </c>
      <c r="P4291">
        <v>0</v>
      </c>
      <c r="Q4291" t="str">
        <f t="shared" ref="Q4291:Q4354" si="135">_xlfn.IFS(P4291&lt;=70161,"Base salary",P4291&lt;=110047,"Standard salary",P4291&gt;110047,"High salary")</f>
        <v>Base salary</v>
      </c>
      <c r="R4291">
        <v>3.98</v>
      </c>
      <c r="S4291" t="s">
        <v>67</v>
      </c>
      <c r="T4291" t="s">
        <v>32</v>
      </c>
      <c r="U4291" t="s">
        <v>92</v>
      </c>
      <c r="V4291">
        <v>8.6999999999999993</v>
      </c>
    </row>
    <row r="4292" spans="1:22" x14ac:dyDescent="0.3">
      <c r="A4292" t="s">
        <v>4504</v>
      </c>
      <c r="B4292" t="s">
        <v>22</v>
      </c>
      <c r="C4292" t="s">
        <v>112</v>
      </c>
      <c r="D4292" t="s">
        <v>119</v>
      </c>
      <c r="E4292" t="s">
        <v>197</v>
      </c>
      <c r="F4292" t="s">
        <v>63</v>
      </c>
      <c r="G4292" t="s">
        <v>52</v>
      </c>
      <c r="H4292">
        <v>2020</v>
      </c>
      <c r="I4292" t="s">
        <v>27</v>
      </c>
      <c r="J4292" t="s">
        <v>65</v>
      </c>
      <c r="K4292">
        <v>2022</v>
      </c>
      <c r="L4292" t="s">
        <v>54</v>
      </c>
      <c r="M4292">
        <f t="shared" si="134"/>
        <v>0</v>
      </c>
      <c r="N4292" t="s">
        <v>55</v>
      </c>
      <c r="O4292" t="s">
        <v>55</v>
      </c>
      <c r="P4292">
        <v>0</v>
      </c>
      <c r="Q4292" t="str">
        <f t="shared" si="135"/>
        <v>Base salary</v>
      </c>
      <c r="R4292">
        <v>3.75</v>
      </c>
      <c r="S4292" t="s">
        <v>44</v>
      </c>
      <c r="T4292" t="s">
        <v>32</v>
      </c>
      <c r="U4292" t="s">
        <v>85</v>
      </c>
      <c r="V4292">
        <v>7.1</v>
      </c>
    </row>
    <row r="4293" spans="1:22" x14ac:dyDescent="0.3">
      <c r="A4293" t="s">
        <v>4505</v>
      </c>
      <c r="B4293" t="s">
        <v>49</v>
      </c>
      <c r="C4293" t="s">
        <v>35</v>
      </c>
      <c r="D4293" t="s">
        <v>127</v>
      </c>
      <c r="E4293" t="s">
        <v>128</v>
      </c>
      <c r="F4293" t="s">
        <v>73</v>
      </c>
      <c r="G4293" t="s">
        <v>52</v>
      </c>
      <c r="H4293">
        <v>2020</v>
      </c>
      <c r="I4293" t="s">
        <v>41</v>
      </c>
      <c r="J4293" t="s">
        <v>42</v>
      </c>
      <c r="K4293">
        <v>2021</v>
      </c>
      <c r="L4293" t="s">
        <v>54</v>
      </c>
      <c r="M4293">
        <f t="shared" si="134"/>
        <v>0</v>
      </c>
      <c r="N4293" t="s">
        <v>55</v>
      </c>
      <c r="O4293" t="s">
        <v>55</v>
      </c>
      <c r="P4293">
        <v>0</v>
      </c>
      <c r="Q4293" t="str">
        <f t="shared" si="135"/>
        <v>Base salary</v>
      </c>
      <c r="R4293">
        <v>2.68</v>
      </c>
      <c r="S4293" t="s">
        <v>91</v>
      </c>
      <c r="T4293" t="s">
        <v>68</v>
      </c>
      <c r="U4293" t="s">
        <v>92</v>
      </c>
      <c r="V4293">
        <v>7.7</v>
      </c>
    </row>
    <row r="4294" spans="1:22" x14ac:dyDescent="0.3">
      <c r="A4294" t="s">
        <v>4506</v>
      </c>
      <c r="B4294" t="s">
        <v>49</v>
      </c>
      <c r="C4294" t="s">
        <v>21</v>
      </c>
      <c r="D4294" t="s">
        <v>225</v>
      </c>
      <c r="E4294" t="s">
        <v>226</v>
      </c>
      <c r="F4294" t="s">
        <v>107</v>
      </c>
      <c r="G4294" t="s">
        <v>26</v>
      </c>
      <c r="H4294">
        <v>2020</v>
      </c>
      <c r="I4294" t="s">
        <v>41</v>
      </c>
      <c r="J4294" t="s">
        <v>53</v>
      </c>
      <c r="K4294">
        <v>2023</v>
      </c>
      <c r="L4294" t="s">
        <v>29</v>
      </c>
      <c r="M4294">
        <f t="shared" si="134"/>
        <v>1</v>
      </c>
      <c r="N4294" t="s">
        <v>21</v>
      </c>
      <c r="O4294" t="s">
        <v>43</v>
      </c>
      <c r="P4294">
        <v>120557</v>
      </c>
      <c r="Q4294" t="str">
        <f t="shared" si="135"/>
        <v>High salary</v>
      </c>
      <c r="R4294">
        <v>3.65</v>
      </c>
      <c r="S4294" t="s">
        <v>80</v>
      </c>
      <c r="T4294" t="s">
        <v>57</v>
      </c>
      <c r="U4294" t="s">
        <v>33</v>
      </c>
      <c r="V4294">
        <v>6.5</v>
      </c>
    </row>
    <row r="4295" spans="1:22" x14ac:dyDescent="0.3">
      <c r="A4295" t="s">
        <v>4507</v>
      </c>
      <c r="B4295" t="s">
        <v>60</v>
      </c>
      <c r="C4295" t="s">
        <v>22</v>
      </c>
      <c r="D4295" t="s">
        <v>23</v>
      </c>
      <c r="E4295" t="s">
        <v>130</v>
      </c>
      <c r="F4295" t="s">
        <v>63</v>
      </c>
      <c r="G4295" t="s">
        <v>97</v>
      </c>
      <c r="H4295">
        <v>2023</v>
      </c>
      <c r="I4295" t="s">
        <v>41</v>
      </c>
      <c r="J4295" t="s">
        <v>42</v>
      </c>
      <c r="K4295">
        <v>2026</v>
      </c>
      <c r="L4295" t="s">
        <v>54</v>
      </c>
      <c r="M4295">
        <f t="shared" si="134"/>
        <v>0</v>
      </c>
      <c r="N4295" t="s">
        <v>55</v>
      </c>
      <c r="O4295" t="s">
        <v>55</v>
      </c>
      <c r="P4295">
        <v>0</v>
      </c>
      <c r="Q4295" t="str">
        <f t="shared" si="135"/>
        <v>Base salary</v>
      </c>
      <c r="R4295">
        <v>3.89</v>
      </c>
      <c r="S4295" t="s">
        <v>44</v>
      </c>
      <c r="T4295" t="s">
        <v>32</v>
      </c>
      <c r="U4295" t="s">
        <v>85</v>
      </c>
      <c r="V4295">
        <v>8.9</v>
      </c>
    </row>
    <row r="4296" spans="1:22" x14ac:dyDescent="0.3">
      <c r="A4296" t="s">
        <v>4508</v>
      </c>
      <c r="B4296" t="s">
        <v>70</v>
      </c>
      <c r="C4296" t="s">
        <v>94</v>
      </c>
      <c r="D4296" t="s">
        <v>162</v>
      </c>
      <c r="E4296" t="s">
        <v>163</v>
      </c>
      <c r="F4296" t="s">
        <v>73</v>
      </c>
      <c r="G4296" t="s">
        <v>26</v>
      </c>
      <c r="H4296">
        <v>2022</v>
      </c>
      <c r="I4296" t="s">
        <v>27</v>
      </c>
      <c r="J4296" t="s">
        <v>74</v>
      </c>
      <c r="K4296">
        <v>2025</v>
      </c>
      <c r="L4296" t="s">
        <v>29</v>
      </c>
      <c r="M4296">
        <f t="shared" si="134"/>
        <v>1</v>
      </c>
      <c r="N4296" t="s">
        <v>94</v>
      </c>
      <c r="O4296" t="s">
        <v>125</v>
      </c>
      <c r="P4296">
        <v>101545</v>
      </c>
      <c r="Q4296" t="str">
        <f t="shared" si="135"/>
        <v>Standard salary</v>
      </c>
      <c r="R4296">
        <v>2.91</v>
      </c>
      <c r="S4296" t="s">
        <v>67</v>
      </c>
      <c r="T4296" t="s">
        <v>57</v>
      </c>
      <c r="U4296" t="s">
        <v>46</v>
      </c>
      <c r="V4296">
        <v>6.5</v>
      </c>
    </row>
    <row r="4297" spans="1:22" x14ac:dyDescent="0.3">
      <c r="A4297" t="s">
        <v>4509</v>
      </c>
      <c r="B4297" t="s">
        <v>112</v>
      </c>
      <c r="C4297" t="s">
        <v>36</v>
      </c>
      <c r="D4297" t="s">
        <v>213</v>
      </c>
      <c r="E4297" t="s">
        <v>214</v>
      </c>
      <c r="F4297" t="s">
        <v>131</v>
      </c>
      <c r="G4297" t="s">
        <v>64</v>
      </c>
      <c r="H4297">
        <v>2022</v>
      </c>
      <c r="I4297" t="s">
        <v>27</v>
      </c>
      <c r="J4297" t="s">
        <v>65</v>
      </c>
      <c r="K4297">
        <v>2025</v>
      </c>
      <c r="L4297" t="s">
        <v>54</v>
      </c>
      <c r="M4297">
        <f t="shared" si="134"/>
        <v>0</v>
      </c>
      <c r="N4297" t="s">
        <v>55</v>
      </c>
      <c r="O4297" t="s">
        <v>55</v>
      </c>
      <c r="P4297">
        <v>0</v>
      </c>
      <c r="Q4297" t="str">
        <f t="shared" si="135"/>
        <v>Base salary</v>
      </c>
      <c r="R4297">
        <v>3.92</v>
      </c>
      <c r="S4297" t="s">
        <v>44</v>
      </c>
      <c r="T4297" t="s">
        <v>57</v>
      </c>
      <c r="U4297" t="s">
        <v>33</v>
      </c>
      <c r="V4297">
        <v>8</v>
      </c>
    </row>
    <row r="4298" spans="1:22" x14ac:dyDescent="0.3">
      <c r="A4298" t="s">
        <v>4510</v>
      </c>
      <c r="B4298" t="s">
        <v>22</v>
      </c>
      <c r="C4298" t="s">
        <v>60</v>
      </c>
      <c r="D4298" t="s">
        <v>173</v>
      </c>
      <c r="E4298" t="s">
        <v>275</v>
      </c>
      <c r="F4298" t="s">
        <v>39</v>
      </c>
      <c r="G4298" t="s">
        <v>40</v>
      </c>
      <c r="H4298">
        <v>2022</v>
      </c>
      <c r="I4298" t="s">
        <v>27</v>
      </c>
      <c r="J4298" t="s">
        <v>42</v>
      </c>
      <c r="K4298">
        <v>2025</v>
      </c>
      <c r="L4298" t="s">
        <v>54</v>
      </c>
      <c r="M4298">
        <f t="shared" si="134"/>
        <v>0</v>
      </c>
      <c r="N4298" t="s">
        <v>55</v>
      </c>
      <c r="O4298" t="s">
        <v>55</v>
      </c>
      <c r="P4298">
        <v>0</v>
      </c>
      <c r="Q4298" t="str">
        <f t="shared" si="135"/>
        <v>Base salary</v>
      </c>
      <c r="R4298">
        <v>3.37</v>
      </c>
      <c r="S4298" t="s">
        <v>67</v>
      </c>
      <c r="T4298" t="s">
        <v>45</v>
      </c>
      <c r="U4298" t="s">
        <v>58</v>
      </c>
      <c r="V4298">
        <v>0</v>
      </c>
    </row>
    <row r="4299" spans="1:22" x14ac:dyDescent="0.3">
      <c r="A4299" t="s">
        <v>4511</v>
      </c>
      <c r="B4299" t="s">
        <v>94</v>
      </c>
      <c r="C4299" t="s">
        <v>112</v>
      </c>
      <c r="D4299" t="s">
        <v>113</v>
      </c>
      <c r="E4299" t="s">
        <v>240</v>
      </c>
      <c r="F4299" t="s">
        <v>25</v>
      </c>
      <c r="G4299" t="s">
        <v>40</v>
      </c>
      <c r="H4299">
        <v>2023</v>
      </c>
      <c r="I4299" t="s">
        <v>41</v>
      </c>
      <c r="J4299" t="s">
        <v>28</v>
      </c>
      <c r="K4299">
        <v>2026</v>
      </c>
      <c r="L4299" t="s">
        <v>54</v>
      </c>
      <c r="M4299">
        <f t="shared" si="134"/>
        <v>0</v>
      </c>
      <c r="N4299" t="s">
        <v>55</v>
      </c>
      <c r="O4299" t="s">
        <v>55</v>
      </c>
      <c r="P4299">
        <v>0</v>
      </c>
      <c r="Q4299" t="str">
        <f t="shared" si="135"/>
        <v>Base salary</v>
      </c>
      <c r="R4299">
        <v>3.01</v>
      </c>
      <c r="S4299" t="s">
        <v>91</v>
      </c>
      <c r="T4299" t="s">
        <v>32</v>
      </c>
      <c r="U4299" t="s">
        <v>58</v>
      </c>
      <c r="V4299">
        <v>0</v>
      </c>
    </row>
    <row r="4300" spans="1:22" x14ac:dyDescent="0.3">
      <c r="A4300" t="s">
        <v>4512</v>
      </c>
      <c r="B4300" t="s">
        <v>48</v>
      </c>
      <c r="C4300" t="s">
        <v>60</v>
      </c>
      <c r="D4300" t="s">
        <v>173</v>
      </c>
      <c r="E4300" t="s">
        <v>275</v>
      </c>
      <c r="F4300" t="s">
        <v>63</v>
      </c>
      <c r="G4300" t="s">
        <v>167</v>
      </c>
      <c r="H4300">
        <v>2022</v>
      </c>
      <c r="I4300" t="s">
        <v>41</v>
      </c>
      <c r="J4300" t="s">
        <v>42</v>
      </c>
      <c r="K4300">
        <v>2024</v>
      </c>
      <c r="L4300" t="s">
        <v>54</v>
      </c>
      <c r="M4300">
        <f t="shared" si="134"/>
        <v>0</v>
      </c>
      <c r="N4300" t="s">
        <v>55</v>
      </c>
      <c r="O4300" t="s">
        <v>55</v>
      </c>
      <c r="P4300">
        <v>0</v>
      </c>
      <c r="Q4300" t="str">
        <f t="shared" si="135"/>
        <v>Base salary</v>
      </c>
      <c r="R4300">
        <v>2.75</v>
      </c>
      <c r="S4300" t="s">
        <v>67</v>
      </c>
      <c r="T4300" t="s">
        <v>45</v>
      </c>
      <c r="U4300" t="s">
        <v>33</v>
      </c>
      <c r="V4300">
        <v>6.5</v>
      </c>
    </row>
    <row r="4301" spans="1:22" x14ac:dyDescent="0.3">
      <c r="A4301" t="s">
        <v>4513</v>
      </c>
      <c r="B4301" t="s">
        <v>70</v>
      </c>
      <c r="C4301" t="s">
        <v>35</v>
      </c>
      <c r="D4301" t="s">
        <v>176</v>
      </c>
      <c r="E4301" t="s">
        <v>177</v>
      </c>
      <c r="F4301" t="s">
        <v>63</v>
      </c>
      <c r="G4301" t="s">
        <v>64</v>
      </c>
      <c r="H4301">
        <v>2019</v>
      </c>
      <c r="I4301" t="s">
        <v>27</v>
      </c>
      <c r="J4301" t="s">
        <v>42</v>
      </c>
      <c r="K4301">
        <v>2022</v>
      </c>
      <c r="L4301" t="s">
        <v>54</v>
      </c>
      <c r="M4301">
        <f t="shared" si="134"/>
        <v>0</v>
      </c>
      <c r="N4301" t="s">
        <v>55</v>
      </c>
      <c r="O4301" t="s">
        <v>55</v>
      </c>
      <c r="P4301">
        <v>0</v>
      </c>
      <c r="Q4301" t="str">
        <f t="shared" si="135"/>
        <v>Base salary</v>
      </c>
      <c r="R4301">
        <v>3.99</v>
      </c>
      <c r="S4301" t="s">
        <v>31</v>
      </c>
      <c r="T4301" t="s">
        <v>102</v>
      </c>
      <c r="U4301" t="s">
        <v>33</v>
      </c>
      <c r="V4301">
        <v>5.8</v>
      </c>
    </row>
    <row r="4302" spans="1:22" x14ac:dyDescent="0.3">
      <c r="A4302" t="s">
        <v>4514</v>
      </c>
      <c r="B4302" t="s">
        <v>94</v>
      </c>
      <c r="C4302" t="s">
        <v>60</v>
      </c>
      <c r="D4302" t="s">
        <v>173</v>
      </c>
      <c r="E4302" t="s">
        <v>174</v>
      </c>
      <c r="F4302" t="s">
        <v>39</v>
      </c>
      <c r="G4302" t="s">
        <v>25</v>
      </c>
      <c r="H4302">
        <v>2020</v>
      </c>
      <c r="I4302" t="s">
        <v>27</v>
      </c>
      <c r="J4302" t="s">
        <v>28</v>
      </c>
      <c r="K4302">
        <v>2021</v>
      </c>
      <c r="L4302" t="s">
        <v>54</v>
      </c>
      <c r="M4302">
        <f t="shared" si="134"/>
        <v>0</v>
      </c>
      <c r="N4302" t="s">
        <v>55</v>
      </c>
      <c r="O4302" t="s">
        <v>55</v>
      </c>
      <c r="P4302">
        <v>0</v>
      </c>
      <c r="Q4302" t="str">
        <f t="shared" si="135"/>
        <v>Base salary</v>
      </c>
      <c r="R4302">
        <v>3.23</v>
      </c>
      <c r="S4302" t="s">
        <v>44</v>
      </c>
      <c r="T4302" t="s">
        <v>102</v>
      </c>
      <c r="U4302" t="s">
        <v>33</v>
      </c>
      <c r="V4302">
        <v>5.6</v>
      </c>
    </row>
    <row r="4303" spans="1:22" x14ac:dyDescent="0.3">
      <c r="A4303" t="s">
        <v>4515</v>
      </c>
      <c r="B4303" t="s">
        <v>36</v>
      </c>
      <c r="C4303" t="s">
        <v>48</v>
      </c>
      <c r="D4303" t="s">
        <v>278</v>
      </c>
      <c r="E4303" t="s">
        <v>279</v>
      </c>
      <c r="F4303" t="s">
        <v>145</v>
      </c>
      <c r="G4303" t="s">
        <v>52</v>
      </c>
      <c r="H4303">
        <v>2021</v>
      </c>
      <c r="I4303" t="s">
        <v>27</v>
      </c>
      <c r="J4303" t="s">
        <v>65</v>
      </c>
      <c r="K4303">
        <v>2022</v>
      </c>
      <c r="L4303" t="s">
        <v>29</v>
      </c>
      <c r="M4303">
        <f t="shared" si="134"/>
        <v>1</v>
      </c>
      <c r="N4303" t="s">
        <v>48</v>
      </c>
      <c r="O4303" t="s">
        <v>158</v>
      </c>
      <c r="P4303">
        <v>74192</v>
      </c>
      <c r="Q4303" t="str">
        <f t="shared" si="135"/>
        <v>Standard salary</v>
      </c>
      <c r="R4303">
        <v>3.78</v>
      </c>
      <c r="S4303" t="s">
        <v>56</v>
      </c>
      <c r="T4303" t="s">
        <v>102</v>
      </c>
      <c r="U4303" t="s">
        <v>85</v>
      </c>
      <c r="V4303">
        <v>5.7</v>
      </c>
    </row>
    <row r="4304" spans="1:22" x14ac:dyDescent="0.3">
      <c r="A4304" t="s">
        <v>4516</v>
      </c>
      <c r="B4304" t="s">
        <v>60</v>
      </c>
      <c r="C4304" t="s">
        <v>22</v>
      </c>
      <c r="D4304" t="s">
        <v>23</v>
      </c>
      <c r="E4304" t="s">
        <v>95</v>
      </c>
      <c r="F4304" t="s">
        <v>89</v>
      </c>
      <c r="G4304" t="s">
        <v>40</v>
      </c>
      <c r="H4304">
        <v>2023</v>
      </c>
      <c r="I4304" t="s">
        <v>41</v>
      </c>
      <c r="J4304" t="s">
        <v>65</v>
      </c>
      <c r="K4304">
        <v>2026</v>
      </c>
      <c r="L4304" t="s">
        <v>29</v>
      </c>
      <c r="M4304">
        <f t="shared" si="134"/>
        <v>1</v>
      </c>
      <c r="N4304" t="s">
        <v>22</v>
      </c>
      <c r="O4304" t="s">
        <v>154</v>
      </c>
      <c r="P4304">
        <v>59646</v>
      </c>
      <c r="Q4304" t="str">
        <f t="shared" si="135"/>
        <v>Base salary</v>
      </c>
      <c r="R4304">
        <v>3.37</v>
      </c>
      <c r="S4304" t="s">
        <v>91</v>
      </c>
      <c r="T4304" t="s">
        <v>32</v>
      </c>
      <c r="U4304" t="s">
        <v>85</v>
      </c>
      <c r="V4304">
        <v>8.1</v>
      </c>
    </row>
    <row r="4305" spans="1:22" x14ac:dyDescent="0.3">
      <c r="A4305" t="s">
        <v>4517</v>
      </c>
      <c r="B4305" t="s">
        <v>21</v>
      </c>
      <c r="C4305" t="s">
        <v>70</v>
      </c>
      <c r="D4305" t="s">
        <v>138</v>
      </c>
      <c r="E4305" t="s">
        <v>139</v>
      </c>
      <c r="F4305" t="s">
        <v>89</v>
      </c>
      <c r="G4305" t="s">
        <v>26</v>
      </c>
      <c r="H4305">
        <v>2021</v>
      </c>
      <c r="I4305" t="s">
        <v>41</v>
      </c>
      <c r="J4305" t="s">
        <v>28</v>
      </c>
      <c r="K4305">
        <v>2023</v>
      </c>
      <c r="L4305" t="s">
        <v>29</v>
      </c>
      <c r="M4305">
        <f t="shared" si="134"/>
        <v>1</v>
      </c>
      <c r="N4305" t="s">
        <v>70</v>
      </c>
      <c r="O4305" t="s">
        <v>154</v>
      </c>
      <c r="P4305">
        <v>115426</v>
      </c>
      <c r="Q4305" t="str">
        <f t="shared" si="135"/>
        <v>High salary</v>
      </c>
      <c r="R4305">
        <v>2.66</v>
      </c>
      <c r="S4305" t="s">
        <v>44</v>
      </c>
      <c r="T4305" t="s">
        <v>68</v>
      </c>
      <c r="U4305" t="s">
        <v>85</v>
      </c>
      <c r="V4305">
        <v>6.7</v>
      </c>
    </row>
    <row r="4306" spans="1:22" x14ac:dyDescent="0.3">
      <c r="A4306" t="s">
        <v>4518</v>
      </c>
      <c r="B4306" t="s">
        <v>36</v>
      </c>
      <c r="C4306" t="s">
        <v>21</v>
      </c>
      <c r="D4306" t="s">
        <v>133</v>
      </c>
      <c r="E4306" t="s">
        <v>369</v>
      </c>
      <c r="F4306" t="s">
        <v>131</v>
      </c>
      <c r="G4306" t="s">
        <v>40</v>
      </c>
      <c r="H4306">
        <v>2023</v>
      </c>
      <c r="I4306" t="s">
        <v>41</v>
      </c>
      <c r="J4306" t="s">
        <v>65</v>
      </c>
      <c r="K4306">
        <v>2024</v>
      </c>
      <c r="L4306" t="s">
        <v>54</v>
      </c>
      <c r="M4306">
        <f t="shared" si="134"/>
        <v>0</v>
      </c>
      <c r="N4306" t="s">
        <v>55</v>
      </c>
      <c r="O4306" t="s">
        <v>55</v>
      </c>
      <c r="P4306">
        <v>0</v>
      </c>
      <c r="Q4306" t="str">
        <f t="shared" si="135"/>
        <v>Base salary</v>
      </c>
      <c r="R4306">
        <v>3.53</v>
      </c>
      <c r="S4306" t="s">
        <v>44</v>
      </c>
      <c r="T4306" t="s">
        <v>57</v>
      </c>
      <c r="U4306" t="s">
        <v>33</v>
      </c>
      <c r="V4306">
        <v>9</v>
      </c>
    </row>
    <row r="4307" spans="1:22" x14ac:dyDescent="0.3">
      <c r="A4307" t="s">
        <v>4519</v>
      </c>
      <c r="B4307" t="s">
        <v>49</v>
      </c>
      <c r="C4307" t="s">
        <v>22</v>
      </c>
      <c r="D4307" t="s">
        <v>23</v>
      </c>
      <c r="E4307" t="s">
        <v>95</v>
      </c>
      <c r="F4307" t="s">
        <v>73</v>
      </c>
      <c r="G4307" t="s">
        <v>26</v>
      </c>
      <c r="H4307">
        <v>2022</v>
      </c>
      <c r="I4307" t="s">
        <v>27</v>
      </c>
      <c r="J4307" t="s">
        <v>28</v>
      </c>
      <c r="K4307">
        <v>2024</v>
      </c>
      <c r="L4307" t="s">
        <v>29</v>
      </c>
      <c r="M4307">
        <f t="shared" si="134"/>
        <v>1</v>
      </c>
      <c r="N4307" t="s">
        <v>22</v>
      </c>
      <c r="O4307" t="s">
        <v>154</v>
      </c>
      <c r="P4307">
        <v>46631</v>
      </c>
      <c r="Q4307" t="str">
        <f t="shared" si="135"/>
        <v>Base salary</v>
      </c>
      <c r="R4307">
        <v>3.31</v>
      </c>
      <c r="S4307" t="s">
        <v>31</v>
      </c>
      <c r="T4307" t="s">
        <v>102</v>
      </c>
      <c r="U4307" t="s">
        <v>46</v>
      </c>
      <c r="V4307">
        <v>6.1</v>
      </c>
    </row>
    <row r="4308" spans="1:22" x14ac:dyDescent="0.3">
      <c r="A4308" t="s">
        <v>4520</v>
      </c>
      <c r="B4308" t="s">
        <v>60</v>
      </c>
      <c r="C4308" t="s">
        <v>70</v>
      </c>
      <c r="D4308" t="s">
        <v>77</v>
      </c>
      <c r="E4308" t="s">
        <v>78</v>
      </c>
      <c r="F4308" t="s">
        <v>147</v>
      </c>
      <c r="G4308" t="s">
        <v>25</v>
      </c>
      <c r="H4308">
        <v>2022</v>
      </c>
      <c r="I4308" t="s">
        <v>27</v>
      </c>
      <c r="J4308" t="s">
        <v>42</v>
      </c>
      <c r="K4308">
        <v>2023</v>
      </c>
      <c r="L4308" t="s">
        <v>54</v>
      </c>
      <c r="M4308">
        <f t="shared" si="134"/>
        <v>0</v>
      </c>
      <c r="N4308" t="s">
        <v>55</v>
      </c>
      <c r="O4308" t="s">
        <v>55</v>
      </c>
      <c r="P4308">
        <v>0</v>
      </c>
      <c r="Q4308" t="str">
        <f t="shared" si="135"/>
        <v>Base salary</v>
      </c>
      <c r="R4308">
        <v>3.3</v>
      </c>
      <c r="S4308" t="s">
        <v>80</v>
      </c>
      <c r="T4308" t="s">
        <v>68</v>
      </c>
      <c r="U4308" t="s">
        <v>33</v>
      </c>
      <c r="V4308">
        <v>6.2</v>
      </c>
    </row>
    <row r="4309" spans="1:22" x14ac:dyDescent="0.3">
      <c r="A4309" t="s">
        <v>4521</v>
      </c>
      <c r="B4309" t="s">
        <v>112</v>
      </c>
      <c r="C4309" t="s">
        <v>22</v>
      </c>
      <c r="D4309" t="s">
        <v>231</v>
      </c>
      <c r="E4309" t="s">
        <v>232</v>
      </c>
      <c r="F4309" t="s">
        <v>73</v>
      </c>
      <c r="G4309" t="s">
        <v>167</v>
      </c>
      <c r="H4309">
        <v>2022</v>
      </c>
      <c r="I4309" t="s">
        <v>41</v>
      </c>
      <c r="J4309" t="s">
        <v>53</v>
      </c>
      <c r="K4309">
        <v>2025</v>
      </c>
      <c r="L4309" t="s">
        <v>54</v>
      </c>
      <c r="M4309">
        <f t="shared" si="134"/>
        <v>0</v>
      </c>
      <c r="N4309" t="s">
        <v>55</v>
      </c>
      <c r="O4309" t="s">
        <v>55</v>
      </c>
      <c r="P4309">
        <v>0</v>
      </c>
      <c r="Q4309" t="str">
        <f t="shared" si="135"/>
        <v>Base salary</v>
      </c>
      <c r="R4309">
        <v>3.7</v>
      </c>
      <c r="S4309" t="s">
        <v>44</v>
      </c>
      <c r="T4309" t="s">
        <v>102</v>
      </c>
      <c r="U4309" t="s">
        <v>85</v>
      </c>
      <c r="V4309">
        <v>6</v>
      </c>
    </row>
    <row r="4310" spans="1:22" x14ac:dyDescent="0.3">
      <c r="A4310" t="s">
        <v>4522</v>
      </c>
      <c r="B4310" t="s">
        <v>112</v>
      </c>
      <c r="C4310" t="s">
        <v>21</v>
      </c>
      <c r="D4310" t="s">
        <v>143</v>
      </c>
      <c r="E4310" t="s">
        <v>144</v>
      </c>
      <c r="F4310" t="s">
        <v>73</v>
      </c>
      <c r="G4310" t="s">
        <v>97</v>
      </c>
      <c r="H4310">
        <v>2022</v>
      </c>
      <c r="I4310" t="s">
        <v>41</v>
      </c>
      <c r="J4310" t="s">
        <v>42</v>
      </c>
      <c r="K4310">
        <v>2023</v>
      </c>
      <c r="L4310" t="s">
        <v>54</v>
      </c>
      <c r="M4310">
        <f t="shared" si="134"/>
        <v>0</v>
      </c>
      <c r="N4310" t="s">
        <v>55</v>
      </c>
      <c r="O4310" t="s">
        <v>55</v>
      </c>
      <c r="P4310">
        <v>0</v>
      </c>
      <c r="Q4310" t="str">
        <f t="shared" si="135"/>
        <v>Base salary</v>
      </c>
      <c r="R4310">
        <v>3.55</v>
      </c>
      <c r="S4310" t="s">
        <v>31</v>
      </c>
      <c r="T4310" t="s">
        <v>102</v>
      </c>
      <c r="U4310" t="s">
        <v>33</v>
      </c>
      <c r="V4310">
        <v>5.9</v>
      </c>
    </row>
    <row r="4311" spans="1:22" x14ac:dyDescent="0.3">
      <c r="A4311" t="s">
        <v>4523</v>
      </c>
      <c r="B4311" t="s">
        <v>94</v>
      </c>
      <c r="C4311" t="s">
        <v>35</v>
      </c>
      <c r="D4311" t="s">
        <v>127</v>
      </c>
      <c r="E4311" t="s">
        <v>206</v>
      </c>
      <c r="F4311" t="s">
        <v>40</v>
      </c>
      <c r="G4311" t="s">
        <v>64</v>
      </c>
      <c r="H4311">
        <v>2021</v>
      </c>
      <c r="I4311" t="s">
        <v>27</v>
      </c>
      <c r="J4311" t="s">
        <v>53</v>
      </c>
      <c r="K4311">
        <v>2023</v>
      </c>
      <c r="L4311" t="s">
        <v>54</v>
      </c>
      <c r="M4311">
        <f t="shared" si="134"/>
        <v>0</v>
      </c>
      <c r="N4311" t="s">
        <v>55</v>
      </c>
      <c r="O4311" t="s">
        <v>55</v>
      </c>
      <c r="P4311">
        <v>0</v>
      </c>
      <c r="Q4311" t="str">
        <f t="shared" si="135"/>
        <v>Base salary</v>
      </c>
      <c r="R4311">
        <v>2.73</v>
      </c>
      <c r="S4311" t="s">
        <v>67</v>
      </c>
      <c r="T4311" t="s">
        <v>32</v>
      </c>
      <c r="U4311" t="s">
        <v>58</v>
      </c>
      <c r="V4311">
        <v>0</v>
      </c>
    </row>
    <row r="4312" spans="1:22" x14ac:dyDescent="0.3">
      <c r="A4312" t="s">
        <v>4524</v>
      </c>
      <c r="B4312" t="s">
        <v>35</v>
      </c>
      <c r="C4312" t="s">
        <v>21</v>
      </c>
      <c r="D4312" t="s">
        <v>225</v>
      </c>
      <c r="E4312" t="s">
        <v>226</v>
      </c>
      <c r="F4312" t="s">
        <v>147</v>
      </c>
      <c r="G4312" t="s">
        <v>167</v>
      </c>
      <c r="H4312">
        <v>2023</v>
      </c>
      <c r="I4312" t="s">
        <v>41</v>
      </c>
      <c r="J4312" t="s">
        <v>65</v>
      </c>
      <c r="K4312">
        <v>2025</v>
      </c>
      <c r="L4312" t="s">
        <v>54</v>
      </c>
      <c r="M4312">
        <f t="shared" si="134"/>
        <v>0</v>
      </c>
      <c r="N4312" t="s">
        <v>55</v>
      </c>
      <c r="O4312" t="s">
        <v>55</v>
      </c>
      <c r="P4312">
        <v>0</v>
      </c>
      <c r="Q4312" t="str">
        <f t="shared" si="135"/>
        <v>Base salary</v>
      </c>
      <c r="R4312">
        <v>2.78</v>
      </c>
      <c r="S4312" t="s">
        <v>31</v>
      </c>
      <c r="T4312" t="s">
        <v>57</v>
      </c>
      <c r="U4312" t="s">
        <v>33</v>
      </c>
      <c r="V4312">
        <v>8.1</v>
      </c>
    </row>
    <row r="4313" spans="1:22" x14ac:dyDescent="0.3">
      <c r="A4313" t="s">
        <v>4525</v>
      </c>
      <c r="B4313" t="s">
        <v>36</v>
      </c>
      <c r="C4313" t="s">
        <v>48</v>
      </c>
      <c r="D4313" t="s">
        <v>278</v>
      </c>
      <c r="E4313" t="s">
        <v>279</v>
      </c>
      <c r="F4313" t="s">
        <v>84</v>
      </c>
      <c r="G4313" t="s">
        <v>26</v>
      </c>
      <c r="H4313">
        <v>2019</v>
      </c>
      <c r="I4313" t="s">
        <v>27</v>
      </c>
      <c r="J4313" t="s">
        <v>53</v>
      </c>
      <c r="K4313">
        <v>2020</v>
      </c>
      <c r="L4313" t="s">
        <v>54</v>
      </c>
      <c r="M4313">
        <f t="shared" si="134"/>
        <v>0</v>
      </c>
      <c r="N4313" t="s">
        <v>55</v>
      </c>
      <c r="O4313" t="s">
        <v>55</v>
      </c>
      <c r="P4313">
        <v>0</v>
      </c>
      <c r="Q4313" t="str">
        <f t="shared" si="135"/>
        <v>Base salary</v>
      </c>
      <c r="R4313">
        <v>3.09</v>
      </c>
      <c r="S4313" t="s">
        <v>67</v>
      </c>
      <c r="T4313" t="s">
        <v>68</v>
      </c>
      <c r="U4313" t="s">
        <v>46</v>
      </c>
      <c r="V4313">
        <v>5.0999999999999996</v>
      </c>
    </row>
    <row r="4314" spans="1:22" x14ac:dyDescent="0.3">
      <c r="A4314" t="s">
        <v>4526</v>
      </c>
      <c r="B4314" t="s">
        <v>49</v>
      </c>
      <c r="C4314" t="s">
        <v>70</v>
      </c>
      <c r="D4314" t="s">
        <v>138</v>
      </c>
      <c r="E4314" t="s">
        <v>139</v>
      </c>
      <c r="F4314" t="s">
        <v>147</v>
      </c>
      <c r="G4314" t="s">
        <v>117</v>
      </c>
      <c r="H4314">
        <v>2021</v>
      </c>
      <c r="I4314" t="s">
        <v>27</v>
      </c>
      <c r="J4314" t="s">
        <v>53</v>
      </c>
      <c r="K4314">
        <v>2023</v>
      </c>
      <c r="L4314" t="s">
        <v>29</v>
      </c>
      <c r="M4314">
        <f t="shared" si="134"/>
        <v>1</v>
      </c>
      <c r="N4314" t="s">
        <v>70</v>
      </c>
      <c r="O4314" t="s">
        <v>154</v>
      </c>
      <c r="P4314">
        <v>64072</v>
      </c>
      <c r="Q4314" t="str">
        <f t="shared" si="135"/>
        <v>Base salary</v>
      </c>
      <c r="R4314">
        <v>2.59</v>
      </c>
      <c r="S4314" t="s">
        <v>91</v>
      </c>
      <c r="T4314" t="s">
        <v>57</v>
      </c>
      <c r="U4314" t="s">
        <v>33</v>
      </c>
      <c r="V4314">
        <v>7</v>
      </c>
    </row>
    <row r="4315" spans="1:22" x14ac:dyDescent="0.3">
      <c r="A4315" t="s">
        <v>4527</v>
      </c>
      <c r="B4315" t="s">
        <v>112</v>
      </c>
      <c r="C4315" t="s">
        <v>70</v>
      </c>
      <c r="D4315" t="s">
        <v>138</v>
      </c>
      <c r="E4315" t="s">
        <v>285</v>
      </c>
      <c r="F4315" t="s">
        <v>147</v>
      </c>
      <c r="G4315" t="s">
        <v>26</v>
      </c>
      <c r="H4315">
        <v>2023</v>
      </c>
      <c r="I4315" t="s">
        <v>27</v>
      </c>
      <c r="J4315" t="s">
        <v>74</v>
      </c>
      <c r="K4315">
        <v>2024</v>
      </c>
      <c r="L4315" t="s">
        <v>54</v>
      </c>
      <c r="M4315">
        <f t="shared" si="134"/>
        <v>0</v>
      </c>
      <c r="N4315" t="s">
        <v>55</v>
      </c>
      <c r="O4315" t="s">
        <v>55</v>
      </c>
      <c r="P4315">
        <v>0</v>
      </c>
      <c r="Q4315" t="str">
        <f t="shared" si="135"/>
        <v>Base salary</v>
      </c>
      <c r="R4315">
        <v>3.81</v>
      </c>
      <c r="S4315" t="s">
        <v>91</v>
      </c>
      <c r="T4315" t="s">
        <v>45</v>
      </c>
      <c r="U4315" t="s">
        <v>33</v>
      </c>
      <c r="V4315">
        <v>6.8</v>
      </c>
    </row>
    <row r="4316" spans="1:22" x14ac:dyDescent="0.3">
      <c r="A4316" t="s">
        <v>4528</v>
      </c>
      <c r="B4316" t="s">
        <v>94</v>
      </c>
      <c r="C4316" t="s">
        <v>21</v>
      </c>
      <c r="D4316" t="s">
        <v>133</v>
      </c>
      <c r="E4316" t="s">
        <v>134</v>
      </c>
      <c r="F4316" t="s">
        <v>89</v>
      </c>
      <c r="G4316" t="s">
        <v>26</v>
      </c>
      <c r="H4316">
        <v>2023</v>
      </c>
      <c r="I4316" t="s">
        <v>27</v>
      </c>
      <c r="J4316" t="s">
        <v>42</v>
      </c>
      <c r="K4316">
        <v>2024</v>
      </c>
      <c r="L4316" t="s">
        <v>29</v>
      </c>
      <c r="M4316">
        <f t="shared" si="134"/>
        <v>1</v>
      </c>
      <c r="N4316" t="s">
        <v>21</v>
      </c>
      <c r="O4316" t="s">
        <v>140</v>
      </c>
      <c r="P4316">
        <v>142644</v>
      </c>
      <c r="Q4316" t="str">
        <f t="shared" si="135"/>
        <v>High salary</v>
      </c>
      <c r="R4316">
        <v>2.76</v>
      </c>
      <c r="S4316" t="s">
        <v>31</v>
      </c>
      <c r="T4316" t="s">
        <v>68</v>
      </c>
      <c r="U4316" t="s">
        <v>92</v>
      </c>
      <c r="V4316">
        <v>8.4</v>
      </c>
    </row>
    <row r="4317" spans="1:22" x14ac:dyDescent="0.3">
      <c r="A4317" t="s">
        <v>4529</v>
      </c>
      <c r="B4317" t="s">
        <v>94</v>
      </c>
      <c r="C4317" t="s">
        <v>60</v>
      </c>
      <c r="D4317" t="s">
        <v>173</v>
      </c>
      <c r="E4317" t="s">
        <v>174</v>
      </c>
      <c r="F4317" t="s">
        <v>131</v>
      </c>
      <c r="G4317" t="s">
        <v>52</v>
      </c>
      <c r="H4317">
        <v>2021</v>
      </c>
      <c r="I4317" t="s">
        <v>41</v>
      </c>
      <c r="J4317" t="s">
        <v>65</v>
      </c>
      <c r="K4317">
        <v>2023</v>
      </c>
      <c r="L4317" t="s">
        <v>29</v>
      </c>
      <c r="M4317">
        <f t="shared" si="134"/>
        <v>1</v>
      </c>
      <c r="N4317" t="s">
        <v>60</v>
      </c>
      <c r="O4317" t="s">
        <v>30</v>
      </c>
      <c r="P4317">
        <v>106086</v>
      </c>
      <c r="Q4317" t="str">
        <f t="shared" si="135"/>
        <v>Standard salary</v>
      </c>
      <c r="R4317">
        <v>2.83</v>
      </c>
      <c r="S4317" t="s">
        <v>44</v>
      </c>
      <c r="T4317" t="s">
        <v>45</v>
      </c>
      <c r="U4317" t="s">
        <v>85</v>
      </c>
      <c r="V4317">
        <v>6.9</v>
      </c>
    </row>
    <row r="4318" spans="1:22" x14ac:dyDescent="0.3">
      <c r="A4318" t="s">
        <v>4530</v>
      </c>
      <c r="B4318" t="s">
        <v>94</v>
      </c>
      <c r="C4318" t="s">
        <v>60</v>
      </c>
      <c r="D4318" t="s">
        <v>173</v>
      </c>
      <c r="E4318" t="s">
        <v>275</v>
      </c>
      <c r="F4318" t="s">
        <v>117</v>
      </c>
      <c r="G4318" t="s">
        <v>52</v>
      </c>
      <c r="H4318">
        <v>2021</v>
      </c>
      <c r="I4318" t="s">
        <v>41</v>
      </c>
      <c r="J4318" t="s">
        <v>28</v>
      </c>
      <c r="K4318">
        <v>2024</v>
      </c>
      <c r="L4318" t="s">
        <v>54</v>
      </c>
      <c r="M4318">
        <f t="shared" si="134"/>
        <v>0</v>
      </c>
      <c r="N4318" t="s">
        <v>55</v>
      </c>
      <c r="O4318" t="s">
        <v>55</v>
      </c>
      <c r="P4318">
        <v>0</v>
      </c>
      <c r="Q4318" t="str">
        <f t="shared" si="135"/>
        <v>Base salary</v>
      </c>
      <c r="R4318">
        <v>3.86</v>
      </c>
      <c r="S4318" t="s">
        <v>56</v>
      </c>
      <c r="T4318" t="s">
        <v>32</v>
      </c>
      <c r="U4318" t="s">
        <v>33</v>
      </c>
      <c r="V4318">
        <v>8.6999999999999993</v>
      </c>
    </row>
    <row r="4319" spans="1:22" x14ac:dyDescent="0.3">
      <c r="A4319" t="s">
        <v>4531</v>
      </c>
      <c r="B4319" t="s">
        <v>48</v>
      </c>
      <c r="C4319" t="s">
        <v>35</v>
      </c>
      <c r="D4319" t="s">
        <v>87</v>
      </c>
      <c r="E4319" t="s">
        <v>88</v>
      </c>
      <c r="F4319" t="s">
        <v>40</v>
      </c>
      <c r="G4319" t="s">
        <v>26</v>
      </c>
      <c r="H4319">
        <v>2023</v>
      </c>
      <c r="I4319" t="s">
        <v>27</v>
      </c>
      <c r="J4319" t="s">
        <v>65</v>
      </c>
      <c r="K4319">
        <v>2024</v>
      </c>
      <c r="L4319" t="s">
        <v>54</v>
      </c>
      <c r="M4319">
        <f t="shared" si="134"/>
        <v>0</v>
      </c>
      <c r="N4319" t="s">
        <v>55</v>
      </c>
      <c r="O4319" t="s">
        <v>55</v>
      </c>
      <c r="P4319">
        <v>0</v>
      </c>
      <c r="Q4319" t="str">
        <f t="shared" si="135"/>
        <v>Base salary</v>
      </c>
      <c r="R4319">
        <v>2.65</v>
      </c>
      <c r="S4319" t="s">
        <v>31</v>
      </c>
      <c r="T4319" t="s">
        <v>45</v>
      </c>
      <c r="U4319" t="s">
        <v>33</v>
      </c>
      <c r="V4319">
        <v>6.4</v>
      </c>
    </row>
    <row r="4320" spans="1:22" x14ac:dyDescent="0.3">
      <c r="A4320" t="s">
        <v>4532</v>
      </c>
      <c r="B4320" t="s">
        <v>48</v>
      </c>
      <c r="C4320" t="s">
        <v>35</v>
      </c>
      <c r="D4320" t="s">
        <v>176</v>
      </c>
      <c r="E4320" t="s">
        <v>177</v>
      </c>
      <c r="F4320" t="s">
        <v>73</v>
      </c>
      <c r="G4320" t="s">
        <v>117</v>
      </c>
      <c r="H4320">
        <v>2023</v>
      </c>
      <c r="I4320" t="s">
        <v>41</v>
      </c>
      <c r="J4320" t="s">
        <v>74</v>
      </c>
      <c r="K4320">
        <v>2025</v>
      </c>
      <c r="L4320" t="s">
        <v>54</v>
      </c>
      <c r="M4320">
        <f t="shared" si="134"/>
        <v>0</v>
      </c>
      <c r="N4320" t="s">
        <v>55</v>
      </c>
      <c r="O4320" t="s">
        <v>55</v>
      </c>
      <c r="P4320">
        <v>0</v>
      </c>
      <c r="Q4320" t="str">
        <f t="shared" si="135"/>
        <v>Base salary</v>
      </c>
      <c r="R4320">
        <v>3.12</v>
      </c>
      <c r="S4320" t="s">
        <v>31</v>
      </c>
      <c r="T4320" t="s">
        <v>45</v>
      </c>
      <c r="U4320" t="s">
        <v>85</v>
      </c>
      <c r="V4320">
        <v>8.4</v>
      </c>
    </row>
    <row r="4321" spans="1:22" x14ac:dyDescent="0.3">
      <c r="A4321" t="s">
        <v>4533</v>
      </c>
      <c r="B4321" t="s">
        <v>36</v>
      </c>
      <c r="C4321" t="s">
        <v>70</v>
      </c>
      <c r="D4321" t="s">
        <v>77</v>
      </c>
      <c r="E4321" t="s">
        <v>78</v>
      </c>
      <c r="F4321" t="s">
        <v>147</v>
      </c>
      <c r="G4321" t="s">
        <v>64</v>
      </c>
      <c r="H4321">
        <v>2022</v>
      </c>
      <c r="I4321" t="s">
        <v>41</v>
      </c>
      <c r="J4321" t="s">
        <v>28</v>
      </c>
      <c r="K4321">
        <v>2025</v>
      </c>
      <c r="L4321" t="s">
        <v>29</v>
      </c>
      <c r="M4321">
        <f t="shared" si="134"/>
        <v>1</v>
      </c>
      <c r="N4321" t="s">
        <v>70</v>
      </c>
      <c r="O4321" t="s">
        <v>30</v>
      </c>
      <c r="P4321">
        <v>127482</v>
      </c>
      <c r="Q4321" t="str">
        <f t="shared" si="135"/>
        <v>High salary</v>
      </c>
      <c r="R4321">
        <v>2.78</v>
      </c>
      <c r="S4321" t="s">
        <v>80</v>
      </c>
      <c r="T4321" t="s">
        <v>45</v>
      </c>
      <c r="U4321" t="s">
        <v>46</v>
      </c>
      <c r="V4321">
        <v>7.9</v>
      </c>
    </row>
    <row r="4322" spans="1:22" x14ac:dyDescent="0.3">
      <c r="A4322" t="s">
        <v>4534</v>
      </c>
      <c r="B4322" t="s">
        <v>35</v>
      </c>
      <c r="C4322" t="s">
        <v>60</v>
      </c>
      <c r="D4322" t="s">
        <v>173</v>
      </c>
      <c r="E4322" t="s">
        <v>275</v>
      </c>
      <c r="F4322" t="s">
        <v>40</v>
      </c>
      <c r="G4322" t="s">
        <v>64</v>
      </c>
      <c r="H4322">
        <v>2021</v>
      </c>
      <c r="I4322" t="s">
        <v>27</v>
      </c>
      <c r="J4322" t="s">
        <v>28</v>
      </c>
      <c r="K4322">
        <v>2024</v>
      </c>
      <c r="L4322" t="s">
        <v>54</v>
      </c>
      <c r="M4322">
        <f t="shared" si="134"/>
        <v>0</v>
      </c>
      <c r="N4322" t="s">
        <v>55</v>
      </c>
      <c r="O4322" t="s">
        <v>55</v>
      </c>
      <c r="P4322">
        <v>0</v>
      </c>
      <c r="Q4322" t="str">
        <f t="shared" si="135"/>
        <v>Base salary</v>
      </c>
      <c r="R4322">
        <v>2.76</v>
      </c>
      <c r="S4322" t="s">
        <v>31</v>
      </c>
      <c r="T4322" t="s">
        <v>45</v>
      </c>
      <c r="U4322" t="s">
        <v>33</v>
      </c>
      <c r="V4322">
        <v>6.2</v>
      </c>
    </row>
    <row r="4323" spans="1:22" x14ac:dyDescent="0.3">
      <c r="A4323" t="s">
        <v>4535</v>
      </c>
      <c r="B4323" t="s">
        <v>112</v>
      </c>
      <c r="C4323" t="s">
        <v>22</v>
      </c>
      <c r="D4323" t="s">
        <v>203</v>
      </c>
      <c r="E4323" t="s">
        <v>204</v>
      </c>
      <c r="F4323" t="s">
        <v>73</v>
      </c>
      <c r="G4323" t="s">
        <v>167</v>
      </c>
      <c r="H4323">
        <v>2023</v>
      </c>
      <c r="I4323" t="s">
        <v>41</v>
      </c>
      <c r="J4323" t="s">
        <v>74</v>
      </c>
      <c r="K4323">
        <v>2026</v>
      </c>
      <c r="L4323" t="s">
        <v>29</v>
      </c>
      <c r="M4323">
        <f t="shared" si="134"/>
        <v>1</v>
      </c>
      <c r="N4323" t="s">
        <v>22</v>
      </c>
      <c r="O4323" t="s">
        <v>98</v>
      </c>
      <c r="P4323">
        <v>78675</v>
      </c>
      <c r="Q4323" t="str">
        <f t="shared" si="135"/>
        <v>Standard salary</v>
      </c>
      <c r="R4323">
        <v>3.91</v>
      </c>
      <c r="S4323" t="s">
        <v>31</v>
      </c>
      <c r="T4323" t="s">
        <v>102</v>
      </c>
      <c r="U4323" t="s">
        <v>92</v>
      </c>
      <c r="V4323">
        <v>8.1999999999999993</v>
      </c>
    </row>
    <row r="4324" spans="1:22" x14ac:dyDescent="0.3">
      <c r="A4324" t="s">
        <v>4536</v>
      </c>
      <c r="B4324" t="s">
        <v>35</v>
      </c>
      <c r="C4324" t="s">
        <v>60</v>
      </c>
      <c r="D4324" t="s">
        <v>104</v>
      </c>
      <c r="E4324" t="s">
        <v>192</v>
      </c>
      <c r="F4324" t="s">
        <v>79</v>
      </c>
      <c r="G4324" t="s">
        <v>26</v>
      </c>
      <c r="H4324">
        <v>2023</v>
      </c>
      <c r="I4324" t="s">
        <v>41</v>
      </c>
      <c r="J4324" t="s">
        <v>28</v>
      </c>
      <c r="K4324">
        <v>2024</v>
      </c>
      <c r="L4324" t="s">
        <v>54</v>
      </c>
      <c r="M4324">
        <f t="shared" si="134"/>
        <v>0</v>
      </c>
      <c r="N4324" t="s">
        <v>55</v>
      </c>
      <c r="O4324" t="s">
        <v>55</v>
      </c>
      <c r="P4324">
        <v>0</v>
      </c>
      <c r="Q4324" t="str">
        <f t="shared" si="135"/>
        <v>Base salary</v>
      </c>
      <c r="R4324">
        <v>2.92</v>
      </c>
      <c r="S4324" t="s">
        <v>67</v>
      </c>
      <c r="T4324" t="s">
        <v>102</v>
      </c>
      <c r="U4324" t="s">
        <v>58</v>
      </c>
      <c r="V4324">
        <v>0</v>
      </c>
    </row>
    <row r="4325" spans="1:22" x14ac:dyDescent="0.3">
      <c r="A4325" t="s">
        <v>4537</v>
      </c>
      <c r="B4325" t="s">
        <v>36</v>
      </c>
      <c r="C4325" t="s">
        <v>94</v>
      </c>
      <c r="D4325" t="s">
        <v>162</v>
      </c>
      <c r="E4325" t="s">
        <v>163</v>
      </c>
      <c r="F4325" t="s">
        <v>40</v>
      </c>
      <c r="G4325" t="s">
        <v>52</v>
      </c>
      <c r="H4325">
        <v>2019</v>
      </c>
      <c r="I4325" t="s">
        <v>27</v>
      </c>
      <c r="J4325" t="s">
        <v>42</v>
      </c>
      <c r="K4325">
        <v>2022</v>
      </c>
      <c r="L4325" t="s">
        <v>54</v>
      </c>
      <c r="M4325">
        <f t="shared" si="134"/>
        <v>0</v>
      </c>
      <c r="N4325" t="s">
        <v>55</v>
      </c>
      <c r="O4325" t="s">
        <v>55</v>
      </c>
      <c r="P4325">
        <v>0</v>
      </c>
      <c r="Q4325" t="str">
        <f t="shared" si="135"/>
        <v>Base salary</v>
      </c>
      <c r="R4325">
        <v>3.3</v>
      </c>
      <c r="S4325" t="s">
        <v>67</v>
      </c>
      <c r="T4325" t="s">
        <v>32</v>
      </c>
      <c r="U4325" t="s">
        <v>92</v>
      </c>
      <c r="V4325">
        <v>8.5</v>
      </c>
    </row>
    <row r="4326" spans="1:22" x14ac:dyDescent="0.3">
      <c r="A4326" t="s">
        <v>4538</v>
      </c>
      <c r="B4326" t="s">
        <v>35</v>
      </c>
      <c r="C4326" t="s">
        <v>70</v>
      </c>
      <c r="D4326" t="s">
        <v>138</v>
      </c>
      <c r="E4326" t="s">
        <v>285</v>
      </c>
      <c r="F4326" t="s">
        <v>107</v>
      </c>
      <c r="G4326" t="s">
        <v>25</v>
      </c>
      <c r="H4326">
        <v>2019</v>
      </c>
      <c r="I4326" t="s">
        <v>41</v>
      </c>
      <c r="J4326" t="s">
        <v>74</v>
      </c>
      <c r="K4326">
        <v>2022</v>
      </c>
      <c r="L4326" t="s">
        <v>29</v>
      </c>
      <c r="M4326">
        <f t="shared" si="134"/>
        <v>1</v>
      </c>
      <c r="N4326" t="s">
        <v>70</v>
      </c>
      <c r="O4326" t="s">
        <v>98</v>
      </c>
      <c r="P4326">
        <v>76572</v>
      </c>
      <c r="Q4326" t="str">
        <f t="shared" si="135"/>
        <v>Standard salary</v>
      </c>
      <c r="R4326">
        <v>3.95</v>
      </c>
      <c r="S4326" t="s">
        <v>80</v>
      </c>
      <c r="T4326" t="s">
        <v>45</v>
      </c>
      <c r="U4326" t="s">
        <v>58</v>
      </c>
      <c r="V4326">
        <v>0</v>
      </c>
    </row>
    <row r="4327" spans="1:22" x14ac:dyDescent="0.3">
      <c r="A4327" t="s">
        <v>4539</v>
      </c>
      <c r="B4327" t="s">
        <v>94</v>
      </c>
      <c r="C4327" t="s">
        <v>112</v>
      </c>
      <c r="D4327" t="s">
        <v>113</v>
      </c>
      <c r="E4327" t="s">
        <v>114</v>
      </c>
      <c r="F4327" t="s">
        <v>96</v>
      </c>
      <c r="G4327" t="s">
        <v>167</v>
      </c>
      <c r="H4327">
        <v>2023</v>
      </c>
      <c r="I4327" t="s">
        <v>27</v>
      </c>
      <c r="J4327" t="s">
        <v>65</v>
      </c>
      <c r="K4327">
        <v>2024</v>
      </c>
      <c r="L4327" t="s">
        <v>29</v>
      </c>
      <c r="M4327">
        <f t="shared" si="134"/>
        <v>1</v>
      </c>
      <c r="N4327" t="s">
        <v>112</v>
      </c>
      <c r="O4327" t="s">
        <v>66</v>
      </c>
      <c r="P4327">
        <v>118731</v>
      </c>
      <c r="Q4327" t="str">
        <f t="shared" si="135"/>
        <v>High salary</v>
      </c>
      <c r="R4327">
        <v>3.58</v>
      </c>
      <c r="S4327" t="s">
        <v>56</v>
      </c>
      <c r="T4327" t="s">
        <v>32</v>
      </c>
      <c r="U4327" t="s">
        <v>85</v>
      </c>
      <c r="V4327">
        <v>7.3</v>
      </c>
    </row>
    <row r="4328" spans="1:22" x14ac:dyDescent="0.3">
      <c r="A4328" t="s">
        <v>4540</v>
      </c>
      <c r="B4328" t="s">
        <v>22</v>
      </c>
      <c r="C4328" t="s">
        <v>60</v>
      </c>
      <c r="D4328" t="s">
        <v>104</v>
      </c>
      <c r="E4328" t="s">
        <v>192</v>
      </c>
      <c r="F4328" t="s">
        <v>40</v>
      </c>
      <c r="G4328" t="s">
        <v>167</v>
      </c>
      <c r="H4328">
        <v>2019</v>
      </c>
      <c r="I4328" t="s">
        <v>41</v>
      </c>
      <c r="J4328" t="s">
        <v>28</v>
      </c>
      <c r="K4328">
        <v>2022</v>
      </c>
      <c r="L4328" t="s">
        <v>29</v>
      </c>
      <c r="M4328">
        <f t="shared" si="134"/>
        <v>1</v>
      </c>
      <c r="N4328" t="s">
        <v>60</v>
      </c>
      <c r="O4328" t="s">
        <v>121</v>
      </c>
      <c r="P4328">
        <v>120414</v>
      </c>
      <c r="Q4328" t="str">
        <f t="shared" si="135"/>
        <v>High salary</v>
      </c>
      <c r="R4328">
        <v>3.19</v>
      </c>
      <c r="S4328" t="s">
        <v>31</v>
      </c>
      <c r="T4328" t="s">
        <v>45</v>
      </c>
      <c r="U4328" t="s">
        <v>58</v>
      </c>
      <c r="V4328">
        <v>0</v>
      </c>
    </row>
    <row r="4329" spans="1:22" x14ac:dyDescent="0.3">
      <c r="A4329" t="s">
        <v>4541</v>
      </c>
      <c r="B4329" t="s">
        <v>60</v>
      </c>
      <c r="C4329" t="s">
        <v>48</v>
      </c>
      <c r="D4329" t="s">
        <v>278</v>
      </c>
      <c r="E4329" t="s">
        <v>306</v>
      </c>
      <c r="F4329" t="s">
        <v>131</v>
      </c>
      <c r="G4329" t="s">
        <v>117</v>
      </c>
      <c r="H4329">
        <v>2021</v>
      </c>
      <c r="I4329" t="s">
        <v>41</v>
      </c>
      <c r="J4329" t="s">
        <v>65</v>
      </c>
      <c r="K4329">
        <v>2024</v>
      </c>
      <c r="L4329" t="s">
        <v>29</v>
      </c>
      <c r="M4329">
        <f t="shared" si="134"/>
        <v>1</v>
      </c>
      <c r="N4329" t="s">
        <v>48</v>
      </c>
      <c r="O4329" t="s">
        <v>30</v>
      </c>
      <c r="P4329">
        <v>95748</v>
      </c>
      <c r="Q4329" t="str">
        <f t="shared" si="135"/>
        <v>Standard salary</v>
      </c>
      <c r="R4329">
        <v>2.73</v>
      </c>
      <c r="S4329" t="s">
        <v>31</v>
      </c>
      <c r="T4329" t="s">
        <v>32</v>
      </c>
      <c r="U4329" t="s">
        <v>33</v>
      </c>
      <c r="V4329">
        <v>7</v>
      </c>
    </row>
    <row r="4330" spans="1:22" x14ac:dyDescent="0.3">
      <c r="A4330" t="s">
        <v>4542</v>
      </c>
      <c r="B4330" t="s">
        <v>48</v>
      </c>
      <c r="C4330" t="s">
        <v>49</v>
      </c>
      <c r="D4330" t="s">
        <v>242</v>
      </c>
      <c r="E4330" t="s">
        <v>243</v>
      </c>
      <c r="F4330" t="s">
        <v>63</v>
      </c>
      <c r="G4330" t="s">
        <v>64</v>
      </c>
      <c r="H4330">
        <v>2023</v>
      </c>
      <c r="I4330" t="s">
        <v>27</v>
      </c>
      <c r="J4330" t="s">
        <v>65</v>
      </c>
      <c r="K4330">
        <v>2024</v>
      </c>
      <c r="L4330" t="s">
        <v>29</v>
      </c>
      <c r="M4330">
        <f t="shared" si="134"/>
        <v>1</v>
      </c>
      <c r="N4330" t="s">
        <v>49</v>
      </c>
      <c r="O4330" t="s">
        <v>90</v>
      </c>
      <c r="P4330">
        <v>65270</v>
      </c>
      <c r="Q4330" t="str">
        <f t="shared" si="135"/>
        <v>Base salary</v>
      </c>
      <c r="R4330">
        <v>3.43</v>
      </c>
      <c r="S4330" t="s">
        <v>80</v>
      </c>
      <c r="T4330" t="s">
        <v>32</v>
      </c>
      <c r="U4330" t="s">
        <v>85</v>
      </c>
      <c r="V4330">
        <v>6.5</v>
      </c>
    </row>
    <row r="4331" spans="1:22" x14ac:dyDescent="0.3">
      <c r="A4331" t="s">
        <v>4543</v>
      </c>
      <c r="B4331" t="s">
        <v>35</v>
      </c>
      <c r="C4331" t="s">
        <v>36</v>
      </c>
      <c r="D4331" t="s">
        <v>170</v>
      </c>
      <c r="E4331" t="s">
        <v>336</v>
      </c>
      <c r="F4331" t="s">
        <v>190</v>
      </c>
      <c r="G4331" t="s">
        <v>64</v>
      </c>
      <c r="H4331">
        <v>2020</v>
      </c>
      <c r="I4331" t="s">
        <v>41</v>
      </c>
      <c r="J4331" t="s">
        <v>42</v>
      </c>
      <c r="K4331">
        <v>2023</v>
      </c>
      <c r="L4331" t="s">
        <v>29</v>
      </c>
      <c r="M4331">
        <f t="shared" si="134"/>
        <v>1</v>
      </c>
      <c r="N4331" t="s">
        <v>36</v>
      </c>
      <c r="O4331" t="s">
        <v>30</v>
      </c>
      <c r="P4331">
        <v>34514</v>
      </c>
      <c r="Q4331" t="str">
        <f t="shared" si="135"/>
        <v>Base salary</v>
      </c>
      <c r="R4331">
        <v>3.61</v>
      </c>
      <c r="S4331" t="s">
        <v>56</v>
      </c>
      <c r="T4331" t="s">
        <v>102</v>
      </c>
      <c r="U4331" t="s">
        <v>33</v>
      </c>
      <c r="V4331">
        <v>6.2</v>
      </c>
    </row>
    <row r="4332" spans="1:22" x14ac:dyDescent="0.3">
      <c r="A4332" t="s">
        <v>4544</v>
      </c>
      <c r="B4332" t="s">
        <v>36</v>
      </c>
      <c r="C4332" t="s">
        <v>49</v>
      </c>
      <c r="D4332" t="s">
        <v>459</v>
      </c>
      <c r="E4332" t="s">
        <v>460</v>
      </c>
      <c r="F4332" t="s">
        <v>73</v>
      </c>
      <c r="G4332" t="s">
        <v>117</v>
      </c>
      <c r="H4332">
        <v>2019</v>
      </c>
      <c r="I4332" t="s">
        <v>27</v>
      </c>
      <c r="J4332" t="s">
        <v>53</v>
      </c>
      <c r="K4332">
        <v>2020</v>
      </c>
      <c r="L4332" t="s">
        <v>29</v>
      </c>
      <c r="M4332">
        <f t="shared" si="134"/>
        <v>1</v>
      </c>
      <c r="N4332" t="s">
        <v>49</v>
      </c>
      <c r="O4332" t="s">
        <v>158</v>
      </c>
      <c r="P4332">
        <v>94846</v>
      </c>
      <c r="Q4332" t="str">
        <f t="shared" si="135"/>
        <v>Standard salary</v>
      </c>
      <c r="R4332">
        <v>3.91</v>
      </c>
      <c r="S4332" t="s">
        <v>44</v>
      </c>
      <c r="T4332" t="s">
        <v>45</v>
      </c>
      <c r="U4332" t="s">
        <v>85</v>
      </c>
      <c r="V4332">
        <v>5.6</v>
      </c>
    </row>
    <row r="4333" spans="1:22" x14ac:dyDescent="0.3">
      <c r="A4333" t="s">
        <v>4545</v>
      </c>
      <c r="B4333" t="s">
        <v>22</v>
      </c>
      <c r="C4333" t="s">
        <v>94</v>
      </c>
      <c r="D4333" t="s">
        <v>109</v>
      </c>
      <c r="E4333" t="s">
        <v>219</v>
      </c>
      <c r="F4333" t="s">
        <v>117</v>
      </c>
      <c r="G4333" t="s">
        <v>97</v>
      </c>
      <c r="H4333">
        <v>2023</v>
      </c>
      <c r="I4333" t="s">
        <v>27</v>
      </c>
      <c r="J4333" t="s">
        <v>53</v>
      </c>
      <c r="K4333">
        <v>2024</v>
      </c>
      <c r="L4333" t="s">
        <v>54</v>
      </c>
      <c r="M4333">
        <f t="shared" si="134"/>
        <v>0</v>
      </c>
      <c r="N4333" t="s">
        <v>55</v>
      </c>
      <c r="O4333" t="s">
        <v>55</v>
      </c>
      <c r="P4333">
        <v>0</v>
      </c>
      <c r="Q4333" t="str">
        <f t="shared" si="135"/>
        <v>Base salary</v>
      </c>
      <c r="R4333">
        <v>3.02</v>
      </c>
      <c r="S4333" t="s">
        <v>31</v>
      </c>
      <c r="T4333" t="s">
        <v>102</v>
      </c>
      <c r="U4333" t="s">
        <v>85</v>
      </c>
      <c r="V4333">
        <v>7.4</v>
      </c>
    </row>
    <row r="4334" spans="1:22" x14ac:dyDescent="0.3">
      <c r="A4334" t="s">
        <v>4546</v>
      </c>
      <c r="B4334" t="s">
        <v>35</v>
      </c>
      <c r="C4334" t="s">
        <v>22</v>
      </c>
      <c r="D4334" t="s">
        <v>23</v>
      </c>
      <c r="E4334" t="s">
        <v>95</v>
      </c>
      <c r="F4334" t="s">
        <v>25</v>
      </c>
      <c r="G4334" t="s">
        <v>52</v>
      </c>
      <c r="H4334">
        <v>2023</v>
      </c>
      <c r="I4334" t="s">
        <v>41</v>
      </c>
      <c r="J4334" t="s">
        <v>42</v>
      </c>
      <c r="K4334">
        <v>2026</v>
      </c>
      <c r="L4334" t="s">
        <v>29</v>
      </c>
      <c r="M4334">
        <f t="shared" si="134"/>
        <v>1</v>
      </c>
      <c r="N4334" t="s">
        <v>22</v>
      </c>
      <c r="O4334" t="s">
        <v>30</v>
      </c>
      <c r="P4334">
        <v>58970</v>
      </c>
      <c r="Q4334" t="str">
        <f t="shared" si="135"/>
        <v>Base salary</v>
      </c>
      <c r="R4334">
        <v>2.96</v>
      </c>
      <c r="S4334" t="s">
        <v>31</v>
      </c>
      <c r="T4334" t="s">
        <v>32</v>
      </c>
      <c r="U4334" t="s">
        <v>85</v>
      </c>
      <c r="V4334">
        <v>7.5</v>
      </c>
    </row>
    <row r="4335" spans="1:22" x14ac:dyDescent="0.3">
      <c r="A4335" t="s">
        <v>4547</v>
      </c>
      <c r="B4335" t="s">
        <v>70</v>
      </c>
      <c r="C4335" t="s">
        <v>60</v>
      </c>
      <c r="D4335" t="s">
        <v>104</v>
      </c>
      <c r="E4335" t="s">
        <v>194</v>
      </c>
      <c r="F4335" t="s">
        <v>39</v>
      </c>
      <c r="G4335" t="s">
        <v>52</v>
      </c>
      <c r="H4335">
        <v>2023</v>
      </c>
      <c r="I4335" t="s">
        <v>41</v>
      </c>
      <c r="J4335" t="s">
        <v>74</v>
      </c>
      <c r="K4335">
        <v>2025</v>
      </c>
      <c r="L4335" t="s">
        <v>54</v>
      </c>
      <c r="M4335">
        <f t="shared" si="134"/>
        <v>0</v>
      </c>
      <c r="N4335" t="s">
        <v>55</v>
      </c>
      <c r="O4335" t="s">
        <v>55</v>
      </c>
      <c r="P4335">
        <v>0</v>
      </c>
      <c r="Q4335" t="str">
        <f t="shared" si="135"/>
        <v>Base salary</v>
      </c>
      <c r="R4335">
        <v>3.9</v>
      </c>
      <c r="S4335" t="s">
        <v>67</v>
      </c>
      <c r="T4335" t="s">
        <v>45</v>
      </c>
      <c r="U4335" t="s">
        <v>92</v>
      </c>
      <c r="V4335">
        <v>6.7</v>
      </c>
    </row>
    <row r="4336" spans="1:22" x14ac:dyDescent="0.3">
      <c r="A4336" t="s">
        <v>4548</v>
      </c>
      <c r="B4336" t="s">
        <v>36</v>
      </c>
      <c r="C4336" t="s">
        <v>49</v>
      </c>
      <c r="D4336" t="s">
        <v>50</v>
      </c>
      <c r="E4336" t="s">
        <v>136</v>
      </c>
      <c r="F4336" t="s">
        <v>84</v>
      </c>
      <c r="G4336" t="s">
        <v>26</v>
      </c>
      <c r="H4336">
        <v>2022</v>
      </c>
      <c r="I4336" t="s">
        <v>27</v>
      </c>
      <c r="J4336" t="s">
        <v>65</v>
      </c>
      <c r="K4336">
        <v>2023</v>
      </c>
      <c r="L4336" t="s">
        <v>29</v>
      </c>
      <c r="M4336">
        <f t="shared" si="134"/>
        <v>1</v>
      </c>
      <c r="N4336" t="s">
        <v>49</v>
      </c>
      <c r="O4336" t="s">
        <v>140</v>
      </c>
      <c r="P4336">
        <v>149544</v>
      </c>
      <c r="Q4336" t="str">
        <f t="shared" si="135"/>
        <v>High salary</v>
      </c>
      <c r="R4336">
        <v>2.84</v>
      </c>
      <c r="S4336" t="s">
        <v>80</v>
      </c>
      <c r="T4336" t="s">
        <v>45</v>
      </c>
      <c r="U4336" t="s">
        <v>58</v>
      </c>
      <c r="V4336">
        <v>0</v>
      </c>
    </row>
    <row r="4337" spans="1:22" x14ac:dyDescent="0.3">
      <c r="A4337" t="s">
        <v>4549</v>
      </c>
      <c r="B4337" t="s">
        <v>36</v>
      </c>
      <c r="C4337" t="s">
        <v>60</v>
      </c>
      <c r="D4337" t="s">
        <v>104</v>
      </c>
      <c r="E4337" t="s">
        <v>192</v>
      </c>
      <c r="F4337" t="s">
        <v>89</v>
      </c>
      <c r="G4337" t="s">
        <v>167</v>
      </c>
      <c r="H4337">
        <v>2022</v>
      </c>
      <c r="I4337" t="s">
        <v>27</v>
      </c>
      <c r="J4337" t="s">
        <v>28</v>
      </c>
      <c r="K4337">
        <v>2023</v>
      </c>
      <c r="L4337" t="s">
        <v>54</v>
      </c>
      <c r="M4337">
        <f t="shared" si="134"/>
        <v>0</v>
      </c>
      <c r="N4337" t="s">
        <v>55</v>
      </c>
      <c r="O4337" t="s">
        <v>55</v>
      </c>
      <c r="P4337">
        <v>0</v>
      </c>
      <c r="Q4337" t="str">
        <f t="shared" si="135"/>
        <v>Base salary</v>
      </c>
      <c r="R4337">
        <v>3.14</v>
      </c>
      <c r="S4337" t="s">
        <v>91</v>
      </c>
      <c r="T4337" t="s">
        <v>57</v>
      </c>
      <c r="U4337" t="s">
        <v>33</v>
      </c>
      <c r="V4337">
        <v>6.5</v>
      </c>
    </row>
    <row r="4338" spans="1:22" x14ac:dyDescent="0.3">
      <c r="A4338" t="s">
        <v>4550</v>
      </c>
      <c r="B4338" t="s">
        <v>48</v>
      </c>
      <c r="C4338" t="s">
        <v>36</v>
      </c>
      <c r="D4338" t="s">
        <v>71</v>
      </c>
      <c r="E4338" t="s">
        <v>72</v>
      </c>
      <c r="F4338" t="s">
        <v>63</v>
      </c>
      <c r="G4338" t="s">
        <v>117</v>
      </c>
      <c r="H4338">
        <v>2019</v>
      </c>
      <c r="I4338" t="s">
        <v>41</v>
      </c>
      <c r="J4338" t="s">
        <v>28</v>
      </c>
      <c r="K4338">
        <v>2021</v>
      </c>
      <c r="L4338" t="s">
        <v>29</v>
      </c>
      <c r="M4338">
        <f t="shared" si="134"/>
        <v>1</v>
      </c>
      <c r="N4338" t="s">
        <v>36</v>
      </c>
      <c r="O4338" t="s">
        <v>140</v>
      </c>
      <c r="P4338">
        <v>49488</v>
      </c>
      <c r="Q4338" t="str">
        <f t="shared" si="135"/>
        <v>Base salary</v>
      </c>
      <c r="R4338">
        <v>3.12</v>
      </c>
      <c r="S4338" t="s">
        <v>31</v>
      </c>
      <c r="T4338" t="s">
        <v>45</v>
      </c>
      <c r="U4338" t="s">
        <v>46</v>
      </c>
      <c r="V4338">
        <v>5.8</v>
      </c>
    </row>
    <row r="4339" spans="1:22" x14ac:dyDescent="0.3">
      <c r="A4339" t="s">
        <v>4551</v>
      </c>
      <c r="B4339" t="s">
        <v>70</v>
      </c>
      <c r="C4339" t="s">
        <v>36</v>
      </c>
      <c r="D4339" t="s">
        <v>170</v>
      </c>
      <c r="E4339" t="s">
        <v>171</v>
      </c>
      <c r="F4339" t="s">
        <v>145</v>
      </c>
      <c r="G4339" t="s">
        <v>117</v>
      </c>
      <c r="H4339">
        <v>2022</v>
      </c>
      <c r="I4339" t="s">
        <v>27</v>
      </c>
      <c r="J4339" t="s">
        <v>65</v>
      </c>
      <c r="K4339">
        <v>2024</v>
      </c>
      <c r="L4339" t="s">
        <v>29</v>
      </c>
      <c r="M4339">
        <f t="shared" si="134"/>
        <v>1</v>
      </c>
      <c r="N4339" t="s">
        <v>36</v>
      </c>
      <c r="O4339" t="s">
        <v>75</v>
      </c>
      <c r="P4339">
        <v>66681</v>
      </c>
      <c r="Q4339" t="str">
        <f t="shared" si="135"/>
        <v>Base salary</v>
      </c>
      <c r="R4339">
        <v>2.66</v>
      </c>
      <c r="S4339" t="s">
        <v>56</v>
      </c>
      <c r="T4339" t="s">
        <v>68</v>
      </c>
      <c r="U4339" t="s">
        <v>33</v>
      </c>
      <c r="V4339">
        <v>6.6</v>
      </c>
    </row>
    <row r="4340" spans="1:22" x14ac:dyDescent="0.3">
      <c r="A4340" t="s">
        <v>4552</v>
      </c>
      <c r="B4340" t="s">
        <v>112</v>
      </c>
      <c r="C4340" t="s">
        <v>49</v>
      </c>
      <c r="D4340" t="s">
        <v>50</v>
      </c>
      <c r="E4340" t="s">
        <v>136</v>
      </c>
      <c r="F4340" t="s">
        <v>107</v>
      </c>
      <c r="G4340" t="s">
        <v>26</v>
      </c>
      <c r="H4340">
        <v>2021</v>
      </c>
      <c r="I4340" t="s">
        <v>41</v>
      </c>
      <c r="J4340" t="s">
        <v>74</v>
      </c>
      <c r="K4340">
        <v>2022</v>
      </c>
      <c r="L4340" t="s">
        <v>54</v>
      </c>
      <c r="M4340">
        <f t="shared" si="134"/>
        <v>0</v>
      </c>
      <c r="N4340" t="s">
        <v>55</v>
      </c>
      <c r="O4340" t="s">
        <v>55</v>
      </c>
      <c r="P4340">
        <v>0</v>
      </c>
      <c r="Q4340" t="str">
        <f t="shared" si="135"/>
        <v>Base salary</v>
      </c>
      <c r="R4340">
        <v>3.23</v>
      </c>
      <c r="S4340" t="s">
        <v>44</v>
      </c>
      <c r="T4340" t="s">
        <v>32</v>
      </c>
      <c r="U4340" t="s">
        <v>58</v>
      </c>
      <c r="V4340">
        <v>0</v>
      </c>
    </row>
    <row r="4341" spans="1:22" x14ac:dyDescent="0.3">
      <c r="A4341" t="s">
        <v>4553</v>
      </c>
      <c r="B4341" t="s">
        <v>112</v>
      </c>
      <c r="C4341" t="s">
        <v>35</v>
      </c>
      <c r="D4341" t="s">
        <v>87</v>
      </c>
      <c r="E4341" t="s">
        <v>88</v>
      </c>
      <c r="F4341" t="s">
        <v>96</v>
      </c>
      <c r="G4341" t="s">
        <v>97</v>
      </c>
      <c r="H4341">
        <v>2019</v>
      </c>
      <c r="I4341" t="s">
        <v>41</v>
      </c>
      <c r="J4341" t="s">
        <v>42</v>
      </c>
      <c r="K4341">
        <v>2022</v>
      </c>
      <c r="L4341" t="s">
        <v>29</v>
      </c>
      <c r="M4341">
        <f t="shared" si="134"/>
        <v>1</v>
      </c>
      <c r="N4341" t="s">
        <v>35</v>
      </c>
      <c r="O4341" t="s">
        <v>75</v>
      </c>
      <c r="P4341">
        <v>147827</v>
      </c>
      <c r="Q4341" t="str">
        <f t="shared" si="135"/>
        <v>High salary</v>
      </c>
      <c r="R4341">
        <v>3.95</v>
      </c>
      <c r="S4341" t="s">
        <v>44</v>
      </c>
      <c r="T4341" t="s">
        <v>68</v>
      </c>
      <c r="U4341" t="s">
        <v>33</v>
      </c>
      <c r="V4341">
        <v>8.1</v>
      </c>
    </row>
    <row r="4342" spans="1:22" x14ac:dyDescent="0.3">
      <c r="A4342" t="s">
        <v>4554</v>
      </c>
      <c r="B4342" t="s">
        <v>94</v>
      </c>
      <c r="C4342" t="s">
        <v>35</v>
      </c>
      <c r="D4342" t="s">
        <v>82</v>
      </c>
      <c r="E4342" t="s">
        <v>83</v>
      </c>
      <c r="F4342" t="s">
        <v>190</v>
      </c>
      <c r="G4342" t="s">
        <v>25</v>
      </c>
      <c r="H4342">
        <v>2019</v>
      </c>
      <c r="I4342" t="s">
        <v>27</v>
      </c>
      <c r="J4342" t="s">
        <v>74</v>
      </c>
      <c r="K4342">
        <v>2021</v>
      </c>
      <c r="L4342" t="s">
        <v>54</v>
      </c>
      <c r="M4342">
        <f t="shared" si="134"/>
        <v>0</v>
      </c>
      <c r="N4342" t="s">
        <v>55</v>
      </c>
      <c r="O4342" t="s">
        <v>55</v>
      </c>
      <c r="P4342">
        <v>0</v>
      </c>
      <c r="Q4342" t="str">
        <f t="shared" si="135"/>
        <v>Base salary</v>
      </c>
      <c r="R4342">
        <v>3.21</v>
      </c>
      <c r="S4342" t="s">
        <v>44</v>
      </c>
      <c r="T4342" t="s">
        <v>57</v>
      </c>
      <c r="U4342" t="s">
        <v>46</v>
      </c>
      <c r="V4342">
        <v>7.5</v>
      </c>
    </row>
    <row r="4343" spans="1:22" x14ac:dyDescent="0.3">
      <c r="A4343" t="s">
        <v>4555</v>
      </c>
      <c r="B4343" t="s">
        <v>112</v>
      </c>
      <c r="C4343" t="s">
        <v>21</v>
      </c>
      <c r="D4343" t="s">
        <v>216</v>
      </c>
      <c r="E4343" t="s">
        <v>217</v>
      </c>
      <c r="F4343" t="s">
        <v>63</v>
      </c>
      <c r="G4343" t="s">
        <v>167</v>
      </c>
      <c r="H4343">
        <v>2023</v>
      </c>
      <c r="I4343" t="s">
        <v>41</v>
      </c>
      <c r="J4343" t="s">
        <v>53</v>
      </c>
      <c r="K4343">
        <v>2024</v>
      </c>
      <c r="L4343" t="s">
        <v>54</v>
      </c>
      <c r="M4343">
        <f t="shared" si="134"/>
        <v>0</v>
      </c>
      <c r="N4343" t="s">
        <v>55</v>
      </c>
      <c r="O4343" t="s">
        <v>55</v>
      </c>
      <c r="P4343">
        <v>0</v>
      </c>
      <c r="Q4343" t="str">
        <f t="shared" si="135"/>
        <v>Base salary</v>
      </c>
      <c r="R4343">
        <v>3.25</v>
      </c>
      <c r="S4343" t="s">
        <v>67</v>
      </c>
      <c r="T4343" t="s">
        <v>68</v>
      </c>
      <c r="U4343" t="s">
        <v>85</v>
      </c>
      <c r="V4343">
        <v>6.8</v>
      </c>
    </row>
    <row r="4344" spans="1:22" x14ac:dyDescent="0.3">
      <c r="A4344" t="s">
        <v>4556</v>
      </c>
      <c r="B4344" t="s">
        <v>49</v>
      </c>
      <c r="C4344" t="s">
        <v>70</v>
      </c>
      <c r="D4344" t="s">
        <v>301</v>
      </c>
      <c r="E4344" t="s">
        <v>302</v>
      </c>
      <c r="F4344" t="s">
        <v>147</v>
      </c>
      <c r="G4344" t="s">
        <v>52</v>
      </c>
      <c r="H4344">
        <v>2022</v>
      </c>
      <c r="I4344" t="s">
        <v>41</v>
      </c>
      <c r="J4344" t="s">
        <v>53</v>
      </c>
      <c r="K4344">
        <v>2024</v>
      </c>
      <c r="L4344" t="s">
        <v>29</v>
      </c>
      <c r="M4344">
        <f t="shared" si="134"/>
        <v>1</v>
      </c>
      <c r="N4344" t="s">
        <v>70</v>
      </c>
      <c r="O4344" t="s">
        <v>98</v>
      </c>
      <c r="P4344">
        <v>120758</v>
      </c>
      <c r="Q4344" t="str">
        <f t="shared" si="135"/>
        <v>High salary</v>
      </c>
      <c r="R4344">
        <v>2.64</v>
      </c>
      <c r="S4344" t="s">
        <v>91</v>
      </c>
      <c r="T4344" t="s">
        <v>68</v>
      </c>
      <c r="U4344" t="s">
        <v>85</v>
      </c>
      <c r="V4344">
        <v>8</v>
      </c>
    </row>
    <row r="4345" spans="1:22" x14ac:dyDescent="0.3">
      <c r="A4345" t="s">
        <v>4557</v>
      </c>
      <c r="B4345" t="s">
        <v>70</v>
      </c>
      <c r="C4345" t="s">
        <v>36</v>
      </c>
      <c r="D4345" t="s">
        <v>213</v>
      </c>
      <c r="E4345" t="s">
        <v>214</v>
      </c>
      <c r="F4345" t="s">
        <v>39</v>
      </c>
      <c r="G4345" t="s">
        <v>26</v>
      </c>
      <c r="H4345">
        <v>2019</v>
      </c>
      <c r="I4345" t="s">
        <v>27</v>
      </c>
      <c r="J4345" t="s">
        <v>28</v>
      </c>
      <c r="K4345">
        <v>2021</v>
      </c>
      <c r="L4345" t="s">
        <v>54</v>
      </c>
      <c r="M4345">
        <f t="shared" si="134"/>
        <v>0</v>
      </c>
      <c r="N4345" t="s">
        <v>55</v>
      </c>
      <c r="O4345" t="s">
        <v>55</v>
      </c>
      <c r="P4345">
        <v>0</v>
      </c>
      <c r="Q4345" t="str">
        <f t="shared" si="135"/>
        <v>Base salary</v>
      </c>
      <c r="R4345">
        <v>2.74</v>
      </c>
      <c r="S4345" t="s">
        <v>80</v>
      </c>
      <c r="T4345" t="s">
        <v>68</v>
      </c>
      <c r="U4345" t="s">
        <v>46</v>
      </c>
      <c r="V4345">
        <v>5.5</v>
      </c>
    </row>
    <row r="4346" spans="1:22" x14ac:dyDescent="0.3">
      <c r="A4346" t="s">
        <v>4558</v>
      </c>
      <c r="B4346" t="s">
        <v>35</v>
      </c>
      <c r="C4346" t="s">
        <v>48</v>
      </c>
      <c r="D4346" t="s">
        <v>278</v>
      </c>
      <c r="E4346" t="s">
        <v>306</v>
      </c>
      <c r="F4346" t="s">
        <v>84</v>
      </c>
      <c r="G4346" t="s">
        <v>52</v>
      </c>
      <c r="H4346">
        <v>2022</v>
      </c>
      <c r="I4346" t="s">
        <v>27</v>
      </c>
      <c r="J4346" t="s">
        <v>65</v>
      </c>
      <c r="K4346">
        <v>2024</v>
      </c>
      <c r="L4346" t="s">
        <v>29</v>
      </c>
      <c r="M4346">
        <f t="shared" si="134"/>
        <v>1</v>
      </c>
      <c r="N4346" t="s">
        <v>48</v>
      </c>
      <c r="O4346" t="s">
        <v>66</v>
      </c>
      <c r="P4346">
        <v>93406</v>
      </c>
      <c r="Q4346" t="str">
        <f t="shared" si="135"/>
        <v>Standard salary</v>
      </c>
      <c r="R4346">
        <v>2.73</v>
      </c>
      <c r="S4346" t="s">
        <v>44</v>
      </c>
      <c r="T4346" t="s">
        <v>68</v>
      </c>
      <c r="U4346" t="s">
        <v>92</v>
      </c>
      <c r="V4346">
        <v>8.3000000000000007</v>
      </c>
    </row>
    <row r="4347" spans="1:22" x14ac:dyDescent="0.3">
      <c r="A4347" t="s">
        <v>4559</v>
      </c>
      <c r="B4347" t="s">
        <v>60</v>
      </c>
      <c r="C4347" t="s">
        <v>21</v>
      </c>
      <c r="D4347" t="s">
        <v>133</v>
      </c>
      <c r="E4347" t="s">
        <v>369</v>
      </c>
      <c r="F4347" t="s">
        <v>147</v>
      </c>
      <c r="G4347" t="s">
        <v>97</v>
      </c>
      <c r="H4347">
        <v>2023</v>
      </c>
      <c r="I4347" t="s">
        <v>41</v>
      </c>
      <c r="J4347" t="s">
        <v>65</v>
      </c>
      <c r="K4347">
        <v>2026</v>
      </c>
      <c r="L4347" t="s">
        <v>54</v>
      </c>
      <c r="M4347">
        <f t="shared" si="134"/>
        <v>0</v>
      </c>
      <c r="N4347" t="s">
        <v>55</v>
      </c>
      <c r="O4347" t="s">
        <v>55</v>
      </c>
      <c r="P4347">
        <v>0</v>
      </c>
      <c r="Q4347" t="str">
        <f t="shared" si="135"/>
        <v>Base salary</v>
      </c>
      <c r="R4347">
        <v>2.58</v>
      </c>
      <c r="S4347" t="s">
        <v>44</v>
      </c>
      <c r="T4347" t="s">
        <v>68</v>
      </c>
      <c r="U4347" t="s">
        <v>92</v>
      </c>
      <c r="V4347">
        <v>5.3</v>
      </c>
    </row>
    <row r="4348" spans="1:22" x14ac:dyDescent="0.3">
      <c r="A4348" t="s">
        <v>4560</v>
      </c>
      <c r="B4348" t="s">
        <v>49</v>
      </c>
      <c r="C4348" t="s">
        <v>36</v>
      </c>
      <c r="D4348" t="s">
        <v>71</v>
      </c>
      <c r="E4348" t="s">
        <v>72</v>
      </c>
      <c r="F4348" t="s">
        <v>63</v>
      </c>
      <c r="G4348" t="s">
        <v>117</v>
      </c>
      <c r="H4348">
        <v>2020</v>
      </c>
      <c r="I4348" t="s">
        <v>27</v>
      </c>
      <c r="J4348" t="s">
        <v>74</v>
      </c>
      <c r="K4348">
        <v>2021</v>
      </c>
      <c r="L4348" t="s">
        <v>29</v>
      </c>
      <c r="M4348">
        <f t="shared" si="134"/>
        <v>1</v>
      </c>
      <c r="N4348" t="s">
        <v>36</v>
      </c>
      <c r="O4348" t="s">
        <v>43</v>
      </c>
      <c r="P4348">
        <v>70870</v>
      </c>
      <c r="Q4348" t="str">
        <f t="shared" si="135"/>
        <v>Standard salary</v>
      </c>
      <c r="R4348">
        <v>2.8</v>
      </c>
      <c r="S4348" t="s">
        <v>67</v>
      </c>
      <c r="T4348" t="s">
        <v>68</v>
      </c>
      <c r="U4348" t="s">
        <v>92</v>
      </c>
      <c r="V4348">
        <v>7.2</v>
      </c>
    </row>
    <row r="4349" spans="1:22" x14ac:dyDescent="0.3">
      <c r="A4349" t="s">
        <v>4561</v>
      </c>
      <c r="B4349" t="s">
        <v>36</v>
      </c>
      <c r="C4349" t="s">
        <v>70</v>
      </c>
      <c r="D4349" t="s">
        <v>301</v>
      </c>
      <c r="E4349" t="s">
        <v>302</v>
      </c>
      <c r="F4349" t="s">
        <v>131</v>
      </c>
      <c r="G4349" t="s">
        <v>167</v>
      </c>
      <c r="H4349">
        <v>2021</v>
      </c>
      <c r="I4349" t="s">
        <v>27</v>
      </c>
      <c r="J4349" t="s">
        <v>74</v>
      </c>
      <c r="K4349">
        <v>2022</v>
      </c>
      <c r="L4349" t="s">
        <v>54</v>
      </c>
      <c r="M4349">
        <f t="shared" si="134"/>
        <v>0</v>
      </c>
      <c r="N4349" t="s">
        <v>55</v>
      </c>
      <c r="O4349" t="s">
        <v>55</v>
      </c>
      <c r="P4349">
        <v>0</v>
      </c>
      <c r="Q4349" t="str">
        <f t="shared" si="135"/>
        <v>Base salary</v>
      </c>
      <c r="R4349">
        <v>3.81</v>
      </c>
      <c r="S4349" t="s">
        <v>44</v>
      </c>
      <c r="T4349" t="s">
        <v>45</v>
      </c>
      <c r="U4349" t="s">
        <v>92</v>
      </c>
      <c r="V4349">
        <v>7.7</v>
      </c>
    </row>
    <row r="4350" spans="1:22" x14ac:dyDescent="0.3">
      <c r="A4350" t="s">
        <v>4562</v>
      </c>
      <c r="B4350" t="s">
        <v>60</v>
      </c>
      <c r="C4350" t="s">
        <v>112</v>
      </c>
      <c r="D4350" t="s">
        <v>199</v>
      </c>
      <c r="E4350" t="s">
        <v>291</v>
      </c>
      <c r="F4350" t="s">
        <v>117</v>
      </c>
      <c r="G4350" t="s">
        <v>64</v>
      </c>
      <c r="H4350">
        <v>2022</v>
      </c>
      <c r="I4350" t="s">
        <v>27</v>
      </c>
      <c r="J4350" t="s">
        <v>74</v>
      </c>
      <c r="K4350">
        <v>2023</v>
      </c>
      <c r="L4350" t="s">
        <v>54</v>
      </c>
      <c r="M4350">
        <f t="shared" si="134"/>
        <v>0</v>
      </c>
      <c r="N4350" t="s">
        <v>55</v>
      </c>
      <c r="O4350" t="s">
        <v>55</v>
      </c>
      <c r="P4350">
        <v>0</v>
      </c>
      <c r="Q4350" t="str">
        <f t="shared" si="135"/>
        <v>Base salary</v>
      </c>
      <c r="R4350">
        <v>3.16</v>
      </c>
      <c r="S4350" t="s">
        <v>31</v>
      </c>
      <c r="T4350" t="s">
        <v>68</v>
      </c>
      <c r="U4350" t="s">
        <v>85</v>
      </c>
      <c r="V4350">
        <v>5.2</v>
      </c>
    </row>
    <row r="4351" spans="1:22" x14ac:dyDescent="0.3">
      <c r="A4351" t="s">
        <v>4563</v>
      </c>
      <c r="B4351" t="s">
        <v>48</v>
      </c>
      <c r="C4351" t="s">
        <v>49</v>
      </c>
      <c r="D4351" t="s">
        <v>127</v>
      </c>
      <c r="E4351" t="s">
        <v>229</v>
      </c>
      <c r="F4351" t="s">
        <v>84</v>
      </c>
      <c r="G4351" t="s">
        <v>97</v>
      </c>
      <c r="H4351">
        <v>2020</v>
      </c>
      <c r="I4351" t="s">
        <v>41</v>
      </c>
      <c r="J4351" t="s">
        <v>65</v>
      </c>
      <c r="K4351">
        <v>2022</v>
      </c>
      <c r="L4351" t="s">
        <v>29</v>
      </c>
      <c r="M4351">
        <f t="shared" si="134"/>
        <v>1</v>
      </c>
      <c r="N4351" t="s">
        <v>49</v>
      </c>
      <c r="O4351" t="s">
        <v>154</v>
      </c>
      <c r="P4351">
        <v>45104</v>
      </c>
      <c r="Q4351" t="str">
        <f t="shared" si="135"/>
        <v>Base salary</v>
      </c>
      <c r="R4351">
        <v>3.44</v>
      </c>
      <c r="S4351" t="s">
        <v>80</v>
      </c>
      <c r="T4351" t="s">
        <v>45</v>
      </c>
      <c r="U4351" t="s">
        <v>46</v>
      </c>
      <c r="V4351">
        <v>6.3</v>
      </c>
    </row>
    <row r="4352" spans="1:22" x14ac:dyDescent="0.3">
      <c r="A4352" t="s">
        <v>4564</v>
      </c>
      <c r="B4352" t="s">
        <v>48</v>
      </c>
      <c r="C4352" t="s">
        <v>36</v>
      </c>
      <c r="D4352" t="s">
        <v>37</v>
      </c>
      <c r="E4352" t="s">
        <v>38</v>
      </c>
      <c r="F4352" t="s">
        <v>190</v>
      </c>
      <c r="G4352" t="s">
        <v>26</v>
      </c>
      <c r="H4352">
        <v>2023</v>
      </c>
      <c r="I4352" t="s">
        <v>41</v>
      </c>
      <c r="J4352" t="s">
        <v>42</v>
      </c>
      <c r="K4352">
        <v>2024</v>
      </c>
      <c r="L4352" t="s">
        <v>54</v>
      </c>
      <c r="M4352">
        <f t="shared" si="134"/>
        <v>0</v>
      </c>
      <c r="N4352" t="s">
        <v>55</v>
      </c>
      <c r="O4352" t="s">
        <v>55</v>
      </c>
      <c r="P4352">
        <v>0</v>
      </c>
      <c r="Q4352" t="str">
        <f t="shared" si="135"/>
        <v>Base salary</v>
      </c>
      <c r="R4352">
        <v>4</v>
      </c>
      <c r="S4352" t="s">
        <v>56</v>
      </c>
      <c r="T4352" t="s">
        <v>45</v>
      </c>
      <c r="U4352" t="s">
        <v>46</v>
      </c>
      <c r="V4352">
        <v>6.3</v>
      </c>
    </row>
    <row r="4353" spans="1:22" x14ac:dyDescent="0.3">
      <c r="A4353" t="s">
        <v>4565</v>
      </c>
      <c r="B4353" t="s">
        <v>48</v>
      </c>
      <c r="C4353" t="s">
        <v>35</v>
      </c>
      <c r="D4353" t="s">
        <v>123</v>
      </c>
      <c r="E4353" t="s">
        <v>124</v>
      </c>
      <c r="F4353" t="s">
        <v>73</v>
      </c>
      <c r="G4353" t="s">
        <v>26</v>
      </c>
      <c r="H4353">
        <v>2022</v>
      </c>
      <c r="I4353" t="s">
        <v>41</v>
      </c>
      <c r="J4353" t="s">
        <v>42</v>
      </c>
      <c r="K4353">
        <v>2023</v>
      </c>
      <c r="L4353" t="s">
        <v>54</v>
      </c>
      <c r="M4353">
        <f t="shared" si="134"/>
        <v>0</v>
      </c>
      <c r="N4353" t="s">
        <v>55</v>
      </c>
      <c r="O4353" t="s">
        <v>55</v>
      </c>
      <c r="P4353">
        <v>0</v>
      </c>
      <c r="Q4353" t="str">
        <f t="shared" si="135"/>
        <v>Base salary</v>
      </c>
      <c r="R4353">
        <v>3.27</v>
      </c>
      <c r="S4353" t="s">
        <v>56</v>
      </c>
      <c r="T4353" t="s">
        <v>57</v>
      </c>
      <c r="U4353" t="s">
        <v>46</v>
      </c>
      <c r="V4353">
        <v>8.9</v>
      </c>
    </row>
    <row r="4354" spans="1:22" x14ac:dyDescent="0.3">
      <c r="A4354" t="s">
        <v>4566</v>
      </c>
      <c r="B4354" t="s">
        <v>112</v>
      </c>
      <c r="C4354" t="s">
        <v>36</v>
      </c>
      <c r="D4354" t="s">
        <v>71</v>
      </c>
      <c r="E4354" t="s">
        <v>72</v>
      </c>
      <c r="F4354" t="s">
        <v>40</v>
      </c>
      <c r="G4354" t="s">
        <v>64</v>
      </c>
      <c r="H4354">
        <v>2020</v>
      </c>
      <c r="I4354" t="s">
        <v>41</v>
      </c>
      <c r="J4354" t="s">
        <v>53</v>
      </c>
      <c r="K4354">
        <v>2023</v>
      </c>
      <c r="L4354" t="s">
        <v>29</v>
      </c>
      <c r="M4354">
        <f t="shared" si="134"/>
        <v>1</v>
      </c>
      <c r="N4354" t="s">
        <v>36</v>
      </c>
      <c r="O4354" t="s">
        <v>66</v>
      </c>
      <c r="P4354">
        <v>43904</v>
      </c>
      <c r="Q4354" t="str">
        <f t="shared" si="135"/>
        <v>Base salary</v>
      </c>
      <c r="R4354">
        <v>3.76</v>
      </c>
      <c r="S4354" t="s">
        <v>31</v>
      </c>
      <c r="T4354" t="s">
        <v>32</v>
      </c>
      <c r="U4354" t="s">
        <v>33</v>
      </c>
      <c r="V4354">
        <v>7.3</v>
      </c>
    </row>
    <row r="4355" spans="1:22" x14ac:dyDescent="0.3">
      <c r="A4355" t="s">
        <v>4567</v>
      </c>
      <c r="B4355" t="s">
        <v>94</v>
      </c>
      <c r="C4355" t="s">
        <v>60</v>
      </c>
      <c r="D4355" t="s">
        <v>104</v>
      </c>
      <c r="E4355" t="s">
        <v>194</v>
      </c>
      <c r="F4355" t="s">
        <v>117</v>
      </c>
      <c r="G4355" t="s">
        <v>117</v>
      </c>
      <c r="H4355">
        <v>2020</v>
      </c>
      <c r="I4355" t="s">
        <v>27</v>
      </c>
      <c r="J4355" t="s">
        <v>74</v>
      </c>
      <c r="K4355">
        <v>2023</v>
      </c>
      <c r="L4355" t="s">
        <v>29</v>
      </c>
      <c r="M4355">
        <f t="shared" ref="M4355:M4418" si="136">IF(L4355="placed",1, 0)</f>
        <v>1</v>
      </c>
      <c r="N4355" t="s">
        <v>60</v>
      </c>
      <c r="O4355" t="s">
        <v>185</v>
      </c>
      <c r="P4355">
        <v>103498</v>
      </c>
      <c r="Q4355" t="str">
        <f t="shared" ref="Q4355:Q4418" si="137">_xlfn.IFS(P4355&lt;=70161,"Base salary",P4355&lt;=110047,"Standard salary",P4355&gt;110047,"High salary")</f>
        <v>Standard salary</v>
      </c>
      <c r="R4355">
        <v>3.61</v>
      </c>
      <c r="S4355" t="s">
        <v>31</v>
      </c>
      <c r="T4355" t="s">
        <v>102</v>
      </c>
      <c r="U4355" t="s">
        <v>92</v>
      </c>
      <c r="V4355">
        <v>6.2</v>
      </c>
    </row>
    <row r="4356" spans="1:22" x14ac:dyDescent="0.3">
      <c r="A4356" t="s">
        <v>4568</v>
      </c>
      <c r="B4356" t="s">
        <v>21</v>
      </c>
      <c r="C4356" t="s">
        <v>35</v>
      </c>
      <c r="D4356" t="s">
        <v>127</v>
      </c>
      <c r="E4356" t="s">
        <v>206</v>
      </c>
      <c r="F4356" t="s">
        <v>73</v>
      </c>
      <c r="G4356" t="s">
        <v>167</v>
      </c>
      <c r="H4356">
        <v>2019</v>
      </c>
      <c r="I4356" t="s">
        <v>41</v>
      </c>
      <c r="J4356" t="s">
        <v>53</v>
      </c>
      <c r="K4356">
        <v>2021</v>
      </c>
      <c r="L4356" t="s">
        <v>29</v>
      </c>
      <c r="M4356">
        <f t="shared" si="136"/>
        <v>1</v>
      </c>
      <c r="N4356" t="s">
        <v>35</v>
      </c>
      <c r="O4356" t="s">
        <v>154</v>
      </c>
      <c r="P4356">
        <v>68666</v>
      </c>
      <c r="Q4356" t="str">
        <f t="shared" si="137"/>
        <v>Base salary</v>
      </c>
      <c r="R4356">
        <v>3.57</v>
      </c>
      <c r="S4356" t="s">
        <v>44</v>
      </c>
      <c r="T4356" t="s">
        <v>102</v>
      </c>
      <c r="U4356" t="s">
        <v>92</v>
      </c>
      <c r="V4356">
        <v>5.2</v>
      </c>
    </row>
    <row r="4357" spans="1:22" x14ac:dyDescent="0.3">
      <c r="A4357" t="s">
        <v>4569</v>
      </c>
      <c r="B4357" t="s">
        <v>36</v>
      </c>
      <c r="C4357" t="s">
        <v>70</v>
      </c>
      <c r="D4357" t="s">
        <v>245</v>
      </c>
      <c r="E4357" t="s">
        <v>246</v>
      </c>
      <c r="F4357" t="s">
        <v>190</v>
      </c>
      <c r="G4357" t="s">
        <v>117</v>
      </c>
      <c r="H4357">
        <v>2022</v>
      </c>
      <c r="I4357" t="s">
        <v>41</v>
      </c>
      <c r="J4357" t="s">
        <v>74</v>
      </c>
      <c r="K4357">
        <v>2024</v>
      </c>
      <c r="L4357" t="s">
        <v>29</v>
      </c>
      <c r="M4357">
        <f t="shared" si="136"/>
        <v>1</v>
      </c>
      <c r="N4357" t="s">
        <v>70</v>
      </c>
      <c r="O4357" t="s">
        <v>30</v>
      </c>
      <c r="P4357">
        <v>74287</v>
      </c>
      <c r="Q4357" t="str">
        <f t="shared" si="137"/>
        <v>Standard salary</v>
      </c>
      <c r="R4357">
        <v>3.1</v>
      </c>
      <c r="S4357" t="s">
        <v>56</v>
      </c>
      <c r="T4357" t="s">
        <v>68</v>
      </c>
      <c r="U4357" t="s">
        <v>46</v>
      </c>
      <c r="V4357">
        <v>9</v>
      </c>
    </row>
    <row r="4358" spans="1:22" x14ac:dyDescent="0.3">
      <c r="A4358" t="s">
        <v>4570</v>
      </c>
      <c r="B4358" t="s">
        <v>49</v>
      </c>
      <c r="C4358" t="s">
        <v>48</v>
      </c>
      <c r="D4358" t="s">
        <v>278</v>
      </c>
      <c r="E4358" t="s">
        <v>306</v>
      </c>
      <c r="F4358" t="s">
        <v>84</v>
      </c>
      <c r="G4358" t="s">
        <v>40</v>
      </c>
      <c r="H4358">
        <v>2019</v>
      </c>
      <c r="I4358" t="s">
        <v>27</v>
      </c>
      <c r="J4358" t="s">
        <v>42</v>
      </c>
      <c r="K4358">
        <v>2022</v>
      </c>
      <c r="L4358" t="s">
        <v>54</v>
      </c>
      <c r="M4358">
        <f t="shared" si="136"/>
        <v>0</v>
      </c>
      <c r="N4358" t="s">
        <v>55</v>
      </c>
      <c r="O4358" t="s">
        <v>55</v>
      </c>
      <c r="P4358">
        <v>0</v>
      </c>
      <c r="Q4358" t="str">
        <f t="shared" si="137"/>
        <v>Base salary</v>
      </c>
      <c r="R4358">
        <v>2.5099999999999998</v>
      </c>
      <c r="S4358" t="s">
        <v>31</v>
      </c>
      <c r="T4358" t="s">
        <v>68</v>
      </c>
      <c r="U4358" t="s">
        <v>46</v>
      </c>
      <c r="V4358">
        <v>7.1</v>
      </c>
    </row>
    <row r="4359" spans="1:22" x14ac:dyDescent="0.3">
      <c r="A4359" t="s">
        <v>4571</v>
      </c>
      <c r="B4359" t="s">
        <v>21</v>
      </c>
      <c r="C4359" t="s">
        <v>94</v>
      </c>
      <c r="D4359" t="s">
        <v>187</v>
      </c>
      <c r="E4359" t="s">
        <v>188</v>
      </c>
      <c r="F4359" t="s">
        <v>131</v>
      </c>
      <c r="G4359" t="s">
        <v>117</v>
      </c>
      <c r="H4359">
        <v>2019</v>
      </c>
      <c r="I4359" t="s">
        <v>41</v>
      </c>
      <c r="J4359" t="s">
        <v>65</v>
      </c>
      <c r="K4359">
        <v>2020</v>
      </c>
      <c r="L4359" t="s">
        <v>54</v>
      </c>
      <c r="M4359">
        <f t="shared" si="136"/>
        <v>0</v>
      </c>
      <c r="N4359" t="s">
        <v>55</v>
      </c>
      <c r="O4359" t="s">
        <v>55</v>
      </c>
      <c r="P4359">
        <v>0</v>
      </c>
      <c r="Q4359" t="str">
        <f t="shared" si="137"/>
        <v>Base salary</v>
      </c>
      <c r="R4359">
        <v>3.34</v>
      </c>
      <c r="S4359" t="s">
        <v>80</v>
      </c>
      <c r="T4359" t="s">
        <v>57</v>
      </c>
      <c r="U4359" t="s">
        <v>92</v>
      </c>
      <c r="V4359">
        <v>8.6</v>
      </c>
    </row>
    <row r="4360" spans="1:22" x14ac:dyDescent="0.3">
      <c r="A4360" t="s">
        <v>4572</v>
      </c>
      <c r="B4360" t="s">
        <v>112</v>
      </c>
      <c r="C4360" t="s">
        <v>94</v>
      </c>
      <c r="D4360" t="s">
        <v>109</v>
      </c>
      <c r="E4360" t="s">
        <v>110</v>
      </c>
      <c r="F4360" t="s">
        <v>79</v>
      </c>
      <c r="G4360" t="s">
        <v>64</v>
      </c>
      <c r="H4360">
        <v>2023</v>
      </c>
      <c r="I4360" t="s">
        <v>41</v>
      </c>
      <c r="J4360" t="s">
        <v>53</v>
      </c>
      <c r="K4360">
        <v>2024</v>
      </c>
      <c r="L4360" t="s">
        <v>29</v>
      </c>
      <c r="M4360">
        <f t="shared" si="136"/>
        <v>1</v>
      </c>
      <c r="N4360" t="s">
        <v>94</v>
      </c>
      <c r="O4360" t="s">
        <v>75</v>
      </c>
      <c r="P4360">
        <v>51403</v>
      </c>
      <c r="Q4360" t="str">
        <f t="shared" si="137"/>
        <v>Base salary</v>
      </c>
      <c r="R4360">
        <v>2.69</v>
      </c>
      <c r="S4360" t="s">
        <v>44</v>
      </c>
      <c r="T4360" t="s">
        <v>45</v>
      </c>
      <c r="U4360" t="s">
        <v>58</v>
      </c>
      <c r="V4360">
        <v>0</v>
      </c>
    </row>
    <row r="4361" spans="1:22" x14ac:dyDescent="0.3">
      <c r="A4361" t="s">
        <v>4573</v>
      </c>
      <c r="B4361" t="s">
        <v>22</v>
      </c>
      <c r="C4361" t="s">
        <v>94</v>
      </c>
      <c r="D4361" t="s">
        <v>100</v>
      </c>
      <c r="E4361" t="s">
        <v>101</v>
      </c>
      <c r="F4361" t="s">
        <v>190</v>
      </c>
      <c r="G4361" t="s">
        <v>52</v>
      </c>
      <c r="H4361">
        <v>2020</v>
      </c>
      <c r="I4361" t="s">
        <v>27</v>
      </c>
      <c r="J4361" t="s">
        <v>42</v>
      </c>
      <c r="K4361">
        <v>2022</v>
      </c>
      <c r="L4361" t="s">
        <v>29</v>
      </c>
      <c r="M4361">
        <f t="shared" si="136"/>
        <v>1</v>
      </c>
      <c r="N4361" t="s">
        <v>94</v>
      </c>
      <c r="O4361" t="s">
        <v>158</v>
      </c>
      <c r="P4361">
        <v>120835</v>
      </c>
      <c r="Q4361" t="str">
        <f t="shared" si="137"/>
        <v>High salary</v>
      </c>
      <c r="R4361">
        <v>3.94</v>
      </c>
      <c r="S4361" t="s">
        <v>56</v>
      </c>
      <c r="T4361" t="s">
        <v>45</v>
      </c>
      <c r="U4361" t="s">
        <v>85</v>
      </c>
      <c r="V4361">
        <v>6.8</v>
      </c>
    </row>
    <row r="4362" spans="1:22" x14ac:dyDescent="0.3">
      <c r="A4362" t="s">
        <v>4574</v>
      </c>
      <c r="B4362" t="s">
        <v>94</v>
      </c>
      <c r="C4362" t="s">
        <v>70</v>
      </c>
      <c r="D4362" t="s">
        <v>77</v>
      </c>
      <c r="E4362" t="s">
        <v>78</v>
      </c>
      <c r="F4362" t="s">
        <v>145</v>
      </c>
      <c r="G4362" t="s">
        <v>52</v>
      </c>
      <c r="H4362">
        <v>2021</v>
      </c>
      <c r="I4362" t="s">
        <v>27</v>
      </c>
      <c r="J4362" t="s">
        <v>42</v>
      </c>
      <c r="K4362">
        <v>2022</v>
      </c>
      <c r="L4362" t="s">
        <v>54</v>
      </c>
      <c r="M4362">
        <f t="shared" si="136"/>
        <v>0</v>
      </c>
      <c r="N4362" t="s">
        <v>55</v>
      </c>
      <c r="O4362" t="s">
        <v>55</v>
      </c>
      <c r="P4362">
        <v>0</v>
      </c>
      <c r="Q4362" t="str">
        <f t="shared" si="137"/>
        <v>Base salary</v>
      </c>
      <c r="R4362">
        <v>3.58</v>
      </c>
      <c r="S4362" t="s">
        <v>44</v>
      </c>
      <c r="T4362" t="s">
        <v>32</v>
      </c>
      <c r="U4362" t="s">
        <v>92</v>
      </c>
      <c r="V4362">
        <v>7.1</v>
      </c>
    </row>
    <row r="4363" spans="1:22" x14ac:dyDescent="0.3">
      <c r="A4363" t="s">
        <v>4575</v>
      </c>
      <c r="B4363" t="s">
        <v>70</v>
      </c>
      <c r="C4363" t="s">
        <v>94</v>
      </c>
      <c r="D4363" t="s">
        <v>109</v>
      </c>
      <c r="E4363" t="s">
        <v>110</v>
      </c>
      <c r="F4363" t="s">
        <v>73</v>
      </c>
      <c r="G4363" t="s">
        <v>25</v>
      </c>
      <c r="H4363">
        <v>2020</v>
      </c>
      <c r="I4363" t="s">
        <v>27</v>
      </c>
      <c r="J4363" t="s">
        <v>74</v>
      </c>
      <c r="K4363">
        <v>2021</v>
      </c>
      <c r="L4363" t="s">
        <v>54</v>
      </c>
      <c r="M4363">
        <f t="shared" si="136"/>
        <v>0</v>
      </c>
      <c r="N4363" t="s">
        <v>55</v>
      </c>
      <c r="O4363" t="s">
        <v>55</v>
      </c>
      <c r="P4363">
        <v>0</v>
      </c>
      <c r="Q4363" t="str">
        <f t="shared" si="137"/>
        <v>Base salary</v>
      </c>
      <c r="R4363">
        <v>2.79</v>
      </c>
      <c r="S4363" t="s">
        <v>80</v>
      </c>
      <c r="T4363" t="s">
        <v>45</v>
      </c>
      <c r="U4363" t="s">
        <v>85</v>
      </c>
      <c r="V4363">
        <v>5.0999999999999996</v>
      </c>
    </row>
    <row r="4364" spans="1:22" x14ac:dyDescent="0.3">
      <c r="A4364" t="s">
        <v>4576</v>
      </c>
      <c r="B4364" t="s">
        <v>94</v>
      </c>
      <c r="C4364" t="s">
        <v>36</v>
      </c>
      <c r="D4364" t="s">
        <v>213</v>
      </c>
      <c r="E4364" t="s">
        <v>265</v>
      </c>
      <c r="F4364" t="s">
        <v>96</v>
      </c>
      <c r="G4364" t="s">
        <v>167</v>
      </c>
      <c r="H4364">
        <v>2021</v>
      </c>
      <c r="I4364" t="s">
        <v>27</v>
      </c>
      <c r="J4364" t="s">
        <v>53</v>
      </c>
      <c r="K4364">
        <v>2022</v>
      </c>
      <c r="L4364" t="s">
        <v>29</v>
      </c>
      <c r="M4364">
        <f t="shared" si="136"/>
        <v>1</v>
      </c>
      <c r="N4364" t="s">
        <v>36</v>
      </c>
      <c r="O4364" t="s">
        <v>154</v>
      </c>
      <c r="P4364">
        <v>92332</v>
      </c>
      <c r="Q4364" t="str">
        <f t="shared" si="137"/>
        <v>Standard salary</v>
      </c>
      <c r="R4364">
        <v>3.51</v>
      </c>
      <c r="S4364" t="s">
        <v>67</v>
      </c>
      <c r="T4364" t="s">
        <v>45</v>
      </c>
      <c r="U4364" t="s">
        <v>58</v>
      </c>
      <c r="V4364">
        <v>0</v>
      </c>
    </row>
    <row r="4365" spans="1:22" x14ac:dyDescent="0.3">
      <c r="A4365" t="s">
        <v>4577</v>
      </c>
      <c r="B4365" t="s">
        <v>60</v>
      </c>
      <c r="C4365" t="s">
        <v>48</v>
      </c>
      <c r="D4365" t="s">
        <v>278</v>
      </c>
      <c r="E4365" t="s">
        <v>279</v>
      </c>
      <c r="F4365" t="s">
        <v>131</v>
      </c>
      <c r="G4365" t="s">
        <v>167</v>
      </c>
      <c r="H4365">
        <v>2021</v>
      </c>
      <c r="I4365" t="s">
        <v>27</v>
      </c>
      <c r="J4365" t="s">
        <v>65</v>
      </c>
      <c r="K4365">
        <v>2022</v>
      </c>
      <c r="L4365" t="s">
        <v>29</v>
      </c>
      <c r="M4365">
        <f t="shared" si="136"/>
        <v>1</v>
      </c>
      <c r="N4365" t="s">
        <v>48</v>
      </c>
      <c r="O4365" t="s">
        <v>125</v>
      </c>
      <c r="P4365">
        <v>31490</v>
      </c>
      <c r="Q4365" t="str">
        <f t="shared" si="137"/>
        <v>Base salary</v>
      </c>
      <c r="R4365">
        <v>3.89</v>
      </c>
      <c r="S4365" t="s">
        <v>80</v>
      </c>
      <c r="T4365" t="s">
        <v>57</v>
      </c>
      <c r="U4365" t="s">
        <v>85</v>
      </c>
      <c r="V4365">
        <v>8.8000000000000007</v>
      </c>
    </row>
    <row r="4366" spans="1:22" x14ac:dyDescent="0.3">
      <c r="A4366" t="s">
        <v>4578</v>
      </c>
      <c r="B4366" t="s">
        <v>48</v>
      </c>
      <c r="C4366" t="s">
        <v>60</v>
      </c>
      <c r="D4366" t="s">
        <v>104</v>
      </c>
      <c r="E4366" t="s">
        <v>192</v>
      </c>
      <c r="F4366" t="s">
        <v>79</v>
      </c>
      <c r="G4366" t="s">
        <v>117</v>
      </c>
      <c r="H4366">
        <v>2020</v>
      </c>
      <c r="I4366" t="s">
        <v>41</v>
      </c>
      <c r="J4366" t="s">
        <v>74</v>
      </c>
      <c r="K4366">
        <v>2023</v>
      </c>
      <c r="L4366" t="s">
        <v>54</v>
      </c>
      <c r="M4366">
        <f t="shared" si="136"/>
        <v>0</v>
      </c>
      <c r="N4366" t="s">
        <v>55</v>
      </c>
      <c r="O4366" t="s">
        <v>55</v>
      </c>
      <c r="P4366">
        <v>0</v>
      </c>
      <c r="Q4366" t="str">
        <f t="shared" si="137"/>
        <v>Base salary</v>
      </c>
      <c r="R4366">
        <v>3.41</v>
      </c>
      <c r="S4366" t="s">
        <v>67</v>
      </c>
      <c r="T4366" t="s">
        <v>68</v>
      </c>
      <c r="U4366" t="s">
        <v>33</v>
      </c>
      <c r="V4366">
        <v>6.3</v>
      </c>
    </row>
    <row r="4367" spans="1:22" x14ac:dyDescent="0.3">
      <c r="A4367" t="s">
        <v>4579</v>
      </c>
      <c r="B4367" t="s">
        <v>60</v>
      </c>
      <c r="C4367" t="s">
        <v>35</v>
      </c>
      <c r="D4367" t="s">
        <v>127</v>
      </c>
      <c r="E4367" t="s">
        <v>128</v>
      </c>
      <c r="F4367" t="s">
        <v>190</v>
      </c>
      <c r="G4367" t="s">
        <v>167</v>
      </c>
      <c r="H4367">
        <v>2020</v>
      </c>
      <c r="I4367" t="s">
        <v>27</v>
      </c>
      <c r="J4367" t="s">
        <v>65</v>
      </c>
      <c r="K4367">
        <v>2021</v>
      </c>
      <c r="L4367" t="s">
        <v>54</v>
      </c>
      <c r="M4367">
        <f t="shared" si="136"/>
        <v>0</v>
      </c>
      <c r="N4367" t="s">
        <v>55</v>
      </c>
      <c r="O4367" t="s">
        <v>55</v>
      </c>
      <c r="P4367">
        <v>0</v>
      </c>
      <c r="Q4367" t="str">
        <f t="shared" si="137"/>
        <v>Base salary</v>
      </c>
      <c r="R4367">
        <v>2.67</v>
      </c>
      <c r="S4367" t="s">
        <v>44</v>
      </c>
      <c r="T4367" t="s">
        <v>102</v>
      </c>
      <c r="U4367" t="s">
        <v>33</v>
      </c>
      <c r="V4367">
        <v>6.1</v>
      </c>
    </row>
    <row r="4368" spans="1:22" x14ac:dyDescent="0.3">
      <c r="A4368" t="s">
        <v>4580</v>
      </c>
      <c r="B4368" t="s">
        <v>36</v>
      </c>
      <c r="C4368" t="s">
        <v>35</v>
      </c>
      <c r="D4368" t="s">
        <v>87</v>
      </c>
      <c r="E4368" t="s">
        <v>88</v>
      </c>
      <c r="F4368" t="s">
        <v>25</v>
      </c>
      <c r="G4368" t="s">
        <v>117</v>
      </c>
      <c r="H4368">
        <v>2019</v>
      </c>
      <c r="I4368" t="s">
        <v>27</v>
      </c>
      <c r="J4368" t="s">
        <v>42</v>
      </c>
      <c r="K4368">
        <v>2021</v>
      </c>
      <c r="L4368" t="s">
        <v>54</v>
      </c>
      <c r="M4368">
        <f t="shared" si="136"/>
        <v>0</v>
      </c>
      <c r="N4368" t="s">
        <v>55</v>
      </c>
      <c r="O4368" t="s">
        <v>55</v>
      </c>
      <c r="P4368">
        <v>0</v>
      </c>
      <c r="Q4368" t="str">
        <f t="shared" si="137"/>
        <v>Base salary</v>
      </c>
      <c r="R4368">
        <v>3.24</v>
      </c>
      <c r="S4368" t="s">
        <v>91</v>
      </c>
      <c r="T4368" t="s">
        <v>57</v>
      </c>
      <c r="U4368" t="s">
        <v>58</v>
      </c>
      <c r="V4368">
        <v>0</v>
      </c>
    </row>
    <row r="4369" spans="1:22" x14ac:dyDescent="0.3">
      <c r="A4369" t="s">
        <v>4581</v>
      </c>
      <c r="B4369" t="s">
        <v>70</v>
      </c>
      <c r="C4369" t="s">
        <v>94</v>
      </c>
      <c r="D4369" t="s">
        <v>109</v>
      </c>
      <c r="E4369" t="s">
        <v>219</v>
      </c>
      <c r="F4369" t="s">
        <v>84</v>
      </c>
      <c r="G4369" t="s">
        <v>64</v>
      </c>
      <c r="H4369">
        <v>2021</v>
      </c>
      <c r="I4369" t="s">
        <v>27</v>
      </c>
      <c r="J4369" t="s">
        <v>28</v>
      </c>
      <c r="K4369">
        <v>2022</v>
      </c>
      <c r="L4369" t="s">
        <v>54</v>
      </c>
      <c r="M4369">
        <f t="shared" si="136"/>
        <v>0</v>
      </c>
      <c r="N4369" t="s">
        <v>55</v>
      </c>
      <c r="O4369" t="s">
        <v>55</v>
      </c>
      <c r="P4369">
        <v>0</v>
      </c>
      <c r="Q4369" t="str">
        <f t="shared" si="137"/>
        <v>Base salary</v>
      </c>
      <c r="R4369">
        <v>3.44</v>
      </c>
      <c r="S4369" t="s">
        <v>67</v>
      </c>
      <c r="T4369" t="s">
        <v>102</v>
      </c>
      <c r="U4369" t="s">
        <v>46</v>
      </c>
      <c r="V4369">
        <v>7</v>
      </c>
    </row>
    <row r="4370" spans="1:22" x14ac:dyDescent="0.3">
      <c r="A4370" t="s">
        <v>4582</v>
      </c>
      <c r="B4370" t="s">
        <v>35</v>
      </c>
      <c r="C4370" t="s">
        <v>70</v>
      </c>
      <c r="D4370" t="s">
        <v>77</v>
      </c>
      <c r="E4370" t="s">
        <v>78</v>
      </c>
      <c r="F4370" t="s">
        <v>145</v>
      </c>
      <c r="G4370" t="s">
        <v>26</v>
      </c>
      <c r="H4370">
        <v>2021</v>
      </c>
      <c r="I4370" t="s">
        <v>27</v>
      </c>
      <c r="J4370" t="s">
        <v>74</v>
      </c>
      <c r="K4370">
        <v>2023</v>
      </c>
      <c r="L4370" t="s">
        <v>29</v>
      </c>
      <c r="M4370">
        <f t="shared" si="136"/>
        <v>1</v>
      </c>
      <c r="N4370" t="s">
        <v>70</v>
      </c>
      <c r="O4370" t="s">
        <v>90</v>
      </c>
      <c r="P4370">
        <v>121463</v>
      </c>
      <c r="Q4370" t="str">
        <f t="shared" si="137"/>
        <v>High salary</v>
      </c>
      <c r="R4370">
        <v>3.97</v>
      </c>
      <c r="S4370" t="s">
        <v>56</v>
      </c>
      <c r="T4370" t="s">
        <v>68</v>
      </c>
      <c r="U4370" t="s">
        <v>46</v>
      </c>
      <c r="V4370">
        <v>5.7</v>
      </c>
    </row>
    <row r="4371" spans="1:22" x14ac:dyDescent="0.3">
      <c r="A4371" t="s">
        <v>4583</v>
      </c>
      <c r="B4371" t="s">
        <v>36</v>
      </c>
      <c r="C4371" t="s">
        <v>22</v>
      </c>
      <c r="D4371" t="s">
        <v>231</v>
      </c>
      <c r="E4371" t="s">
        <v>232</v>
      </c>
      <c r="F4371" t="s">
        <v>190</v>
      </c>
      <c r="G4371" t="s">
        <v>64</v>
      </c>
      <c r="H4371">
        <v>2019</v>
      </c>
      <c r="I4371" t="s">
        <v>41</v>
      </c>
      <c r="J4371" t="s">
        <v>53</v>
      </c>
      <c r="K4371">
        <v>2021</v>
      </c>
      <c r="L4371" t="s">
        <v>54</v>
      </c>
      <c r="M4371">
        <f t="shared" si="136"/>
        <v>0</v>
      </c>
      <c r="N4371" t="s">
        <v>55</v>
      </c>
      <c r="O4371" t="s">
        <v>55</v>
      </c>
      <c r="P4371">
        <v>0</v>
      </c>
      <c r="Q4371" t="str">
        <f t="shared" si="137"/>
        <v>Base salary</v>
      </c>
      <c r="R4371">
        <v>3.5</v>
      </c>
      <c r="S4371" t="s">
        <v>67</v>
      </c>
      <c r="T4371" t="s">
        <v>32</v>
      </c>
      <c r="U4371" t="s">
        <v>85</v>
      </c>
      <c r="V4371">
        <v>6.8</v>
      </c>
    </row>
    <row r="4372" spans="1:22" x14ac:dyDescent="0.3">
      <c r="A4372" t="s">
        <v>4584</v>
      </c>
      <c r="B4372" t="s">
        <v>21</v>
      </c>
      <c r="C4372" t="s">
        <v>70</v>
      </c>
      <c r="D4372" t="s">
        <v>138</v>
      </c>
      <c r="E4372" t="s">
        <v>139</v>
      </c>
      <c r="F4372" t="s">
        <v>147</v>
      </c>
      <c r="G4372" t="s">
        <v>64</v>
      </c>
      <c r="H4372">
        <v>2022</v>
      </c>
      <c r="I4372" t="s">
        <v>27</v>
      </c>
      <c r="J4372" t="s">
        <v>42</v>
      </c>
      <c r="K4372">
        <v>2023</v>
      </c>
      <c r="L4372" t="s">
        <v>29</v>
      </c>
      <c r="M4372">
        <f t="shared" si="136"/>
        <v>1</v>
      </c>
      <c r="N4372" t="s">
        <v>70</v>
      </c>
      <c r="O4372" t="s">
        <v>154</v>
      </c>
      <c r="P4372">
        <v>120573</v>
      </c>
      <c r="Q4372" t="str">
        <f t="shared" si="137"/>
        <v>High salary</v>
      </c>
      <c r="R4372">
        <v>3.22</v>
      </c>
      <c r="S4372" t="s">
        <v>91</v>
      </c>
      <c r="T4372" t="s">
        <v>45</v>
      </c>
      <c r="U4372" t="s">
        <v>46</v>
      </c>
      <c r="V4372">
        <v>6.2</v>
      </c>
    </row>
    <row r="4373" spans="1:22" x14ac:dyDescent="0.3">
      <c r="A4373" t="s">
        <v>4585</v>
      </c>
      <c r="B4373" t="s">
        <v>49</v>
      </c>
      <c r="C4373" t="s">
        <v>112</v>
      </c>
      <c r="D4373" t="s">
        <v>113</v>
      </c>
      <c r="E4373" t="s">
        <v>240</v>
      </c>
      <c r="F4373" t="s">
        <v>79</v>
      </c>
      <c r="G4373" t="s">
        <v>40</v>
      </c>
      <c r="H4373">
        <v>2023</v>
      </c>
      <c r="I4373" t="s">
        <v>27</v>
      </c>
      <c r="J4373" t="s">
        <v>65</v>
      </c>
      <c r="K4373">
        <v>2025</v>
      </c>
      <c r="L4373" t="s">
        <v>54</v>
      </c>
      <c r="M4373">
        <f t="shared" si="136"/>
        <v>0</v>
      </c>
      <c r="N4373" t="s">
        <v>55</v>
      </c>
      <c r="O4373" t="s">
        <v>55</v>
      </c>
      <c r="P4373">
        <v>0</v>
      </c>
      <c r="Q4373" t="str">
        <f t="shared" si="137"/>
        <v>Base salary</v>
      </c>
      <c r="R4373">
        <v>3.81</v>
      </c>
      <c r="S4373" t="s">
        <v>67</v>
      </c>
      <c r="T4373" t="s">
        <v>57</v>
      </c>
      <c r="U4373" t="s">
        <v>46</v>
      </c>
      <c r="V4373">
        <v>7</v>
      </c>
    </row>
    <row r="4374" spans="1:22" x14ac:dyDescent="0.3">
      <c r="A4374" t="s">
        <v>4586</v>
      </c>
      <c r="B4374" t="s">
        <v>70</v>
      </c>
      <c r="C4374" t="s">
        <v>49</v>
      </c>
      <c r="D4374" t="s">
        <v>50</v>
      </c>
      <c r="E4374" t="s">
        <v>136</v>
      </c>
      <c r="F4374" t="s">
        <v>107</v>
      </c>
      <c r="G4374" t="s">
        <v>64</v>
      </c>
      <c r="H4374">
        <v>2022</v>
      </c>
      <c r="I4374" t="s">
        <v>41</v>
      </c>
      <c r="J4374" t="s">
        <v>42</v>
      </c>
      <c r="K4374">
        <v>2023</v>
      </c>
      <c r="L4374" t="s">
        <v>29</v>
      </c>
      <c r="M4374">
        <f t="shared" si="136"/>
        <v>1</v>
      </c>
      <c r="N4374" t="s">
        <v>49</v>
      </c>
      <c r="O4374" t="s">
        <v>90</v>
      </c>
      <c r="P4374">
        <v>115310</v>
      </c>
      <c r="Q4374" t="str">
        <f t="shared" si="137"/>
        <v>High salary</v>
      </c>
      <c r="R4374">
        <v>3.49</v>
      </c>
      <c r="S4374" t="s">
        <v>80</v>
      </c>
      <c r="T4374" t="s">
        <v>57</v>
      </c>
      <c r="U4374" t="s">
        <v>46</v>
      </c>
      <c r="V4374">
        <v>6.1</v>
      </c>
    </row>
    <row r="4375" spans="1:22" x14ac:dyDescent="0.3">
      <c r="A4375" t="s">
        <v>4587</v>
      </c>
      <c r="B4375" t="s">
        <v>22</v>
      </c>
      <c r="C4375" t="s">
        <v>70</v>
      </c>
      <c r="D4375" t="s">
        <v>395</v>
      </c>
      <c r="E4375" t="s">
        <v>396</v>
      </c>
      <c r="F4375" t="s">
        <v>145</v>
      </c>
      <c r="G4375" t="s">
        <v>117</v>
      </c>
      <c r="H4375">
        <v>2023</v>
      </c>
      <c r="I4375" t="s">
        <v>27</v>
      </c>
      <c r="J4375" t="s">
        <v>74</v>
      </c>
      <c r="K4375">
        <v>2024</v>
      </c>
      <c r="L4375" t="s">
        <v>54</v>
      </c>
      <c r="M4375">
        <f t="shared" si="136"/>
        <v>0</v>
      </c>
      <c r="N4375" t="s">
        <v>55</v>
      </c>
      <c r="O4375" t="s">
        <v>55</v>
      </c>
      <c r="P4375">
        <v>0</v>
      </c>
      <c r="Q4375" t="str">
        <f t="shared" si="137"/>
        <v>Base salary</v>
      </c>
      <c r="R4375">
        <v>2.59</v>
      </c>
      <c r="S4375" t="s">
        <v>67</v>
      </c>
      <c r="T4375" t="s">
        <v>57</v>
      </c>
      <c r="U4375" t="s">
        <v>46</v>
      </c>
      <c r="V4375">
        <v>6.7</v>
      </c>
    </row>
    <row r="4376" spans="1:22" x14ac:dyDescent="0.3">
      <c r="A4376" t="s">
        <v>4588</v>
      </c>
      <c r="B4376" t="s">
        <v>70</v>
      </c>
      <c r="C4376" t="s">
        <v>22</v>
      </c>
      <c r="D4376" t="s">
        <v>23</v>
      </c>
      <c r="E4376" t="s">
        <v>298</v>
      </c>
      <c r="F4376" t="s">
        <v>117</v>
      </c>
      <c r="G4376" t="s">
        <v>40</v>
      </c>
      <c r="H4376">
        <v>2022</v>
      </c>
      <c r="I4376" t="s">
        <v>41</v>
      </c>
      <c r="J4376" t="s">
        <v>53</v>
      </c>
      <c r="K4376">
        <v>2023</v>
      </c>
      <c r="L4376" t="s">
        <v>29</v>
      </c>
      <c r="M4376">
        <f t="shared" si="136"/>
        <v>1</v>
      </c>
      <c r="N4376" t="s">
        <v>22</v>
      </c>
      <c r="O4376" t="s">
        <v>98</v>
      </c>
      <c r="P4376">
        <v>132131</v>
      </c>
      <c r="Q4376" t="str">
        <f t="shared" si="137"/>
        <v>High salary</v>
      </c>
      <c r="R4376">
        <v>3.85</v>
      </c>
      <c r="S4376" t="s">
        <v>91</v>
      </c>
      <c r="T4376" t="s">
        <v>68</v>
      </c>
      <c r="U4376" t="s">
        <v>92</v>
      </c>
      <c r="V4376">
        <v>8.5</v>
      </c>
    </row>
    <row r="4377" spans="1:22" x14ac:dyDescent="0.3">
      <c r="A4377" t="s">
        <v>4589</v>
      </c>
      <c r="B4377" t="s">
        <v>35</v>
      </c>
      <c r="C4377" t="s">
        <v>36</v>
      </c>
      <c r="D4377" t="s">
        <v>170</v>
      </c>
      <c r="E4377" t="s">
        <v>336</v>
      </c>
      <c r="F4377" t="s">
        <v>107</v>
      </c>
      <c r="G4377" t="s">
        <v>26</v>
      </c>
      <c r="H4377">
        <v>2020</v>
      </c>
      <c r="I4377" t="s">
        <v>41</v>
      </c>
      <c r="J4377" t="s">
        <v>74</v>
      </c>
      <c r="K4377">
        <v>2023</v>
      </c>
      <c r="L4377" t="s">
        <v>29</v>
      </c>
      <c r="M4377">
        <f t="shared" si="136"/>
        <v>1</v>
      </c>
      <c r="N4377" t="s">
        <v>36</v>
      </c>
      <c r="O4377" t="s">
        <v>98</v>
      </c>
      <c r="P4377">
        <v>44788</v>
      </c>
      <c r="Q4377" t="str">
        <f t="shared" si="137"/>
        <v>Base salary</v>
      </c>
      <c r="R4377">
        <v>3.93</v>
      </c>
      <c r="S4377" t="s">
        <v>80</v>
      </c>
      <c r="T4377" t="s">
        <v>45</v>
      </c>
      <c r="U4377" t="s">
        <v>46</v>
      </c>
      <c r="V4377">
        <v>5.5</v>
      </c>
    </row>
    <row r="4378" spans="1:22" x14ac:dyDescent="0.3">
      <c r="A4378" t="s">
        <v>4590</v>
      </c>
      <c r="B4378" t="s">
        <v>22</v>
      </c>
      <c r="C4378" t="s">
        <v>49</v>
      </c>
      <c r="D4378" t="s">
        <v>50</v>
      </c>
      <c r="E4378" t="s">
        <v>136</v>
      </c>
      <c r="F4378" t="s">
        <v>145</v>
      </c>
      <c r="G4378" t="s">
        <v>26</v>
      </c>
      <c r="H4378">
        <v>2019</v>
      </c>
      <c r="I4378" t="s">
        <v>41</v>
      </c>
      <c r="J4378" t="s">
        <v>65</v>
      </c>
      <c r="K4378">
        <v>2022</v>
      </c>
      <c r="L4378" t="s">
        <v>29</v>
      </c>
      <c r="M4378">
        <f t="shared" si="136"/>
        <v>1</v>
      </c>
      <c r="N4378" t="s">
        <v>49</v>
      </c>
      <c r="O4378" t="s">
        <v>66</v>
      </c>
      <c r="P4378">
        <v>112943</v>
      </c>
      <c r="Q4378" t="str">
        <f t="shared" si="137"/>
        <v>High salary</v>
      </c>
      <c r="R4378">
        <v>2.65</v>
      </c>
      <c r="S4378" t="s">
        <v>44</v>
      </c>
      <c r="T4378" t="s">
        <v>45</v>
      </c>
      <c r="U4378" t="s">
        <v>85</v>
      </c>
      <c r="V4378">
        <v>9</v>
      </c>
    </row>
    <row r="4379" spans="1:22" x14ac:dyDescent="0.3">
      <c r="A4379" t="s">
        <v>4591</v>
      </c>
      <c r="B4379" t="s">
        <v>70</v>
      </c>
      <c r="C4379" t="s">
        <v>48</v>
      </c>
      <c r="D4379" t="s">
        <v>278</v>
      </c>
      <c r="E4379" t="s">
        <v>279</v>
      </c>
      <c r="F4379" t="s">
        <v>73</v>
      </c>
      <c r="G4379" t="s">
        <v>64</v>
      </c>
      <c r="H4379">
        <v>2019</v>
      </c>
      <c r="I4379" t="s">
        <v>27</v>
      </c>
      <c r="J4379" t="s">
        <v>53</v>
      </c>
      <c r="K4379">
        <v>2020</v>
      </c>
      <c r="L4379" t="s">
        <v>54</v>
      </c>
      <c r="M4379">
        <f t="shared" si="136"/>
        <v>0</v>
      </c>
      <c r="N4379" t="s">
        <v>55</v>
      </c>
      <c r="O4379" t="s">
        <v>55</v>
      </c>
      <c r="P4379">
        <v>0</v>
      </c>
      <c r="Q4379" t="str">
        <f t="shared" si="137"/>
        <v>Base salary</v>
      </c>
      <c r="R4379">
        <v>3.38</v>
      </c>
      <c r="S4379" t="s">
        <v>31</v>
      </c>
      <c r="T4379" t="s">
        <v>102</v>
      </c>
      <c r="U4379" t="s">
        <v>85</v>
      </c>
      <c r="V4379">
        <v>6.6</v>
      </c>
    </row>
    <row r="4380" spans="1:22" x14ac:dyDescent="0.3">
      <c r="A4380" t="s">
        <v>4592</v>
      </c>
      <c r="B4380" t="s">
        <v>22</v>
      </c>
      <c r="C4380" t="s">
        <v>48</v>
      </c>
      <c r="D4380" t="s">
        <v>278</v>
      </c>
      <c r="E4380" t="s">
        <v>425</v>
      </c>
      <c r="F4380" t="s">
        <v>89</v>
      </c>
      <c r="G4380" t="s">
        <v>64</v>
      </c>
      <c r="H4380">
        <v>2020</v>
      </c>
      <c r="I4380" t="s">
        <v>27</v>
      </c>
      <c r="J4380" t="s">
        <v>42</v>
      </c>
      <c r="K4380">
        <v>2022</v>
      </c>
      <c r="L4380" t="s">
        <v>54</v>
      </c>
      <c r="M4380">
        <f t="shared" si="136"/>
        <v>0</v>
      </c>
      <c r="N4380" t="s">
        <v>55</v>
      </c>
      <c r="O4380" t="s">
        <v>55</v>
      </c>
      <c r="P4380">
        <v>0</v>
      </c>
      <c r="Q4380" t="str">
        <f t="shared" si="137"/>
        <v>Base salary</v>
      </c>
      <c r="R4380">
        <v>3.19</v>
      </c>
      <c r="S4380" t="s">
        <v>31</v>
      </c>
      <c r="T4380" t="s">
        <v>57</v>
      </c>
      <c r="U4380" t="s">
        <v>46</v>
      </c>
      <c r="V4380">
        <v>7.4</v>
      </c>
    </row>
    <row r="4381" spans="1:22" x14ac:dyDescent="0.3">
      <c r="A4381" t="s">
        <v>4593</v>
      </c>
      <c r="B4381" t="s">
        <v>49</v>
      </c>
      <c r="C4381" t="s">
        <v>70</v>
      </c>
      <c r="D4381" t="s">
        <v>138</v>
      </c>
      <c r="E4381" t="s">
        <v>139</v>
      </c>
      <c r="F4381" t="s">
        <v>190</v>
      </c>
      <c r="G4381" t="s">
        <v>97</v>
      </c>
      <c r="H4381">
        <v>2021</v>
      </c>
      <c r="I4381" t="s">
        <v>41</v>
      </c>
      <c r="J4381" t="s">
        <v>65</v>
      </c>
      <c r="K4381">
        <v>2022</v>
      </c>
      <c r="L4381" t="s">
        <v>54</v>
      </c>
      <c r="M4381">
        <f t="shared" si="136"/>
        <v>0</v>
      </c>
      <c r="N4381" t="s">
        <v>55</v>
      </c>
      <c r="O4381" t="s">
        <v>55</v>
      </c>
      <c r="P4381">
        <v>0</v>
      </c>
      <c r="Q4381" t="str">
        <f t="shared" si="137"/>
        <v>Base salary</v>
      </c>
      <c r="R4381">
        <v>3.72</v>
      </c>
      <c r="S4381" t="s">
        <v>56</v>
      </c>
      <c r="T4381" t="s">
        <v>32</v>
      </c>
      <c r="U4381" t="s">
        <v>92</v>
      </c>
      <c r="V4381">
        <v>8.9</v>
      </c>
    </row>
    <row r="4382" spans="1:22" x14ac:dyDescent="0.3">
      <c r="A4382" t="s">
        <v>4594</v>
      </c>
      <c r="B4382" t="s">
        <v>60</v>
      </c>
      <c r="C4382" t="s">
        <v>22</v>
      </c>
      <c r="D4382" t="s">
        <v>256</v>
      </c>
      <c r="E4382" t="s">
        <v>257</v>
      </c>
      <c r="F4382" t="s">
        <v>89</v>
      </c>
      <c r="G4382" t="s">
        <v>40</v>
      </c>
      <c r="H4382">
        <v>2022</v>
      </c>
      <c r="I4382" t="s">
        <v>41</v>
      </c>
      <c r="J4382" t="s">
        <v>65</v>
      </c>
      <c r="K4382">
        <v>2024</v>
      </c>
      <c r="L4382" t="s">
        <v>29</v>
      </c>
      <c r="M4382">
        <f t="shared" si="136"/>
        <v>1</v>
      </c>
      <c r="N4382" t="s">
        <v>22</v>
      </c>
      <c r="O4382" t="s">
        <v>258</v>
      </c>
      <c r="P4382">
        <v>117838</v>
      </c>
      <c r="Q4382" t="str">
        <f t="shared" si="137"/>
        <v>High salary</v>
      </c>
      <c r="R4382">
        <v>3.51</v>
      </c>
      <c r="S4382" t="s">
        <v>91</v>
      </c>
      <c r="T4382" t="s">
        <v>102</v>
      </c>
      <c r="U4382" t="s">
        <v>92</v>
      </c>
      <c r="V4382">
        <v>6.2</v>
      </c>
    </row>
    <row r="4383" spans="1:22" x14ac:dyDescent="0.3">
      <c r="A4383" t="s">
        <v>4595</v>
      </c>
      <c r="B4383" t="s">
        <v>21</v>
      </c>
      <c r="C4383" t="s">
        <v>36</v>
      </c>
      <c r="D4383" t="s">
        <v>250</v>
      </c>
      <c r="E4383" t="s">
        <v>251</v>
      </c>
      <c r="F4383" t="s">
        <v>107</v>
      </c>
      <c r="G4383" t="s">
        <v>97</v>
      </c>
      <c r="H4383">
        <v>2021</v>
      </c>
      <c r="I4383" t="s">
        <v>41</v>
      </c>
      <c r="J4383" t="s">
        <v>65</v>
      </c>
      <c r="K4383">
        <v>2023</v>
      </c>
      <c r="L4383" t="s">
        <v>29</v>
      </c>
      <c r="M4383">
        <f t="shared" si="136"/>
        <v>1</v>
      </c>
      <c r="N4383" t="s">
        <v>36</v>
      </c>
      <c r="O4383" t="s">
        <v>75</v>
      </c>
      <c r="P4383">
        <v>35692</v>
      </c>
      <c r="Q4383" t="str">
        <f t="shared" si="137"/>
        <v>Base salary</v>
      </c>
      <c r="R4383">
        <v>3.26</v>
      </c>
      <c r="S4383" t="s">
        <v>56</v>
      </c>
      <c r="T4383" t="s">
        <v>68</v>
      </c>
      <c r="U4383" t="s">
        <v>58</v>
      </c>
      <c r="V4383">
        <v>0</v>
      </c>
    </row>
    <row r="4384" spans="1:22" x14ac:dyDescent="0.3">
      <c r="A4384" t="s">
        <v>4596</v>
      </c>
      <c r="B4384" t="s">
        <v>22</v>
      </c>
      <c r="C4384" t="s">
        <v>112</v>
      </c>
      <c r="D4384" t="s">
        <v>288</v>
      </c>
      <c r="E4384" t="s">
        <v>289</v>
      </c>
      <c r="F4384" t="s">
        <v>131</v>
      </c>
      <c r="G4384" t="s">
        <v>167</v>
      </c>
      <c r="H4384">
        <v>2020</v>
      </c>
      <c r="I4384" t="s">
        <v>41</v>
      </c>
      <c r="J4384" t="s">
        <v>65</v>
      </c>
      <c r="K4384">
        <v>2022</v>
      </c>
      <c r="L4384" t="s">
        <v>29</v>
      </c>
      <c r="M4384">
        <f t="shared" si="136"/>
        <v>1</v>
      </c>
      <c r="N4384" t="s">
        <v>112</v>
      </c>
      <c r="O4384" t="s">
        <v>98</v>
      </c>
      <c r="P4384">
        <v>52363</v>
      </c>
      <c r="Q4384" t="str">
        <f t="shared" si="137"/>
        <v>Base salary</v>
      </c>
      <c r="R4384">
        <v>2.59</v>
      </c>
      <c r="S4384" t="s">
        <v>80</v>
      </c>
      <c r="T4384" t="s">
        <v>45</v>
      </c>
      <c r="U4384" t="s">
        <v>58</v>
      </c>
      <c r="V4384">
        <v>0</v>
      </c>
    </row>
    <row r="4385" spans="1:22" x14ac:dyDescent="0.3">
      <c r="A4385" t="s">
        <v>4597</v>
      </c>
      <c r="B4385" t="s">
        <v>36</v>
      </c>
      <c r="C4385" t="s">
        <v>35</v>
      </c>
      <c r="D4385" t="s">
        <v>61</v>
      </c>
      <c r="E4385" t="s">
        <v>62</v>
      </c>
      <c r="F4385" t="s">
        <v>84</v>
      </c>
      <c r="G4385" t="s">
        <v>97</v>
      </c>
      <c r="H4385">
        <v>2023</v>
      </c>
      <c r="I4385" t="s">
        <v>27</v>
      </c>
      <c r="J4385" t="s">
        <v>74</v>
      </c>
      <c r="K4385">
        <v>2024</v>
      </c>
      <c r="L4385" t="s">
        <v>29</v>
      </c>
      <c r="M4385">
        <f t="shared" si="136"/>
        <v>1</v>
      </c>
      <c r="N4385" t="s">
        <v>35</v>
      </c>
      <c r="O4385" t="s">
        <v>185</v>
      </c>
      <c r="P4385">
        <v>44516</v>
      </c>
      <c r="Q4385" t="str">
        <f t="shared" si="137"/>
        <v>Base salary</v>
      </c>
      <c r="R4385">
        <v>2.54</v>
      </c>
      <c r="S4385" t="s">
        <v>56</v>
      </c>
      <c r="T4385" t="s">
        <v>45</v>
      </c>
      <c r="U4385" t="s">
        <v>85</v>
      </c>
      <c r="V4385">
        <v>5</v>
      </c>
    </row>
    <row r="4386" spans="1:22" x14ac:dyDescent="0.3">
      <c r="A4386" t="s">
        <v>4598</v>
      </c>
      <c r="B4386" t="s">
        <v>21</v>
      </c>
      <c r="C4386" t="s">
        <v>112</v>
      </c>
      <c r="D4386" t="s">
        <v>199</v>
      </c>
      <c r="E4386" t="s">
        <v>200</v>
      </c>
      <c r="F4386" t="s">
        <v>39</v>
      </c>
      <c r="G4386" t="s">
        <v>52</v>
      </c>
      <c r="H4386">
        <v>2021</v>
      </c>
      <c r="I4386" t="s">
        <v>27</v>
      </c>
      <c r="J4386" t="s">
        <v>65</v>
      </c>
      <c r="K4386">
        <v>2022</v>
      </c>
      <c r="L4386" t="s">
        <v>54</v>
      </c>
      <c r="M4386">
        <f t="shared" si="136"/>
        <v>0</v>
      </c>
      <c r="N4386" t="s">
        <v>55</v>
      </c>
      <c r="O4386" t="s">
        <v>55</v>
      </c>
      <c r="P4386">
        <v>0</v>
      </c>
      <c r="Q4386" t="str">
        <f t="shared" si="137"/>
        <v>Base salary</v>
      </c>
      <c r="R4386">
        <v>2.56</v>
      </c>
      <c r="S4386" t="s">
        <v>31</v>
      </c>
      <c r="T4386" t="s">
        <v>57</v>
      </c>
      <c r="U4386" t="s">
        <v>33</v>
      </c>
      <c r="V4386">
        <v>8.6999999999999993</v>
      </c>
    </row>
    <row r="4387" spans="1:22" x14ac:dyDescent="0.3">
      <c r="A4387" t="s">
        <v>4599</v>
      </c>
      <c r="B4387" t="s">
        <v>49</v>
      </c>
      <c r="C4387" t="s">
        <v>22</v>
      </c>
      <c r="D4387" t="s">
        <v>203</v>
      </c>
      <c r="E4387" t="s">
        <v>204</v>
      </c>
      <c r="F4387" t="s">
        <v>39</v>
      </c>
      <c r="G4387" t="s">
        <v>64</v>
      </c>
      <c r="H4387">
        <v>2020</v>
      </c>
      <c r="I4387" t="s">
        <v>27</v>
      </c>
      <c r="J4387" t="s">
        <v>28</v>
      </c>
      <c r="K4387">
        <v>2021</v>
      </c>
      <c r="L4387" t="s">
        <v>54</v>
      </c>
      <c r="M4387">
        <f t="shared" si="136"/>
        <v>0</v>
      </c>
      <c r="N4387" t="s">
        <v>55</v>
      </c>
      <c r="O4387" t="s">
        <v>55</v>
      </c>
      <c r="P4387">
        <v>0</v>
      </c>
      <c r="Q4387" t="str">
        <f t="shared" si="137"/>
        <v>Base salary</v>
      </c>
      <c r="R4387">
        <v>3.38</v>
      </c>
      <c r="S4387" t="s">
        <v>80</v>
      </c>
      <c r="T4387" t="s">
        <v>32</v>
      </c>
      <c r="U4387" t="s">
        <v>58</v>
      </c>
      <c r="V4387">
        <v>0</v>
      </c>
    </row>
    <row r="4388" spans="1:22" x14ac:dyDescent="0.3">
      <c r="A4388" t="s">
        <v>4600</v>
      </c>
      <c r="B4388" t="s">
        <v>112</v>
      </c>
      <c r="C4388" t="s">
        <v>21</v>
      </c>
      <c r="D4388" t="s">
        <v>133</v>
      </c>
      <c r="E4388" t="s">
        <v>134</v>
      </c>
      <c r="F4388" t="s">
        <v>131</v>
      </c>
      <c r="G4388" t="s">
        <v>26</v>
      </c>
      <c r="H4388">
        <v>2019</v>
      </c>
      <c r="I4388" t="s">
        <v>27</v>
      </c>
      <c r="J4388" t="s">
        <v>42</v>
      </c>
      <c r="K4388">
        <v>2021</v>
      </c>
      <c r="L4388" t="s">
        <v>29</v>
      </c>
      <c r="M4388">
        <f t="shared" si="136"/>
        <v>1</v>
      </c>
      <c r="N4388" t="s">
        <v>21</v>
      </c>
      <c r="O4388" t="s">
        <v>121</v>
      </c>
      <c r="P4388">
        <v>97045</v>
      </c>
      <c r="Q4388" t="str">
        <f t="shared" si="137"/>
        <v>Standard salary</v>
      </c>
      <c r="R4388">
        <v>3.85</v>
      </c>
      <c r="S4388" t="s">
        <v>44</v>
      </c>
      <c r="T4388" t="s">
        <v>57</v>
      </c>
      <c r="U4388" t="s">
        <v>33</v>
      </c>
      <c r="V4388">
        <v>7.9</v>
      </c>
    </row>
    <row r="4389" spans="1:22" x14ac:dyDescent="0.3">
      <c r="A4389" t="s">
        <v>4601</v>
      </c>
      <c r="B4389" t="s">
        <v>94</v>
      </c>
      <c r="C4389" t="s">
        <v>21</v>
      </c>
      <c r="D4389" t="s">
        <v>149</v>
      </c>
      <c r="E4389" t="s">
        <v>150</v>
      </c>
      <c r="F4389" t="s">
        <v>89</v>
      </c>
      <c r="G4389" t="s">
        <v>26</v>
      </c>
      <c r="H4389">
        <v>2021</v>
      </c>
      <c r="I4389" t="s">
        <v>41</v>
      </c>
      <c r="J4389" t="s">
        <v>28</v>
      </c>
      <c r="K4389">
        <v>2024</v>
      </c>
      <c r="L4389" t="s">
        <v>54</v>
      </c>
      <c r="M4389">
        <f t="shared" si="136"/>
        <v>0</v>
      </c>
      <c r="N4389" t="s">
        <v>55</v>
      </c>
      <c r="O4389" t="s">
        <v>55</v>
      </c>
      <c r="P4389">
        <v>0</v>
      </c>
      <c r="Q4389" t="str">
        <f t="shared" si="137"/>
        <v>Base salary</v>
      </c>
      <c r="R4389">
        <v>3.99</v>
      </c>
      <c r="S4389" t="s">
        <v>67</v>
      </c>
      <c r="T4389" t="s">
        <v>57</v>
      </c>
      <c r="U4389" t="s">
        <v>58</v>
      </c>
      <c r="V4389">
        <v>0</v>
      </c>
    </row>
    <row r="4390" spans="1:22" x14ac:dyDescent="0.3">
      <c r="A4390" t="s">
        <v>4602</v>
      </c>
      <c r="B4390" t="s">
        <v>49</v>
      </c>
      <c r="C4390" t="s">
        <v>94</v>
      </c>
      <c r="D4390" t="s">
        <v>109</v>
      </c>
      <c r="E4390" t="s">
        <v>414</v>
      </c>
      <c r="F4390" t="s">
        <v>39</v>
      </c>
      <c r="G4390" t="s">
        <v>97</v>
      </c>
      <c r="H4390">
        <v>2019</v>
      </c>
      <c r="I4390" t="s">
        <v>27</v>
      </c>
      <c r="J4390" t="s">
        <v>42</v>
      </c>
      <c r="K4390">
        <v>2021</v>
      </c>
      <c r="L4390" t="s">
        <v>54</v>
      </c>
      <c r="M4390">
        <f t="shared" si="136"/>
        <v>0</v>
      </c>
      <c r="N4390" t="s">
        <v>55</v>
      </c>
      <c r="O4390" t="s">
        <v>55</v>
      </c>
      <c r="P4390">
        <v>0</v>
      </c>
      <c r="Q4390" t="str">
        <f t="shared" si="137"/>
        <v>Base salary</v>
      </c>
      <c r="R4390">
        <v>3.22</v>
      </c>
      <c r="S4390" t="s">
        <v>44</v>
      </c>
      <c r="T4390" t="s">
        <v>57</v>
      </c>
      <c r="U4390" t="s">
        <v>92</v>
      </c>
      <c r="V4390">
        <v>5.5</v>
      </c>
    </row>
    <row r="4391" spans="1:22" x14ac:dyDescent="0.3">
      <c r="A4391" t="s">
        <v>4603</v>
      </c>
      <c r="B4391" t="s">
        <v>49</v>
      </c>
      <c r="C4391" t="s">
        <v>60</v>
      </c>
      <c r="D4391" t="s">
        <v>104</v>
      </c>
      <c r="E4391" t="s">
        <v>192</v>
      </c>
      <c r="F4391" t="s">
        <v>79</v>
      </c>
      <c r="G4391" t="s">
        <v>52</v>
      </c>
      <c r="H4391">
        <v>2019</v>
      </c>
      <c r="I4391" t="s">
        <v>27</v>
      </c>
      <c r="J4391" t="s">
        <v>28</v>
      </c>
      <c r="K4391">
        <v>2020</v>
      </c>
      <c r="L4391" t="s">
        <v>29</v>
      </c>
      <c r="M4391">
        <f t="shared" si="136"/>
        <v>1</v>
      </c>
      <c r="N4391" t="s">
        <v>60</v>
      </c>
      <c r="O4391" t="s">
        <v>140</v>
      </c>
      <c r="P4391">
        <v>50389</v>
      </c>
      <c r="Q4391" t="str">
        <f t="shared" si="137"/>
        <v>Base salary</v>
      </c>
      <c r="R4391">
        <v>3.39</v>
      </c>
      <c r="S4391" t="s">
        <v>67</v>
      </c>
      <c r="T4391" t="s">
        <v>32</v>
      </c>
      <c r="U4391" t="s">
        <v>92</v>
      </c>
      <c r="V4391">
        <v>7.8</v>
      </c>
    </row>
    <row r="4392" spans="1:22" x14ac:dyDescent="0.3">
      <c r="A4392" t="s">
        <v>4604</v>
      </c>
      <c r="B4392" t="s">
        <v>112</v>
      </c>
      <c r="C4392" t="s">
        <v>22</v>
      </c>
      <c r="D4392" t="s">
        <v>231</v>
      </c>
      <c r="E4392" t="s">
        <v>232</v>
      </c>
      <c r="F4392" t="s">
        <v>40</v>
      </c>
      <c r="G4392" t="s">
        <v>26</v>
      </c>
      <c r="H4392">
        <v>2022</v>
      </c>
      <c r="I4392" t="s">
        <v>27</v>
      </c>
      <c r="J4392" t="s">
        <v>65</v>
      </c>
      <c r="K4392">
        <v>2025</v>
      </c>
      <c r="L4392" t="s">
        <v>54</v>
      </c>
      <c r="M4392">
        <f t="shared" si="136"/>
        <v>0</v>
      </c>
      <c r="N4392" t="s">
        <v>55</v>
      </c>
      <c r="O4392" t="s">
        <v>55</v>
      </c>
      <c r="P4392">
        <v>0</v>
      </c>
      <c r="Q4392" t="str">
        <f t="shared" si="137"/>
        <v>Base salary</v>
      </c>
      <c r="R4392">
        <v>3.84</v>
      </c>
      <c r="S4392" t="s">
        <v>44</v>
      </c>
      <c r="T4392" t="s">
        <v>57</v>
      </c>
      <c r="U4392" t="s">
        <v>85</v>
      </c>
      <c r="V4392">
        <v>6.9</v>
      </c>
    </row>
    <row r="4393" spans="1:22" x14ac:dyDescent="0.3">
      <c r="A4393" t="s">
        <v>4605</v>
      </c>
      <c r="B4393" t="s">
        <v>60</v>
      </c>
      <c r="C4393" t="s">
        <v>36</v>
      </c>
      <c r="D4393" t="s">
        <v>250</v>
      </c>
      <c r="E4393" t="s">
        <v>251</v>
      </c>
      <c r="F4393" t="s">
        <v>79</v>
      </c>
      <c r="G4393" t="s">
        <v>97</v>
      </c>
      <c r="H4393">
        <v>2021</v>
      </c>
      <c r="I4393" t="s">
        <v>27</v>
      </c>
      <c r="J4393" t="s">
        <v>65</v>
      </c>
      <c r="K4393">
        <v>2024</v>
      </c>
      <c r="L4393" t="s">
        <v>54</v>
      </c>
      <c r="M4393">
        <f t="shared" si="136"/>
        <v>0</v>
      </c>
      <c r="N4393" t="s">
        <v>55</v>
      </c>
      <c r="O4393" t="s">
        <v>55</v>
      </c>
      <c r="P4393">
        <v>0</v>
      </c>
      <c r="Q4393" t="str">
        <f t="shared" si="137"/>
        <v>Base salary</v>
      </c>
      <c r="R4393">
        <v>3.93</v>
      </c>
      <c r="S4393" t="s">
        <v>80</v>
      </c>
      <c r="T4393" t="s">
        <v>102</v>
      </c>
      <c r="U4393" t="s">
        <v>85</v>
      </c>
      <c r="V4393">
        <v>7</v>
      </c>
    </row>
    <row r="4394" spans="1:22" x14ac:dyDescent="0.3">
      <c r="A4394" t="s">
        <v>4606</v>
      </c>
      <c r="B4394" t="s">
        <v>48</v>
      </c>
      <c r="C4394" t="s">
        <v>22</v>
      </c>
      <c r="D4394" t="s">
        <v>23</v>
      </c>
      <c r="E4394" t="s">
        <v>298</v>
      </c>
      <c r="F4394" t="s">
        <v>40</v>
      </c>
      <c r="G4394" t="s">
        <v>167</v>
      </c>
      <c r="H4394">
        <v>2021</v>
      </c>
      <c r="I4394" t="s">
        <v>27</v>
      </c>
      <c r="J4394" t="s">
        <v>74</v>
      </c>
      <c r="K4394">
        <v>2022</v>
      </c>
      <c r="L4394" t="s">
        <v>54</v>
      </c>
      <c r="M4394">
        <f t="shared" si="136"/>
        <v>0</v>
      </c>
      <c r="N4394" t="s">
        <v>55</v>
      </c>
      <c r="O4394" t="s">
        <v>55</v>
      </c>
      <c r="P4394">
        <v>0</v>
      </c>
      <c r="Q4394" t="str">
        <f t="shared" si="137"/>
        <v>Base salary</v>
      </c>
      <c r="R4394">
        <v>2.63</v>
      </c>
      <c r="S4394" t="s">
        <v>31</v>
      </c>
      <c r="T4394" t="s">
        <v>68</v>
      </c>
      <c r="U4394" t="s">
        <v>92</v>
      </c>
      <c r="V4394">
        <v>5.7</v>
      </c>
    </row>
    <row r="4395" spans="1:22" x14ac:dyDescent="0.3">
      <c r="A4395" t="s">
        <v>4607</v>
      </c>
      <c r="B4395" t="s">
        <v>94</v>
      </c>
      <c r="C4395" t="s">
        <v>70</v>
      </c>
      <c r="D4395" t="s">
        <v>395</v>
      </c>
      <c r="E4395" t="s">
        <v>396</v>
      </c>
      <c r="F4395" t="s">
        <v>84</v>
      </c>
      <c r="G4395" t="s">
        <v>167</v>
      </c>
      <c r="H4395">
        <v>2020</v>
      </c>
      <c r="I4395" t="s">
        <v>27</v>
      </c>
      <c r="J4395" t="s">
        <v>74</v>
      </c>
      <c r="K4395">
        <v>2022</v>
      </c>
      <c r="L4395" t="s">
        <v>54</v>
      </c>
      <c r="M4395">
        <f t="shared" si="136"/>
        <v>0</v>
      </c>
      <c r="N4395" t="s">
        <v>55</v>
      </c>
      <c r="O4395" t="s">
        <v>55</v>
      </c>
      <c r="P4395">
        <v>0</v>
      </c>
      <c r="Q4395" t="str">
        <f t="shared" si="137"/>
        <v>Base salary</v>
      </c>
      <c r="R4395">
        <v>3.7</v>
      </c>
      <c r="S4395" t="s">
        <v>67</v>
      </c>
      <c r="T4395" t="s">
        <v>68</v>
      </c>
      <c r="U4395" t="s">
        <v>33</v>
      </c>
      <c r="V4395">
        <v>7.1</v>
      </c>
    </row>
    <row r="4396" spans="1:22" x14ac:dyDescent="0.3">
      <c r="A4396" t="s">
        <v>4608</v>
      </c>
      <c r="B4396" t="s">
        <v>112</v>
      </c>
      <c r="C4396" t="s">
        <v>48</v>
      </c>
      <c r="D4396" t="s">
        <v>152</v>
      </c>
      <c r="E4396" t="s">
        <v>153</v>
      </c>
      <c r="F4396" t="s">
        <v>117</v>
      </c>
      <c r="G4396" t="s">
        <v>40</v>
      </c>
      <c r="H4396">
        <v>2020</v>
      </c>
      <c r="I4396" t="s">
        <v>27</v>
      </c>
      <c r="J4396" t="s">
        <v>42</v>
      </c>
      <c r="K4396">
        <v>2023</v>
      </c>
      <c r="L4396" t="s">
        <v>29</v>
      </c>
      <c r="M4396">
        <f t="shared" si="136"/>
        <v>1</v>
      </c>
      <c r="N4396" t="s">
        <v>48</v>
      </c>
      <c r="O4396" t="s">
        <v>140</v>
      </c>
      <c r="P4396">
        <v>103387</v>
      </c>
      <c r="Q4396" t="str">
        <f t="shared" si="137"/>
        <v>Standard salary</v>
      </c>
      <c r="R4396">
        <v>3.02</v>
      </c>
      <c r="S4396" t="s">
        <v>56</v>
      </c>
      <c r="T4396" t="s">
        <v>57</v>
      </c>
      <c r="U4396" t="s">
        <v>92</v>
      </c>
      <c r="V4396">
        <v>8.5</v>
      </c>
    </row>
    <row r="4397" spans="1:22" x14ac:dyDescent="0.3">
      <c r="A4397" t="s">
        <v>4609</v>
      </c>
      <c r="B4397" t="s">
        <v>36</v>
      </c>
      <c r="C4397" t="s">
        <v>22</v>
      </c>
      <c r="D4397" t="s">
        <v>23</v>
      </c>
      <c r="E4397" t="s">
        <v>298</v>
      </c>
      <c r="F4397" t="s">
        <v>131</v>
      </c>
      <c r="G4397" t="s">
        <v>97</v>
      </c>
      <c r="H4397">
        <v>2022</v>
      </c>
      <c r="I4397" t="s">
        <v>27</v>
      </c>
      <c r="J4397" t="s">
        <v>65</v>
      </c>
      <c r="K4397">
        <v>2024</v>
      </c>
      <c r="L4397" t="s">
        <v>29</v>
      </c>
      <c r="M4397">
        <f t="shared" si="136"/>
        <v>1</v>
      </c>
      <c r="N4397" t="s">
        <v>22</v>
      </c>
      <c r="O4397" t="s">
        <v>258</v>
      </c>
      <c r="P4397">
        <v>48484</v>
      </c>
      <c r="Q4397" t="str">
        <f t="shared" si="137"/>
        <v>Base salary</v>
      </c>
      <c r="R4397">
        <v>3.97</v>
      </c>
      <c r="S4397" t="s">
        <v>91</v>
      </c>
      <c r="T4397" t="s">
        <v>32</v>
      </c>
      <c r="U4397" t="s">
        <v>58</v>
      </c>
      <c r="V4397">
        <v>0</v>
      </c>
    </row>
    <row r="4398" spans="1:22" x14ac:dyDescent="0.3">
      <c r="A4398" t="s">
        <v>4610</v>
      </c>
      <c r="B4398" t="s">
        <v>60</v>
      </c>
      <c r="C4398" t="s">
        <v>36</v>
      </c>
      <c r="D4398" t="s">
        <v>170</v>
      </c>
      <c r="E4398" t="s">
        <v>171</v>
      </c>
      <c r="F4398" t="s">
        <v>89</v>
      </c>
      <c r="G4398" t="s">
        <v>167</v>
      </c>
      <c r="H4398">
        <v>2023</v>
      </c>
      <c r="I4398" t="s">
        <v>27</v>
      </c>
      <c r="J4398" t="s">
        <v>74</v>
      </c>
      <c r="K4398">
        <v>2025</v>
      </c>
      <c r="L4398" t="s">
        <v>29</v>
      </c>
      <c r="M4398">
        <f t="shared" si="136"/>
        <v>1</v>
      </c>
      <c r="N4398" t="s">
        <v>36</v>
      </c>
      <c r="O4398" t="s">
        <v>43</v>
      </c>
      <c r="P4398">
        <v>57021</v>
      </c>
      <c r="Q4398" t="str">
        <f t="shared" si="137"/>
        <v>Base salary</v>
      </c>
      <c r="R4398">
        <v>3.83</v>
      </c>
      <c r="S4398" t="s">
        <v>80</v>
      </c>
      <c r="T4398" t="s">
        <v>32</v>
      </c>
      <c r="U4398" t="s">
        <v>33</v>
      </c>
      <c r="V4398">
        <v>9</v>
      </c>
    </row>
    <row r="4399" spans="1:22" x14ac:dyDescent="0.3">
      <c r="A4399" t="s">
        <v>4611</v>
      </c>
      <c r="B4399" t="s">
        <v>22</v>
      </c>
      <c r="C4399" t="s">
        <v>35</v>
      </c>
      <c r="D4399" t="s">
        <v>127</v>
      </c>
      <c r="E4399" t="s">
        <v>128</v>
      </c>
      <c r="F4399" t="s">
        <v>107</v>
      </c>
      <c r="G4399" t="s">
        <v>64</v>
      </c>
      <c r="H4399">
        <v>2020</v>
      </c>
      <c r="I4399" t="s">
        <v>41</v>
      </c>
      <c r="J4399" t="s">
        <v>53</v>
      </c>
      <c r="K4399">
        <v>2023</v>
      </c>
      <c r="L4399" t="s">
        <v>54</v>
      </c>
      <c r="M4399">
        <f t="shared" si="136"/>
        <v>0</v>
      </c>
      <c r="N4399" t="s">
        <v>55</v>
      </c>
      <c r="O4399" t="s">
        <v>55</v>
      </c>
      <c r="P4399">
        <v>0</v>
      </c>
      <c r="Q4399" t="str">
        <f t="shared" si="137"/>
        <v>Base salary</v>
      </c>
      <c r="R4399">
        <v>3.73</v>
      </c>
      <c r="S4399" t="s">
        <v>44</v>
      </c>
      <c r="T4399" t="s">
        <v>68</v>
      </c>
      <c r="U4399" t="s">
        <v>85</v>
      </c>
      <c r="V4399">
        <v>8.8000000000000007</v>
      </c>
    </row>
    <row r="4400" spans="1:22" x14ac:dyDescent="0.3">
      <c r="A4400" t="s">
        <v>4612</v>
      </c>
      <c r="B4400" t="s">
        <v>21</v>
      </c>
      <c r="C4400" t="s">
        <v>35</v>
      </c>
      <c r="D4400" t="s">
        <v>127</v>
      </c>
      <c r="E4400" t="s">
        <v>206</v>
      </c>
      <c r="F4400" t="s">
        <v>117</v>
      </c>
      <c r="G4400" t="s">
        <v>167</v>
      </c>
      <c r="H4400">
        <v>2020</v>
      </c>
      <c r="I4400" t="s">
        <v>41</v>
      </c>
      <c r="J4400" t="s">
        <v>53</v>
      </c>
      <c r="K4400">
        <v>2021</v>
      </c>
      <c r="L4400" t="s">
        <v>29</v>
      </c>
      <c r="M4400">
        <f t="shared" si="136"/>
        <v>1</v>
      </c>
      <c r="N4400" t="s">
        <v>35</v>
      </c>
      <c r="O4400" t="s">
        <v>66</v>
      </c>
      <c r="P4400">
        <v>91988</v>
      </c>
      <c r="Q4400" t="str">
        <f t="shared" si="137"/>
        <v>Standard salary</v>
      </c>
      <c r="R4400">
        <v>2.96</v>
      </c>
      <c r="S4400" t="s">
        <v>91</v>
      </c>
      <c r="T4400" t="s">
        <v>102</v>
      </c>
      <c r="U4400" t="s">
        <v>46</v>
      </c>
      <c r="V4400">
        <v>5.4</v>
      </c>
    </row>
    <row r="4401" spans="1:22" x14ac:dyDescent="0.3">
      <c r="A4401" t="s">
        <v>4613</v>
      </c>
      <c r="B4401" t="s">
        <v>70</v>
      </c>
      <c r="C4401" t="s">
        <v>36</v>
      </c>
      <c r="D4401" t="s">
        <v>71</v>
      </c>
      <c r="E4401" t="s">
        <v>72</v>
      </c>
      <c r="F4401" t="s">
        <v>40</v>
      </c>
      <c r="G4401" t="s">
        <v>167</v>
      </c>
      <c r="H4401">
        <v>2020</v>
      </c>
      <c r="I4401" t="s">
        <v>41</v>
      </c>
      <c r="J4401" t="s">
        <v>28</v>
      </c>
      <c r="K4401">
        <v>2022</v>
      </c>
      <c r="L4401" t="s">
        <v>54</v>
      </c>
      <c r="M4401">
        <f t="shared" si="136"/>
        <v>0</v>
      </c>
      <c r="N4401" t="s">
        <v>55</v>
      </c>
      <c r="O4401" t="s">
        <v>55</v>
      </c>
      <c r="P4401">
        <v>0</v>
      </c>
      <c r="Q4401" t="str">
        <f t="shared" si="137"/>
        <v>Base salary</v>
      </c>
      <c r="R4401">
        <v>3.33</v>
      </c>
      <c r="S4401" t="s">
        <v>56</v>
      </c>
      <c r="T4401" t="s">
        <v>102</v>
      </c>
      <c r="U4401" t="s">
        <v>46</v>
      </c>
      <c r="V4401">
        <v>7.3</v>
      </c>
    </row>
    <row r="4402" spans="1:22" x14ac:dyDescent="0.3">
      <c r="A4402" t="s">
        <v>4614</v>
      </c>
      <c r="B4402" t="s">
        <v>94</v>
      </c>
      <c r="C4402" t="s">
        <v>36</v>
      </c>
      <c r="D4402" t="s">
        <v>213</v>
      </c>
      <c r="E4402" t="s">
        <v>214</v>
      </c>
      <c r="F4402" t="s">
        <v>63</v>
      </c>
      <c r="G4402" t="s">
        <v>25</v>
      </c>
      <c r="H4402">
        <v>2022</v>
      </c>
      <c r="I4402" t="s">
        <v>27</v>
      </c>
      <c r="J4402" t="s">
        <v>28</v>
      </c>
      <c r="K4402">
        <v>2023</v>
      </c>
      <c r="L4402" t="s">
        <v>54</v>
      </c>
      <c r="M4402">
        <f t="shared" si="136"/>
        <v>0</v>
      </c>
      <c r="N4402" t="s">
        <v>55</v>
      </c>
      <c r="O4402" t="s">
        <v>55</v>
      </c>
      <c r="P4402">
        <v>0</v>
      </c>
      <c r="Q4402" t="str">
        <f t="shared" si="137"/>
        <v>Base salary</v>
      </c>
      <c r="R4402">
        <v>3.17</v>
      </c>
      <c r="S4402" t="s">
        <v>31</v>
      </c>
      <c r="T4402" t="s">
        <v>102</v>
      </c>
      <c r="U4402" t="s">
        <v>92</v>
      </c>
      <c r="V4402">
        <v>8.3000000000000007</v>
      </c>
    </row>
    <row r="4403" spans="1:22" x14ac:dyDescent="0.3">
      <c r="A4403" t="s">
        <v>4615</v>
      </c>
      <c r="B4403" t="s">
        <v>112</v>
      </c>
      <c r="C4403" t="s">
        <v>70</v>
      </c>
      <c r="D4403" t="s">
        <v>77</v>
      </c>
      <c r="E4403" t="s">
        <v>78</v>
      </c>
      <c r="F4403" t="s">
        <v>40</v>
      </c>
      <c r="G4403" t="s">
        <v>40</v>
      </c>
      <c r="H4403">
        <v>2019</v>
      </c>
      <c r="I4403" t="s">
        <v>41</v>
      </c>
      <c r="J4403" t="s">
        <v>42</v>
      </c>
      <c r="K4403">
        <v>2022</v>
      </c>
      <c r="L4403" t="s">
        <v>29</v>
      </c>
      <c r="M4403">
        <f t="shared" si="136"/>
        <v>1</v>
      </c>
      <c r="N4403" t="s">
        <v>70</v>
      </c>
      <c r="O4403" t="s">
        <v>75</v>
      </c>
      <c r="P4403">
        <v>52994</v>
      </c>
      <c r="Q4403" t="str">
        <f t="shared" si="137"/>
        <v>Base salary</v>
      </c>
      <c r="R4403">
        <v>2.67</v>
      </c>
      <c r="S4403" t="s">
        <v>91</v>
      </c>
      <c r="T4403" t="s">
        <v>45</v>
      </c>
      <c r="U4403" t="s">
        <v>33</v>
      </c>
      <c r="V4403">
        <v>7.4</v>
      </c>
    </row>
    <row r="4404" spans="1:22" x14ac:dyDescent="0.3">
      <c r="A4404" t="s">
        <v>4616</v>
      </c>
      <c r="B4404" t="s">
        <v>112</v>
      </c>
      <c r="C4404" t="s">
        <v>22</v>
      </c>
      <c r="D4404" t="s">
        <v>231</v>
      </c>
      <c r="E4404" t="s">
        <v>232</v>
      </c>
      <c r="F4404" t="s">
        <v>73</v>
      </c>
      <c r="G4404" t="s">
        <v>25</v>
      </c>
      <c r="H4404">
        <v>2019</v>
      </c>
      <c r="I4404" t="s">
        <v>27</v>
      </c>
      <c r="J4404" t="s">
        <v>65</v>
      </c>
      <c r="K4404">
        <v>2022</v>
      </c>
      <c r="L4404" t="s">
        <v>29</v>
      </c>
      <c r="M4404">
        <f t="shared" si="136"/>
        <v>1</v>
      </c>
      <c r="N4404" t="s">
        <v>22</v>
      </c>
      <c r="O4404" t="s">
        <v>154</v>
      </c>
      <c r="P4404">
        <v>84909</v>
      </c>
      <c r="Q4404" t="str">
        <f t="shared" si="137"/>
        <v>Standard salary</v>
      </c>
      <c r="R4404">
        <v>3.59</v>
      </c>
      <c r="S4404" t="s">
        <v>80</v>
      </c>
      <c r="T4404" t="s">
        <v>68</v>
      </c>
      <c r="U4404" t="s">
        <v>33</v>
      </c>
      <c r="V4404">
        <v>6.8</v>
      </c>
    </row>
    <row r="4405" spans="1:22" x14ac:dyDescent="0.3">
      <c r="A4405" t="s">
        <v>4617</v>
      </c>
      <c r="B4405" t="s">
        <v>94</v>
      </c>
      <c r="C4405" t="s">
        <v>70</v>
      </c>
      <c r="D4405" t="s">
        <v>301</v>
      </c>
      <c r="E4405" t="s">
        <v>302</v>
      </c>
      <c r="F4405" t="s">
        <v>107</v>
      </c>
      <c r="G4405" t="s">
        <v>97</v>
      </c>
      <c r="H4405">
        <v>2023</v>
      </c>
      <c r="I4405" t="s">
        <v>41</v>
      </c>
      <c r="J4405" t="s">
        <v>42</v>
      </c>
      <c r="K4405">
        <v>2025</v>
      </c>
      <c r="L4405" t="s">
        <v>29</v>
      </c>
      <c r="M4405">
        <f t="shared" si="136"/>
        <v>1</v>
      </c>
      <c r="N4405" t="s">
        <v>70</v>
      </c>
      <c r="O4405" t="s">
        <v>43</v>
      </c>
      <c r="P4405">
        <v>33159</v>
      </c>
      <c r="Q4405" t="str">
        <f t="shared" si="137"/>
        <v>Base salary</v>
      </c>
      <c r="R4405">
        <v>3.68</v>
      </c>
      <c r="S4405" t="s">
        <v>56</v>
      </c>
      <c r="T4405" t="s">
        <v>32</v>
      </c>
      <c r="U4405" t="s">
        <v>33</v>
      </c>
      <c r="V4405">
        <v>5.9</v>
      </c>
    </row>
    <row r="4406" spans="1:22" x14ac:dyDescent="0.3">
      <c r="A4406" t="s">
        <v>4618</v>
      </c>
      <c r="B4406" t="s">
        <v>48</v>
      </c>
      <c r="C4406" t="s">
        <v>112</v>
      </c>
      <c r="D4406" t="s">
        <v>119</v>
      </c>
      <c r="E4406" t="s">
        <v>120</v>
      </c>
      <c r="F4406" t="s">
        <v>117</v>
      </c>
      <c r="G4406" t="s">
        <v>167</v>
      </c>
      <c r="H4406">
        <v>2022</v>
      </c>
      <c r="I4406" t="s">
        <v>41</v>
      </c>
      <c r="J4406" t="s">
        <v>28</v>
      </c>
      <c r="K4406">
        <v>2023</v>
      </c>
      <c r="L4406" t="s">
        <v>54</v>
      </c>
      <c r="M4406">
        <f t="shared" si="136"/>
        <v>0</v>
      </c>
      <c r="N4406" t="s">
        <v>55</v>
      </c>
      <c r="O4406" t="s">
        <v>55</v>
      </c>
      <c r="P4406">
        <v>0</v>
      </c>
      <c r="Q4406" t="str">
        <f t="shared" si="137"/>
        <v>Base salary</v>
      </c>
      <c r="R4406">
        <v>3.24</v>
      </c>
      <c r="S4406" t="s">
        <v>91</v>
      </c>
      <c r="T4406" t="s">
        <v>102</v>
      </c>
      <c r="U4406" t="s">
        <v>46</v>
      </c>
      <c r="V4406">
        <v>7.2</v>
      </c>
    </row>
    <row r="4407" spans="1:22" x14ac:dyDescent="0.3">
      <c r="A4407" t="s">
        <v>4619</v>
      </c>
      <c r="B4407" t="s">
        <v>36</v>
      </c>
      <c r="C4407" t="s">
        <v>112</v>
      </c>
      <c r="D4407" t="s">
        <v>119</v>
      </c>
      <c r="E4407" t="s">
        <v>120</v>
      </c>
      <c r="F4407" t="s">
        <v>25</v>
      </c>
      <c r="G4407" t="s">
        <v>52</v>
      </c>
      <c r="H4407">
        <v>2019</v>
      </c>
      <c r="I4407" t="s">
        <v>41</v>
      </c>
      <c r="J4407" t="s">
        <v>42</v>
      </c>
      <c r="K4407">
        <v>2020</v>
      </c>
      <c r="L4407" t="s">
        <v>29</v>
      </c>
      <c r="M4407">
        <f t="shared" si="136"/>
        <v>1</v>
      </c>
      <c r="N4407" t="s">
        <v>112</v>
      </c>
      <c r="O4407" t="s">
        <v>90</v>
      </c>
      <c r="P4407">
        <v>148876</v>
      </c>
      <c r="Q4407" t="str">
        <f t="shared" si="137"/>
        <v>High salary</v>
      </c>
      <c r="R4407">
        <v>2.65</v>
      </c>
      <c r="S4407" t="s">
        <v>31</v>
      </c>
      <c r="T4407" t="s">
        <v>68</v>
      </c>
      <c r="U4407" t="s">
        <v>46</v>
      </c>
      <c r="V4407">
        <v>7.3</v>
      </c>
    </row>
    <row r="4408" spans="1:22" x14ac:dyDescent="0.3">
      <c r="A4408" t="s">
        <v>4620</v>
      </c>
      <c r="B4408" t="s">
        <v>94</v>
      </c>
      <c r="C4408" t="s">
        <v>112</v>
      </c>
      <c r="D4408" t="s">
        <v>113</v>
      </c>
      <c r="E4408" t="s">
        <v>114</v>
      </c>
      <c r="F4408" t="s">
        <v>145</v>
      </c>
      <c r="G4408" t="s">
        <v>117</v>
      </c>
      <c r="H4408">
        <v>2019</v>
      </c>
      <c r="I4408" t="s">
        <v>41</v>
      </c>
      <c r="J4408" t="s">
        <v>53</v>
      </c>
      <c r="K4408">
        <v>2021</v>
      </c>
      <c r="L4408" t="s">
        <v>29</v>
      </c>
      <c r="M4408">
        <f t="shared" si="136"/>
        <v>1</v>
      </c>
      <c r="N4408" t="s">
        <v>112</v>
      </c>
      <c r="O4408" t="s">
        <v>125</v>
      </c>
      <c r="P4408">
        <v>66231</v>
      </c>
      <c r="Q4408" t="str">
        <f t="shared" si="137"/>
        <v>Base salary</v>
      </c>
      <c r="R4408">
        <v>3.68</v>
      </c>
      <c r="S4408" t="s">
        <v>91</v>
      </c>
      <c r="T4408" t="s">
        <v>32</v>
      </c>
      <c r="U4408" t="s">
        <v>46</v>
      </c>
      <c r="V4408">
        <v>5.9</v>
      </c>
    </row>
    <row r="4409" spans="1:22" x14ac:dyDescent="0.3">
      <c r="A4409" t="s">
        <v>4621</v>
      </c>
      <c r="B4409" t="s">
        <v>22</v>
      </c>
      <c r="C4409" t="s">
        <v>112</v>
      </c>
      <c r="D4409" t="s">
        <v>113</v>
      </c>
      <c r="E4409" t="s">
        <v>114</v>
      </c>
      <c r="F4409" t="s">
        <v>73</v>
      </c>
      <c r="G4409" t="s">
        <v>97</v>
      </c>
      <c r="H4409">
        <v>2019</v>
      </c>
      <c r="I4409" t="s">
        <v>41</v>
      </c>
      <c r="J4409" t="s">
        <v>65</v>
      </c>
      <c r="K4409">
        <v>2020</v>
      </c>
      <c r="L4409" t="s">
        <v>54</v>
      </c>
      <c r="M4409">
        <f t="shared" si="136"/>
        <v>0</v>
      </c>
      <c r="N4409" t="s">
        <v>55</v>
      </c>
      <c r="O4409" t="s">
        <v>55</v>
      </c>
      <c r="P4409">
        <v>0</v>
      </c>
      <c r="Q4409" t="str">
        <f t="shared" si="137"/>
        <v>Base salary</v>
      </c>
      <c r="R4409">
        <v>2.59</v>
      </c>
      <c r="S4409" t="s">
        <v>44</v>
      </c>
      <c r="T4409" t="s">
        <v>45</v>
      </c>
      <c r="U4409" t="s">
        <v>46</v>
      </c>
      <c r="V4409">
        <v>8.6</v>
      </c>
    </row>
    <row r="4410" spans="1:22" x14ac:dyDescent="0.3">
      <c r="A4410" t="s">
        <v>4622</v>
      </c>
      <c r="B4410" t="s">
        <v>94</v>
      </c>
      <c r="C4410" t="s">
        <v>48</v>
      </c>
      <c r="D4410" t="s">
        <v>324</v>
      </c>
      <c r="E4410" t="s">
        <v>325</v>
      </c>
      <c r="F4410" t="s">
        <v>73</v>
      </c>
      <c r="G4410" t="s">
        <v>167</v>
      </c>
      <c r="H4410">
        <v>2023</v>
      </c>
      <c r="I4410" t="s">
        <v>41</v>
      </c>
      <c r="J4410" t="s">
        <v>53</v>
      </c>
      <c r="K4410">
        <v>2025</v>
      </c>
      <c r="L4410" t="s">
        <v>54</v>
      </c>
      <c r="M4410">
        <f t="shared" si="136"/>
        <v>0</v>
      </c>
      <c r="N4410" t="s">
        <v>55</v>
      </c>
      <c r="O4410" t="s">
        <v>55</v>
      </c>
      <c r="P4410">
        <v>0</v>
      </c>
      <c r="Q4410" t="str">
        <f t="shared" si="137"/>
        <v>Base salary</v>
      </c>
      <c r="R4410">
        <v>3.31</v>
      </c>
      <c r="S4410" t="s">
        <v>44</v>
      </c>
      <c r="T4410" t="s">
        <v>57</v>
      </c>
      <c r="U4410" t="s">
        <v>33</v>
      </c>
      <c r="V4410">
        <v>8.6999999999999993</v>
      </c>
    </row>
    <row r="4411" spans="1:22" x14ac:dyDescent="0.3">
      <c r="A4411" t="s">
        <v>4623</v>
      </c>
      <c r="B4411" t="s">
        <v>35</v>
      </c>
      <c r="C4411" t="s">
        <v>49</v>
      </c>
      <c r="D4411" t="s">
        <v>338</v>
      </c>
      <c r="E4411" t="s">
        <v>339</v>
      </c>
      <c r="F4411" t="s">
        <v>73</v>
      </c>
      <c r="G4411" t="s">
        <v>117</v>
      </c>
      <c r="H4411">
        <v>2021</v>
      </c>
      <c r="I4411" t="s">
        <v>41</v>
      </c>
      <c r="J4411" t="s">
        <v>53</v>
      </c>
      <c r="K4411">
        <v>2023</v>
      </c>
      <c r="L4411" t="s">
        <v>54</v>
      </c>
      <c r="M4411">
        <f t="shared" si="136"/>
        <v>0</v>
      </c>
      <c r="N4411" t="s">
        <v>55</v>
      </c>
      <c r="O4411" t="s">
        <v>55</v>
      </c>
      <c r="P4411">
        <v>0</v>
      </c>
      <c r="Q4411" t="str">
        <f t="shared" si="137"/>
        <v>Base salary</v>
      </c>
      <c r="R4411">
        <v>3.68</v>
      </c>
      <c r="S4411" t="s">
        <v>91</v>
      </c>
      <c r="T4411" t="s">
        <v>68</v>
      </c>
      <c r="U4411" t="s">
        <v>46</v>
      </c>
      <c r="V4411">
        <v>7.8</v>
      </c>
    </row>
    <row r="4412" spans="1:22" x14ac:dyDescent="0.3">
      <c r="A4412" t="s">
        <v>4624</v>
      </c>
      <c r="B4412" t="s">
        <v>70</v>
      </c>
      <c r="C4412" t="s">
        <v>48</v>
      </c>
      <c r="D4412" t="s">
        <v>152</v>
      </c>
      <c r="E4412" t="s">
        <v>153</v>
      </c>
      <c r="F4412" t="s">
        <v>117</v>
      </c>
      <c r="G4412" t="s">
        <v>52</v>
      </c>
      <c r="H4412">
        <v>2020</v>
      </c>
      <c r="I4412" t="s">
        <v>27</v>
      </c>
      <c r="J4412" t="s">
        <v>53</v>
      </c>
      <c r="K4412">
        <v>2023</v>
      </c>
      <c r="L4412" t="s">
        <v>29</v>
      </c>
      <c r="M4412">
        <f t="shared" si="136"/>
        <v>1</v>
      </c>
      <c r="N4412" t="s">
        <v>48</v>
      </c>
      <c r="O4412" t="s">
        <v>154</v>
      </c>
      <c r="P4412">
        <v>138796</v>
      </c>
      <c r="Q4412" t="str">
        <f t="shared" si="137"/>
        <v>High salary</v>
      </c>
      <c r="R4412">
        <v>2.54</v>
      </c>
      <c r="S4412" t="s">
        <v>91</v>
      </c>
      <c r="T4412" t="s">
        <v>45</v>
      </c>
      <c r="U4412" t="s">
        <v>58</v>
      </c>
      <c r="V4412">
        <v>0</v>
      </c>
    </row>
    <row r="4413" spans="1:22" x14ac:dyDescent="0.3">
      <c r="A4413" t="s">
        <v>4625</v>
      </c>
      <c r="B4413" t="s">
        <v>22</v>
      </c>
      <c r="C4413" t="s">
        <v>49</v>
      </c>
      <c r="D4413" t="s">
        <v>50</v>
      </c>
      <c r="E4413" t="s">
        <v>136</v>
      </c>
      <c r="F4413" t="s">
        <v>107</v>
      </c>
      <c r="G4413" t="s">
        <v>97</v>
      </c>
      <c r="H4413">
        <v>2023</v>
      </c>
      <c r="I4413" t="s">
        <v>27</v>
      </c>
      <c r="J4413" t="s">
        <v>53</v>
      </c>
      <c r="K4413">
        <v>2025</v>
      </c>
      <c r="L4413" t="s">
        <v>54</v>
      </c>
      <c r="M4413">
        <f t="shared" si="136"/>
        <v>0</v>
      </c>
      <c r="N4413" t="s">
        <v>55</v>
      </c>
      <c r="O4413" t="s">
        <v>55</v>
      </c>
      <c r="P4413">
        <v>0</v>
      </c>
      <c r="Q4413" t="str">
        <f t="shared" si="137"/>
        <v>Base salary</v>
      </c>
      <c r="R4413">
        <v>3.89</v>
      </c>
      <c r="S4413" t="s">
        <v>80</v>
      </c>
      <c r="T4413" t="s">
        <v>102</v>
      </c>
      <c r="U4413" t="s">
        <v>58</v>
      </c>
      <c r="V4413">
        <v>0</v>
      </c>
    </row>
    <row r="4414" spans="1:22" x14ac:dyDescent="0.3">
      <c r="A4414" t="s">
        <v>4626</v>
      </c>
      <c r="B4414" t="s">
        <v>112</v>
      </c>
      <c r="C4414" t="s">
        <v>36</v>
      </c>
      <c r="D4414" t="s">
        <v>213</v>
      </c>
      <c r="E4414" t="s">
        <v>214</v>
      </c>
      <c r="F4414" t="s">
        <v>147</v>
      </c>
      <c r="G4414" t="s">
        <v>167</v>
      </c>
      <c r="H4414">
        <v>2020</v>
      </c>
      <c r="I4414" t="s">
        <v>41</v>
      </c>
      <c r="J4414" t="s">
        <v>53</v>
      </c>
      <c r="K4414">
        <v>2021</v>
      </c>
      <c r="L4414" t="s">
        <v>54</v>
      </c>
      <c r="M4414">
        <f t="shared" si="136"/>
        <v>0</v>
      </c>
      <c r="N4414" t="s">
        <v>55</v>
      </c>
      <c r="O4414" t="s">
        <v>55</v>
      </c>
      <c r="P4414">
        <v>0</v>
      </c>
      <c r="Q4414" t="str">
        <f t="shared" si="137"/>
        <v>Base salary</v>
      </c>
      <c r="R4414">
        <v>3.95</v>
      </c>
      <c r="S4414" t="s">
        <v>44</v>
      </c>
      <c r="T4414" t="s">
        <v>68</v>
      </c>
      <c r="U4414" t="s">
        <v>92</v>
      </c>
      <c r="V4414">
        <v>5.3</v>
      </c>
    </row>
    <row r="4415" spans="1:22" x14ac:dyDescent="0.3">
      <c r="A4415" t="s">
        <v>4627</v>
      </c>
      <c r="B4415" t="s">
        <v>49</v>
      </c>
      <c r="C4415" t="s">
        <v>112</v>
      </c>
      <c r="D4415" t="s">
        <v>113</v>
      </c>
      <c r="E4415" t="s">
        <v>240</v>
      </c>
      <c r="F4415" t="s">
        <v>117</v>
      </c>
      <c r="G4415" t="s">
        <v>64</v>
      </c>
      <c r="H4415">
        <v>2023</v>
      </c>
      <c r="I4415" t="s">
        <v>27</v>
      </c>
      <c r="J4415" t="s">
        <v>74</v>
      </c>
      <c r="K4415">
        <v>2026</v>
      </c>
      <c r="L4415" t="s">
        <v>29</v>
      </c>
      <c r="M4415">
        <f t="shared" si="136"/>
        <v>1</v>
      </c>
      <c r="N4415" t="s">
        <v>112</v>
      </c>
      <c r="O4415" t="s">
        <v>185</v>
      </c>
      <c r="P4415">
        <v>103953</v>
      </c>
      <c r="Q4415" t="str">
        <f t="shared" si="137"/>
        <v>Standard salary</v>
      </c>
      <c r="R4415">
        <v>3.17</v>
      </c>
      <c r="S4415" t="s">
        <v>44</v>
      </c>
      <c r="T4415" t="s">
        <v>57</v>
      </c>
      <c r="U4415" t="s">
        <v>85</v>
      </c>
      <c r="V4415">
        <v>5.3</v>
      </c>
    </row>
    <row r="4416" spans="1:22" x14ac:dyDescent="0.3">
      <c r="A4416" t="s">
        <v>4628</v>
      </c>
      <c r="B4416" t="s">
        <v>112</v>
      </c>
      <c r="C4416" t="s">
        <v>22</v>
      </c>
      <c r="D4416" t="s">
        <v>256</v>
      </c>
      <c r="E4416" t="s">
        <v>257</v>
      </c>
      <c r="F4416" t="s">
        <v>131</v>
      </c>
      <c r="G4416" t="s">
        <v>40</v>
      </c>
      <c r="H4416">
        <v>2019</v>
      </c>
      <c r="I4416" t="s">
        <v>41</v>
      </c>
      <c r="J4416" t="s">
        <v>65</v>
      </c>
      <c r="K4416">
        <v>2021</v>
      </c>
      <c r="L4416" t="s">
        <v>54</v>
      </c>
      <c r="M4416">
        <f t="shared" si="136"/>
        <v>0</v>
      </c>
      <c r="N4416" t="s">
        <v>55</v>
      </c>
      <c r="O4416" t="s">
        <v>55</v>
      </c>
      <c r="P4416">
        <v>0</v>
      </c>
      <c r="Q4416" t="str">
        <f t="shared" si="137"/>
        <v>Base salary</v>
      </c>
      <c r="R4416">
        <v>3.1</v>
      </c>
      <c r="S4416" t="s">
        <v>31</v>
      </c>
      <c r="T4416" t="s">
        <v>57</v>
      </c>
      <c r="U4416" t="s">
        <v>85</v>
      </c>
      <c r="V4416">
        <v>6.7</v>
      </c>
    </row>
    <row r="4417" spans="1:22" x14ac:dyDescent="0.3">
      <c r="A4417" t="s">
        <v>4629</v>
      </c>
      <c r="B4417" t="s">
        <v>60</v>
      </c>
      <c r="C4417" t="s">
        <v>21</v>
      </c>
      <c r="D4417" t="s">
        <v>225</v>
      </c>
      <c r="E4417" t="s">
        <v>226</v>
      </c>
      <c r="F4417" t="s">
        <v>96</v>
      </c>
      <c r="G4417" t="s">
        <v>117</v>
      </c>
      <c r="H4417">
        <v>2023</v>
      </c>
      <c r="I4417" t="s">
        <v>27</v>
      </c>
      <c r="J4417" t="s">
        <v>53</v>
      </c>
      <c r="K4417">
        <v>2024</v>
      </c>
      <c r="L4417" t="s">
        <v>29</v>
      </c>
      <c r="M4417">
        <f t="shared" si="136"/>
        <v>1</v>
      </c>
      <c r="N4417" t="s">
        <v>21</v>
      </c>
      <c r="O4417" t="s">
        <v>66</v>
      </c>
      <c r="P4417">
        <v>81516</v>
      </c>
      <c r="Q4417" t="str">
        <f t="shared" si="137"/>
        <v>Standard salary</v>
      </c>
      <c r="R4417">
        <v>2.57</v>
      </c>
      <c r="S4417" t="s">
        <v>44</v>
      </c>
      <c r="T4417" t="s">
        <v>102</v>
      </c>
      <c r="U4417" t="s">
        <v>33</v>
      </c>
      <c r="V4417">
        <v>8</v>
      </c>
    </row>
    <row r="4418" spans="1:22" x14ac:dyDescent="0.3">
      <c r="A4418" t="s">
        <v>4630</v>
      </c>
      <c r="B4418" t="s">
        <v>36</v>
      </c>
      <c r="C4418" t="s">
        <v>60</v>
      </c>
      <c r="D4418" t="s">
        <v>104</v>
      </c>
      <c r="E4418" t="s">
        <v>192</v>
      </c>
      <c r="F4418" t="s">
        <v>39</v>
      </c>
      <c r="G4418" t="s">
        <v>52</v>
      </c>
      <c r="H4418">
        <v>2020</v>
      </c>
      <c r="I4418" t="s">
        <v>41</v>
      </c>
      <c r="J4418" t="s">
        <v>74</v>
      </c>
      <c r="K4418">
        <v>2021</v>
      </c>
      <c r="L4418" t="s">
        <v>54</v>
      </c>
      <c r="M4418">
        <f t="shared" si="136"/>
        <v>0</v>
      </c>
      <c r="N4418" t="s">
        <v>55</v>
      </c>
      <c r="O4418" t="s">
        <v>55</v>
      </c>
      <c r="P4418">
        <v>0</v>
      </c>
      <c r="Q4418" t="str">
        <f t="shared" si="137"/>
        <v>Base salary</v>
      </c>
      <c r="R4418">
        <v>2.86</v>
      </c>
      <c r="S4418" t="s">
        <v>91</v>
      </c>
      <c r="T4418" t="s">
        <v>57</v>
      </c>
      <c r="U4418" t="s">
        <v>92</v>
      </c>
      <c r="V4418">
        <v>7.3</v>
      </c>
    </row>
    <row r="4419" spans="1:22" x14ac:dyDescent="0.3">
      <c r="A4419" t="s">
        <v>4631</v>
      </c>
      <c r="B4419" t="s">
        <v>48</v>
      </c>
      <c r="C4419" t="s">
        <v>94</v>
      </c>
      <c r="D4419" t="s">
        <v>208</v>
      </c>
      <c r="E4419" t="s">
        <v>209</v>
      </c>
      <c r="F4419" t="s">
        <v>190</v>
      </c>
      <c r="G4419" t="s">
        <v>26</v>
      </c>
      <c r="H4419">
        <v>2022</v>
      </c>
      <c r="I4419" t="s">
        <v>27</v>
      </c>
      <c r="J4419" t="s">
        <v>65</v>
      </c>
      <c r="K4419">
        <v>2025</v>
      </c>
      <c r="L4419" t="s">
        <v>29</v>
      </c>
      <c r="M4419">
        <f t="shared" ref="M4419:M4482" si="138">IF(L4419="placed",1, 0)</f>
        <v>1</v>
      </c>
      <c r="N4419" t="s">
        <v>94</v>
      </c>
      <c r="O4419" t="s">
        <v>90</v>
      </c>
      <c r="P4419">
        <v>59099</v>
      </c>
      <c r="Q4419" t="str">
        <f t="shared" ref="Q4419:Q4482" si="139">_xlfn.IFS(P4419&lt;=70161,"Base salary",P4419&lt;=110047,"Standard salary",P4419&gt;110047,"High salary")</f>
        <v>Base salary</v>
      </c>
      <c r="R4419">
        <v>2.64</v>
      </c>
      <c r="S4419" t="s">
        <v>67</v>
      </c>
      <c r="T4419" t="s">
        <v>45</v>
      </c>
      <c r="U4419" t="s">
        <v>58</v>
      </c>
      <c r="V4419">
        <v>0</v>
      </c>
    </row>
    <row r="4420" spans="1:22" x14ac:dyDescent="0.3">
      <c r="A4420" t="s">
        <v>4632</v>
      </c>
      <c r="B4420" t="s">
        <v>36</v>
      </c>
      <c r="C4420" t="s">
        <v>48</v>
      </c>
      <c r="D4420" t="s">
        <v>278</v>
      </c>
      <c r="E4420" t="s">
        <v>425</v>
      </c>
      <c r="F4420" t="s">
        <v>63</v>
      </c>
      <c r="G4420" t="s">
        <v>52</v>
      </c>
      <c r="H4420">
        <v>2022</v>
      </c>
      <c r="I4420" t="s">
        <v>27</v>
      </c>
      <c r="J4420" t="s">
        <v>28</v>
      </c>
      <c r="K4420">
        <v>2023</v>
      </c>
      <c r="L4420" t="s">
        <v>29</v>
      </c>
      <c r="M4420">
        <f t="shared" si="138"/>
        <v>1</v>
      </c>
      <c r="N4420" t="s">
        <v>48</v>
      </c>
      <c r="O4420" t="s">
        <v>121</v>
      </c>
      <c r="P4420">
        <v>111442</v>
      </c>
      <c r="Q4420" t="str">
        <f t="shared" si="139"/>
        <v>High salary</v>
      </c>
      <c r="R4420">
        <v>3.28</v>
      </c>
      <c r="S4420" t="s">
        <v>91</v>
      </c>
      <c r="T4420" t="s">
        <v>32</v>
      </c>
      <c r="U4420" t="s">
        <v>33</v>
      </c>
      <c r="V4420">
        <v>8.3000000000000007</v>
      </c>
    </row>
    <row r="4421" spans="1:22" x14ac:dyDescent="0.3">
      <c r="A4421" t="s">
        <v>4633</v>
      </c>
      <c r="B4421" t="s">
        <v>94</v>
      </c>
      <c r="C4421" t="s">
        <v>49</v>
      </c>
      <c r="D4421" t="s">
        <v>338</v>
      </c>
      <c r="E4421" t="s">
        <v>339</v>
      </c>
      <c r="F4421" t="s">
        <v>63</v>
      </c>
      <c r="G4421" t="s">
        <v>167</v>
      </c>
      <c r="H4421">
        <v>2023</v>
      </c>
      <c r="I4421" t="s">
        <v>41</v>
      </c>
      <c r="J4421" t="s">
        <v>74</v>
      </c>
      <c r="K4421">
        <v>2026</v>
      </c>
      <c r="L4421" t="s">
        <v>29</v>
      </c>
      <c r="M4421">
        <f t="shared" si="138"/>
        <v>1</v>
      </c>
      <c r="N4421" t="s">
        <v>49</v>
      </c>
      <c r="O4421" t="s">
        <v>140</v>
      </c>
      <c r="P4421">
        <v>32236</v>
      </c>
      <c r="Q4421" t="str">
        <f t="shared" si="139"/>
        <v>Base salary</v>
      </c>
      <c r="R4421">
        <v>3.53</v>
      </c>
      <c r="S4421" t="s">
        <v>56</v>
      </c>
      <c r="T4421" t="s">
        <v>102</v>
      </c>
      <c r="U4421" t="s">
        <v>92</v>
      </c>
      <c r="V4421">
        <v>7.5</v>
      </c>
    </row>
    <row r="4422" spans="1:22" x14ac:dyDescent="0.3">
      <c r="A4422" t="s">
        <v>4634</v>
      </c>
      <c r="B4422" t="s">
        <v>49</v>
      </c>
      <c r="C4422" t="s">
        <v>48</v>
      </c>
      <c r="D4422" t="s">
        <v>152</v>
      </c>
      <c r="E4422" t="s">
        <v>153</v>
      </c>
      <c r="F4422" t="s">
        <v>84</v>
      </c>
      <c r="G4422" t="s">
        <v>40</v>
      </c>
      <c r="H4422">
        <v>2021</v>
      </c>
      <c r="I4422" t="s">
        <v>27</v>
      </c>
      <c r="J4422" t="s">
        <v>53</v>
      </c>
      <c r="K4422">
        <v>2022</v>
      </c>
      <c r="L4422" t="s">
        <v>29</v>
      </c>
      <c r="M4422">
        <f t="shared" si="138"/>
        <v>1</v>
      </c>
      <c r="N4422" t="s">
        <v>48</v>
      </c>
      <c r="O4422" t="s">
        <v>158</v>
      </c>
      <c r="P4422">
        <v>134959</v>
      </c>
      <c r="Q4422" t="str">
        <f t="shared" si="139"/>
        <v>High salary</v>
      </c>
      <c r="R4422">
        <v>3.1</v>
      </c>
      <c r="S4422" t="s">
        <v>67</v>
      </c>
      <c r="T4422" t="s">
        <v>57</v>
      </c>
      <c r="U4422" t="s">
        <v>92</v>
      </c>
      <c r="V4422">
        <v>6.4</v>
      </c>
    </row>
    <row r="4423" spans="1:22" x14ac:dyDescent="0.3">
      <c r="A4423" t="s">
        <v>4635</v>
      </c>
      <c r="B4423" t="s">
        <v>22</v>
      </c>
      <c r="C4423" t="s">
        <v>35</v>
      </c>
      <c r="D4423" t="s">
        <v>123</v>
      </c>
      <c r="E4423" t="s">
        <v>124</v>
      </c>
      <c r="F4423" t="s">
        <v>25</v>
      </c>
      <c r="G4423" t="s">
        <v>64</v>
      </c>
      <c r="H4423">
        <v>2023</v>
      </c>
      <c r="I4423" t="s">
        <v>27</v>
      </c>
      <c r="J4423" t="s">
        <v>74</v>
      </c>
      <c r="K4423">
        <v>2024</v>
      </c>
      <c r="L4423" t="s">
        <v>29</v>
      </c>
      <c r="M4423">
        <f t="shared" si="138"/>
        <v>1</v>
      </c>
      <c r="N4423" t="s">
        <v>35</v>
      </c>
      <c r="O4423" t="s">
        <v>30</v>
      </c>
      <c r="P4423">
        <v>109370</v>
      </c>
      <c r="Q4423" t="str">
        <f t="shared" si="139"/>
        <v>Standard salary</v>
      </c>
      <c r="R4423">
        <v>2.58</v>
      </c>
      <c r="S4423" t="s">
        <v>67</v>
      </c>
      <c r="T4423" t="s">
        <v>32</v>
      </c>
      <c r="U4423" t="s">
        <v>92</v>
      </c>
      <c r="V4423">
        <v>7.3</v>
      </c>
    </row>
    <row r="4424" spans="1:22" x14ac:dyDescent="0.3">
      <c r="A4424" t="s">
        <v>4636</v>
      </c>
      <c r="B4424" t="s">
        <v>22</v>
      </c>
      <c r="C4424" t="s">
        <v>70</v>
      </c>
      <c r="D4424" t="s">
        <v>138</v>
      </c>
      <c r="E4424" t="s">
        <v>139</v>
      </c>
      <c r="F4424" t="s">
        <v>190</v>
      </c>
      <c r="G4424" t="s">
        <v>52</v>
      </c>
      <c r="H4424">
        <v>2021</v>
      </c>
      <c r="I4424" t="s">
        <v>41</v>
      </c>
      <c r="J4424" t="s">
        <v>42</v>
      </c>
      <c r="K4424">
        <v>2022</v>
      </c>
      <c r="L4424" t="s">
        <v>29</v>
      </c>
      <c r="M4424">
        <f t="shared" si="138"/>
        <v>1</v>
      </c>
      <c r="N4424" t="s">
        <v>70</v>
      </c>
      <c r="O4424" t="s">
        <v>75</v>
      </c>
      <c r="P4424">
        <v>34027</v>
      </c>
      <c r="Q4424" t="str">
        <f t="shared" si="139"/>
        <v>Base salary</v>
      </c>
      <c r="R4424">
        <v>3.13</v>
      </c>
      <c r="S4424" t="s">
        <v>67</v>
      </c>
      <c r="T4424" t="s">
        <v>102</v>
      </c>
      <c r="U4424" t="s">
        <v>85</v>
      </c>
      <c r="V4424">
        <v>8</v>
      </c>
    </row>
    <row r="4425" spans="1:22" x14ac:dyDescent="0.3">
      <c r="A4425" t="s">
        <v>4637</v>
      </c>
      <c r="B4425" t="s">
        <v>35</v>
      </c>
      <c r="C4425" t="s">
        <v>21</v>
      </c>
      <c r="D4425" t="s">
        <v>225</v>
      </c>
      <c r="E4425" t="s">
        <v>226</v>
      </c>
      <c r="F4425" t="s">
        <v>117</v>
      </c>
      <c r="G4425" t="s">
        <v>97</v>
      </c>
      <c r="H4425">
        <v>2023</v>
      </c>
      <c r="I4425" t="s">
        <v>27</v>
      </c>
      <c r="J4425" t="s">
        <v>74</v>
      </c>
      <c r="K4425">
        <v>2026</v>
      </c>
      <c r="L4425" t="s">
        <v>29</v>
      </c>
      <c r="M4425">
        <f t="shared" si="138"/>
        <v>1</v>
      </c>
      <c r="N4425" t="s">
        <v>21</v>
      </c>
      <c r="O4425" t="s">
        <v>258</v>
      </c>
      <c r="P4425">
        <v>88399</v>
      </c>
      <c r="Q4425" t="str">
        <f t="shared" si="139"/>
        <v>Standard salary</v>
      </c>
      <c r="R4425">
        <v>2.68</v>
      </c>
      <c r="S4425" t="s">
        <v>56</v>
      </c>
      <c r="T4425" t="s">
        <v>45</v>
      </c>
      <c r="U4425" t="s">
        <v>92</v>
      </c>
      <c r="V4425">
        <v>6.8</v>
      </c>
    </row>
    <row r="4426" spans="1:22" x14ac:dyDescent="0.3">
      <c r="A4426" t="s">
        <v>4638</v>
      </c>
      <c r="B4426" t="s">
        <v>36</v>
      </c>
      <c r="C4426" t="s">
        <v>60</v>
      </c>
      <c r="D4426" t="s">
        <v>104</v>
      </c>
      <c r="E4426" t="s">
        <v>192</v>
      </c>
      <c r="F4426" t="s">
        <v>25</v>
      </c>
      <c r="G4426" t="s">
        <v>117</v>
      </c>
      <c r="H4426">
        <v>2022</v>
      </c>
      <c r="I4426" t="s">
        <v>41</v>
      </c>
      <c r="J4426" t="s">
        <v>28</v>
      </c>
      <c r="K4426">
        <v>2024</v>
      </c>
      <c r="L4426" t="s">
        <v>54</v>
      </c>
      <c r="M4426">
        <f t="shared" si="138"/>
        <v>0</v>
      </c>
      <c r="N4426" t="s">
        <v>55</v>
      </c>
      <c r="O4426" t="s">
        <v>55</v>
      </c>
      <c r="P4426">
        <v>0</v>
      </c>
      <c r="Q4426" t="str">
        <f t="shared" si="139"/>
        <v>Base salary</v>
      </c>
      <c r="R4426">
        <v>3.85</v>
      </c>
      <c r="S4426" t="s">
        <v>80</v>
      </c>
      <c r="T4426" t="s">
        <v>68</v>
      </c>
      <c r="U4426" t="s">
        <v>46</v>
      </c>
      <c r="V4426">
        <v>5.7</v>
      </c>
    </row>
    <row r="4427" spans="1:22" x14ac:dyDescent="0.3">
      <c r="A4427" t="s">
        <v>4639</v>
      </c>
      <c r="B4427" t="s">
        <v>70</v>
      </c>
      <c r="C4427" t="s">
        <v>21</v>
      </c>
      <c r="D4427" t="s">
        <v>221</v>
      </c>
      <c r="E4427" t="s">
        <v>222</v>
      </c>
      <c r="F4427" t="s">
        <v>89</v>
      </c>
      <c r="G4427" t="s">
        <v>97</v>
      </c>
      <c r="H4427">
        <v>2019</v>
      </c>
      <c r="I4427" t="s">
        <v>27</v>
      </c>
      <c r="J4427" t="s">
        <v>42</v>
      </c>
      <c r="K4427">
        <v>2020</v>
      </c>
      <c r="L4427" t="s">
        <v>29</v>
      </c>
      <c r="M4427">
        <f t="shared" si="138"/>
        <v>1</v>
      </c>
      <c r="N4427" t="s">
        <v>21</v>
      </c>
      <c r="O4427" t="s">
        <v>125</v>
      </c>
      <c r="P4427">
        <v>147032</v>
      </c>
      <c r="Q4427" t="str">
        <f t="shared" si="139"/>
        <v>High salary</v>
      </c>
      <c r="R4427">
        <v>3.32</v>
      </c>
      <c r="S4427" t="s">
        <v>44</v>
      </c>
      <c r="T4427" t="s">
        <v>57</v>
      </c>
      <c r="U4427" t="s">
        <v>92</v>
      </c>
      <c r="V4427">
        <v>5.9</v>
      </c>
    </row>
    <row r="4428" spans="1:22" x14ac:dyDescent="0.3">
      <c r="A4428" t="s">
        <v>4640</v>
      </c>
      <c r="B4428" t="s">
        <v>35</v>
      </c>
      <c r="C4428" t="s">
        <v>60</v>
      </c>
      <c r="D4428" t="s">
        <v>104</v>
      </c>
      <c r="E4428" t="s">
        <v>105</v>
      </c>
      <c r="F4428" t="s">
        <v>131</v>
      </c>
      <c r="G4428" t="s">
        <v>40</v>
      </c>
      <c r="H4428">
        <v>2022</v>
      </c>
      <c r="I4428" t="s">
        <v>27</v>
      </c>
      <c r="J4428" t="s">
        <v>53</v>
      </c>
      <c r="K4428">
        <v>2025</v>
      </c>
      <c r="L4428" t="s">
        <v>29</v>
      </c>
      <c r="M4428">
        <f t="shared" si="138"/>
        <v>1</v>
      </c>
      <c r="N4428" t="s">
        <v>60</v>
      </c>
      <c r="O4428" t="s">
        <v>90</v>
      </c>
      <c r="P4428">
        <v>56202</v>
      </c>
      <c r="Q4428" t="str">
        <f t="shared" si="139"/>
        <v>Base salary</v>
      </c>
      <c r="R4428">
        <v>3.48</v>
      </c>
      <c r="S4428" t="s">
        <v>44</v>
      </c>
      <c r="T4428" t="s">
        <v>32</v>
      </c>
      <c r="U4428" t="s">
        <v>58</v>
      </c>
      <c r="V4428">
        <v>0</v>
      </c>
    </row>
    <row r="4429" spans="1:22" x14ac:dyDescent="0.3">
      <c r="A4429" t="s">
        <v>4641</v>
      </c>
      <c r="B4429" t="s">
        <v>35</v>
      </c>
      <c r="C4429" t="s">
        <v>48</v>
      </c>
      <c r="D4429" t="s">
        <v>183</v>
      </c>
      <c r="E4429" t="s">
        <v>184</v>
      </c>
      <c r="F4429" t="s">
        <v>145</v>
      </c>
      <c r="G4429" t="s">
        <v>167</v>
      </c>
      <c r="H4429">
        <v>2023</v>
      </c>
      <c r="I4429" t="s">
        <v>27</v>
      </c>
      <c r="J4429" t="s">
        <v>53</v>
      </c>
      <c r="K4429">
        <v>2024</v>
      </c>
      <c r="L4429" t="s">
        <v>54</v>
      </c>
      <c r="M4429">
        <f t="shared" si="138"/>
        <v>0</v>
      </c>
      <c r="N4429" t="s">
        <v>55</v>
      </c>
      <c r="O4429" t="s">
        <v>55</v>
      </c>
      <c r="P4429">
        <v>0</v>
      </c>
      <c r="Q4429" t="str">
        <f t="shared" si="139"/>
        <v>Base salary</v>
      </c>
      <c r="R4429">
        <v>2.86</v>
      </c>
      <c r="S4429" t="s">
        <v>56</v>
      </c>
      <c r="T4429" t="s">
        <v>57</v>
      </c>
      <c r="U4429" t="s">
        <v>85</v>
      </c>
      <c r="V4429">
        <v>5.5</v>
      </c>
    </row>
    <row r="4430" spans="1:22" x14ac:dyDescent="0.3">
      <c r="A4430" t="s">
        <v>4642</v>
      </c>
      <c r="B4430" t="s">
        <v>21</v>
      </c>
      <c r="C4430" t="s">
        <v>60</v>
      </c>
      <c r="D4430" t="s">
        <v>104</v>
      </c>
      <c r="E4430" t="s">
        <v>105</v>
      </c>
      <c r="F4430" t="s">
        <v>84</v>
      </c>
      <c r="G4430" t="s">
        <v>167</v>
      </c>
      <c r="H4430">
        <v>2019</v>
      </c>
      <c r="I4430" t="s">
        <v>41</v>
      </c>
      <c r="J4430" t="s">
        <v>65</v>
      </c>
      <c r="K4430">
        <v>2020</v>
      </c>
      <c r="L4430" t="s">
        <v>54</v>
      </c>
      <c r="M4430">
        <f t="shared" si="138"/>
        <v>0</v>
      </c>
      <c r="N4430" t="s">
        <v>55</v>
      </c>
      <c r="O4430" t="s">
        <v>55</v>
      </c>
      <c r="P4430">
        <v>0</v>
      </c>
      <c r="Q4430" t="str">
        <f t="shared" si="139"/>
        <v>Base salary</v>
      </c>
      <c r="R4430">
        <v>3.69</v>
      </c>
      <c r="S4430" t="s">
        <v>67</v>
      </c>
      <c r="T4430" t="s">
        <v>102</v>
      </c>
      <c r="U4430" t="s">
        <v>92</v>
      </c>
      <c r="V4430">
        <v>8.1</v>
      </c>
    </row>
    <row r="4431" spans="1:22" x14ac:dyDescent="0.3">
      <c r="A4431" t="s">
        <v>4643</v>
      </c>
      <c r="B4431" t="s">
        <v>60</v>
      </c>
      <c r="C4431" t="s">
        <v>70</v>
      </c>
      <c r="D4431" t="s">
        <v>301</v>
      </c>
      <c r="E4431" t="s">
        <v>302</v>
      </c>
      <c r="F4431" t="s">
        <v>107</v>
      </c>
      <c r="G4431" t="s">
        <v>167</v>
      </c>
      <c r="H4431">
        <v>2020</v>
      </c>
      <c r="I4431" t="s">
        <v>27</v>
      </c>
      <c r="J4431" t="s">
        <v>74</v>
      </c>
      <c r="K4431">
        <v>2021</v>
      </c>
      <c r="L4431" t="s">
        <v>54</v>
      </c>
      <c r="M4431">
        <f t="shared" si="138"/>
        <v>0</v>
      </c>
      <c r="N4431" t="s">
        <v>55</v>
      </c>
      <c r="O4431" t="s">
        <v>55</v>
      </c>
      <c r="P4431">
        <v>0</v>
      </c>
      <c r="Q4431" t="str">
        <f t="shared" si="139"/>
        <v>Base salary</v>
      </c>
      <c r="R4431">
        <v>3.13</v>
      </c>
      <c r="S4431" t="s">
        <v>31</v>
      </c>
      <c r="T4431" t="s">
        <v>68</v>
      </c>
      <c r="U4431" t="s">
        <v>46</v>
      </c>
      <c r="V4431">
        <v>7.1</v>
      </c>
    </row>
    <row r="4432" spans="1:22" x14ac:dyDescent="0.3">
      <c r="A4432" t="s">
        <v>4644</v>
      </c>
      <c r="B4432" t="s">
        <v>60</v>
      </c>
      <c r="C4432" t="s">
        <v>22</v>
      </c>
      <c r="D4432" t="s">
        <v>23</v>
      </c>
      <c r="E4432" t="s">
        <v>130</v>
      </c>
      <c r="F4432" t="s">
        <v>79</v>
      </c>
      <c r="G4432" t="s">
        <v>25</v>
      </c>
      <c r="H4432">
        <v>2022</v>
      </c>
      <c r="I4432" t="s">
        <v>27</v>
      </c>
      <c r="J4432" t="s">
        <v>65</v>
      </c>
      <c r="K4432">
        <v>2023</v>
      </c>
      <c r="L4432" t="s">
        <v>54</v>
      </c>
      <c r="M4432">
        <f t="shared" si="138"/>
        <v>0</v>
      </c>
      <c r="N4432" t="s">
        <v>55</v>
      </c>
      <c r="O4432" t="s">
        <v>55</v>
      </c>
      <c r="P4432">
        <v>0</v>
      </c>
      <c r="Q4432" t="str">
        <f t="shared" si="139"/>
        <v>Base salary</v>
      </c>
      <c r="R4432">
        <v>3.17</v>
      </c>
      <c r="S4432" t="s">
        <v>67</v>
      </c>
      <c r="T4432" t="s">
        <v>102</v>
      </c>
      <c r="U4432" t="s">
        <v>33</v>
      </c>
      <c r="V4432">
        <v>6.8</v>
      </c>
    </row>
    <row r="4433" spans="1:22" x14ac:dyDescent="0.3">
      <c r="A4433" t="s">
        <v>4645</v>
      </c>
      <c r="B4433" t="s">
        <v>36</v>
      </c>
      <c r="C4433" t="s">
        <v>22</v>
      </c>
      <c r="D4433" t="s">
        <v>23</v>
      </c>
      <c r="E4433" t="s">
        <v>95</v>
      </c>
      <c r="F4433" t="s">
        <v>40</v>
      </c>
      <c r="G4433" t="s">
        <v>26</v>
      </c>
      <c r="H4433">
        <v>2022</v>
      </c>
      <c r="I4433" t="s">
        <v>41</v>
      </c>
      <c r="J4433" t="s">
        <v>28</v>
      </c>
      <c r="K4433">
        <v>2023</v>
      </c>
      <c r="L4433" t="s">
        <v>29</v>
      </c>
      <c r="M4433">
        <f t="shared" si="138"/>
        <v>1</v>
      </c>
      <c r="N4433" t="s">
        <v>22</v>
      </c>
      <c r="O4433" t="s">
        <v>121</v>
      </c>
      <c r="P4433">
        <v>99189</v>
      </c>
      <c r="Q4433" t="str">
        <f t="shared" si="139"/>
        <v>Standard salary</v>
      </c>
      <c r="R4433">
        <v>2.99</v>
      </c>
      <c r="S4433" t="s">
        <v>56</v>
      </c>
      <c r="T4433" t="s">
        <v>68</v>
      </c>
      <c r="U4433" t="s">
        <v>85</v>
      </c>
      <c r="V4433">
        <v>7.3</v>
      </c>
    </row>
    <row r="4434" spans="1:22" x14ac:dyDescent="0.3">
      <c r="A4434" t="s">
        <v>4646</v>
      </c>
      <c r="B4434" t="s">
        <v>21</v>
      </c>
      <c r="C4434" t="s">
        <v>48</v>
      </c>
      <c r="D4434" t="s">
        <v>278</v>
      </c>
      <c r="E4434" t="s">
        <v>306</v>
      </c>
      <c r="F4434" t="s">
        <v>145</v>
      </c>
      <c r="G4434" t="s">
        <v>26</v>
      </c>
      <c r="H4434">
        <v>2023</v>
      </c>
      <c r="I4434" t="s">
        <v>27</v>
      </c>
      <c r="J4434" t="s">
        <v>28</v>
      </c>
      <c r="K4434">
        <v>2026</v>
      </c>
      <c r="L4434" t="s">
        <v>54</v>
      </c>
      <c r="M4434">
        <f t="shared" si="138"/>
        <v>0</v>
      </c>
      <c r="N4434" t="s">
        <v>55</v>
      </c>
      <c r="O4434" t="s">
        <v>55</v>
      </c>
      <c r="P4434">
        <v>0</v>
      </c>
      <c r="Q4434" t="str">
        <f t="shared" si="139"/>
        <v>Base salary</v>
      </c>
      <c r="R4434">
        <v>3.51</v>
      </c>
      <c r="S4434" t="s">
        <v>91</v>
      </c>
      <c r="T4434" t="s">
        <v>102</v>
      </c>
      <c r="U4434" t="s">
        <v>46</v>
      </c>
      <c r="V4434">
        <v>7.5</v>
      </c>
    </row>
    <row r="4435" spans="1:22" x14ac:dyDescent="0.3">
      <c r="A4435" t="s">
        <v>4647</v>
      </c>
      <c r="B4435" t="s">
        <v>22</v>
      </c>
      <c r="C4435" t="s">
        <v>21</v>
      </c>
      <c r="D4435" t="s">
        <v>221</v>
      </c>
      <c r="E4435" t="s">
        <v>222</v>
      </c>
      <c r="F4435" t="s">
        <v>117</v>
      </c>
      <c r="G4435" t="s">
        <v>52</v>
      </c>
      <c r="H4435">
        <v>2019</v>
      </c>
      <c r="I4435" t="s">
        <v>27</v>
      </c>
      <c r="J4435" t="s">
        <v>74</v>
      </c>
      <c r="K4435">
        <v>2020</v>
      </c>
      <c r="L4435" t="s">
        <v>54</v>
      </c>
      <c r="M4435">
        <f t="shared" si="138"/>
        <v>0</v>
      </c>
      <c r="N4435" t="s">
        <v>55</v>
      </c>
      <c r="O4435" t="s">
        <v>55</v>
      </c>
      <c r="P4435">
        <v>0</v>
      </c>
      <c r="Q4435" t="str">
        <f t="shared" si="139"/>
        <v>Base salary</v>
      </c>
      <c r="R4435">
        <v>3.9</v>
      </c>
      <c r="S4435" t="s">
        <v>56</v>
      </c>
      <c r="T4435" t="s">
        <v>32</v>
      </c>
      <c r="U4435" t="s">
        <v>46</v>
      </c>
      <c r="V4435">
        <v>9</v>
      </c>
    </row>
    <row r="4436" spans="1:22" x14ac:dyDescent="0.3">
      <c r="A4436" t="s">
        <v>4648</v>
      </c>
      <c r="B4436" t="s">
        <v>36</v>
      </c>
      <c r="C4436" t="s">
        <v>70</v>
      </c>
      <c r="D4436" t="s">
        <v>282</v>
      </c>
      <c r="E4436" t="s">
        <v>283</v>
      </c>
      <c r="F4436" t="s">
        <v>147</v>
      </c>
      <c r="G4436" t="s">
        <v>167</v>
      </c>
      <c r="H4436">
        <v>2020</v>
      </c>
      <c r="I4436" t="s">
        <v>27</v>
      </c>
      <c r="J4436" t="s">
        <v>53</v>
      </c>
      <c r="K4436">
        <v>2023</v>
      </c>
      <c r="L4436" t="s">
        <v>54</v>
      </c>
      <c r="M4436">
        <f t="shared" si="138"/>
        <v>0</v>
      </c>
      <c r="N4436" t="s">
        <v>55</v>
      </c>
      <c r="O4436" t="s">
        <v>55</v>
      </c>
      <c r="P4436">
        <v>0</v>
      </c>
      <c r="Q4436" t="str">
        <f t="shared" si="139"/>
        <v>Base salary</v>
      </c>
      <c r="R4436">
        <v>2.54</v>
      </c>
      <c r="S4436" t="s">
        <v>80</v>
      </c>
      <c r="T4436" t="s">
        <v>32</v>
      </c>
      <c r="U4436" t="s">
        <v>85</v>
      </c>
      <c r="V4436">
        <v>6.9</v>
      </c>
    </row>
    <row r="4437" spans="1:22" x14ac:dyDescent="0.3">
      <c r="A4437" t="s">
        <v>4649</v>
      </c>
      <c r="B4437" t="s">
        <v>60</v>
      </c>
      <c r="C4437" t="s">
        <v>35</v>
      </c>
      <c r="D4437" t="s">
        <v>127</v>
      </c>
      <c r="E4437" t="s">
        <v>128</v>
      </c>
      <c r="F4437" t="s">
        <v>107</v>
      </c>
      <c r="G4437" t="s">
        <v>25</v>
      </c>
      <c r="H4437">
        <v>2019</v>
      </c>
      <c r="I4437" t="s">
        <v>41</v>
      </c>
      <c r="J4437" t="s">
        <v>53</v>
      </c>
      <c r="K4437">
        <v>2021</v>
      </c>
      <c r="L4437" t="s">
        <v>54</v>
      </c>
      <c r="M4437">
        <f t="shared" si="138"/>
        <v>0</v>
      </c>
      <c r="N4437" t="s">
        <v>55</v>
      </c>
      <c r="O4437" t="s">
        <v>55</v>
      </c>
      <c r="P4437">
        <v>0</v>
      </c>
      <c r="Q4437" t="str">
        <f t="shared" si="139"/>
        <v>Base salary</v>
      </c>
      <c r="R4437">
        <v>2.77</v>
      </c>
      <c r="S4437" t="s">
        <v>31</v>
      </c>
      <c r="T4437" t="s">
        <v>32</v>
      </c>
      <c r="U4437" t="s">
        <v>33</v>
      </c>
      <c r="V4437">
        <v>8.1</v>
      </c>
    </row>
    <row r="4438" spans="1:22" x14ac:dyDescent="0.3">
      <c r="A4438" t="s">
        <v>4650</v>
      </c>
      <c r="B4438" t="s">
        <v>48</v>
      </c>
      <c r="C4438" t="s">
        <v>94</v>
      </c>
      <c r="D4438" t="s">
        <v>100</v>
      </c>
      <c r="E4438" t="s">
        <v>101</v>
      </c>
      <c r="F4438" t="s">
        <v>63</v>
      </c>
      <c r="G4438" t="s">
        <v>25</v>
      </c>
      <c r="H4438">
        <v>2019</v>
      </c>
      <c r="I4438" t="s">
        <v>41</v>
      </c>
      <c r="J4438" t="s">
        <v>28</v>
      </c>
      <c r="K4438">
        <v>2022</v>
      </c>
      <c r="L4438" t="s">
        <v>29</v>
      </c>
      <c r="M4438">
        <f t="shared" si="138"/>
        <v>1</v>
      </c>
      <c r="N4438" t="s">
        <v>94</v>
      </c>
      <c r="O4438" t="s">
        <v>121</v>
      </c>
      <c r="P4438">
        <v>57000</v>
      </c>
      <c r="Q4438" t="str">
        <f t="shared" si="139"/>
        <v>Base salary</v>
      </c>
      <c r="R4438">
        <v>3.57</v>
      </c>
      <c r="S4438" t="s">
        <v>80</v>
      </c>
      <c r="T4438" t="s">
        <v>32</v>
      </c>
      <c r="U4438" t="s">
        <v>33</v>
      </c>
      <c r="V4438">
        <v>8.1</v>
      </c>
    </row>
    <row r="4439" spans="1:22" x14ac:dyDescent="0.3">
      <c r="A4439" t="s">
        <v>4651</v>
      </c>
      <c r="B4439" t="s">
        <v>70</v>
      </c>
      <c r="C4439" t="s">
        <v>36</v>
      </c>
      <c r="D4439" t="s">
        <v>213</v>
      </c>
      <c r="E4439" t="s">
        <v>214</v>
      </c>
      <c r="F4439" t="s">
        <v>147</v>
      </c>
      <c r="G4439" t="s">
        <v>25</v>
      </c>
      <c r="H4439">
        <v>2020</v>
      </c>
      <c r="I4439" t="s">
        <v>41</v>
      </c>
      <c r="J4439" t="s">
        <v>42</v>
      </c>
      <c r="K4439">
        <v>2022</v>
      </c>
      <c r="L4439" t="s">
        <v>29</v>
      </c>
      <c r="M4439">
        <f t="shared" si="138"/>
        <v>1</v>
      </c>
      <c r="N4439" t="s">
        <v>36</v>
      </c>
      <c r="O4439" t="s">
        <v>98</v>
      </c>
      <c r="P4439">
        <v>95548</v>
      </c>
      <c r="Q4439" t="str">
        <f t="shared" si="139"/>
        <v>Standard salary</v>
      </c>
      <c r="R4439">
        <v>3.35</v>
      </c>
      <c r="S4439" t="s">
        <v>56</v>
      </c>
      <c r="T4439" t="s">
        <v>45</v>
      </c>
      <c r="U4439" t="s">
        <v>58</v>
      </c>
      <c r="V4439">
        <v>0</v>
      </c>
    </row>
    <row r="4440" spans="1:22" x14ac:dyDescent="0.3">
      <c r="A4440" t="s">
        <v>4652</v>
      </c>
      <c r="B4440" t="s">
        <v>94</v>
      </c>
      <c r="C4440" t="s">
        <v>70</v>
      </c>
      <c r="D4440" t="s">
        <v>301</v>
      </c>
      <c r="E4440" t="s">
        <v>302</v>
      </c>
      <c r="F4440" t="s">
        <v>131</v>
      </c>
      <c r="G4440" t="s">
        <v>52</v>
      </c>
      <c r="H4440">
        <v>2021</v>
      </c>
      <c r="I4440" t="s">
        <v>41</v>
      </c>
      <c r="J4440" t="s">
        <v>28</v>
      </c>
      <c r="K4440">
        <v>2022</v>
      </c>
      <c r="L4440" t="s">
        <v>29</v>
      </c>
      <c r="M4440">
        <f t="shared" si="138"/>
        <v>1</v>
      </c>
      <c r="N4440" t="s">
        <v>70</v>
      </c>
      <c r="O4440" t="s">
        <v>158</v>
      </c>
      <c r="P4440">
        <v>61643</v>
      </c>
      <c r="Q4440" t="str">
        <f t="shared" si="139"/>
        <v>Base salary</v>
      </c>
      <c r="R4440">
        <v>3.06</v>
      </c>
      <c r="S4440" t="s">
        <v>31</v>
      </c>
      <c r="T4440" t="s">
        <v>102</v>
      </c>
      <c r="U4440" t="s">
        <v>92</v>
      </c>
      <c r="V4440">
        <v>7.9</v>
      </c>
    </row>
    <row r="4441" spans="1:22" x14ac:dyDescent="0.3">
      <c r="A4441" t="s">
        <v>4653</v>
      </c>
      <c r="B4441" t="s">
        <v>48</v>
      </c>
      <c r="C4441" t="s">
        <v>36</v>
      </c>
      <c r="D4441" t="s">
        <v>170</v>
      </c>
      <c r="E4441" t="s">
        <v>336</v>
      </c>
      <c r="F4441" t="s">
        <v>25</v>
      </c>
      <c r="G4441" t="s">
        <v>97</v>
      </c>
      <c r="H4441">
        <v>2023</v>
      </c>
      <c r="I4441" t="s">
        <v>27</v>
      </c>
      <c r="J4441" t="s">
        <v>42</v>
      </c>
      <c r="K4441">
        <v>2024</v>
      </c>
      <c r="L4441" t="s">
        <v>29</v>
      </c>
      <c r="M4441">
        <f t="shared" si="138"/>
        <v>1</v>
      </c>
      <c r="N4441" t="s">
        <v>36</v>
      </c>
      <c r="O4441" t="s">
        <v>125</v>
      </c>
      <c r="P4441">
        <v>76457</v>
      </c>
      <c r="Q4441" t="str">
        <f t="shared" si="139"/>
        <v>Standard salary</v>
      </c>
      <c r="R4441">
        <v>3.47</v>
      </c>
      <c r="S4441" t="s">
        <v>56</v>
      </c>
      <c r="T4441" t="s">
        <v>57</v>
      </c>
      <c r="U4441" t="s">
        <v>92</v>
      </c>
      <c r="V4441">
        <v>6.2</v>
      </c>
    </row>
    <row r="4442" spans="1:22" x14ac:dyDescent="0.3">
      <c r="A4442" t="s">
        <v>4654</v>
      </c>
      <c r="B4442" t="s">
        <v>49</v>
      </c>
      <c r="C4442" t="s">
        <v>48</v>
      </c>
      <c r="D4442" t="s">
        <v>183</v>
      </c>
      <c r="E4442" t="s">
        <v>184</v>
      </c>
      <c r="F4442" t="s">
        <v>84</v>
      </c>
      <c r="G4442" t="s">
        <v>40</v>
      </c>
      <c r="H4442">
        <v>2023</v>
      </c>
      <c r="I4442" t="s">
        <v>41</v>
      </c>
      <c r="J4442" t="s">
        <v>28</v>
      </c>
      <c r="K4442">
        <v>2025</v>
      </c>
      <c r="L4442" t="s">
        <v>29</v>
      </c>
      <c r="M4442">
        <f t="shared" si="138"/>
        <v>1</v>
      </c>
      <c r="N4442" t="s">
        <v>48</v>
      </c>
      <c r="O4442" t="s">
        <v>90</v>
      </c>
      <c r="P4442">
        <v>123107</v>
      </c>
      <c r="Q4442" t="str">
        <f t="shared" si="139"/>
        <v>High salary</v>
      </c>
      <c r="R4442">
        <v>3.12</v>
      </c>
      <c r="S4442" t="s">
        <v>44</v>
      </c>
      <c r="T4442" t="s">
        <v>68</v>
      </c>
      <c r="U4442" t="s">
        <v>46</v>
      </c>
      <c r="V4442">
        <v>8.1999999999999993</v>
      </c>
    </row>
    <row r="4443" spans="1:22" x14ac:dyDescent="0.3">
      <c r="A4443" t="s">
        <v>4655</v>
      </c>
      <c r="B4443" t="s">
        <v>49</v>
      </c>
      <c r="C4443" t="s">
        <v>22</v>
      </c>
      <c r="D4443" t="s">
        <v>203</v>
      </c>
      <c r="E4443" t="s">
        <v>204</v>
      </c>
      <c r="F4443" t="s">
        <v>147</v>
      </c>
      <c r="G4443" t="s">
        <v>40</v>
      </c>
      <c r="H4443">
        <v>2021</v>
      </c>
      <c r="I4443" t="s">
        <v>41</v>
      </c>
      <c r="J4443" t="s">
        <v>74</v>
      </c>
      <c r="K4443">
        <v>2023</v>
      </c>
      <c r="L4443" t="s">
        <v>54</v>
      </c>
      <c r="M4443">
        <f t="shared" si="138"/>
        <v>0</v>
      </c>
      <c r="N4443" t="s">
        <v>55</v>
      </c>
      <c r="O4443" t="s">
        <v>55</v>
      </c>
      <c r="P4443">
        <v>0</v>
      </c>
      <c r="Q4443" t="str">
        <f t="shared" si="139"/>
        <v>Base salary</v>
      </c>
      <c r="R4443">
        <v>3.75</v>
      </c>
      <c r="S4443" t="s">
        <v>31</v>
      </c>
      <c r="T4443" t="s">
        <v>32</v>
      </c>
      <c r="U4443" t="s">
        <v>85</v>
      </c>
      <c r="V4443">
        <v>7.7</v>
      </c>
    </row>
    <row r="4444" spans="1:22" x14ac:dyDescent="0.3">
      <c r="A4444" t="s">
        <v>4656</v>
      </c>
      <c r="B4444" t="s">
        <v>49</v>
      </c>
      <c r="C4444" t="s">
        <v>36</v>
      </c>
      <c r="D4444" t="s">
        <v>170</v>
      </c>
      <c r="E4444" t="s">
        <v>336</v>
      </c>
      <c r="F4444" t="s">
        <v>79</v>
      </c>
      <c r="G4444" t="s">
        <v>26</v>
      </c>
      <c r="H4444">
        <v>2021</v>
      </c>
      <c r="I4444" t="s">
        <v>27</v>
      </c>
      <c r="J4444" t="s">
        <v>74</v>
      </c>
      <c r="K4444">
        <v>2023</v>
      </c>
      <c r="L4444" t="s">
        <v>29</v>
      </c>
      <c r="M4444">
        <f t="shared" si="138"/>
        <v>1</v>
      </c>
      <c r="N4444" t="s">
        <v>36</v>
      </c>
      <c r="O4444" t="s">
        <v>125</v>
      </c>
      <c r="P4444">
        <v>142863</v>
      </c>
      <c r="Q4444" t="str">
        <f t="shared" si="139"/>
        <v>High salary</v>
      </c>
      <c r="R4444">
        <v>2.93</v>
      </c>
      <c r="S4444" t="s">
        <v>31</v>
      </c>
      <c r="T4444" t="s">
        <v>45</v>
      </c>
      <c r="U4444" t="s">
        <v>46</v>
      </c>
      <c r="V4444">
        <v>6.2</v>
      </c>
    </row>
    <row r="4445" spans="1:22" x14ac:dyDescent="0.3">
      <c r="A4445" t="s">
        <v>4657</v>
      </c>
      <c r="B4445" t="s">
        <v>48</v>
      </c>
      <c r="C4445" t="s">
        <v>112</v>
      </c>
      <c r="D4445" t="s">
        <v>199</v>
      </c>
      <c r="E4445" t="s">
        <v>200</v>
      </c>
      <c r="F4445" t="s">
        <v>96</v>
      </c>
      <c r="G4445" t="s">
        <v>97</v>
      </c>
      <c r="H4445">
        <v>2021</v>
      </c>
      <c r="I4445" t="s">
        <v>27</v>
      </c>
      <c r="J4445" t="s">
        <v>53</v>
      </c>
      <c r="K4445">
        <v>2024</v>
      </c>
      <c r="L4445" t="s">
        <v>54</v>
      </c>
      <c r="M4445">
        <f t="shared" si="138"/>
        <v>0</v>
      </c>
      <c r="N4445" t="s">
        <v>55</v>
      </c>
      <c r="O4445" t="s">
        <v>55</v>
      </c>
      <c r="P4445">
        <v>0</v>
      </c>
      <c r="Q4445" t="str">
        <f t="shared" si="139"/>
        <v>Base salary</v>
      </c>
      <c r="R4445">
        <v>3.28</v>
      </c>
      <c r="S4445" t="s">
        <v>56</v>
      </c>
      <c r="T4445" t="s">
        <v>57</v>
      </c>
      <c r="U4445" t="s">
        <v>58</v>
      </c>
      <c r="V4445">
        <v>0</v>
      </c>
    </row>
    <row r="4446" spans="1:22" x14ac:dyDescent="0.3">
      <c r="A4446" t="s">
        <v>4658</v>
      </c>
      <c r="B4446" t="s">
        <v>36</v>
      </c>
      <c r="C4446" t="s">
        <v>35</v>
      </c>
      <c r="D4446" t="s">
        <v>61</v>
      </c>
      <c r="E4446" t="s">
        <v>62</v>
      </c>
      <c r="F4446" t="s">
        <v>190</v>
      </c>
      <c r="G4446" t="s">
        <v>52</v>
      </c>
      <c r="H4446">
        <v>2023</v>
      </c>
      <c r="I4446" t="s">
        <v>41</v>
      </c>
      <c r="J4446" t="s">
        <v>53</v>
      </c>
      <c r="K4446">
        <v>2025</v>
      </c>
      <c r="L4446" t="s">
        <v>54</v>
      </c>
      <c r="M4446">
        <f t="shared" si="138"/>
        <v>0</v>
      </c>
      <c r="N4446" t="s">
        <v>55</v>
      </c>
      <c r="O4446" t="s">
        <v>55</v>
      </c>
      <c r="P4446">
        <v>0</v>
      </c>
      <c r="Q4446" t="str">
        <f t="shared" si="139"/>
        <v>Base salary</v>
      </c>
      <c r="R4446">
        <v>3.19</v>
      </c>
      <c r="S4446" t="s">
        <v>31</v>
      </c>
      <c r="T4446" t="s">
        <v>102</v>
      </c>
      <c r="U4446" t="s">
        <v>85</v>
      </c>
      <c r="V4446">
        <v>8.6</v>
      </c>
    </row>
    <row r="4447" spans="1:22" x14ac:dyDescent="0.3">
      <c r="A4447" t="s">
        <v>4659</v>
      </c>
      <c r="B4447" t="s">
        <v>94</v>
      </c>
      <c r="C4447" t="s">
        <v>49</v>
      </c>
      <c r="D4447" t="s">
        <v>260</v>
      </c>
      <c r="E4447" t="s">
        <v>261</v>
      </c>
      <c r="F4447" t="s">
        <v>131</v>
      </c>
      <c r="G4447" t="s">
        <v>52</v>
      </c>
      <c r="H4447">
        <v>2020</v>
      </c>
      <c r="I4447" t="s">
        <v>41</v>
      </c>
      <c r="J4447" t="s">
        <v>65</v>
      </c>
      <c r="K4447">
        <v>2022</v>
      </c>
      <c r="L4447" t="s">
        <v>29</v>
      </c>
      <c r="M4447">
        <f t="shared" si="138"/>
        <v>1</v>
      </c>
      <c r="N4447" t="s">
        <v>49</v>
      </c>
      <c r="O4447" t="s">
        <v>125</v>
      </c>
      <c r="P4447">
        <v>51905</v>
      </c>
      <c r="Q4447" t="str">
        <f t="shared" si="139"/>
        <v>Base salary</v>
      </c>
      <c r="R4447">
        <v>2.99</v>
      </c>
      <c r="S4447" t="s">
        <v>80</v>
      </c>
      <c r="T4447" t="s">
        <v>45</v>
      </c>
      <c r="U4447" t="s">
        <v>33</v>
      </c>
      <c r="V4447">
        <v>5.5</v>
      </c>
    </row>
    <row r="4448" spans="1:22" x14ac:dyDescent="0.3">
      <c r="A4448" t="s">
        <v>4660</v>
      </c>
      <c r="B4448" t="s">
        <v>36</v>
      </c>
      <c r="C4448" t="s">
        <v>60</v>
      </c>
      <c r="D4448" t="s">
        <v>104</v>
      </c>
      <c r="E4448" t="s">
        <v>194</v>
      </c>
      <c r="F4448" t="s">
        <v>40</v>
      </c>
      <c r="G4448" t="s">
        <v>40</v>
      </c>
      <c r="H4448">
        <v>2020</v>
      </c>
      <c r="I4448" t="s">
        <v>27</v>
      </c>
      <c r="J4448" t="s">
        <v>74</v>
      </c>
      <c r="K4448">
        <v>2021</v>
      </c>
      <c r="L4448" t="s">
        <v>54</v>
      </c>
      <c r="M4448">
        <f t="shared" si="138"/>
        <v>0</v>
      </c>
      <c r="N4448" t="s">
        <v>55</v>
      </c>
      <c r="O4448" t="s">
        <v>55</v>
      </c>
      <c r="P4448">
        <v>0</v>
      </c>
      <c r="Q4448" t="str">
        <f t="shared" si="139"/>
        <v>Base salary</v>
      </c>
      <c r="R4448">
        <v>2.81</v>
      </c>
      <c r="S4448" t="s">
        <v>31</v>
      </c>
      <c r="T4448" t="s">
        <v>45</v>
      </c>
      <c r="U4448" t="s">
        <v>92</v>
      </c>
      <c r="V4448">
        <v>8.3000000000000007</v>
      </c>
    </row>
    <row r="4449" spans="1:22" x14ac:dyDescent="0.3">
      <c r="A4449" t="s">
        <v>4661</v>
      </c>
      <c r="B4449" t="s">
        <v>48</v>
      </c>
      <c r="C4449" t="s">
        <v>22</v>
      </c>
      <c r="D4449" t="s">
        <v>23</v>
      </c>
      <c r="E4449" t="s">
        <v>298</v>
      </c>
      <c r="F4449" t="s">
        <v>84</v>
      </c>
      <c r="G4449" t="s">
        <v>52</v>
      </c>
      <c r="H4449">
        <v>2021</v>
      </c>
      <c r="I4449" t="s">
        <v>41</v>
      </c>
      <c r="J4449" t="s">
        <v>53</v>
      </c>
      <c r="K4449">
        <v>2024</v>
      </c>
      <c r="L4449" t="s">
        <v>29</v>
      </c>
      <c r="M4449">
        <f t="shared" si="138"/>
        <v>1</v>
      </c>
      <c r="N4449" t="s">
        <v>22</v>
      </c>
      <c r="O4449" t="s">
        <v>125</v>
      </c>
      <c r="P4449">
        <v>91270</v>
      </c>
      <c r="Q4449" t="str">
        <f t="shared" si="139"/>
        <v>Standard salary</v>
      </c>
      <c r="R4449">
        <v>3.32</v>
      </c>
      <c r="S4449" t="s">
        <v>80</v>
      </c>
      <c r="T4449" t="s">
        <v>57</v>
      </c>
      <c r="U4449" t="s">
        <v>85</v>
      </c>
      <c r="V4449">
        <v>7.9</v>
      </c>
    </row>
    <row r="4450" spans="1:22" x14ac:dyDescent="0.3">
      <c r="A4450" t="s">
        <v>4662</v>
      </c>
      <c r="B4450" t="s">
        <v>22</v>
      </c>
      <c r="C4450" t="s">
        <v>94</v>
      </c>
      <c r="D4450" t="s">
        <v>180</v>
      </c>
      <c r="E4450" t="s">
        <v>181</v>
      </c>
      <c r="F4450" t="s">
        <v>89</v>
      </c>
      <c r="G4450" t="s">
        <v>64</v>
      </c>
      <c r="H4450">
        <v>2023</v>
      </c>
      <c r="I4450" t="s">
        <v>27</v>
      </c>
      <c r="J4450" t="s">
        <v>53</v>
      </c>
      <c r="K4450">
        <v>2024</v>
      </c>
      <c r="L4450" t="s">
        <v>29</v>
      </c>
      <c r="M4450">
        <f t="shared" si="138"/>
        <v>1</v>
      </c>
      <c r="N4450" t="s">
        <v>94</v>
      </c>
      <c r="O4450" t="s">
        <v>30</v>
      </c>
      <c r="P4450">
        <v>114580</v>
      </c>
      <c r="Q4450" t="str">
        <f t="shared" si="139"/>
        <v>High salary</v>
      </c>
      <c r="R4450">
        <v>3.31</v>
      </c>
      <c r="S4450" t="s">
        <v>44</v>
      </c>
      <c r="T4450" t="s">
        <v>32</v>
      </c>
      <c r="U4450" t="s">
        <v>85</v>
      </c>
      <c r="V4450">
        <v>6.7</v>
      </c>
    </row>
    <row r="4451" spans="1:22" x14ac:dyDescent="0.3">
      <c r="A4451" t="s">
        <v>4663</v>
      </c>
      <c r="B4451" t="s">
        <v>112</v>
      </c>
      <c r="C4451" t="s">
        <v>49</v>
      </c>
      <c r="D4451" t="s">
        <v>50</v>
      </c>
      <c r="E4451" t="s">
        <v>136</v>
      </c>
      <c r="F4451" t="s">
        <v>40</v>
      </c>
      <c r="G4451" t="s">
        <v>117</v>
      </c>
      <c r="H4451">
        <v>2023</v>
      </c>
      <c r="I4451" t="s">
        <v>27</v>
      </c>
      <c r="J4451" t="s">
        <v>53</v>
      </c>
      <c r="K4451">
        <v>2025</v>
      </c>
      <c r="L4451" t="s">
        <v>54</v>
      </c>
      <c r="M4451">
        <f t="shared" si="138"/>
        <v>0</v>
      </c>
      <c r="N4451" t="s">
        <v>55</v>
      </c>
      <c r="O4451" t="s">
        <v>55</v>
      </c>
      <c r="P4451">
        <v>0</v>
      </c>
      <c r="Q4451" t="str">
        <f t="shared" si="139"/>
        <v>Base salary</v>
      </c>
      <c r="R4451">
        <v>2.73</v>
      </c>
      <c r="S4451" t="s">
        <v>56</v>
      </c>
      <c r="T4451" t="s">
        <v>102</v>
      </c>
      <c r="U4451" t="s">
        <v>33</v>
      </c>
      <c r="V4451">
        <v>8.8000000000000007</v>
      </c>
    </row>
    <row r="4452" spans="1:22" x14ac:dyDescent="0.3">
      <c r="A4452" t="s">
        <v>4664</v>
      </c>
      <c r="B4452" t="s">
        <v>49</v>
      </c>
      <c r="C4452" t="s">
        <v>48</v>
      </c>
      <c r="D4452" t="s">
        <v>278</v>
      </c>
      <c r="E4452" t="s">
        <v>306</v>
      </c>
      <c r="F4452" t="s">
        <v>84</v>
      </c>
      <c r="G4452" t="s">
        <v>40</v>
      </c>
      <c r="H4452">
        <v>2019</v>
      </c>
      <c r="I4452" t="s">
        <v>41</v>
      </c>
      <c r="J4452" t="s">
        <v>42</v>
      </c>
      <c r="K4452">
        <v>2022</v>
      </c>
      <c r="L4452" t="s">
        <v>29</v>
      </c>
      <c r="M4452">
        <f t="shared" si="138"/>
        <v>1</v>
      </c>
      <c r="N4452" t="s">
        <v>48</v>
      </c>
      <c r="O4452" t="s">
        <v>125</v>
      </c>
      <c r="P4452">
        <v>149547</v>
      </c>
      <c r="Q4452" t="str">
        <f t="shared" si="139"/>
        <v>High salary</v>
      </c>
      <c r="R4452">
        <v>2.7</v>
      </c>
      <c r="S4452" t="s">
        <v>80</v>
      </c>
      <c r="T4452" t="s">
        <v>57</v>
      </c>
      <c r="U4452" t="s">
        <v>58</v>
      </c>
      <c r="V4452">
        <v>0</v>
      </c>
    </row>
    <row r="4453" spans="1:22" x14ac:dyDescent="0.3">
      <c r="A4453" t="s">
        <v>4665</v>
      </c>
      <c r="B4453" t="s">
        <v>35</v>
      </c>
      <c r="C4453" t="s">
        <v>36</v>
      </c>
      <c r="D4453" t="s">
        <v>213</v>
      </c>
      <c r="E4453" t="s">
        <v>214</v>
      </c>
      <c r="F4453" t="s">
        <v>40</v>
      </c>
      <c r="G4453" t="s">
        <v>52</v>
      </c>
      <c r="H4453">
        <v>2021</v>
      </c>
      <c r="I4453" t="s">
        <v>41</v>
      </c>
      <c r="J4453" t="s">
        <v>74</v>
      </c>
      <c r="K4453">
        <v>2023</v>
      </c>
      <c r="L4453" t="s">
        <v>54</v>
      </c>
      <c r="M4453">
        <f t="shared" si="138"/>
        <v>0</v>
      </c>
      <c r="N4453" t="s">
        <v>55</v>
      </c>
      <c r="O4453" t="s">
        <v>55</v>
      </c>
      <c r="P4453">
        <v>0</v>
      </c>
      <c r="Q4453" t="str">
        <f t="shared" si="139"/>
        <v>Base salary</v>
      </c>
      <c r="R4453">
        <v>3.25</v>
      </c>
      <c r="S4453" t="s">
        <v>80</v>
      </c>
      <c r="T4453" t="s">
        <v>32</v>
      </c>
      <c r="U4453" t="s">
        <v>92</v>
      </c>
      <c r="V4453">
        <v>5.9</v>
      </c>
    </row>
    <row r="4454" spans="1:22" x14ac:dyDescent="0.3">
      <c r="A4454" t="s">
        <v>4666</v>
      </c>
      <c r="B4454" t="s">
        <v>49</v>
      </c>
      <c r="C4454" t="s">
        <v>22</v>
      </c>
      <c r="D4454" t="s">
        <v>231</v>
      </c>
      <c r="E4454" t="s">
        <v>232</v>
      </c>
      <c r="F4454" t="s">
        <v>145</v>
      </c>
      <c r="G4454" t="s">
        <v>26</v>
      </c>
      <c r="H4454">
        <v>2023</v>
      </c>
      <c r="I4454" t="s">
        <v>27</v>
      </c>
      <c r="J4454" t="s">
        <v>28</v>
      </c>
      <c r="K4454">
        <v>2025</v>
      </c>
      <c r="L4454" t="s">
        <v>29</v>
      </c>
      <c r="M4454">
        <f t="shared" si="138"/>
        <v>1</v>
      </c>
      <c r="N4454" t="s">
        <v>22</v>
      </c>
      <c r="O4454" t="s">
        <v>30</v>
      </c>
      <c r="P4454">
        <v>46062</v>
      </c>
      <c r="Q4454" t="str">
        <f t="shared" si="139"/>
        <v>Base salary</v>
      </c>
      <c r="R4454">
        <v>3.46</v>
      </c>
      <c r="S4454" t="s">
        <v>56</v>
      </c>
      <c r="T4454" t="s">
        <v>45</v>
      </c>
      <c r="U4454" t="s">
        <v>92</v>
      </c>
      <c r="V4454">
        <v>6.7</v>
      </c>
    </row>
    <row r="4455" spans="1:22" x14ac:dyDescent="0.3">
      <c r="A4455" t="s">
        <v>4667</v>
      </c>
      <c r="B4455" t="s">
        <v>48</v>
      </c>
      <c r="C4455" t="s">
        <v>22</v>
      </c>
      <c r="D4455" t="s">
        <v>23</v>
      </c>
      <c r="E4455" t="s">
        <v>130</v>
      </c>
      <c r="F4455" t="s">
        <v>63</v>
      </c>
      <c r="G4455" t="s">
        <v>26</v>
      </c>
      <c r="H4455">
        <v>2020</v>
      </c>
      <c r="I4455" t="s">
        <v>41</v>
      </c>
      <c r="J4455" t="s">
        <v>74</v>
      </c>
      <c r="K4455">
        <v>2022</v>
      </c>
      <c r="L4455" t="s">
        <v>54</v>
      </c>
      <c r="M4455">
        <f t="shared" si="138"/>
        <v>0</v>
      </c>
      <c r="N4455" t="s">
        <v>55</v>
      </c>
      <c r="O4455" t="s">
        <v>55</v>
      </c>
      <c r="P4455">
        <v>0</v>
      </c>
      <c r="Q4455" t="str">
        <f t="shared" si="139"/>
        <v>Base salary</v>
      </c>
      <c r="R4455">
        <v>3.36</v>
      </c>
      <c r="S4455" t="s">
        <v>67</v>
      </c>
      <c r="T4455" t="s">
        <v>45</v>
      </c>
      <c r="U4455" t="s">
        <v>85</v>
      </c>
      <c r="V4455">
        <v>5.7</v>
      </c>
    </row>
    <row r="4456" spans="1:22" x14ac:dyDescent="0.3">
      <c r="A4456" t="s">
        <v>4668</v>
      </c>
      <c r="B4456" t="s">
        <v>60</v>
      </c>
      <c r="C4456" t="s">
        <v>49</v>
      </c>
      <c r="D4456" t="s">
        <v>235</v>
      </c>
      <c r="E4456" t="s">
        <v>236</v>
      </c>
      <c r="F4456" t="s">
        <v>25</v>
      </c>
      <c r="G4456" t="s">
        <v>64</v>
      </c>
      <c r="H4456">
        <v>2020</v>
      </c>
      <c r="I4456" t="s">
        <v>41</v>
      </c>
      <c r="J4456" t="s">
        <v>74</v>
      </c>
      <c r="K4456">
        <v>2023</v>
      </c>
      <c r="L4456" t="s">
        <v>54</v>
      </c>
      <c r="M4456">
        <f t="shared" si="138"/>
        <v>0</v>
      </c>
      <c r="N4456" t="s">
        <v>55</v>
      </c>
      <c r="O4456" t="s">
        <v>55</v>
      </c>
      <c r="P4456">
        <v>0</v>
      </c>
      <c r="Q4456" t="str">
        <f t="shared" si="139"/>
        <v>Base salary</v>
      </c>
      <c r="R4456">
        <v>3.84</v>
      </c>
      <c r="S4456" t="s">
        <v>31</v>
      </c>
      <c r="T4456" t="s">
        <v>57</v>
      </c>
      <c r="U4456" t="s">
        <v>92</v>
      </c>
      <c r="V4456">
        <v>7.7</v>
      </c>
    </row>
    <row r="4457" spans="1:22" x14ac:dyDescent="0.3">
      <c r="A4457" t="s">
        <v>4669</v>
      </c>
      <c r="B4457" t="s">
        <v>70</v>
      </c>
      <c r="C4457" t="s">
        <v>36</v>
      </c>
      <c r="D4457" t="s">
        <v>170</v>
      </c>
      <c r="E4457" t="s">
        <v>336</v>
      </c>
      <c r="F4457" t="s">
        <v>145</v>
      </c>
      <c r="G4457" t="s">
        <v>25</v>
      </c>
      <c r="H4457">
        <v>2021</v>
      </c>
      <c r="I4457" t="s">
        <v>41</v>
      </c>
      <c r="J4457" t="s">
        <v>42</v>
      </c>
      <c r="K4457">
        <v>2023</v>
      </c>
      <c r="L4457" t="s">
        <v>54</v>
      </c>
      <c r="M4457">
        <f t="shared" si="138"/>
        <v>0</v>
      </c>
      <c r="N4457" t="s">
        <v>55</v>
      </c>
      <c r="O4457" t="s">
        <v>55</v>
      </c>
      <c r="P4457">
        <v>0</v>
      </c>
      <c r="Q4457" t="str">
        <f t="shared" si="139"/>
        <v>Base salary</v>
      </c>
      <c r="R4457">
        <v>2.67</v>
      </c>
      <c r="S4457" t="s">
        <v>91</v>
      </c>
      <c r="T4457" t="s">
        <v>68</v>
      </c>
      <c r="U4457" t="s">
        <v>46</v>
      </c>
      <c r="V4457">
        <v>8.5</v>
      </c>
    </row>
    <row r="4458" spans="1:22" x14ac:dyDescent="0.3">
      <c r="A4458" t="s">
        <v>4670</v>
      </c>
      <c r="B4458" t="s">
        <v>48</v>
      </c>
      <c r="C4458" t="s">
        <v>36</v>
      </c>
      <c r="D4458" t="s">
        <v>250</v>
      </c>
      <c r="E4458" t="s">
        <v>251</v>
      </c>
      <c r="F4458" t="s">
        <v>63</v>
      </c>
      <c r="G4458" t="s">
        <v>52</v>
      </c>
      <c r="H4458">
        <v>2019</v>
      </c>
      <c r="I4458" t="s">
        <v>41</v>
      </c>
      <c r="J4458" t="s">
        <v>42</v>
      </c>
      <c r="K4458">
        <v>2022</v>
      </c>
      <c r="L4458" t="s">
        <v>54</v>
      </c>
      <c r="M4458">
        <f t="shared" si="138"/>
        <v>0</v>
      </c>
      <c r="N4458" t="s">
        <v>55</v>
      </c>
      <c r="O4458" t="s">
        <v>55</v>
      </c>
      <c r="P4458">
        <v>0</v>
      </c>
      <c r="Q4458" t="str">
        <f t="shared" si="139"/>
        <v>Base salary</v>
      </c>
      <c r="R4458">
        <v>3.57</v>
      </c>
      <c r="S4458" t="s">
        <v>31</v>
      </c>
      <c r="T4458" t="s">
        <v>102</v>
      </c>
      <c r="U4458" t="s">
        <v>58</v>
      </c>
      <c r="V4458">
        <v>0</v>
      </c>
    </row>
    <row r="4459" spans="1:22" x14ac:dyDescent="0.3">
      <c r="A4459" t="s">
        <v>4671</v>
      </c>
      <c r="B4459" t="s">
        <v>60</v>
      </c>
      <c r="C4459" t="s">
        <v>22</v>
      </c>
      <c r="D4459" t="s">
        <v>231</v>
      </c>
      <c r="E4459" t="s">
        <v>232</v>
      </c>
      <c r="F4459" t="s">
        <v>147</v>
      </c>
      <c r="G4459" t="s">
        <v>40</v>
      </c>
      <c r="H4459">
        <v>2020</v>
      </c>
      <c r="I4459" t="s">
        <v>41</v>
      </c>
      <c r="J4459" t="s">
        <v>74</v>
      </c>
      <c r="K4459">
        <v>2021</v>
      </c>
      <c r="L4459" t="s">
        <v>54</v>
      </c>
      <c r="M4459">
        <f t="shared" si="138"/>
        <v>0</v>
      </c>
      <c r="N4459" t="s">
        <v>55</v>
      </c>
      <c r="O4459" t="s">
        <v>55</v>
      </c>
      <c r="P4459">
        <v>0</v>
      </c>
      <c r="Q4459" t="str">
        <f t="shared" si="139"/>
        <v>Base salary</v>
      </c>
      <c r="R4459">
        <v>3.64</v>
      </c>
      <c r="S4459" t="s">
        <v>91</v>
      </c>
      <c r="T4459" t="s">
        <v>57</v>
      </c>
      <c r="U4459" t="s">
        <v>85</v>
      </c>
      <c r="V4459">
        <v>7.3</v>
      </c>
    </row>
    <row r="4460" spans="1:22" x14ac:dyDescent="0.3">
      <c r="A4460" t="s">
        <v>4672</v>
      </c>
      <c r="B4460" t="s">
        <v>36</v>
      </c>
      <c r="C4460" t="s">
        <v>112</v>
      </c>
      <c r="D4460" t="s">
        <v>113</v>
      </c>
      <c r="E4460" t="s">
        <v>114</v>
      </c>
      <c r="F4460" t="s">
        <v>40</v>
      </c>
      <c r="G4460" t="s">
        <v>64</v>
      </c>
      <c r="H4460">
        <v>2020</v>
      </c>
      <c r="I4460" t="s">
        <v>41</v>
      </c>
      <c r="J4460" t="s">
        <v>28</v>
      </c>
      <c r="K4460">
        <v>2023</v>
      </c>
      <c r="L4460" t="s">
        <v>54</v>
      </c>
      <c r="M4460">
        <f t="shared" si="138"/>
        <v>0</v>
      </c>
      <c r="N4460" t="s">
        <v>55</v>
      </c>
      <c r="O4460" t="s">
        <v>55</v>
      </c>
      <c r="P4460">
        <v>0</v>
      </c>
      <c r="Q4460" t="str">
        <f t="shared" si="139"/>
        <v>Base salary</v>
      </c>
      <c r="R4460">
        <v>2.73</v>
      </c>
      <c r="S4460" t="s">
        <v>67</v>
      </c>
      <c r="T4460" t="s">
        <v>68</v>
      </c>
      <c r="U4460" t="s">
        <v>33</v>
      </c>
      <c r="V4460">
        <v>7.6</v>
      </c>
    </row>
    <row r="4461" spans="1:22" x14ac:dyDescent="0.3">
      <c r="A4461" t="s">
        <v>4673</v>
      </c>
      <c r="B4461" t="s">
        <v>60</v>
      </c>
      <c r="C4461" t="s">
        <v>35</v>
      </c>
      <c r="D4461" t="s">
        <v>127</v>
      </c>
      <c r="E4461" t="s">
        <v>128</v>
      </c>
      <c r="F4461" t="s">
        <v>107</v>
      </c>
      <c r="G4461" t="s">
        <v>117</v>
      </c>
      <c r="H4461">
        <v>2019</v>
      </c>
      <c r="I4461" t="s">
        <v>41</v>
      </c>
      <c r="J4461" t="s">
        <v>74</v>
      </c>
      <c r="K4461">
        <v>2022</v>
      </c>
      <c r="L4461" t="s">
        <v>54</v>
      </c>
      <c r="M4461">
        <f t="shared" si="138"/>
        <v>0</v>
      </c>
      <c r="N4461" t="s">
        <v>55</v>
      </c>
      <c r="O4461" t="s">
        <v>55</v>
      </c>
      <c r="P4461">
        <v>0</v>
      </c>
      <c r="Q4461" t="str">
        <f t="shared" si="139"/>
        <v>Base salary</v>
      </c>
      <c r="R4461">
        <v>2.93</v>
      </c>
      <c r="S4461" t="s">
        <v>31</v>
      </c>
      <c r="T4461" t="s">
        <v>32</v>
      </c>
      <c r="U4461" t="s">
        <v>33</v>
      </c>
      <c r="V4461">
        <v>6.1</v>
      </c>
    </row>
    <row r="4462" spans="1:22" x14ac:dyDescent="0.3">
      <c r="A4462" t="s">
        <v>4674</v>
      </c>
      <c r="B4462" t="s">
        <v>112</v>
      </c>
      <c r="C4462" t="s">
        <v>21</v>
      </c>
      <c r="D4462" t="s">
        <v>216</v>
      </c>
      <c r="E4462" t="s">
        <v>217</v>
      </c>
      <c r="F4462" t="s">
        <v>25</v>
      </c>
      <c r="G4462" t="s">
        <v>64</v>
      </c>
      <c r="H4462">
        <v>2022</v>
      </c>
      <c r="I4462" t="s">
        <v>41</v>
      </c>
      <c r="J4462" t="s">
        <v>42</v>
      </c>
      <c r="K4462">
        <v>2024</v>
      </c>
      <c r="L4462" t="s">
        <v>54</v>
      </c>
      <c r="M4462">
        <f t="shared" si="138"/>
        <v>0</v>
      </c>
      <c r="N4462" t="s">
        <v>55</v>
      </c>
      <c r="O4462" t="s">
        <v>55</v>
      </c>
      <c r="P4462">
        <v>0</v>
      </c>
      <c r="Q4462" t="str">
        <f t="shared" si="139"/>
        <v>Base salary</v>
      </c>
      <c r="R4462">
        <v>3.96</v>
      </c>
      <c r="S4462" t="s">
        <v>44</v>
      </c>
      <c r="T4462" t="s">
        <v>45</v>
      </c>
      <c r="U4462" t="s">
        <v>46</v>
      </c>
      <c r="V4462">
        <v>9</v>
      </c>
    </row>
    <row r="4463" spans="1:22" x14ac:dyDescent="0.3">
      <c r="A4463" t="s">
        <v>4675</v>
      </c>
      <c r="B4463" t="s">
        <v>35</v>
      </c>
      <c r="C4463" t="s">
        <v>22</v>
      </c>
      <c r="D4463" t="s">
        <v>23</v>
      </c>
      <c r="E4463" t="s">
        <v>24</v>
      </c>
      <c r="F4463" t="s">
        <v>190</v>
      </c>
      <c r="G4463" t="s">
        <v>97</v>
      </c>
      <c r="H4463">
        <v>2021</v>
      </c>
      <c r="I4463" t="s">
        <v>41</v>
      </c>
      <c r="J4463" t="s">
        <v>53</v>
      </c>
      <c r="K4463">
        <v>2024</v>
      </c>
      <c r="L4463" t="s">
        <v>54</v>
      </c>
      <c r="M4463">
        <f t="shared" si="138"/>
        <v>0</v>
      </c>
      <c r="N4463" t="s">
        <v>55</v>
      </c>
      <c r="O4463" t="s">
        <v>55</v>
      </c>
      <c r="P4463">
        <v>0</v>
      </c>
      <c r="Q4463" t="str">
        <f t="shared" si="139"/>
        <v>Base salary</v>
      </c>
      <c r="R4463">
        <v>3.01</v>
      </c>
      <c r="S4463" t="s">
        <v>31</v>
      </c>
      <c r="T4463" t="s">
        <v>102</v>
      </c>
      <c r="U4463" t="s">
        <v>92</v>
      </c>
      <c r="V4463">
        <v>8.6999999999999993</v>
      </c>
    </row>
    <row r="4464" spans="1:22" x14ac:dyDescent="0.3">
      <c r="A4464" t="s">
        <v>4676</v>
      </c>
      <c r="B4464" t="s">
        <v>112</v>
      </c>
      <c r="C4464" t="s">
        <v>70</v>
      </c>
      <c r="D4464" t="s">
        <v>395</v>
      </c>
      <c r="E4464" t="s">
        <v>396</v>
      </c>
      <c r="F4464" t="s">
        <v>190</v>
      </c>
      <c r="G4464" t="s">
        <v>25</v>
      </c>
      <c r="H4464">
        <v>2023</v>
      </c>
      <c r="I4464" t="s">
        <v>41</v>
      </c>
      <c r="J4464" t="s">
        <v>65</v>
      </c>
      <c r="K4464">
        <v>2025</v>
      </c>
      <c r="L4464" t="s">
        <v>54</v>
      </c>
      <c r="M4464">
        <f t="shared" si="138"/>
        <v>0</v>
      </c>
      <c r="N4464" t="s">
        <v>55</v>
      </c>
      <c r="O4464" t="s">
        <v>55</v>
      </c>
      <c r="P4464">
        <v>0</v>
      </c>
      <c r="Q4464" t="str">
        <f t="shared" si="139"/>
        <v>Base salary</v>
      </c>
      <c r="R4464">
        <v>3.83</v>
      </c>
      <c r="S4464" t="s">
        <v>31</v>
      </c>
      <c r="T4464" t="s">
        <v>102</v>
      </c>
      <c r="U4464" t="s">
        <v>85</v>
      </c>
      <c r="V4464">
        <v>5.3</v>
      </c>
    </row>
    <row r="4465" spans="1:22" x14ac:dyDescent="0.3">
      <c r="A4465" t="s">
        <v>4677</v>
      </c>
      <c r="B4465" t="s">
        <v>60</v>
      </c>
      <c r="C4465" t="s">
        <v>35</v>
      </c>
      <c r="D4465" t="s">
        <v>61</v>
      </c>
      <c r="E4465" t="s">
        <v>62</v>
      </c>
      <c r="F4465" t="s">
        <v>79</v>
      </c>
      <c r="G4465" t="s">
        <v>25</v>
      </c>
      <c r="H4465">
        <v>2021</v>
      </c>
      <c r="I4465" t="s">
        <v>41</v>
      </c>
      <c r="J4465" t="s">
        <v>28</v>
      </c>
      <c r="K4465">
        <v>2023</v>
      </c>
      <c r="L4465" t="s">
        <v>29</v>
      </c>
      <c r="M4465">
        <f t="shared" si="138"/>
        <v>1</v>
      </c>
      <c r="N4465" t="s">
        <v>35</v>
      </c>
      <c r="O4465" t="s">
        <v>90</v>
      </c>
      <c r="P4465">
        <v>43379</v>
      </c>
      <c r="Q4465" t="str">
        <f t="shared" si="139"/>
        <v>Base salary</v>
      </c>
      <c r="R4465">
        <v>2.76</v>
      </c>
      <c r="S4465" t="s">
        <v>91</v>
      </c>
      <c r="T4465" t="s">
        <v>57</v>
      </c>
      <c r="U4465" t="s">
        <v>85</v>
      </c>
      <c r="V4465">
        <v>5</v>
      </c>
    </row>
    <row r="4466" spans="1:22" x14ac:dyDescent="0.3">
      <c r="A4466" t="s">
        <v>4678</v>
      </c>
      <c r="B4466" t="s">
        <v>60</v>
      </c>
      <c r="C4466" t="s">
        <v>112</v>
      </c>
      <c r="D4466" t="s">
        <v>119</v>
      </c>
      <c r="E4466" t="s">
        <v>197</v>
      </c>
      <c r="F4466" t="s">
        <v>131</v>
      </c>
      <c r="G4466" t="s">
        <v>97</v>
      </c>
      <c r="H4466">
        <v>2022</v>
      </c>
      <c r="I4466" t="s">
        <v>27</v>
      </c>
      <c r="J4466" t="s">
        <v>53</v>
      </c>
      <c r="K4466">
        <v>2023</v>
      </c>
      <c r="L4466" t="s">
        <v>29</v>
      </c>
      <c r="M4466">
        <f t="shared" si="138"/>
        <v>1</v>
      </c>
      <c r="N4466" t="s">
        <v>112</v>
      </c>
      <c r="O4466" t="s">
        <v>30</v>
      </c>
      <c r="P4466">
        <v>145815</v>
      </c>
      <c r="Q4466" t="str">
        <f t="shared" si="139"/>
        <v>High salary</v>
      </c>
      <c r="R4466">
        <v>2.77</v>
      </c>
      <c r="S4466" t="s">
        <v>91</v>
      </c>
      <c r="T4466" t="s">
        <v>68</v>
      </c>
      <c r="U4466" t="s">
        <v>92</v>
      </c>
      <c r="V4466">
        <v>8.9</v>
      </c>
    </row>
    <row r="4467" spans="1:22" x14ac:dyDescent="0.3">
      <c r="A4467" t="s">
        <v>4679</v>
      </c>
      <c r="B4467" t="s">
        <v>112</v>
      </c>
      <c r="C4467" t="s">
        <v>49</v>
      </c>
      <c r="D4467" t="s">
        <v>50</v>
      </c>
      <c r="E4467" t="s">
        <v>136</v>
      </c>
      <c r="F4467" t="s">
        <v>63</v>
      </c>
      <c r="G4467" t="s">
        <v>64</v>
      </c>
      <c r="H4467">
        <v>2019</v>
      </c>
      <c r="I4467" t="s">
        <v>27</v>
      </c>
      <c r="J4467" t="s">
        <v>53</v>
      </c>
      <c r="K4467">
        <v>2022</v>
      </c>
      <c r="L4467" t="s">
        <v>29</v>
      </c>
      <c r="M4467">
        <f t="shared" si="138"/>
        <v>1</v>
      </c>
      <c r="N4467" t="s">
        <v>49</v>
      </c>
      <c r="O4467" t="s">
        <v>75</v>
      </c>
      <c r="P4467">
        <v>52292</v>
      </c>
      <c r="Q4467" t="str">
        <f t="shared" si="139"/>
        <v>Base salary</v>
      </c>
      <c r="R4467">
        <v>3.34</v>
      </c>
      <c r="S4467" t="s">
        <v>67</v>
      </c>
      <c r="T4467" t="s">
        <v>68</v>
      </c>
      <c r="U4467" t="s">
        <v>46</v>
      </c>
      <c r="V4467">
        <v>8.3000000000000007</v>
      </c>
    </row>
    <row r="4468" spans="1:22" x14ac:dyDescent="0.3">
      <c r="A4468" t="s">
        <v>4680</v>
      </c>
      <c r="B4468" t="s">
        <v>48</v>
      </c>
      <c r="C4468" t="s">
        <v>94</v>
      </c>
      <c r="D4468" t="s">
        <v>162</v>
      </c>
      <c r="E4468" t="s">
        <v>163</v>
      </c>
      <c r="F4468" t="s">
        <v>96</v>
      </c>
      <c r="G4468" t="s">
        <v>40</v>
      </c>
      <c r="H4468">
        <v>2022</v>
      </c>
      <c r="I4468" t="s">
        <v>27</v>
      </c>
      <c r="J4468" t="s">
        <v>42</v>
      </c>
      <c r="K4468">
        <v>2023</v>
      </c>
      <c r="L4468" t="s">
        <v>54</v>
      </c>
      <c r="M4468">
        <f t="shared" si="138"/>
        <v>0</v>
      </c>
      <c r="N4468" t="s">
        <v>55</v>
      </c>
      <c r="O4468" t="s">
        <v>55</v>
      </c>
      <c r="P4468">
        <v>0</v>
      </c>
      <c r="Q4468" t="str">
        <f t="shared" si="139"/>
        <v>Base salary</v>
      </c>
      <c r="R4468">
        <v>3.39</v>
      </c>
      <c r="S4468" t="s">
        <v>56</v>
      </c>
      <c r="T4468" t="s">
        <v>32</v>
      </c>
      <c r="U4468" t="s">
        <v>58</v>
      </c>
      <c r="V4468">
        <v>0</v>
      </c>
    </row>
    <row r="4469" spans="1:22" x14ac:dyDescent="0.3">
      <c r="A4469" t="s">
        <v>4681</v>
      </c>
      <c r="B4469" t="s">
        <v>94</v>
      </c>
      <c r="C4469" t="s">
        <v>70</v>
      </c>
      <c r="D4469" t="s">
        <v>301</v>
      </c>
      <c r="E4469" t="s">
        <v>302</v>
      </c>
      <c r="F4469" t="s">
        <v>73</v>
      </c>
      <c r="G4469" t="s">
        <v>64</v>
      </c>
      <c r="H4469">
        <v>2021</v>
      </c>
      <c r="I4469" t="s">
        <v>27</v>
      </c>
      <c r="J4469" t="s">
        <v>65</v>
      </c>
      <c r="K4469">
        <v>2023</v>
      </c>
      <c r="L4469" t="s">
        <v>29</v>
      </c>
      <c r="M4469">
        <f t="shared" si="138"/>
        <v>1</v>
      </c>
      <c r="N4469" t="s">
        <v>70</v>
      </c>
      <c r="O4469" t="s">
        <v>43</v>
      </c>
      <c r="P4469">
        <v>107080</v>
      </c>
      <c r="Q4469" t="str">
        <f t="shared" si="139"/>
        <v>Standard salary</v>
      </c>
      <c r="R4469">
        <v>2.5499999999999998</v>
      </c>
      <c r="S4469" t="s">
        <v>56</v>
      </c>
      <c r="T4469" t="s">
        <v>45</v>
      </c>
      <c r="U4469" t="s">
        <v>33</v>
      </c>
      <c r="V4469">
        <v>6.8</v>
      </c>
    </row>
    <row r="4470" spans="1:22" x14ac:dyDescent="0.3">
      <c r="A4470" t="s">
        <v>4682</v>
      </c>
      <c r="B4470" t="s">
        <v>60</v>
      </c>
      <c r="C4470" t="s">
        <v>94</v>
      </c>
      <c r="D4470" t="s">
        <v>109</v>
      </c>
      <c r="E4470" t="s">
        <v>110</v>
      </c>
      <c r="F4470" t="s">
        <v>73</v>
      </c>
      <c r="G4470" t="s">
        <v>97</v>
      </c>
      <c r="H4470">
        <v>2021</v>
      </c>
      <c r="I4470" t="s">
        <v>27</v>
      </c>
      <c r="J4470" t="s">
        <v>53</v>
      </c>
      <c r="K4470">
        <v>2022</v>
      </c>
      <c r="L4470" t="s">
        <v>29</v>
      </c>
      <c r="M4470">
        <f t="shared" si="138"/>
        <v>1</v>
      </c>
      <c r="N4470" t="s">
        <v>94</v>
      </c>
      <c r="O4470" t="s">
        <v>43</v>
      </c>
      <c r="P4470">
        <v>108899</v>
      </c>
      <c r="Q4470" t="str">
        <f t="shared" si="139"/>
        <v>Standard salary</v>
      </c>
      <c r="R4470">
        <v>3.45</v>
      </c>
      <c r="S4470" t="s">
        <v>44</v>
      </c>
      <c r="T4470" t="s">
        <v>68</v>
      </c>
      <c r="U4470" t="s">
        <v>46</v>
      </c>
      <c r="V4470">
        <v>7.5</v>
      </c>
    </row>
    <row r="4471" spans="1:22" x14ac:dyDescent="0.3">
      <c r="A4471" t="s">
        <v>4683</v>
      </c>
      <c r="B4471" t="s">
        <v>94</v>
      </c>
      <c r="C4471" t="s">
        <v>36</v>
      </c>
      <c r="D4471" t="s">
        <v>71</v>
      </c>
      <c r="E4471" t="s">
        <v>72</v>
      </c>
      <c r="F4471" t="s">
        <v>89</v>
      </c>
      <c r="G4471" t="s">
        <v>25</v>
      </c>
      <c r="H4471">
        <v>2021</v>
      </c>
      <c r="I4471" t="s">
        <v>41</v>
      </c>
      <c r="J4471" t="s">
        <v>74</v>
      </c>
      <c r="K4471">
        <v>2022</v>
      </c>
      <c r="L4471" t="s">
        <v>29</v>
      </c>
      <c r="M4471">
        <f t="shared" si="138"/>
        <v>1</v>
      </c>
      <c r="N4471" t="s">
        <v>36</v>
      </c>
      <c r="O4471" t="s">
        <v>75</v>
      </c>
      <c r="P4471">
        <v>108502</v>
      </c>
      <c r="Q4471" t="str">
        <f t="shared" si="139"/>
        <v>Standard salary</v>
      </c>
      <c r="R4471">
        <v>3.08</v>
      </c>
      <c r="S4471" t="s">
        <v>91</v>
      </c>
      <c r="T4471" t="s">
        <v>57</v>
      </c>
      <c r="U4471" t="s">
        <v>33</v>
      </c>
      <c r="V4471">
        <v>7.3</v>
      </c>
    </row>
    <row r="4472" spans="1:22" x14ac:dyDescent="0.3">
      <c r="A4472" t="s">
        <v>4684</v>
      </c>
      <c r="B4472" t="s">
        <v>35</v>
      </c>
      <c r="C4472" t="s">
        <v>49</v>
      </c>
      <c r="D4472" t="s">
        <v>242</v>
      </c>
      <c r="E4472" t="s">
        <v>243</v>
      </c>
      <c r="F4472" t="s">
        <v>73</v>
      </c>
      <c r="G4472" t="s">
        <v>64</v>
      </c>
      <c r="H4472">
        <v>2021</v>
      </c>
      <c r="I4472" t="s">
        <v>41</v>
      </c>
      <c r="J4472" t="s">
        <v>74</v>
      </c>
      <c r="K4472">
        <v>2023</v>
      </c>
      <c r="L4472" t="s">
        <v>54</v>
      </c>
      <c r="M4472">
        <f t="shared" si="138"/>
        <v>0</v>
      </c>
      <c r="N4472" t="s">
        <v>55</v>
      </c>
      <c r="O4472" t="s">
        <v>55</v>
      </c>
      <c r="P4472">
        <v>0</v>
      </c>
      <c r="Q4472" t="str">
        <f t="shared" si="139"/>
        <v>Base salary</v>
      </c>
      <c r="R4472">
        <v>3.5</v>
      </c>
      <c r="S4472" t="s">
        <v>91</v>
      </c>
      <c r="T4472" t="s">
        <v>45</v>
      </c>
      <c r="U4472" t="s">
        <v>58</v>
      </c>
      <c r="V4472">
        <v>0</v>
      </c>
    </row>
    <row r="4473" spans="1:22" x14ac:dyDescent="0.3">
      <c r="A4473" t="s">
        <v>4685</v>
      </c>
      <c r="B4473" t="s">
        <v>49</v>
      </c>
      <c r="C4473" t="s">
        <v>70</v>
      </c>
      <c r="D4473" t="s">
        <v>138</v>
      </c>
      <c r="E4473" t="s">
        <v>285</v>
      </c>
      <c r="F4473" t="s">
        <v>39</v>
      </c>
      <c r="G4473" t="s">
        <v>64</v>
      </c>
      <c r="H4473">
        <v>2023</v>
      </c>
      <c r="I4473" t="s">
        <v>41</v>
      </c>
      <c r="J4473" t="s">
        <v>28</v>
      </c>
      <c r="K4473">
        <v>2026</v>
      </c>
      <c r="L4473" t="s">
        <v>29</v>
      </c>
      <c r="M4473">
        <f t="shared" si="138"/>
        <v>1</v>
      </c>
      <c r="N4473" t="s">
        <v>70</v>
      </c>
      <c r="O4473" t="s">
        <v>30</v>
      </c>
      <c r="P4473">
        <v>103739</v>
      </c>
      <c r="Q4473" t="str">
        <f t="shared" si="139"/>
        <v>Standard salary</v>
      </c>
      <c r="R4473">
        <v>2.85</v>
      </c>
      <c r="S4473" t="s">
        <v>91</v>
      </c>
      <c r="T4473" t="s">
        <v>68</v>
      </c>
      <c r="U4473" t="s">
        <v>92</v>
      </c>
      <c r="V4473">
        <v>6.5</v>
      </c>
    </row>
    <row r="4474" spans="1:22" x14ac:dyDescent="0.3">
      <c r="A4474" t="s">
        <v>4686</v>
      </c>
      <c r="B4474" t="s">
        <v>48</v>
      </c>
      <c r="C4474" t="s">
        <v>94</v>
      </c>
      <c r="D4474" t="s">
        <v>109</v>
      </c>
      <c r="E4474" t="s">
        <v>414</v>
      </c>
      <c r="F4474" t="s">
        <v>40</v>
      </c>
      <c r="G4474" t="s">
        <v>97</v>
      </c>
      <c r="H4474">
        <v>2021</v>
      </c>
      <c r="I4474" t="s">
        <v>27</v>
      </c>
      <c r="J4474" t="s">
        <v>65</v>
      </c>
      <c r="K4474">
        <v>2023</v>
      </c>
      <c r="L4474" t="s">
        <v>29</v>
      </c>
      <c r="M4474">
        <f t="shared" si="138"/>
        <v>1</v>
      </c>
      <c r="N4474" t="s">
        <v>94</v>
      </c>
      <c r="O4474" t="s">
        <v>90</v>
      </c>
      <c r="P4474">
        <v>107181</v>
      </c>
      <c r="Q4474" t="str">
        <f t="shared" si="139"/>
        <v>Standard salary</v>
      </c>
      <c r="R4474">
        <v>3.76</v>
      </c>
      <c r="S4474" t="s">
        <v>44</v>
      </c>
      <c r="T4474" t="s">
        <v>68</v>
      </c>
      <c r="U4474" t="s">
        <v>33</v>
      </c>
      <c r="V4474">
        <v>6.6</v>
      </c>
    </row>
    <row r="4475" spans="1:22" x14ac:dyDescent="0.3">
      <c r="A4475" t="s">
        <v>4687</v>
      </c>
      <c r="B4475" t="s">
        <v>48</v>
      </c>
      <c r="C4475" t="s">
        <v>21</v>
      </c>
      <c r="D4475" t="s">
        <v>216</v>
      </c>
      <c r="E4475" t="s">
        <v>217</v>
      </c>
      <c r="F4475" t="s">
        <v>89</v>
      </c>
      <c r="G4475" t="s">
        <v>40</v>
      </c>
      <c r="H4475">
        <v>2022</v>
      </c>
      <c r="I4475" t="s">
        <v>27</v>
      </c>
      <c r="J4475" t="s">
        <v>28</v>
      </c>
      <c r="K4475">
        <v>2024</v>
      </c>
      <c r="L4475" t="s">
        <v>54</v>
      </c>
      <c r="M4475">
        <f t="shared" si="138"/>
        <v>0</v>
      </c>
      <c r="N4475" t="s">
        <v>55</v>
      </c>
      <c r="O4475" t="s">
        <v>55</v>
      </c>
      <c r="P4475">
        <v>0</v>
      </c>
      <c r="Q4475" t="str">
        <f t="shared" si="139"/>
        <v>Base salary</v>
      </c>
      <c r="R4475">
        <v>3.98</v>
      </c>
      <c r="S4475" t="s">
        <v>91</v>
      </c>
      <c r="T4475" t="s">
        <v>45</v>
      </c>
      <c r="U4475" t="s">
        <v>58</v>
      </c>
      <c r="V4475">
        <v>0</v>
      </c>
    </row>
    <row r="4476" spans="1:22" x14ac:dyDescent="0.3">
      <c r="A4476" t="s">
        <v>4688</v>
      </c>
      <c r="B4476" t="s">
        <v>21</v>
      </c>
      <c r="C4476" t="s">
        <v>22</v>
      </c>
      <c r="D4476" t="s">
        <v>231</v>
      </c>
      <c r="E4476" t="s">
        <v>232</v>
      </c>
      <c r="F4476" t="s">
        <v>73</v>
      </c>
      <c r="G4476" t="s">
        <v>40</v>
      </c>
      <c r="H4476">
        <v>2021</v>
      </c>
      <c r="I4476" t="s">
        <v>41</v>
      </c>
      <c r="J4476" t="s">
        <v>53</v>
      </c>
      <c r="K4476">
        <v>2023</v>
      </c>
      <c r="L4476" t="s">
        <v>29</v>
      </c>
      <c r="M4476">
        <f t="shared" si="138"/>
        <v>1</v>
      </c>
      <c r="N4476" t="s">
        <v>22</v>
      </c>
      <c r="O4476" t="s">
        <v>140</v>
      </c>
      <c r="P4476">
        <v>101031</v>
      </c>
      <c r="Q4476" t="str">
        <f t="shared" si="139"/>
        <v>Standard salary</v>
      </c>
      <c r="R4476">
        <v>3.72</v>
      </c>
      <c r="S4476" t="s">
        <v>67</v>
      </c>
      <c r="T4476" t="s">
        <v>68</v>
      </c>
      <c r="U4476" t="s">
        <v>92</v>
      </c>
      <c r="V4476">
        <v>7.8</v>
      </c>
    </row>
    <row r="4477" spans="1:22" x14ac:dyDescent="0.3">
      <c r="A4477" t="s">
        <v>4689</v>
      </c>
      <c r="B4477" t="s">
        <v>60</v>
      </c>
      <c r="C4477" t="s">
        <v>22</v>
      </c>
      <c r="D4477" t="s">
        <v>23</v>
      </c>
      <c r="E4477" t="s">
        <v>24</v>
      </c>
      <c r="F4477" t="s">
        <v>145</v>
      </c>
      <c r="G4477" t="s">
        <v>40</v>
      </c>
      <c r="H4477">
        <v>2019</v>
      </c>
      <c r="I4477" t="s">
        <v>41</v>
      </c>
      <c r="J4477" t="s">
        <v>65</v>
      </c>
      <c r="K4477">
        <v>2020</v>
      </c>
      <c r="L4477" t="s">
        <v>54</v>
      </c>
      <c r="M4477">
        <f t="shared" si="138"/>
        <v>0</v>
      </c>
      <c r="N4477" t="s">
        <v>55</v>
      </c>
      <c r="O4477" t="s">
        <v>55</v>
      </c>
      <c r="P4477">
        <v>0</v>
      </c>
      <c r="Q4477" t="str">
        <f t="shared" si="139"/>
        <v>Base salary</v>
      </c>
      <c r="R4477">
        <v>2.81</v>
      </c>
      <c r="S4477" t="s">
        <v>56</v>
      </c>
      <c r="T4477" t="s">
        <v>57</v>
      </c>
      <c r="U4477" t="s">
        <v>58</v>
      </c>
      <c r="V4477">
        <v>0</v>
      </c>
    </row>
    <row r="4478" spans="1:22" x14ac:dyDescent="0.3">
      <c r="A4478" t="s">
        <v>4690</v>
      </c>
      <c r="B4478" t="s">
        <v>94</v>
      </c>
      <c r="C4478" t="s">
        <v>49</v>
      </c>
      <c r="D4478" t="s">
        <v>235</v>
      </c>
      <c r="E4478" t="s">
        <v>236</v>
      </c>
      <c r="F4478" t="s">
        <v>79</v>
      </c>
      <c r="G4478" t="s">
        <v>97</v>
      </c>
      <c r="H4478">
        <v>2023</v>
      </c>
      <c r="I4478" t="s">
        <v>41</v>
      </c>
      <c r="J4478" t="s">
        <v>53</v>
      </c>
      <c r="K4478">
        <v>2025</v>
      </c>
      <c r="L4478" t="s">
        <v>29</v>
      </c>
      <c r="M4478">
        <f t="shared" si="138"/>
        <v>1</v>
      </c>
      <c r="N4478" t="s">
        <v>49</v>
      </c>
      <c r="O4478" t="s">
        <v>125</v>
      </c>
      <c r="P4478">
        <v>142108</v>
      </c>
      <c r="Q4478" t="str">
        <f t="shared" si="139"/>
        <v>High salary</v>
      </c>
      <c r="R4478">
        <v>2.57</v>
      </c>
      <c r="S4478" t="s">
        <v>67</v>
      </c>
      <c r="T4478" t="s">
        <v>45</v>
      </c>
      <c r="U4478" t="s">
        <v>85</v>
      </c>
      <c r="V4478">
        <v>7.4</v>
      </c>
    </row>
    <row r="4479" spans="1:22" x14ac:dyDescent="0.3">
      <c r="A4479" t="s">
        <v>4691</v>
      </c>
      <c r="B4479" t="s">
        <v>21</v>
      </c>
      <c r="C4479" t="s">
        <v>22</v>
      </c>
      <c r="D4479" t="s">
        <v>203</v>
      </c>
      <c r="E4479" t="s">
        <v>204</v>
      </c>
      <c r="F4479" t="s">
        <v>96</v>
      </c>
      <c r="G4479" t="s">
        <v>64</v>
      </c>
      <c r="H4479">
        <v>2019</v>
      </c>
      <c r="I4479" t="s">
        <v>27</v>
      </c>
      <c r="J4479" t="s">
        <v>28</v>
      </c>
      <c r="K4479">
        <v>2022</v>
      </c>
      <c r="L4479" t="s">
        <v>54</v>
      </c>
      <c r="M4479">
        <f t="shared" si="138"/>
        <v>0</v>
      </c>
      <c r="N4479" t="s">
        <v>55</v>
      </c>
      <c r="O4479" t="s">
        <v>55</v>
      </c>
      <c r="P4479">
        <v>0</v>
      </c>
      <c r="Q4479" t="str">
        <f t="shared" si="139"/>
        <v>Base salary</v>
      </c>
      <c r="R4479">
        <v>3.87</v>
      </c>
      <c r="S4479" t="s">
        <v>80</v>
      </c>
      <c r="T4479" t="s">
        <v>32</v>
      </c>
      <c r="U4479" t="s">
        <v>33</v>
      </c>
      <c r="V4479">
        <v>8.9</v>
      </c>
    </row>
    <row r="4480" spans="1:22" x14ac:dyDescent="0.3">
      <c r="A4480" t="s">
        <v>4692</v>
      </c>
      <c r="B4480" t="s">
        <v>35</v>
      </c>
      <c r="C4480" t="s">
        <v>21</v>
      </c>
      <c r="D4480" t="s">
        <v>133</v>
      </c>
      <c r="E4480" t="s">
        <v>134</v>
      </c>
      <c r="F4480" t="s">
        <v>63</v>
      </c>
      <c r="G4480" t="s">
        <v>97</v>
      </c>
      <c r="H4480">
        <v>2021</v>
      </c>
      <c r="I4480" t="s">
        <v>27</v>
      </c>
      <c r="J4480" t="s">
        <v>74</v>
      </c>
      <c r="K4480">
        <v>2024</v>
      </c>
      <c r="L4480" t="s">
        <v>54</v>
      </c>
      <c r="M4480">
        <f t="shared" si="138"/>
        <v>0</v>
      </c>
      <c r="N4480" t="s">
        <v>55</v>
      </c>
      <c r="O4480" t="s">
        <v>55</v>
      </c>
      <c r="P4480">
        <v>0</v>
      </c>
      <c r="Q4480" t="str">
        <f t="shared" si="139"/>
        <v>Base salary</v>
      </c>
      <c r="R4480">
        <v>3.52</v>
      </c>
      <c r="S4480" t="s">
        <v>80</v>
      </c>
      <c r="T4480" t="s">
        <v>32</v>
      </c>
      <c r="U4480" t="s">
        <v>46</v>
      </c>
      <c r="V4480">
        <v>6.6</v>
      </c>
    </row>
    <row r="4481" spans="1:22" x14ac:dyDescent="0.3">
      <c r="A4481" t="s">
        <v>4693</v>
      </c>
      <c r="B4481" t="s">
        <v>49</v>
      </c>
      <c r="C4481" t="s">
        <v>22</v>
      </c>
      <c r="D4481" t="s">
        <v>203</v>
      </c>
      <c r="E4481" t="s">
        <v>204</v>
      </c>
      <c r="F4481" t="s">
        <v>107</v>
      </c>
      <c r="G4481" t="s">
        <v>25</v>
      </c>
      <c r="H4481">
        <v>2021</v>
      </c>
      <c r="I4481" t="s">
        <v>41</v>
      </c>
      <c r="J4481" t="s">
        <v>28</v>
      </c>
      <c r="K4481">
        <v>2022</v>
      </c>
      <c r="L4481" t="s">
        <v>54</v>
      </c>
      <c r="M4481">
        <f t="shared" si="138"/>
        <v>0</v>
      </c>
      <c r="N4481" t="s">
        <v>55</v>
      </c>
      <c r="O4481" t="s">
        <v>55</v>
      </c>
      <c r="P4481">
        <v>0</v>
      </c>
      <c r="Q4481" t="str">
        <f t="shared" si="139"/>
        <v>Base salary</v>
      </c>
      <c r="R4481">
        <v>3.49</v>
      </c>
      <c r="S4481" t="s">
        <v>91</v>
      </c>
      <c r="T4481" t="s">
        <v>68</v>
      </c>
      <c r="U4481" t="s">
        <v>92</v>
      </c>
      <c r="V4481">
        <v>6.2</v>
      </c>
    </row>
    <row r="4482" spans="1:22" x14ac:dyDescent="0.3">
      <c r="A4482" t="s">
        <v>4694</v>
      </c>
      <c r="B4482" t="s">
        <v>60</v>
      </c>
      <c r="C4482" t="s">
        <v>112</v>
      </c>
      <c r="D4482" t="s">
        <v>113</v>
      </c>
      <c r="E4482" t="s">
        <v>114</v>
      </c>
      <c r="F4482" t="s">
        <v>147</v>
      </c>
      <c r="G4482" t="s">
        <v>40</v>
      </c>
      <c r="H4482">
        <v>2022</v>
      </c>
      <c r="I4482" t="s">
        <v>41</v>
      </c>
      <c r="J4482" t="s">
        <v>74</v>
      </c>
      <c r="K4482">
        <v>2024</v>
      </c>
      <c r="L4482" t="s">
        <v>54</v>
      </c>
      <c r="M4482">
        <f t="shared" si="138"/>
        <v>0</v>
      </c>
      <c r="N4482" t="s">
        <v>55</v>
      </c>
      <c r="O4482" t="s">
        <v>55</v>
      </c>
      <c r="P4482">
        <v>0</v>
      </c>
      <c r="Q4482" t="str">
        <f t="shared" si="139"/>
        <v>Base salary</v>
      </c>
      <c r="R4482">
        <v>3.51</v>
      </c>
      <c r="S4482" t="s">
        <v>67</v>
      </c>
      <c r="T4482" t="s">
        <v>57</v>
      </c>
      <c r="U4482" t="s">
        <v>92</v>
      </c>
      <c r="V4482">
        <v>6.4</v>
      </c>
    </row>
    <row r="4483" spans="1:22" x14ac:dyDescent="0.3">
      <c r="A4483" t="s">
        <v>4695</v>
      </c>
      <c r="B4483" t="s">
        <v>49</v>
      </c>
      <c r="C4483" t="s">
        <v>48</v>
      </c>
      <c r="D4483" t="s">
        <v>278</v>
      </c>
      <c r="E4483" t="s">
        <v>425</v>
      </c>
      <c r="F4483" t="s">
        <v>89</v>
      </c>
      <c r="G4483" t="s">
        <v>64</v>
      </c>
      <c r="H4483">
        <v>2021</v>
      </c>
      <c r="I4483" t="s">
        <v>41</v>
      </c>
      <c r="J4483" t="s">
        <v>74</v>
      </c>
      <c r="K4483">
        <v>2024</v>
      </c>
      <c r="L4483" t="s">
        <v>29</v>
      </c>
      <c r="M4483">
        <f t="shared" ref="M4483:M4546" si="140">IF(L4483="placed",1, 0)</f>
        <v>1</v>
      </c>
      <c r="N4483" t="s">
        <v>48</v>
      </c>
      <c r="O4483" t="s">
        <v>158</v>
      </c>
      <c r="P4483">
        <v>33007</v>
      </c>
      <c r="Q4483" t="str">
        <f t="shared" ref="Q4483:Q4546" si="141">_xlfn.IFS(P4483&lt;=70161,"Base salary",P4483&lt;=110047,"Standard salary",P4483&gt;110047,"High salary")</f>
        <v>Base salary</v>
      </c>
      <c r="R4483">
        <v>2.71</v>
      </c>
      <c r="S4483" t="s">
        <v>80</v>
      </c>
      <c r="T4483" t="s">
        <v>45</v>
      </c>
      <c r="U4483" t="s">
        <v>33</v>
      </c>
      <c r="V4483">
        <v>8.3000000000000007</v>
      </c>
    </row>
    <row r="4484" spans="1:22" x14ac:dyDescent="0.3">
      <c r="A4484" t="s">
        <v>4696</v>
      </c>
      <c r="B4484" t="s">
        <v>60</v>
      </c>
      <c r="C4484" t="s">
        <v>48</v>
      </c>
      <c r="D4484" t="s">
        <v>278</v>
      </c>
      <c r="E4484" t="s">
        <v>380</v>
      </c>
      <c r="F4484" t="s">
        <v>84</v>
      </c>
      <c r="G4484" t="s">
        <v>25</v>
      </c>
      <c r="H4484">
        <v>2021</v>
      </c>
      <c r="I4484" t="s">
        <v>27</v>
      </c>
      <c r="J4484" t="s">
        <v>65</v>
      </c>
      <c r="K4484">
        <v>2022</v>
      </c>
      <c r="L4484" t="s">
        <v>29</v>
      </c>
      <c r="M4484">
        <f t="shared" si="140"/>
        <v>1</v>
      </c>
      <c r="N4484" t="s">
        <v>48</v>
      </c>
      <c r="O4484" t="s">
        <v>75</v>
      </c>
      <c r="P4484">
        <v>143032</v>
      </c>
      <c r="Q4484" t="str">
        <f t="shared" si="141"/>
        <v>High salary</v>
      </c>
      <c r="R4484">
        <v>3.07</v>
      </c>
      <c r="S4484" t="s">
        <v>67</v>
      </c>
      <c r="T4484" t="s">
        <v>57</v>
      </c>
      <c r="U4484" t="s">
        <v>92</v>
      </c>
      <c r="V4484">
        <v>6</v>
      </c>
    </row>
    <row r="4485" spans="1:22" x14ac:dyDescent="0.3">
      <c r="A4485" t="s">
        <v>4697</v>
      </c>
      <c r="B4485" t="s">
        <v>94</v>
      </c>
      <c r="C4485" t="s">
        <v>36</v>
      </c>
      <c r="D4485" t="s">
        <v>71</v>
      </c>
      <c r="E4485" t="s">
        <v>72</v>
      </c>
      <c r="F4485" t="s">
        <v>40</v>
      </c>
      <c r="G4485" t="s">
        <v>167</v>
      </c>
      <c r="H4485">
        <v>2019</v>
      </c>
      <c r="I4485" t="s">
        <v>41</v>
      </c>
      <c r="J4485" t="s">
        <v>74</v>
      </c>
      <c r="K4485">
        <v>2021</v>
      </c>
      <c r="L4485" t="s">
        <v>29</v>
      </c>
      <c r="M4485">
        <f t="shared" si="140"/>
        <v>1</v>
      </c>
      <c r="N4485" t="s">
        <v>36</v>
      </c>
      <c r="O4485" t="s">
        <v>30</v>
      </c>
      <c r="P4485">
        <v>130669</v>
      </c>
      <c r="Q4485" t="str">
        <f t="shared" si="141"/>
        <v>High salary</v>
      </c>
      <c r="R4485">
        <v>3.72</v>
      </c>
      <c r="S4485" t="s">
        <v>56</v>
      </c>
      <c r="T4485" t="s">
        <v>68</v>
      </c>
      <c r="U4485" t="s">
        <v>46</v>
      </c>
      <c r="V4485">
        <v>6</v>
      </c>
    </row>
    <row r="4486" spans="1:22" x14ac:dyDescent="0.3">
      <c r="A4486" t="s">
        <v>4698</v>
      </c>
      <c r="B4486" t="s">
        <v>22</v>
      </c>
      <c r="C4486" t="s">
        <v>21</v>
      </c>
      <c r="D4486" t="s">
        <v>133</v>
      </c>
      <c r="E4486" t="s">
        <v>134</v>
      </c>
      <c r="F4486" t="s">
        <v>147</v>
      </c>
      <c r="G4486" t="s">
        <v>117</v>
      </c>
      <c r="H4486">
        <v>2021</v>
      </c>
      <c r="I4486" t="s">
        <v>41</v>
      </c>
      <c r="J4486" t="s">
        <v>74</v>
      </c>
      <c r="K4486">
        <v>2023</v>
      </c>
      <c r="L4486" t="s">
        <v>54</v>
      </c>
      <c r="M4486">
        <f t="shared" si="140"/>
        <v>0</v>
      </c>
      <c r="N4486" t="s">
        <v>55</v>
      </c>
      <c r="O4486" t="s">
        <v>55</v>
      </c>
      <c r="P4486">
        <v>0</v>
      </c>
      <c r="Q4486" t="str">
        <f t="shared" si="141"/>
        <v>Base salary</v>
      </c>
      <c r="R4486">
        <v>3.22</v>
      </c>
      <c r="S4486" t="s">
        <v>44</v>
      </c>
      <c r="T4486" t="s">
        <v>57</v>
      </c>
      <c r="U4486" t="s">
        <v>46</v>
      </c>
      <c r="V4486">
        <v>8.5</v>
      </c>
    </row>
    <row r="4487" spans="1:22" x14ac:dyDescent="0.3">
      <c r="A4487" t="s">
        <v>4699</v>
      </c>
      <c r="B4487" t="s">
        <v>60</v>
      </c>
      <c r="C4487" t="s">
        <v>70</v>
      </c>
      <c r="D4487" t="s">
        <v>282</v>
      </c>
      <c r="E4487" t="s">
        <v>283</v>
      </c>
      <c r="F4487" t="s">
        <v>107</v>
      </c>
      <c r="G4487" t="s">
        <v>64</v>
      </c>
      <c r="H4487">
        <v>2021</v>
      </c>
      <c r="I4487" t="s">
        <v>41</v>
      </c>
      <c r="J4487" t="s">
        <v>28</v>
      </c>
      <c r="K4487">
        <v>2023</v>
      </c>
      <c r="L4487" t="s">
        <v>29</v>
      </c>
      <c r="M4487">
        <f t="shared" si="140"/>
        <v>1</v>
      </c>
      <c r="N4487" t="s">
        <v>70</v>
      </c>
      <c r="O4487" t="s">
        <v>43</v>
      </c>
      <c r="P4487">
        <v>107923</v>
      </c>
      <c r="Q4487" t="str">
        <f t="shared" si="141"/>
        <v>Standard salary</v>
      </c>
      <c r="R4487">
        <v>3.59</v>
      </c>
      <c r="S4487" t="s">
        <v>31</v>
      </c>
      <c r="T4487" t="s">
        <v>45</v>
      </c>
      <c r="U4487" t="s">
        <v>46</v>
      </c>
      <c r="V4487">
        <v>7.8</v>
      </c>
    </row>
    <row r="4488" spans="1:22" x14ac:dyDescent="0.3">
      <c r="A4488" t="s">
        <v>4700</v>
      </c>
      <c r="B4488" t="s">
        <v>22</v>
      </c>
      <c r="C4488" t="s">
        <v>60</v>
      </c>
      <c r="D4488" t="s">
        <v>351</v>
      </c>
      <c r="E4488" t="s">
        <v>352</v>
      </c>
      <c r="F4488" t="s">
        <v>63</v>
      </c>
      <c r="G4488" t="s">
        <v>52</v>
      </c>
      <c r="H4488">
        <v>2020</v>
      </c>
      <c r="I4488" t="s">
        <v>27</v>
      </c>
      <c r="J4488" t="s">
        <v>53</v>
      </c>
      <c r="K4488">
        <v>2021</v>
      </c>
      <c r="L4488" t="s">
        <v>54</v>
      </c>
      <c r="M4488">
        <f t="shared" si="140"/>
        <v>0</v>
      </c>
      <c r="N4488" t="s">
        <v>55</v>
      </c>
      <c r="O4488" t="s">
        <v>55</v>
      </c>
      <c r="P4488">
        <v>0</v>
      </c>
      <c r="Q4488" t="str">
        <f t="shared" si="141"/>
        <v>Base salary</v>
      </c>
      <c r="R4488">
        <v>3.74</v>
      </c>
      <c r="S4488" t="s">
        <v>67</v>
      </c>
      <c r="T4488" t="s">
        <v>68</v>
      </c>
      <c r="U4488" t="s">
        <v>46</v>
      </c>
      <c r="V4488">
        <v>8.9</v>
      </c>
    </row>
    <row r="4489" spans="1:22" x14ac:dyDescent="0.3">
      <c r="A4489" t="s">
        <v>4701</v>
      </c>
      <c r="B4489" t="s">
        <v>22</v>
      </c>
      <c r="C4489" t="s">
        <v>48</v>
      </c>
      <c r="D4489" t="s">
        <v>278</v>
      </c>
      <c r="E4489" t="s">
        <v>380</v>
      </c>
      <c r="F4489" t="s">
        <v>131</v>
      </c>
      <c r="G4489" t="s">
        <v>40</v>
      </c>
      <c r="H4489">
        <v>2020</v>
      </c>
      <c r="I4489" t="s">
        <v>41</v>
      </c>
      <c r="J4489" t="s">
        <v>53</v>
      </c>
      <c r="K4489">
        <v>2023</v>
      </c>
      <c r="L4489" t="s">
        <v>54</v>
      </c>
      <c r="M4489">
        <f t="shared" si="140"/>
        <v>0</v>
      </c>
      <c r="N4489" t="s">
        <v>55</v>
      </c>
      <c r="O4489" t="s">
        <v>55</v>
      </c>
      <c r="P4489">
        <v>0</v>
      </c>
      <c r="Q4489" t="str">
        <f t="shared" si="141"/>
        <v>Base salary</v>
      </c>
      <c r="R4489">
        <v>2.75</v>
      </c>
      <c r="S4489" t="s">
        <v>44</v>
      </c>
      <c r="T4489" t="s">
        <v>57</v>
      </c>
      <c r="U4489" t="s">
        <v>92</v>
      </c>
      <c r="V4489">
        <v>7</v>
      </c>
    </row>
    <row r="4490" spans="1:22" x14ac:dyDescent="0.3">
      <c r="A4490" t="s">
        <v>4702</v>
      </c>
      <c r="B4490" t="s">
        <v>36</v>
      </c>
      <c r="C4490" t="s">
        <v>48</v>
      </c>
      <c r="D4490" t="s">
        <v>278</v>
      </c>
      <c r="E4490" t="s">
        <v>279</v>
      </c>
      <c r="F4490" t="s">
        <v>147</v>
      </c>
      <c r="G4490" t="s">
        <v>40</v>
      </c>
      <c r="H4490">
        <v>2020</v>
      </c>
      <c r="I4490" t="s">
        <v>27</v>
      </c>
      <c r="J4490" t="s">
        <v>42</v>
      </c>
      <c r="K4490">
        <v>2022</v>
      </c>
      <c r="L4490" t="s">
        <v>29</v>
      </c>
      <c r="M4490">
        <f t="shared" si="140"/>
        <v>1</v>
      </c>
      <c r="N4490" t="s">
        <v>48</v>
      </c>
      <c r="O4490" t="s">
        <v>185</v>
      </c>
      <c r="P4490">
        <v>34091</v>
      </c>
      <c r="Q4490" t="str">
        <f t="shared" si="141"/>
        <v>Base salary</v>
      </c>
      <c r="R4490">
        <v>3.02</v>
      </c>
      <c r="S4490" t="s">
        <v>80</v>
      </c>
      <c r="T4490" t="s">
        <v>32</v>
      </c>
      <c r="U4490" t="s">
        <v>92</v>
      </c>
      <c r="V4490">
        <v>7.5</v>
      </c>
    </row>
    <row r="4491" spans="1:22" x14ac:dyDescent="0.3">
      <c r="A4491" t="s">
        <v>4703</v>
      </c>
      <c r="B4491" t="s">
        <v>48</v>
      </c>
      <c r="C4491" t="s">
        <v>49</v>
      </c>
      <c r="D4491" t="s">
        <v>50</v>
      </c>
      <c r="E4491" t="s">
        <v>136</v>
      </c>
      <c r="F4491" t="s">
        <v>147</v>
      </c>
      <c r="G4491" t="s">
        <v>167</v>
      </c>
      <c r="H4491">
        <v>2021</v>
      </c>
      <c r="I4491" t="s">
        <v>27</v>
      </c>
      <c r="J4491" t="s">
        <v>53</v>
      </c>
      <c r="K4491">
        <v>2024</v>
      </c>
      <c r="L4491" t="s">
        <v>29</v>
      </c>
      <c r="M4491">
        <f t="shared" si="140"/>
        <v>1</v>
      </c>
      <c r="N4491" t="s">
        <v>49</v>
      </c>
      <c r="O4491" t="s">
        <v>125</v>
      </c>
      <c r="P4491">
        <v>79869</v>
      </c>
      <c r="Q4491" t="str">
        <f t="shared" si="141"/>
        <v>Standard salary</v>
      </c>
      <c r="R4491">
        <v>2.5499999999999998</v>
      </c>
      <c r="S4491" t="s">
        <v>31</v>
      </c>
      <c r="T4491" t="s">
        <v>68</v>
      </c>
      <c r="U4491" t="s">
        <v>92</v>
      </c>
      <c r="V4491">
        <v>6.7</v>
      </c>
    </row>
    <row r="4492" spans="1:22" x14ac:dyDescent="0.3">
      <c r="A4492" t="s">
        <v>4704</v>
      </c>
      <c r="B4492" t="s">
        <v>48</v>
      </c>
      <c r="C4492" t="s">
        <v>22</v>
      </c>
      <c r="D4492" t="s">
        <v>23</v>
      </c>
      <c r="E4492" t="s">
        <v>298</v>
      </c>
      <c r="F4492" t="s">
        <v>84</v>
      </c>
      <c r="G4492" t="s">
        <v>97</v>
      </c>
      <c r="H4492">
        <v>2022</v>
      </c>
      <c r="I4492" t="s">
        <v>41</v>
      </c>
      <c r="J4492" t="s">
        <v>74</v>
      </c>
      <c r="K4492">
        <v>2023</v>
      </c>
      <c r="L4492" t="s">
        <v>29</v>
      </c>
      <c r="M4492">
        <f t="shared" si="140"/>
        <v>1</v>
      </c>
      <c r="N4492" t="s">
        <v>22</v>
      </c>
      <c r="O4492" t="s">
        <v>90</v>
      </c>
      <c r="P4492">
        <v>139931</v>
      </c>
      <c r="Q4492" t="str">
        <f t="shared" si="141"/>
        <v>High salary</v>
      </c>
      <c r="R4492">
        <v>2.93</v>
      </c>
      <c r="S4492" t="s">
        <v>91</v>
      </c>
      <c r="T4492" t="s">
        <v>57</v>
      </c>
      <c r="U4492" t="s">
        <v>33</v>
      </c>
      <c r="V4492">
        <v>8.5</v>
      </c>
    </row>
    <row r="4493" spans="1:22" x14ac:dyDescent="0.3">
      <c r="A4493" t="s">
        <v>4705</v>
      </c>
      <c r="B4493" t="s">
        <v>112</v>
      </c>
      <c r="C4493" t="s">
        <v>49</v>
      </c>
      <c r="D4493" t="s">
        <v>260</v>
      </c>
      <c r="E4493" t="s">
        <v>261</v>
      </c>
      <c r="F4493" t="s">
        <v>89</v>
      </c>
      <c r="G4493" t="s">
        <v>167</v>
      </c>
      <c r="H4493">
        <v>2021</v>
      </c>
      <c r="I4493" t="s">
        <v>41</v>
      </c>
      <c r="J4493" t="s">
        <v>74</v>
      </c>
      <c r="K4493">
        <v>2022</v>
      </c>
      <c r="L4493" t="s">
        <v>29</v>
      </c>
      <c r="M4493">
        <f t="shared" si="140"/>
        <v>1</v>
      </c>
      <c r="N4493" t="s">
        <v>49</v>
      </c>
      <c r="O4493" t="s">
        <v>158</v>
      </c>
      <c r="P4493">
        <v>71395</v>
      </c>
      <c r="Q4493" t="str">
        <f t="shared" si="141"/>
        <v>Standard salary</v>
      </c>
      <c r="R4493">
        <v>3.38</v>
      </c>
      <c r="S4493" t="s">
        <v>67</v>
      </c>
      <c r="T4493" t="s">
        <v>68</v>
      </c>
      <c r="U4493" t="s">
        <v>92</v>
      </c>
      <c r="V4493">
        <v>6.1</v>
      </c>
    </row>
    <row r="4494" spans="1:22" x14ac:dyDescent="0.3">
      <c r="A4494" t="s">
        <v>4706</v>
      </c>
      <c r="B4494" t="s">
        <v>21</v>
      </c>
      <c r="C4494" t="s">
        <v>36</v>
      </c>
      <c r="D4494" t="s">
        <v>71</v>
      </c>
      <c r="E4494" t="s">
        <v>72</v>
      </c>
      <c r="F4494" t="s">
        <v>25</v>
      </c>
      <c r="G4494" t="s">
        <v>40</v>
      </c>
      <c r="H4494">
        <v>2020</v>
      </c>
      <c r="I4494" t="s">
        <v>27</v>
      </c>
      <c r="J4494" t="s">
        <v>28</v>
      </c>
      <c r="K4494">
        <v>2021</v>
      </c>
      <c r="L4494" t="s">
        <v>54</v>
      </c>
      <c r="M4494">
        <f t="shared" si="140"/>
        <v>0</v>
      </c>
      <c r="N4494" t="s">
        <v>55</v>
      </c>
      <c r="O4494" t="s">
        <v>55</v>
      </c>
      <c r="P4494">
        <v>0</v>
      </c>
      <c r="Q4494" t="str">
        <f t="shared" si="141"/>
        <v>Base salary</v>
      </c>
      <c r="R4494">
        <v>3.09</v>
      </c>
      <c r="S4494" t="s">
        <v>91</v>
      </c>
      <c r="T4494" t="s">
        <v>45</v>
      </c>
      <c r="U4494" t="s">
        <v>33</v>
      </c>
      <c r="V4494">
        <v>8.5</v>
      </c>
    </row>
    <row r="4495" spans="1:22" x14ac:dyDescent="0.3">
      <c r="A4495" t="s">
        <v>4707</v>
      </c>
      <c r="B4495" t="s">
        <v>49</v>
      </c>
      <c r="C4495" t="s">
        <v>35</v>
      </c>
      <c r="D4495" t="s">
        <v>87</v>
      </c>
      <c r="E4495" t="s">
        <v>88</v>
      </c>
      <c r="F4495" t="s">
        <v>131</v>
      </c>
      <c r="G4495" t="s">
        <v>97</v>
      </c>
      <c r="H4495">
        <v>2023</v>
      </c>
      <c r="I4495" t="s">
        <v>41</v>
      </c>
      <c r="J4495" t="s">
        <v>65</v>
      </c>
      <c r="K4495">
        <v>2026</v>
      </c>
      <c r="L4495" t="s">
        <v>29</v>
      </c>
      <c r="M4495">
        <f t="shared" si="140"/>
        <v>1</v>
      </c>
      <c r="N4495" t="s">
        <v>35</v>
      </c>
      <c r="O4495" t="s">
        <v>43</v>
      </c>
      <c r="P4495">
        <v>80957</v>
      </c>
      <c r="Q4495" t="str">
        <f t="shared" si="141"/>
        <v>Standard salary</v>
      </c>
      <c r="R4495">
        <v>3.35</v>
      </c>
      <c r="S4495" t="s">
        <v>31</v>
      </c>
      <c r="T4495" t="s">
        <v>68</v>
      </c>
      <c r="U4495" t="s">
        <v>92</v>
      </c>
      <c r="V4495">
        <v>5.6</v>
      </c>
    </row>
    <row r="4496" spans="1:22" x14ac:dyDescent="0.3">
      <c r="A4496" t="s">
        <v>4708</v>
      </c>
      <c r="B4496" t="s">
        <v>36</v>
      </c>
      <c r="C4496" t="s">
        <v>22</v>
      </c>
      <c r="D4496" t="s">
        <v>23</v>
      </c>
      <c r="E4496" t="s">
        <v>95</v>
      </c>
      <c r="F4496" t="s">
        <v>131</v>
      </c>
      <c r="G4496" t="s">
        <v>167</v>
      </c>
      <c r="H4496">
        <v>2021</v>
      </c>
      <c r="I4496" t="s">
        <v>41</v>
      </c>
      <c r="J4496" t="s">
        <v>53</v>
      </c>
      <c r="K4496">
        <v>2023</v>
      </c>
      <c r="L4496" t="s">
        <v>54</v>
      </c>
      <c r="M4496">
        <f t="shared" si="140"/>
        <v>0</v>
      </c>
      <c r="N4496" t="s">
        <v>55</v>
      </c>
      <c r="O4496" t="s">
        <v>55</v>
      </c>
      <c r="P4496">
        <v>0</v>
      </c>
      <c r="Q4496" t="str">
        <f t="shared" si="141"/>
        <v>Base salary</v>
      </c>
      <c r="R4496">
        <v>3.56</v>
      </c>
      <c r="S4496" t="s">
        <v>91</v>
      </c>
      <c r="T4496" t="s">
        <v>57</v>
      </c>
      <c r="U4496" t="s">
        <v>46</v>
      </c>
      <c r="V4496">
        <v>8.5</v>
      </c>
    </row>
    <row r="4497" spans="1:22" x14ac:dyDescent="0.3">
      <c r="A4497" t="s">
        <v>4709</v>
      </c>
      <c r="B4497" t="s">
        <v>22</v>
      </c>
      <c r="C4497" t="s">
        <v>36</v>
      </c>
      <c r="D4497" t="s">
        <v>213</v>
      </c>
      <c r="E4497" t="s">
        <v>214</v>
      </c>
      <c r="F4497" t="s">
        <v>117</v>
      </c>
      <c r="G4497" t="s">
        <v>26</v>
      </c>
      <c r="H4497">
        <v>2020</v>
      </c>
      <c r="I4497" t="s">
        <v>41</v>
      </c>
      <c r="J4497" t="s">
        <v>53</v>
      </c>
      <c r="K4497">
        <v>2021</v>
      </c>
      <c r="L4497" t="s">
        <v>29</v>
      </c>
      <c r="M4497">
        <f t="shared" si="140"/>
        <v>1</v>
      </c>
      <c r="N4497" t="s">
        <v>36</v>
      </c>
      <c r="O4497" t="s">
        <v>98</v>
      </c>
      <c r="P4497">
        <v>141140</v>
      </c>
      <c r="Q4497" t="str">
        <f t="shared" si="141"/>
        <v>High salary</v>
      </c>
      <c r="R4497">
        <v>3.66</v>
      </c>
      <c r="S4497" t="s">
        <v>44</v>
      </c>
      <c r="T4497" t="s">
        <v>45</v>
      </c>
      <c r="U4497" t="s">
        <v>33</v>
      </c>
      <c r="V4497">
        <v>8.1</v>
      </c>
    </row>
    <row r="4498" spans="1:22" x14ac:dyDescent="0.3">
      <c r="A4498" t="s">
        <v>4710</v>
      </c>
      <c r="B4498" t="s">
        <v>94</v>
      </c>
      <c r="C4498" t="s">
        <v>36</v>
      </c>
      <c r="D4498" t="s">
        <v>71</v>
      </c>
      <c r="E4498" t="s">
        <v>72</v>
      </c>
      <c r="F4498" t="s">
        <v>107</v>
      </c>
      <c r="G4498" t="s">
        <v>97</v>
      </c>
      <c r="H4498">
        <v>2021</v>
      </c>
      <c r="I4498" t="s">
        <v>27</v>
      </c>
      <c r="J4498" t="s">
        <v>28</v>
      </c>
      <c r="K4498">
        <v>2024</v>
      </c>
      <c r="L4498" t="s">
        <v>54</v>
      </c>
      <c r="M4498">
        <f t="shared" si="140"/>
        <v>0</v>
      </c>
      <c r="N4498" t="s">
        <v>55</v>
      </c>
      <c r="O4498" t="s">
        <v>55</v>
      </c>
      <c r="P4498">
        <v>0</v>
      </c>
      <c r="Q4498" t="str">
        <f t="shared" si="141"/>
        <v>Base salary</v>
      </c>
      <c r="R4498">
        <v>2.86</v>
      </c>
      <c r="S4498" t="s">
        <v>31</v>
      </c>
      <c r="T4498" t="s">
        <v>32</v>
      </c>
      <c r="U4498" t="s">
        <v>58</v>
      </c>
      <c r="V4498">
        <v>0</v>
      </c>
    </row>
    <row r="4499" spans="1:22" x14ac:dyDescent="0.3">
      <c r="A4499" t="s">
        <v>4711</v>
      </c>
      <c r="B4499" t="s">
        <v>22</v>
      </c>
      <c r="C4499" t="s">
        <v>36</v>
      </c>
      <c r="D4499" t="s">
        <v>250</v>
      </c>
      <c r="E4499" t="s">
        <v>251</v>
      </c>
      <c r="F4499" t="s">
        <v>89</v>
      </c>
      <c r="G4499" t="s">
        <v>40</v>
      </c>
      <c r="H4499">
        <v>2022</v>
      </c>
      <c r="I4499" t="s">
        <v>27</v>
      </c>
      <c r="J4499" t="s">
        <v>53</v>
      </c>
      <c r="K4499">
        <v>2025</v>
      </c>
      <c r="L4499" t="s">
        <v>29</v>
      </c>
      <c r="M4499">
        <f t="shared" si="140"/>
        <v>1</v>
      </c>
      <c r="N4499" t="s">
        <v>36</v>
      </c>
      <c r="O4499" t="s">
        <v>66</v>
      </c>
      <c r="P4499">
        <v>148596</v>
      </c>
      <c r="Q4499" t="str">
        <f t="shared" si="141"/>
        <v>High salary</v>
      </c>
      <c r="R4499">
        <v>3.05</v>
      </c>
      <c r="S4499" t="s">
        <v>80</v>
      </c>
      <c r="T4499" t="s">
        <v>32</v>
      </c>
      <c r="U4499" t="s">
        <v>85</v>
      </c>
      <c r="V4499">
        <v>6.7</v>
      </c>
    </row>
    <row r="4500" spans="1:22" x14ac:dyDescent="0.3">
      <c r="A4500" t="s">
        <v>4712</v>
      </c>
      <c r="B4500" t="s">
        <v>94</v>
      </c>
      <c r="C4500" t="s">
        <v>48</v>
      </c>
      <c r="D4500" t="s">
        <v>278</v>
      </c>
      <c r="E4500" t="s">
        <v>279</v>
      </c>
      <c r="F4500" t="s">
        <v>39</v>
      </c>
      <c r="G4500" t="s">
        <v>40</v>
      </c>
      <c r="H4500">
        <v>2021</v>
      </c>
      <c r="I4500" t="s">
        <v>41</v>
      </c>
      <c r="J4500" t="s">
        <v>74</v>
      </c>
      <c r="K4500">
        <v>2022</v>
      </c>
      <c r="L4500" t="s">
        <v>54</v>
      </c>
      <c r="M4500">
        <f t="shared" si="140"/>
        <v>0</v>
      </c>
      <c r="N4500" t="s">
        <v>55</v>
      </c>
      <c r="O4500" t="s">
        <v>55</v>
      </c>
      <c r="P4500">
        <v>0</v>
      </c>
      <c r="Q4500" t="str">
        <f t="shared" si="141"/>
        <v>Base salary</v>
      </c>
      <c r="R4500">
        <v>3.47</v>
      </c>
      <c r="S4500" t="s">
        <v>80</v>
      </c>
      <c r="T4500" t="s">
        <v>45</v>
      </c>
      <c r="U4500" t="s">
        <v>46</v>
      </c>
      <c r="V4500">
        <v>8</v>
      </c>
    </row>
    <row r="4501" spans="1:22" x14ac:dyDescent="0.3">
      <c r="A4501" t="s">
        <v>4713</v>
      </c>
      <c r="B4501" t="s">
        <v>49</v>
      </c>
      <c r="C4501" t="s">
        <v>35</v>
      </c>
      <c r="D4501" t="s">
        <v>127</v>
      </c>
      <c r="E4501" t="s">
        <v>206</v>
      </c>
      <c r="F4501" t="s">
        <v>63</v>
      </c>
      <c r="G4501" t="s">
        <v>117</v>
      </c>
      <c r="H4501">
        <v>2022</v>
      </c>
      <c r="I4501" t="s">
        <v>27</v>
      </c>
      <c r="J4501" t="s">
        <v>65</v>
      </c>
      <c r="K4501">
        <v>2025</v>
      </c>
      <c r="L4501" t="s">
        <v>54</v>
      </c>
      <c r="M4501">
        <f t="shared" si="140"/>
        <v>0</v>
      </c>
      <c r="N4501" t="s">
        <v>55</v>
      </c>
      <c r="O4501" t="s">
        <v>55</v>
      </c>
      <c r="P4501">
        <v>0</v>
      </c>
      <c r="Q4501" t="str">
        <f t="shared" si="141"/>
        <v>Base salary</v>
      </c>
      <c r="R4501">
        <v>3.14</v>
      </c>
      <c r="S4501" t="s">
        <v>56</v>
      </c>
      <c r="T4501" t="s">
        <v>45</v>
      </c>
      <c r="U4501" t="s">
        <v>46</v>
      </c>
      <c r="V4501">
        <v>8</v>
      </c>
    </row>
    <row r="4502" spans="1:22" x14ac:dyDescent="0.3">
      <c r="A4502" t="s">
        <v>4714</v>
      </c>
      <c r="B4502" t="s">
        <v>70</v>
      </c>
      <c r="C4502" t="s">
        <v>94</v>
      </c>
      <c r="D4502" t="s">
        <v>180</v>
      </c>
      <c r="E4502" t="s">
        <v>181</v>
      </c>
      <c r="F4502" t="s">
        <v>131</v>
      </c>
      <c r="G4502" t="s">
        <v>40</v>
      </c>
      <c r="H4502">
        <v>2019</v>
      </c>
      <c r="I4502" t="s">
        <v>41</v>
      </c>
      <c r="J4502" t="s">
        <v>28</v>
      </c>
      <c r="K4502">
        <v>2021</v>
      </c>
      <c r="L4502" t="s">
        <v>29</v>
      </c>
      <c r="M4502">
        <f t="shared" si="140"/>
        <v>1</v>
      </c>
      <c r="N4502" t="s">
        <v>94</v>
      </c>
      <c r="O4502" t="s">
        <v>125</v>
      </c>
      <c r="P4502">
        <v>47254</v>
      </c>
      <c r="Q4502" t="str">
        <f t="shared" si="141"/>
        <v>Base salary</v>
      </c>
      <c r="R4502">
        <v>3.7</v>
      </c>
      <c r="S4502" t="s">
        <v>56</v>
      </c>
      <c r="T4502" t="s">
        <v>57</v>
      </c>
      <c r="U4502" t="s">
        <v>85</v>
      </c>
      <c r="V4502">
        <v>8.3000000000000007</v>
      </c>
    </row>
    <row r="4503" spans="1:22" x14ac:dyDescent="0.3">
      <c r="A4503" t="s">
        <v>4715</v>
      </c>
      <c r="B4503" t="s">
        <v>21</v>
      </c>
      <c r="C4503" t="s">
        <v>60</v>
      </c>
      <c r="D4503" t="s">
        <v>104</v>
      </c>
      <c r="E4503" t="s">
        <v>194</v>
      </c>
      <c r="F4503" t="s">
        <v>96</v>
      </c>
      <c r="G4503" t="s">
        <v>25</v>
      </c>
      <c r="H4503">
        <v>2019</v>
      </c>
      <c r="I4503" t="s">
        <v>27</v>
      </c>
      <c r="J4503" t="s">
        <v>28</v>
      </c>
      <c r="K4503">
        <v>2020</v>
      </c>
      <c r="L4503" t="s">
        <v>29</v>
      </c>
      <c r="M4503">
        <f t="shared" si="140"/>
        <v>1</v>
      </c>
      <c r="N4503" t="s">
        <v>60</v>
      </c>
      <c r="O4503" t="s">
        <v>158</v>
      </c>
      <c r="P4503">
        <v>35064</v>
      </c>
      <c r="Q4503" t="str">
        <f t="shared" si="141"/>
        <v>Base salary</v>
      </c>
      <c r="R4503">
        <v>3.89</v>
      </c>
      <c r="S4503" t="s">
        <v>31</v>
      </c>
      <c r="T4503" t="s">
        <v>45</v>
      </c>
      <c r="U4503" t="s">
        <v>46</v>
      </c>
      <c r="V4503">
        <v>5</v>
      </c>
    </row>
    <row r="4504" spans="1:22" x14ac:dyDescent="0.3">
      <c r="A4504" t="s">
        <v>4716</v>
      </c>
      <c r="B4504" t="s">
        <v>70</v>
      </c>
      <c r="C4504" t="s">
        <v>22</v>
      </c>
      <c r="D4504" t="s">
        <v>23</v>
      </c>
      <c r="E4504" t="s">
        <v>130</v>
      </c>
      <c r="F4504" t="s">
        <v>25</v>
      </c>
      <c r="G4504" t="s">
        <v>117</v>
      </c>
      <c r="H4504">
        <v>2023</v>
      </c>
      <c r="I4504" t="s">
        <v>41</v>
      </c>
      <c r="J4504" t="s">
        <v>53</v>
      </c>
      <c r="K4504">
        <v>2025</v>
      </c>
      <c r="L4504" t="s">
        <v>29</v>
      </c>
      <c r="M4504">
        <f t="shared" si="140"/>
        <v>1</v>
      </c>
      <c r="N4504" t="s">
        <v>22</v>
      </c>
      <c r="O4504" t="s">
        <v>140</v>
      </c>
      <c r="P4504">
        <v>129640</v>
      </c>
      <c r="Q4504" t="str">
        <f t="shared" si="141"/>
        <v>High salary</v>
      </c>
      <c r="R4504">
        <v>3.75</v>
      </c>
      <c r="S4504" t="s">
        <v>67</v>
      </c>
      <c r="T4504" t="s">
        <v>102</v>
      </c>
      <c r="U4504" t="s">
        <v>92</v>
      </c>
      <c r="V4504">
        <v>8</v>
      </c>
    </row>
    <row r="4505" spans="1:22" x14ac:dyDescent="0.3">
      <c r="A4505" t="s">
        <v>4717</v>
      </c>
      <c r="B4505" t="s">
        <v>112</v>
      </c>
      <c r="C4505" t="s">
        <v>22</v>
      </c>
      <c r="D4505" t="s">
        <v>203</v>
      </c>
      <c r="E4505" t="s">
        <v>204</v>
      </c>
      <c r="F4505" t="s">
        <v>25</v>
      </c>
      <c r="G4505" t="s">
        <v>167</v>
      </c>
      <c r="H4505">
        <v>2021</v>
      </c>
      <c r="I4505" t="s">
        <v>27</v>
      </c>
      <c r="J4505" t="s">
        <v>42</v>
      </c>
      <c r="K4505">
        <v>2022</v>
      </c>
      <c r="L4505" t="s">
        <v>29</v>
      </c>
      <c r="M4505">
        <f t="shared" si="140"/>
        <v>1</v>
      </c>
      <c r="N4505" t="s">
        <v>22</v>
      </c>
      <c r="O4505" t="s">
        <v>158</v>
      </c>
      <c r="P4505">
        <v>54897</v>
      </c>
      <c r="Q4505" t="str">
        <f t="shared" si="141"/>
        <v>Base salary</v>
      </c>
      <c r="R4505">
        <v>3.08</v>
      </c>
      <c r="S4505" t="s">
        <v>67</v>
      </c>
      <c r="T4505" t="s">
        <v>102</v>
      </c>
      <c r="U4505" t="s">
        <v>85</v>
      </c>
      <c r="V4505">
        <v>8.5</v>
      </c>
    </row>
    <row r="4506" spans="1:22" x14ac:dyDescent="0.3">
      <c r="A4506" t="s">
        <v>4718</v>
      </c>
      <c r="B4506" t="s">
        <v>48</v>
      </c>
      <c r="C4506" t="s">
        <v>112</v>
      </c>
      <c r="D4506" t="s">
        <v>288</v>
      </c>
      <c r="E4506" t="s">
        <v>289</v>
      </c>
      <c r="F4506" t="s">
        <v>190</v>
      </c>
      <c r="G4506" t="s">
        <v>52</v>
      </c>
      <c r="H4506">
        <v>2020</v>
      </c>
      <c r="I4506" t="s">
        <v>41</v>
      </c>
      <c r="J4506" t="s">
        <v>65</v>
      </c>
      <c r="K4506">
        <v>2023</v>
      </c>
      <c r="L4506" t="s">
        <v>29</v>
      </c>
      <c r="M4506">
        <f t="shared" si="140"/>
        <v>1</v>
      </c>
      <c r="N4506" t="s">
        <v>112</v>
      </c>
      <c r="O4506" t="s">
        <v>98</v>
      </c>
      <c r="P4506">
        <v>107962</v>
      </c>
      <c r="Q4506" t="str">
        <f t="shared" si="141"/>
        <v>Standard salary</v>
      </c>
      <c r="R4506">
        <v>3.53</v>
      </c>
      <c r="S4506" t="s">
        <v>67</v>
      </c>
      <c r="T4506" t="s">
        <v>102</v>
      </c>
      <c r="U4506" t="s">
        <v>33</v>
      </c>
      <c r="V4506">
        <v>7.7</v>
      </c>
    </row>
    <row r="4507" spans="1:22" x14ac:dyDescent="0.3">
      <c r="A4507" t="s">
        <v>4719</v>
      </c>
      <c r="B4507" t="s">
        <v>60</v>
      </c>
      <c r="C4507" t="s">
        <v>112</v>
      </c>
      <c r="D4507" t="s">
        <v>119</v>
      </c>
      <c r="E4507" t="s">
        <v>120</v>
      </c>
      <c r="F4507" t="s">
        <v>39</v>
      </c>
      <c r="G4507" t="s">
        <v>64</v>
      </c>
      <c r="H4507">
        <v>2021</v>
      </c>
      <c r="I4507" t="s">
        <v>41</v>
      </c>
      <c r="J4507" t="s">
        <v>42</v>
      </c>
      <c r="K4507">
        <v>2024</v>
      </c>
      <c r="L4507" t="s">
        <v>29</v>
      </c>
      <c r="M4507">
        <f t="shared" si="140"/>
        <v>1</v>
      </c>
      <c r="N4507" t="s">
        <v>112</v>
      </c>
      <c r="O4507" t="s">
        <v>66</v>
      </c>
      <c r="P4507">
        <v>145292</v>
      </c>
      <c r="Q4507" t="str">
        <f t="shared" si="141"/>
        <v>High salary</v>
      </c>
      <c r="R4507">
        <v>3.72</v>
      </c>
      <c r="S4507" t="s">
        <v>80</v>
      </c>
      <c r="T4507" t="s">
        <v>68</v>
      </c>
      <c r="U4507" t="s">
        <v>33</v>
      </c>
      <c r="V4507">
        <v>6</v>
      </c>
    </row>
    <row r="4508" spans="1:22" x14ac:dyDescent="0.3">
      <c r="A4508" t="s">
        <v>4720</v>
      </c>
      <c r="B4508" t="s">
        <v>94</v>
      </c>
      <c r="C4508" t="s">
        <v>48</v>
      </c>
      <c r="D4508" t="s">
        <v>183</v>
      </c>
      <c r="E4508" t="s">
        <v>184</v>
      </c>
      <c r="F4508" t="s">
        <v>63</v>
      </c>
      <c r="G4508" t="s">
        <v>26</v>
      </c>
      <c r="H4508">
        <v>2020</v>
      </c>
      <c r="I4508" t="s">
        <v>27</v>
      </c>
      <c r="J4508" t="s">
        <v>53</v>
      </c>
      <c r="K4508">
        <v>2022</v>
      </c>
      <c r="L4508" t="s">
        <v>29</v>
      </c>
      <c r="M4508">
        <f t="shared" si="140"/>
        <v>1</v>
      </c>
      <c r="N4508" t="s">
        <v>48</v>
      </c>
      <c r="O4508" t="s">
        <v>66</v>
      </c>
      <c r="P4508">
        <v>43289</v>
      </c>
      <c r="Q4508" t="str">
        <f t="shared" si="141"/>
        <v>Base salary</v>
      </c>
      <c r="R4508">
        <v>3.9</v>
      </c>
      <c r="S4508" t="s">
        <v>56</v>
      </c>
      <c r="T4508" t="s">
        <v>57</v>
      </c>
      <c r="U4508" t="s">
        <v>33</v>
      </c>
      <c r="V4508">
        <v>5.2</v>
      </c>
    </row>
    <row r="4509" spans="1:22" x14ac:dyDescent="0.3">
      <c r="A4509" t="s">
        <v>4721</v>
      </c>
      <c r="B4509" t="s">
        <v>22</v>
      </c>
      <c r="C4509" t="s">
        <v>48</v>
      </c>
      <c r="D4509" t="s">
        <v>278</v>
      </c>
      <c r="E4509" t="s">
        <v>306</v>
      </c>
      <c r="F4509" t="s">
        <v>79</v>
      </c>
      <c r="G4509" t="s">
        <v>97</v>
      </c>
      <c r="H4509">
        <v>2023</v>
      </c>
      <c r="I4509" t="s">
        <v>27</v>
      </c>
      <c r="J4509" t="s">
        <v>28</v>
      </c>
      <c r="K4509">
        <v>2026</v>
      </c>
      <c r="L4509" t="s">
        <v>54</v>
      </c>
      <c r="M4509">
        <f t="shared" si="140"/>
        <v>0</v>
      </c>
      <c r="N4509" t="s">
        <v>55</v>
      </c>
      <c r="O4509" t="s">
        <v>55</v>
      </c>
      <c r="P4509">
        <v>0</v>
      </c>
      <c r="Q4509" t="str">
        <f t="shared" si="141"/>
        <v>Base salary</v>
      </c>
      <c r="R4509">
        <v>3.16</v>
      </c>
      <c r="S4509" t="s">
        <v>80</v>
      </c>
      <c r="T4509" t="s">
        <v>102</v>
      </c>
      <c r="U4509" t="s">
        <v>58</v>
      </c>
      <c r="V4509">
        <v>0</v>
      </c>
    </row>
    <row r="4510" spans="1:22" x14ac:dyDescent="0.3">
      <c r="A4510" t="s">
        <v>4722</v>
      </c>
      <c r="B4510" t="s">
        <v>49</v>
      </c>
      <c r="C4510" t="s">
        <v>35</v>
      </c>
      <c r="D4510" t="s">
        <v>127</v>
      </c>
      <c r="E4510" t="s">
        <v>206</v>
      </c>
      <c r="F4510" t="s">
        <v>63</v>
      </c>
      <c r="G4510" t="s">
        <v>64</v>
      </c>
      <c r="H4510">
        <v>2022</v>
      </c>
      <c r="I4510" t="s">
        <v>27</v>
      </c>
      <c r="J4510" t="s">
        <v>65</v>
      </c>
      <c r="K4510">
        <v>2025</v>
      </c>
      <c r="L4510" t="s">
        <v>29</v>
      </c>
      <c r="M4510">
        <f t="shared" si="140"/>
        <v>1</v>
      </c>
      <c r="N4510" t="s">
        <v>35</v>
      </c>
      <c r="O4510" t="s">
        <v>185</v>
      </c>
      <c r="P4510">
        <v>42369</v>
      </c>
      <c r="Q4510" t="str">
        <f t="shared" si="141"/>
        <v>Base salary</v>
      </c>
      <c r="R4510">
        <v>3.24</v>
      </c>
      <c r="S4510" t="s">
        <v>67</v>
      </c>
      <c r="T4510" t="s">
        <v>68</v>
      </c>
      <c r="U4510" t="s">
        <v>85</v>
      </c>
      <c r="V4510">
        <v>5.6</v>
      </c>
    </row>
    <row r="4511" spans="1:22" x14ac:dyDescent="0.3">
      <c r="A4511" t="s">
        <v>4723</v>
      </c>
      <c r="B4511" t="s">
        <v>35</v>
      </c>
      <c r="C4511" t="s">
        <v>49</v>
      </c>
      <c r="D4511" t="s">
        <v>459</v>
      </c>
      <c r="E4511" t="s">
        <v>460</v>
      </c>
      <c r="F4511" t="s">
        <v>117</v>
      </c>
      <c r="G4511" t="s">
        <v>117</v>
      </c>
      <c r="H4511">
        <v>2020</v>
      </c>
      <c r="I4511" t="s">
        <v>41</v>
      </c>
      <c r="J4511" t="s">
        <v>42</v>
      </c>
      <c r="K4511">
        <v>2022</v>
      </c>
      <c r="L4511" t="s">
        <v>29</v>
      </c>
      <c r="M4511">
        <f t="shared" si="140"/>
        <v>1</v>
      </c>
      <c r="N4511" t="s">
        <v>49</v>
      </c>
      <c r="O4511" t="s">
        <v>66</v>
      </c>
      <c r="P4511">
        <v>103171</v>
      </c>
      <c r="Q4511" t="str">
        <f t="shared" si="141"/>
        <v>Standard salary</v>
      </c>
      <c r="R4511">
        <v>3.35</v>
      </c>
      <c r="S4511" t="s">
        <v>91</v>
      </c>
      <c r="T4511" t="s">
        <v>57</v>
      </c>
      <c r="U4511" t="s">
        <v>85</v>
      </c>
      <c r="V4511">
        <v>6</v>
      </c>
    </row>
    <row r="4512" spans="1:22" x14ac:dyDescent="0.3">
      <c r="A4512" t="s">
        <v>4724</v>
      </c>
      <c r="B4512" t="s">
        <v>49</v>
      </c>
      <c r="C4512" t="s">
        <v>48</v>
      </c>
      <c r="D4512" t="s">
        <v>183</v>
      </c>
      <c r="E4512" t="s">
        <v>184</v>
      </c>
      <c r="F4512" t="s">
        <v>147</v>
      </c>
      <c r="G4512" t="s">
        <v>52</v>
      </c>
      <c r="H4512">
        <v>2022</v>
      </c>
      <c r="I4512" t="s">
        <v>41</v>
      </c>
      <c r="J4512" t="s">
        <v>42</v>
      </c>
      <c r="K4512">
        <v>2023</v>
      </c>
      <c r="L4512" t="s">
        <v>54</v>
      </c>
      <c r="M4512">
        <f t="shared" si="140"/>
        <v>0</v>
      </c>
      <c r="N4512" t="s">
        <v>55</v>
      </c>
      <c r="O4512" t="s">
        <v>55</v>
      </c>
      <c r="P4512">
        <v>0</v>
      </c>
      <c r="Q4512" t="str">
        <f t="shared" si="141"/>
        <v>Base salary</v>
      </c>
      <c r="R4512">
        <v>3.37</v>
      </c>
      <c r="S4512" t="s">
        <v>31</v>
      </c>
      <c r="T4512" t="s">
        <v>68</v>
      </c>
      <c r="U4512" t="s">
        <v>46</v>
      </c>
      <c r="V4512">
        <v>5.0999999999999996</v>
      </c>
    </row>
    <row r="4513" spans="1:22" x14ac:dyDescent="0.3">
      <c r="A4513" t="s">
        <v>4725</v>
      </c>
      <c r="B4513" t="s">
        <v>21</v>
      </c>
      <c r="C4513" t="s">
        <v>35</v>
      </c>
      <c r="D4513" t="s">
        <v>61</v>
      </c>
      <c r="E4513" t="s">
        <v>62</v>
      </c>
      <c r="F4513" t="s">
        <v>25</v>
      </c>
      <c r="G4513" t="s">
        <v>117</v>
      </c>
      <c r="H4513">
        <v>2023</v>
      </c>
      <c r="I4513" t="s">
        <v>41</v>
      </c>
      <c r="J4513" t="s">
        <v>42</v>
      </c>
      <c r="K4513">
        <v>2025</v>
      </c>
      <c r="L4513" t="s">
        <v>29</v>
      </c>
      <c r="M4513">
        <f t="shared" si="140"/>
        <v>1</v>
      </c>
      <c r="N4513" t="s">
        <v>35</v>
      </c>
      <c r="O4513" t="s">
        <v>121</v>
      </c>
      <c r="P4513">
        <v>137755</v>
      </c>
      <c r="Q4513" t="str">
        <f t="shared" si="141"/>
        <v>High salary</v>
      </c>
      <c r="R4513">
        <v>3.51</v>
      </c>
      <c r="S4513" t="s">
        <v>67</v>
      </c>
      <c r="T4513" t="s">
        <v>45</v>
      </c>
      <c r="U4513" t="s">
        <v>92</v>
      </c>
      <c r="V4513">
        <v>6</v>
      </c>
    </row>
    <row r="4514" spans="1:22" x14ac:dyDescent="0.3">
      <c r="A4514" t="s">
        <v>4726</v>
      </c>
      <c r="B4514" t="s">
        <v>36</v>
      </c>
      <c r="C4514" t="s">
        <v>94</v>
      </c>
      <c r="D4514" t="s">
        <v>109</v>
      </c>
      <c r="E4514" t="s">
        <v>219</v>
      </c>
      <c r="F4514" t="s">
        <v>39</v>
      </c>
      <c r="G4514" t="s">
        <v>52</v>
      </c>
      <c r="H4514">
        <v>2022</v>
      </c>
      <c r="I4514" t="s">
        <v>41</v>
      </c>
      <c r="J4514" t="s">
        <v>53</v>
      </c>
      <c r="K4514">
        <v>2025</v>
      </c>
      <c r="L4514" t="s">
        <v>54</v>
      </c>
      <c r="M4514">
        <f t="shared" si="140"/>
        <v>0</v>
      </c>
      <c r="N4514" t="s">
        <v>55</v>
      </c>
      <c r="O4514" t="s">
        <v>55</v>
      </c>
      <c r="P4514">
        <v>0</v>
      </c>
      <c r="Q4514" t="str">
        <f t="shared" si="141"/>
        <v>Base salary</v>
      </c>
      <c r="R4514">
        <v>2.65</v>
      </c>
      <c r="S4514" t="s">
        <v>44</v>
      </c>
      <c r="T4514" t="s">
        <v>45</v>
      </c>
      <c r="U4514" t="s">
        <v>85</v>
      </c>
      <c r="V4514">
        <v>7.7</v>
      </c>
    </row>
    <row r="4515" spans="1:22" x14ac:dyDescent="0.3">
      <c r="A4515" t="s">
        <v>4727</v>
      </c>
      <c r="B4515" t="s">
        <v>112</v>
      </c>
      <c r="C4515" t="s">
        <v>70</v>
      </c>
      <c r="D4515" t="s">
        <v>245</v>
      </c>
      <c r="E4515" t="s">
        <v>246</v>
      </c>
      <c r="F4515" t="s">
        <v>117</v>
      </c>
      <c r="G4515" t="s">
        <v>26</v>
      </c>
      <c r="H4515">
        <v>2020</v>
      </c>
      <c r="I4515" t="s">
        <v>41</v>
      </c>
      <c r="J4515" t="s">
        <v>65</v>
      </c>
      <c r="K4515">
        <v>2023</v>
      </c>
      <c r="L4515" t="s">
        <v>29</v>
      </c>
      <c r="M4515">
        <f t="shared" si="140"/>
        <v>1</v>
      </c>
      <c r="N4515" t="s">
        <v>70</v>
      </c>
      <c r="O4515" t="s">
        <v>43</v>
      </c>
      <c r="P4515">
        <v>86780</v>
      </c>
      <c r="Q4515" t="str">
        <f t="shared" si="141"/>
        <v>Standard salary</v>
      </c>
      <c r="R4515">
        <v>3.38</v>
      </c>
      <c r="S4515" t="s">
        <v>31</v>
      </c>
      <c r="T4515" t="s">
        <v>102</v>
      </c>
      <c r="U4515" t="s">
        <v>46</v>
      </c>
      <c r="V4515">
        <v>8.5</v>
      </c>
    </row>
    <row r="4516" spans="1:22" x14ac:dyDescent="0.3">
      <c r="A4516" t="s">
        <v>4728</v>
      </c>
      <c r="B4516" t="s">
        <v>22</v>
      </c>
      <c r="C4516" t="s">
        <v>35</v>
      </c>
      <c r="D4516" t="s">
        <v>176</v>
      </c>
      <c r="E4516" t="s">
        <v>177</v>
      </c>
      <c r="F4516" t="s">
        <v>131</v>
      </c>
      <c r="G4516" t="s">
        <v>40</v>
      </c>
      <c r="H4516">
        <v>2019</v>
      </c>
      <c r="I4516" t="s">
        <v>41</v>
      </c>
      <c r="J4516" t="s">
        <v>42</v>
      </c>
      <c r="K4516">
        <v>2021</v>
      </c>
      <c r="L4516" t="s">
        <v>29</v>
      </c>
      <c r="M4516">
        <f t="shared" si="140"/>
        <v>1</v>
      </c>
      <c r="N4516" t="s">
        <v>35</v>
      </c>
      <c r="O4516" t="s">
        <v>30</v>
      </c>
      <c r="P4516">
        <v>59325</v>
      </c>
      <c r="Q4516" t="str">
        <f t="shared" si="141"/>
        <v>Base salary</v>
      </c>
      <c r="R4516">
        <v>2.6</v>
      </c>
      <c r="S4516" t="s">
        <v>56</v>
      </c>
      <c r="T4516" t="s">
        <v>57</v>
      </c>
      <c r="U4516" t="s">
        <v>85</v>
      </c>
      <c r="V4516">
        <v>5.5</v>
      </c>
    </row>
    <row r="4517" spans="1:22" x14ac:dyDescent="0.3">
      <c r="A4517" t="s">
        <v>4729</v>
      </c>
      <c r="B4517" t="s">
        <v>112</v>
      </c>
      <c r="C4517" t="s">
        <v>60</v>
      </c>
      <c r="D4517" t="s">
        <v>351</v>
      </c>
      <c r="E4517" t="s">
        <v>352</v>
      </c>
      <c r="F4517" t="s">
        <v>147</v>
      </c>
      <c r="G4517" t="s">
        <v>26</v>
      </c>
      <c r="H4517">
        <v>2022</v>
      </c>
      <c r="I4517" t="s">
        <v>27</v>
      </c>
      <c r="J4517" t="s">
        <v>65</v>
      </c>
      <c r="K4517">
        <v>2025</v>
      </c>
      <c r="L4517" t="s">
        <v>29</v>
      </c>
      <c r="M4517">
        <f t="shared" si="140"/>
        <v>1</v>
      </c>
      <c r="N4517" t="s">
        <v>60</v>
      </c>
      <c r="O4517" t="s">
        <v>98</v>
      </c>
      <c r="P4517">
        <v>43315</v>
      </c>
      <c r="Q4517" t="str">
        <f t="shared" si="141"/>
        <v>Base salary</v>
      </c>
      <c r="R4517">
        <v>2.5499999999999998</v>
      </c>
      <c r="S4517" t="s">
        <v>67</v>
      </c>
      <c r="T4517" t="s">
        <v>45</v>
      </c>
      <c r="U4517" t="s">
        <v>33</v>
      </c>
      <c r="V4517">
        <v>5.7</v>
      </c>
    </row>
    <row r="4518" spans="1:22" x14ac:dyDescent="0.3">
      <c r="A4518" t="s">
        <v>4730</v>
      </c>
      <c r="B4518" t="s">
        <v>36</v>
      </c>
      <c r="C4518" t="s">
        <v>112</v>
      </c>
      <c r="D4518" t="s">
        <v>113</v>
      </c>
      <c r="E4518" t="s">
        <v>114</v>
      </c>
      <c r="F4518" t="s">
        <v>39</v>
      </c>
      <c r="G4518" t="s">
        <v>52</v>
      </c>
      <c r="H4518">
        <v>2023</v>
      </c>
      <c r="I4518" t="s">
        <v>41</v>
      </c>
      <c r="J4518" t="s">
        <v>28</v>
      </c>
      <c r="K4518">
        <v>2026</v>
      </c>
      <c r="L4518" t="s">
        <v>29</v>
      </c>
      <c r="M4518">
        <f t="shared" si="140"/>
        <v>1</v>
      </c>
      <c r="N4518" t="s">
        <v>112</v>
      </c>
      <c r="O4518" t="s">
        <v>158</v>
      </c>
      <c r="P4518">
        <v>36313</v>
      </c>
      <c r="Q4518" t="str">
        <f t="shared" si="141"/>
        <v>Base salary</v>
      </c>
      <c r="R4518">
        <v>2.76</v>
      </c>
      <c r="S4518" t="s">
        <v>44</v>
      </c>
      <c r="T4518" t="s">
        <v>102</v>
      </c>
      <c r="U4518" t="s">
        <v>85</v>
      </c>
      <c r="V4518">
        <v>7.8</v>
      </c>
    </row>
    <row r="4519" spans="1:22" x14ac:dyDescent="0.3">
      <c r="A4519" t="s">
        <v>4731</v>
      </c>
      <c r="B4519" t="s">
        <v>112</v>
      </c>
      <c r="C4519" t="s">
        <v>94</v>
      </c>
      <c r="D4519" t="s">
        <v>109</v>
      </c>
      <c r="E4519" t="s">
        <v>110</v>
      </c>
      <c r="F4519" t="s">
        <v>107</v>
      </c>
      <c r="G4519" t="s">
        <v>40</v>
      </c>
      <c r="H4519">
        <v>2023</v>
      </c>
      <c r="I4519" t="s">
        <v>27</v>
      </c>
      <c r="J4519" t="s">
        <v>53</v>
      </c>
      <c r="K4519">
        <v>2025</v>
      </c>
      <c r="L4519" t="s">
        <v>54</v>
      </c>
      <c r="M4519">
        <f t="shared" si="140"/>
        <v>0</v>
      </c>
      <c r="N4519" t="s">
        <v>55</v>
      </c>
      <c r="O4519" t="s">
        <v>55</v>
      </c>
      <c r="P4519">
        <v>0</v>
      </c>
      <c r="Q4519" t="str">
        <f t="shared" si="141"/>
        <v>Base salary</v>
      </c>
      <c r="R4519">
        <v>2.63</v>
      </c>
      <c r="S4519" t="s">
        <v>67</v>
      </c>
      <c r="T4519" t="s">
        <v>102</v>
      </c>
      <c r="U4519" t="s">
        <v>92</v>
      </c>
      <c r="V4519">
        <v>6.7</v>
      </c>
    </row>
    <row r="4520" spans="1:22" x14ac:dyDescent="0.3">
      <c r="A4520" t="s">
        <v>4732</v>
      </c>
      <c r="B4520" t="s">
        <v>94</v>
      </c>
      <c r="C4520" t="s">
        <v>48</v>
      </c>
      <c r="D4520" t="s">
        <v>152</v>
      </c>
      <c r="E4520" t="s">
        <v>153</v>
      </c>
      <c r="F4520" t="s">
        <v>79</v>
      </c>
      <c r="G4520" t="s">
        <v>167</v>
      </c>
      <c r="H4520">
        <v>2020</v>
      </c>
      <c r="I4520" t="s">
        <v>41</v>
      </c>
      <c r="J4520" t="s">
        <v>65</v>
      </c>
      <c r="K4520">
        <v>2022</v>
      </c>
      <c r="L4520" t="s">
        <v>29</v>
      </c>
      <c r="M4520">
        <f t="shared" si="140"/>
        <v>1</v>
      </c>
      <c r="N4520" t="s">
        <v>48</v>
      </c>
      <c r="O4520" t="s">
        <v>140</v>
      </c>
      <c r="P4520">
        <v>108254</v>
      </c>
      <c r="Q4520" t="str">
        <f t="shared" si="141"/>
        <v>Standard salary</v>
      </c>
      <c r="R4520">
        <v>2.81</v>
      </c>
      <c r="S4520" t="s">
        <v>91</v>
      </c>
      <c r="T4520" t="s">
        <v>102</v>
      </c>
      <c r="U4520" t="s">
        <v>46</v>
      </c>
      <c r="V4520">
        <v>8.1</v>
      </c>
    </row>
    <row r="4521" spans="1:22" x14ac:dyDescent="0.3">
      <c r="A4521" t="s">
        <v>4733</v>
      </c>
      <c r="B4521" t="s">
        <v>35</v>
      </c>
      <c r="C4521" t="s">
        <v>70</v>
      </c>
      <c r="D4521" t="s">
        <v>395</v>
      </c>
      <c r="E4521" t="s">
        <v>396</v>
      </c>
      <c r="F4521" t="s">
        <v>147</v>
      </c>
      <c r="G4521" t="s">
        <v>25</v>
      </c>
      <c r="H4521">
        <v>2022</v>
      </c>
      <c r="I4521" t="s">
        <v>27</v>
      </c>
      <c r="J4521" t="s">
        <v>74</v>
      </c>
      <c r="K4521">
        <v>2024</v>
      </c>
      <c r="L4521" t="s">
        <v>29</v>
      </c>
      <c r="M4521">
        <f t="shared" si="140"/>
        <v>1</v>
      </c>
      <c r="N4521" t="s">
        <v>70</v>
      </c>
      <c r="O4521" t="s">
        <v>30</v>
      </c>
      <c r="P4521">
        <v>67099</v>
      </c>
      <c r="Q4521" t="str">
        <f t="shared" si="141"/>
        <v>Base salary</v>
      </c>
      <c r="R4521">
        <v>3.57</v>
      </c>
      <c r="S4521" t="s">
        <v>67</v>
      </c>
      <c r="T4521" t="s">
        <v>45</v>
      </c>
      <c r="U4521" t="s">
        <v>33</v>
      </c>
      <c r="V4521">
        <v>7.4</v>
      </c>
    </row>
    <row r="4522" spans="1:22" x14ac:dyDescent="0.3">
      <c r="A4522" t="s">
        <v>4734</v>
      </c>
      <c r="B4522" t="s">
        <v>21</v>
      </c>
      <c r="C4522" t="s">
        <v>60</v>
      </c>
      <c r="D4522" t="s">
        <v>173</v>
      </c>
      <c r="E4522" t="s">
        <v>275</v>
      </c>
      <c r="F4522" t="s">
        <v>107</v>
      </c>
      <c r="G4522" t="s">
        <v>117</v>
      </c>
      <c r="H4522">
        <v>2021</v>
      </c>
      <c r="I4522" t="s">
        <v>41</v>
      </c>
      <c r="J4522" t="s">
        <v>74</v>
      </c>
      <c r="K4522">
        <v>2024</v>
      </c>
      <c r="L4522" t="s">
        <v>54</v>
      </c>
      <c r="M4522">
        <f t="shared" si="140"/>
        <v>0</v>
      </c>
      <c r="N4522" t="s">
        <v>55</v>
      </c>
      <c r="O4522" t="s">
        <v>55</v>
      </c>
      <c r="P4522">
        <v>0</v>
      </c>
      <c r="Q4522" t="str">
        <f t="shared" si="141"/>
        <v>Base salary</v>
      </c>
      <c r="R4522">
        <v>3.88</v>
      </c>
      <c r="S4522" t="s">
        <v>31</v>
      </c>
      <c r="T4522" t="s">
        <v>68</v>
      </c>
      <c r="U4522" t="s">
        <v>58</v>
      </c>
      <c r="V4522">
        <v>0</v>
      </c>
    </row>
    <row r="4523" spans="1:22" x14ac:dyDescent="0.3">
      <c r="A4523" t="s">
        <v>4735</v>
      </c>
      <c r="B4523" t="s">
        <v>94</v>
      </c>
      <c r="C4523" t="s">
        <v>48</v>
      </c>
      <c r="D4523" t="s">
        <v>183</v>
      </c>
      <c r="E4523" t="s">
        <v>184</v>
      </c>
      <c r="F4523" t="s">
        <v>25</v>
      </c>
      <c r="G4523" t="s">
        <v>52</v>
      </c>
      <c r="H4523">
        <v>2021</v>
      </c>
      <c r="I4523" t="s">
        <v>27</v>
      </c>
      <c r="J4523" t="s">
        <v>28</v>
      </c>
      <c r="K4523">
        <v>2024</v>
      </c>
      <c r="L4523" t="s">
        <v>54</v>
      </c>
      <c r="M4523">
        <f t="shared" si="140"/>
        <v>0</v>
      </c>
      <c r="N4523" t="s">
        <v>55</v>
      </c>
      <c r="O4523" t="s">
        <v>55</v>
      </c>
      <c r="P4523">
        <v>0</v>
      </c>
      <c r="Q4523" t="str">
        <f t="shared" si="141"/>
        <v>Base salary</v>
      </c>
      <c r="R4523">
        <v>3.41</v>
      </c>
      <c r="S4523" t="s">
        <v>80</v>
      </c>
      <c r="T4523" t="s">
        <v>102</v>
      </c>
      <c r="U4523" t="s">
        <v>33</v>
      </c>
      <c r="V4523">
        <v>5.8</v>
      </c>
    </row>
    <row r="4524" spans="1:22" x14ac:dyDescent="0.3">
      <c r="A4524" t="s">
        <v>4736</v>
      </c>
      <c r="B4524" t="s">
        <v>49</v>
      </c>
      <c r="C4524" t="s">
        <v>22</v>
      </c>
      <c r="D4524" t="s">
        <v>23</v>
      </c>
      <c r="E4524" t="s">
        <v>95</v>
      </c>
      <c r="F4524" t="s">
        <v>73</v>
      </c>
      <c r="G4524" t="s">
        <v>26</v>
      </c>
      <c r="H4524">
        <v>2020</v>
      </c>
      <c r="I4524" t="s">
        <v>41</v>
      </c>
      <c r="J4524" t="s">
        <v>74</v>
      </c>
      <c r="K4524">
        <v>2023</v>
      </c>
      <c r="L4524" t="s">
        <v>54</v>
      </c>
      <c r="M4524">
        <f t="shared" si="140"/>
        <v>0</v>
      </c>
      <c r="N4524" t="s">
        <v>55</v>
      </c>
      <c r="O4524" t="s">
        <v>55</v>
      </c>
      <c r="P4524">
        <v>0</v>
      </c>
      <c r="Q4524" t="str">
        <f t="shared" si="141"/>
        <v>Base salary</v>
      </c>
      <c r="R4524">
        <v>3.17</v>
      </c>
      <c r="S4524" t="s">
        <v>44</v>
      </c>
      <c r="T4524" t="s">
        <v>45</v>
      </c>
      <c r="U4524" t="s">
        <v>58</v>
      </c>
      <c r="V4524">
        <v>0</v>
      </c>
    </row>
    <row r="4525" spans="1:22" x14ac:dyDescent="0.3">
      <c r="A4525" t="s">
        <v>4737</v>
      </c>
      <c r="B4525" t="s">
        <v>60</v>
      </c>
      <c r="C4525" t="s">
        <v>49</v>
      </c>
      <c r="D4525" t="s">
        <v>50</v>
      </c>
      <c r="E4525" t="s">
        <v>51</v>
      </c>
      <c r="F4525" t="s">
        <v>84</v>
      </c>
      <c r="G4525" t="s">
        <v>26</v>
      </c>
      <c r="H4525">
        <v>2021</v>
      </c>
      <c r="I4525" t="s">
        <v>41</v>
      </c>
      <c r="J4525" t="s">
        <v>65</v>
      </c>
      <c r="K4525">
        <v>2023</v>
      </c>
      <c r="L4525" t="s">
        <v>29</v>
      </c>
      <c r="M4525">
        <f t="shared" si="140"/>
        <v>1</v>
      </c>
      <c r="N4525" t="s">
        <v>49</v>
      </c>
      <c r="O4525" t="s">
        <v>98</v>
      </c>
      <c r="P4525">
        <v>101162</v>
      </c>
      <c r="Q4525" t="str">
        <f t="shared" si="141"/>
        <v>Standard salary</v>
      </c>
      <c r="R4525">
        <v>2.76</v>
      </c>
      <c r="S4525" t="s">
        <v>44</v>
      </c>
      <c r="T4525" t="s">
        <v>102</v>
      </c>
      <c r="U4525" t="s">
        <v>85</v>
      </c>
      <c r="V4525">
        <v>7.3</v>
      </c>
    </row>
    <row r="4526" spans="1:22" x14ac:dyDescent="0.3">
      <c r="A4526" t="s">
        <v>4738</v>
      </c>
      <c r="B4526" t="s">
        <v>35</v>
      </c>
      <c r="C4526" t="s">
        <v>21</v>
      </c>
      <c r="D4526" t="s">
        <v>133</v>
      </c>
      <c r="E4526" t="s">
        <v>134</v>
      </c>
      <c r="F4526" t="s">
        <v>25</v>
      </c>
      <c r="G4526" t="s">
        <v>167</v>
      </c>
      <c r="H4526">
        <v>2019</v>
      </c>
      <c r="I4526" t="s">
        <v>41</v>
      </c>
      <c r="J4526" t="s">
        <v>74</v>
      </c>
      <c r="K4526">
        <v>2021</v>
      </c>
      <c r="L4526" t="s">
        <v>29</v>
      </c>
      <c r="M4526">
        <f t="shared" si="140"/>
        <v>1</v>
      </c>
      <c r="N4526" t="s">
        <v>21</v>
      </c>
      <c r="O4526" t="s">
        <v>75</v>
      </c>
      <c r="P4526">
        <v>62566</v>
      </c>
      <c r="Q4526" t="str">
        <f t="shared" si="141"/>
        <v>Base salary</v>
      </c>
      <c r="R4526">
        <v>3.43</v>
      </c>
      <c r="S4526" t="s">
        <v>44</v>
      </c>
      <c r="T4526" t="s">
        <v>45</v>
      </c>
      <c r="U4526" t="s">
        <v>33</v>
      </c>
      <c r="V4526">
        <v>6.4</v>
      </c>
    </row>
    <row r="4527" spans="1:22" x14ac:dyDescent="0.3">
      <c r="A4527" t="s">
        <v>4739</v>
      </c>
      <c r="B4527" t="s">
        <v>22</v>
      </c>
      <c r="C4527" t="s">
        <v>21</v>
      </c>
      <c r="D4527" t="s">
        <v>225</v>
      </c>
      <c r="E4527" t="s">
        <v>226</v>
      </c>
      <c r="F4527" t="s">
        <v>73</v>
      </c>
      <c r="G4527" t="s">
        <v>25</v>
      </c>
      <c r="H4527">
        <v>2023</v>
      </c>
      <c r="I4527" t="s">
        <v>27</v>
      </c>
      <c r="J4527" t="s">
        <v>42</v>
      </c>
      <c r="K4527">
        <v>2026</v>
      </c>
      <c r="L4527" t="s">
        <v>54</v>
      </c>
      <c r="M4527">
        <f t="shared" si="140"/>
        <v>0</v>
      </c>
      <c r="N4527" t="s">
        <v>55</v>
      </c>
      <c r="O4527" t="s">
        <v>55</v>
      </c>
      <c r="P4527">
        <v>0</v>
      </c>
      <c r="Q4527" t="str">
        <f t="shared" si="141"/>
        <v>Base salary</v>
      </c>
      <c r="R4527">
        <v>3.44</v>
      </c>
      <c r="S4527" t="s">
        <v>44</v>
      </c>
      <c r="T4527" t="s">
        <v>102</v>
      </c>
      <c r="U4527" t="s">
        <v>85</v>
      </c>
      <c r="V4527">
        <v>5.6</v>
      </c>
    </row>
    <row r="4528" spans="1:22" x14ac:dyDescent="0.3">
      <c r="A4528" t="s">
        <v>4740</v>
      </c>
      <c r="B4528" t="s">
        <v>35</v>
      </c>
      <c r="C4528" t="s">
        <v>48</v>
      </c>
      <c r="D4528" t="s">
        <v>278</v>
      </c>
      <c r="E4528" t="s">
        <v>425</v>
      </c>
      <c r="F4528" t="s">
        <v>145</v>
      </c>
      <c r="G4528" t="s">
        <v>25</v>
      </c>
      <c r="H4528">
        <v>2019</v>
      </c>
      <c r="I4528" t="s">
        <v>41</v>
      </c>
      <c r="J4528" t="s">
        <v>42</v>
      </c>
      <c r="K4528">
        <v>2020</v>
      </c>
      <c r="L4528" t="s">
        <v>29</v>
      </c>
      <c r="M4528">
        <f t="shared" si="140"/>
        <v>1</v>
      </c>
      <c r="N4528" t="s">
        <v>48</v>
      </c>
      <c r="O4528" t="s">
        <v>30</v>
      </c>
      <c r="P4528">
        <v>54837</v>
      </c>
      <c r="Q4528" t="str">
        <f t="shared" si="141"/>
        <v>Base salary</v>
      </c>
      <c r="R4528">
        <v>2.63</v>
      </c>
      <c r="S4528" t="s">
        <v>91</v>
      </c>
      <c r="T4528" t="s">
        <v>32</v>
      </c>
      <c r="U4528" t="s">
        <v>46</v>
      </c>
      <c r="V4528">
        <v>7.5</v>
      </c>
    </row>
    <row r="4529" spans="1:22" x14ac:dyDescent="0.3">
      <c r="A4529" t="s">
        <v>4741</v>
      </c>
      <c r="B4529" t="s">
        <v>48</v>
      </c>
      <c r="C4529" t="s">
        <v>60</v>
      </c>
      <c r="D4529" t="s">
        <v>104</v>
      </c>
      <c r="E4529" t="s">
        <v>105</v>
      </c>
      <c r="F4529" t="s">
        <v>73</v>
      </c>
      <c r="G4529" t="s">
        <v>117</v>
      </c>
      <c r="H4529">
        <v>2019</v>
      </c>
      <c r="I4529" t="s">
        <v>27</v>
      </c>
      <c r="J4529" t="s">
        <v>65</v>
      </c>
      <c r="K4529">
        <v>2021</v>
      </c>
      <c r="L4529" t="s">
        <v>29</v>
      </c>
      <c r="M4529">
        <f t="shared" si="140"/>
        <v>1</v>
      </c>
      <c r="N4529" t="s">
        <v>60</v>
      </c>
      <c r="O4529" t="s">
        <v>66</v>
      </c>
      <c r="P4529">
        <v>125511</v>
      </c>
      <c r="Q4529" t="str">
        <f t="shared" si="141"/>
        <v>High salary</v>
      </c>
      <c r="R4529">
        <v>2.66</v>
      </c>
      <c r="S4529" t="s">
        <v>91</v>
      </c>
      <c r="T4529" t="s">
        <v>68</v>
      </c>
      <c r="U4529" t="s">
        <v>46</v>
      </c>
      <c r="V4529">
        <v>6</v>
      </c>
    </row>
    <row r="4530" spans="1:22" x14ac:dyDescent="0.3">
      <c r="A4530" t="s">
        <v>4742</v>
      </c>
      <c r="B4530" t="s">
        <v>94</v>
      </c>
      <c r="C4530" t="s">
        <v>22</v>
      </c>
      <c r="D4530" t="s">
        <v>23</v>
      </c>
      <c r="E4530" t="s">
        <v>95</v>
      </c>
      <c r="F4530" t="s">
        <v>73</v>
      </c>
      <c r="G4530" t="s">
        <v>52</v>
      </c>
      <c r="H4530">
        <v>2023</v>
      </c>
      <c r="I4530" t="s">
        <v>41</v>
      </c>
      <c r="J4530" t="s">
        <v>42</v>
      </c>
      <c r="K4530">
        <v>2026</v>
      </c>
      <c r="L4530" t="s">
        <v>29</v>
      </c>
      <c r="M4530">
        <f t="shared" si="140"/>
        <v>1</v>
      </c>
      <c r="N4530" t="s">
        <v>22</v>
      </c>
      <c r="O4530" t="s">
        <v>154</v>
      </c>
      <c r="P4530">
        <v>121906</v>
      </c>
      <c r="Q4530" t="str">
        <f t="shared" si="141"/>
        <v>High salary</v>
      </c>
      <c r="R4530">
        <v>2.54</v>
      </c>
      <c r="S4530" t="s">
        <v>31</v>
      </c>
      <c r="T4530" t="s">
        <v>102</v>
      </c>
      <c r="U4530" t="s">
        <v>33</v>
      </c>
      <c r="V4530">
        <v>5.3</v>
      </c>
    </row>
    <row r="4531" spans="1:22" x14ac:dyDescent="0.3">
      <c r="A4531" t="s">
        <v>4743</v>
      </c>
      <c r="B4531" t="s">
        <v>35</v>
      </c>
      <c r="C4531" t="s">
        <v>112</v>
      </c>
      <c r="D4531" t="s">
        <v>165</v>
      </c>
      <c r="E4531" t="s">
        <v>166</v>
      </c>
      <c r="F4531" t="s">
        <v>39</v>
      </c>
      <c r="G4531" t="s">
        <v>52</v>
      </c>
      <c r="H4531">
        <v>2019</v>
      </c>
      <c r="I4531" t="s">
        <v>27</v>
      </c>
      <c r="J4531" t="s">
        <v>53</v>
      </c>
      <c r="K4531">
        <v>2021</v>
      </c>
      <c r="L4531" t="s">
        <v>54</v>
      </c>
      <c r="M4531">
        <f t="shared" si="140"/>
        <v>0</v>
      </c>
      <c r="N4531" t="s">
        <v>55</v>
      </c>
      <c r="O4531" t="s">
        <v>55</v>
      </c>
      <c r="P4531">
        <v>0</v>
      </c>
      <c r="Q4531" t="str">
        <f t="shared" si="141"/>
        <v>Base salary</v>
      </c>
      <c r="R4531">
        <v>2.86</v>
      </c>
      <c r="S4531" t="s">
        <v>67</v>
      </c>
      <c r="T4531" t="s">
        <v>57</v>
      </c>
      <c r="U4531" t="s">
        <v>85</v>
      </c>
      <c r="V4531">
        <v>5.3</v>
      </c>
    </row>
    <row r="4532" spans="1:22" x14ac:dyDescent="0.3">
      <c r="A4532" t="s">
        <v>4744</v>
      </c>
      <c r="B4532" t="s">
        <v>60</v>
      </c>
      <c r="C4532" t="s">
        <v>35</v>
      </c>
      <c r="D4532" t="s">
        <v>123</v>
      </c>
      <c r="E4532" t="s">
        <v>124</v>
      </c>
      <c r="F4532" t="s">
        <v>107</v>
      </c>
      <c r="G4532" t="s">
        <v>26</v>
      </c>
      <c r="H4532">
        <v>2023</v>
      </c>
      <c r="I4532" t="s">
        <v>27</v>
      </c>
      <c r="J4532" t="s">
        <v>65</v>
      </c>
      <c r="K4532">
        <v>2026</v>
      </c>
      <c r="L4532" t="s">
        <v>29</v>
      </c>
      <c r="M4532">
        <f t="shared" si="140"/>
        <v>1</v>
      </c>
      <c r="N4532" t="s">
        <v>35</v>
      </c>
      <c r="O4532" t="s">
        <v>158</v>
      </c>
      <c r="P4532">
        <v>68153</v>
      </c>
      <c r="Q4532" t="str">
        <f t="shared" si="141"/>
        <v>Base salary</v>
      </c>
      <c r="R4532">
        <v>2.64</v>
      </c>
      <c r="S4532" t="s">
        <v>56</v>
      </c>
      <c r="T4532" t="s">
        <v>68</v>
      </c>
      <c r="U4532" t="s">
        <v>46</v>
      </c>
      <c r="V4532">
        <v>5.2</v>
      </c>
    </row>
    <row r="4533" spans="1:22" x14ac:dyDescent="0.3">
      <c r="A4533" t="s">
        <v>4745</v>
      </c>
      <c r="B4533" t="s">
        <v>22</v>
      </c>
      <c r="C4533" t="s">
        <v>21</v>
      </c>
      <c r="D4533" t="s">
        <v>221</v>
      </c>
      <c r="E4533" t="s">
        <v>222</v>
      </c>
      <c r="F4533" t="s">
        <v>147</v>
      </c>
      <c r="G4533" t="s">
        <v>167</v>
      </c>
      <c r="H4533">
        <v>2019</v>
      </c>
      <c r="I4533" t="s">
        <v>41</v>
      </c>
      <c r="J4533" t="s">
        <v>53</v>
      </c>
      <c r="K4533">
        <v>2020</v>
      </c>
      <c r="L4533" t="s">
        <v>29</v>
      </c>
      <c r="M4533">
        <f t="shared" si="140"/>
        <v>1</v>
      </c>
      <c r="N4533" t="s">
        <v>21</v>
      </c>
      <c r="O4533" t="s">
        <v>43</v>
      </c>
      <c r="P4533">
        <v>52922</v>
      </c>
      <c r="Q4533" t="str">
        <f t="shared" si="141"/>
        <v>Base salary</v>
      </c>
      <c r="R4533">
        <v>3.98</v>
      </c>
      <c r="S4533" t="s">
        <v>31</v>
      </c>
      <c r="T4533" t="s">
        <v>32</v>
      </c>
      <c r="U4533" t="s">
        <v>85</v>
      </c>
      <c r="V4533">
        <v>7.6</v>
      </c>
    </row>
    <row r="4534" spans="1:22" x14ac:dyDescent="0.3">
      <c r="A4534" t="s">
        <v>4746</v>
      </c>
      <c r="B4534" t="s">
        <v>70</v>
      </c>
      <c r="C4534" t="s">
        <v>60</v>
      </c>
      <c r="D4534" t="s">
        <v>104</v>
      </c>
      <c r="E4534" t="s">
        <v>105</v>
      </c>
      <c r="F4534" t="s">
        <v>190</v>
      </c>
      <c r="G4534" t="s">
        <v>40</v>
      </c>
      <c r="H4534">
        <v>2022</v>
      </c>
      <c r="I4534" t="s">
        <v>27</v>
      </c>
      <c r="J4534" t="s">
        <v>74</v>
      </c>
      <c r="K4534">
        <v>2025</v>
      </c>
      <c r="L4534" t="s">
        <v>29</v>
      </c>
      <c r="M4534">
        <f t="shared" si="140"/>
        <v>1</v>
      </c>
      <c r="N4534" t="s">
        <v>60</v>
      </c>
      <c r="O4534" t="s">
        <v>140</v>
      </c>
      <c r="P4534">
        <v>139624</v>
      </c>
      <c r="Q4534" t="str">
        <f t="shared" si="141"/>
        <v>High salary</v>
      </c>
      <c r="R4534">
        <v>2.71</v>
      </c>
      <c r="S4534" t="s">
        <v>91</v>
      </c>
      <c r="T4534" t="s">
        <v>45</v>
      </c>
      <c r="U4534" t="s">
        <v>33</v>
      </c>
      <c r="V4534">
        <v>5.8</v>
      </c>
    </row>
    <row r="4535" spans="1:22" x14ac:dyDescent="0.3">
      <c r="A4535" t="s">
        <v>4747</v>
      </c>
      <c r="B4535" t="s">
        <v>94</v>
      </c>
      <c r="C4535" t="s">
        <v>70</v>
      </c>
      <c r="D4535" t="s">
        <v>282</v>
      </c>
      <c r="E4535" t="s">
        <v>283</v>
      </c>
      <c r="F4535" t="s">
        <v>96</v>
      </c>
      <c r="G4535" t="s">
        <v>40</v>
      </c>
      <c r="H4535">
        <v>2019</v>
      </c>
      <c r="I4535" t="s">
        <v>27</v>
      </c>
      <c r="J4535" t="s">
        <v>65</v>
      </c>
      <c r="K4535">
        <v>2021</v>
      </c>
      <c r="L4535" t="s">
        <v>54</v>
      </c>
      <c r="M4535">
        <f t="shared" si="140"/>
        <v>0</v>
      </c>
      <c r="N4535" t="s">
        <v>55</v>
      </c>
      <c r="O4535" t="s">
        <v>55</v>
      </c>
      <c r="P4535">
        <v>0</v>
      </c>
      <c r="Q4535" t="str">
        <f t="shared" si="141"/>
        <v>Base salary</v>
      </c>
      <c r="R4535">
        <v>3.27</v>
      </c>
      <c r="S4535" t="s">
        <v>67</v>
      </c>
      <c r="T4535" t="s">
        <v>32</v>
      </c>
      <c r="U4535" t="s">
        <v>92</v>
      </c>
      <c r="V4535">
        <v>8.3000000000000007</v>
      </c>
    </row>
    <row r="4536" spans="1:22" x14ac:dyDescent="0.3">
      <c r="A4536" t="s">
        <v>4748</v>
      </c>
      <c r="B4536" t="s">
        <v>48</v>
      </c>
      <c r="C4536" t="s">
        <v>70</v>
      </c>
      <c r="D4536" t="s">
        <v>301</v>
      </c>
      <c r="E4536" t="s">
        <v>302</v>
      </c>
      <c r="F4536" t="s">
        <v>25</v>
      </c>
      <c r="G4536" t="s">
        <v>97</v>
      </c>
      <c r="H4536">
        <v>2021</v>
      </c>
      <c r="I4536" t="s">
        <v>41</v>
      </c>
      <c r="J4536" t="s">
        <v>74</v>
      </c>
      <c r="K4536">
        <v>2024</v>
      </c>
      <c r="L4536" t="s">
        <v>54</v>
      </c>
      <c r="M4536">
        <f t="shared" si="140"/>
        <v>0</v>
      </c>
      <c r="N4536" t="s">
        <v>55</v>
      </c>
      <c r="O4536" t="s">
        <v>55</v>
      </c>
      <c r="P4536">
        <v>0</v>
      </c>
      <c r="Q4536" t="str">
        <f t="shared" si="141"/>
        <v>Base salary</v>
      </c>
      <c r="R4536">
        <v>3.7</v>
      </c>
      <c r="S4536" t="s">
        <v>31</v>
      </c>
      <c r="T4536" t="s">
        <v>102</v>
      </c>
      <c r="U4536" t="s">
        <v>85</v>
      </c>
      <c r="V4536">
        <v>6.7</v>
      </c>
    </row>
    <row r="4537" spans="1:22" x14ac:dyDescent="0.3">
      <c r="A4537" t="s">
        <v>4749</v>
      </c>
      <c r="B4537" t="s">
        <v>112</v>
      </c>
      <c r="C4537" t="s">
        <v>36</v>
      </c>
      <c r="D4537" t="s">
        <v>213</v>
      </c>
      <c r="E4537" t="s">
        <v>265</v>
      </c>
      <c r="F4537" t="s">
        <v>79</v>
      </c>
      <c r="G4537" t="s">
        <v>26</v>
      </c>
      <c r="H4537">
        <v>2022</v>
      </c>
      <c r="I4537" t="s">
        <v>41</v>
      </c>
      <c r="J4537" t="s">
        <v>53</v>
      </c>
      <c r="K4537">
        <v>2024</v>
      </c>
      <c r="L4537" t="s">
        <v>29</v>
      </c>
      <c r="M4537">
        <f t="shared" si="140"/>
        <v>1</v>
      </c>
      <c r="N4537" t="s">
        <v>36</v>
      </c>
      <c r="O4537" t="s">
        <v>185</v>
      </c>
      <c r="P4537">
        <v>116971</v>
      </c>
      <c r="Q4537" t="str">
        <f t="shared" si="141"/>
        <v>High salary</v>
      </c>
      <c r="R4537">
        <v>3.06</v>
      </c>
      <c r="S4537" t="s">
        <v>91</v>
      </c>
      <c r="T4537" t="s">
        <v>57</v>
      </c>
      <c r="U4537" t="s">
        <v>58</v>
      </c>
      <c r="V4537">
        <v>0</v>
      </c>
    </row>
    <row r="4538" spans="1:22" x14ac:dyDescent="0.3">
      <c r="A4538" t="s">
        <v>4750</v>
      </c>
      <c r="B4538" t="s">
        <v>21</v>
      </c>
      <c r="C4538" t="s">
        <v>22</v>
      </c>
      <c r="D4538" t="s">
        <v>23</v>
      </c>
      <c r="E4538" t="s">
        <v>130</v>
      </c>
      <c r="F4538" t="s">
        <v>63</v>
      </c>
      <c r="G4538" t="s">
        <v>26</v>
      </c>
      <c r="H4538">
        <v>2021</v>
      </c>
      <c r="I4538" t="s">
        <v>27</v>
      </c>
      <c r="J4538" t="s">
        <v>74</v>
      </c>
      <c r="K4538">
        <v>2022</v>
      </c>
      <c r="L4538" t="s">
        <v>29</v>
      </c>
      <c r="M4538">
        <f t="shared" si="140"/>
        <v>1</v>
      </c>
      <c r="N4538" t="s">
        <v>22</v>
      </c>
      <c r="O4538" t="s">
        <v>158</v>
      </c>
      <c r="P4538">
        <v>51027</v>
      </c>
      <c r="Q4538" t="str">
        <f t="shared" si="141"/>
        <v>Base salary</v>
      </c>
      <c r="R4538">
        <v>3.18</v>
      </c>
      <c r="S4538" t="s">
        <v>56</v>
      </c>
      <c r="T4538" t="s">
        <v>45</v>
      </c>
      <c r="U4538" t="s">
        <v>85</v>
      </c>
      <c r="V4538">
        <v>8.9</v>
      </c>
    </row>
    <row r="4539" spans="1:22" x14ac:dyDescent="0.3">
      <c r="A4539" t="s">
        <v>4751</v>
      </c>
      <c r="B4539" t="s">
        <v>22</v>
      </c>
      <c r="C4539" t="s">
        <v>36</v>
      </c>
      <c r="D4539" t="s">
        <v>71</v>
      </c>
      <c r="E4539" t="s">
        <v>72</v>
      </c>
      <c r="F4539" t="s">
        <v>131</v>
      </c>
      <c r="G4539" t="s">
        <v>117</v>
      </c>
      <c r="H4539">
        <v>2019</v>
      </c>
      <c r="I4539" t="s">
        <v>41</v>
      </c>
      <c r="J4539" t="s">
        <v>53</v>
      </c>
      <c r="K4539">
        <v>2020</v>
      </c>
      <c r="L4539" t="s">
        <v>54</v>
      </c>
      <c r="M4539">
        <f t="shared" si="140"/>
        <v>0</v>
      </c>
      <c r="N4539" t="s">
        <v>55</v>
      </c>
      <c r="O4539" t="s">
        <v>55</v>
      </c>
      <c r="P4539">
        <v>0</v>
      </c>
      <c r="Q4539" t="str">
        <f t="shared" si="141"/>
        <v>Base salary</v>
      </c>
      <c r="R4539">
        <v>3.49</v>
      </c>
      <c r="S4539" t="s">
        <v>44</v>
      </c>
      <c r="T4539" t="s">
        <v>45</v>
      </c>
      <c r="U4539" t="s">
        <v>46</v>
      </c>
      <c r="V4539">
        <v>5.8</v>
      </c>
    </row>
    <row r="4540" spans="1:22" x14ac:dyDescent="0.3">
      <c r="A4540" t="s">
        <v>4752</v>
      </c>
      <c r="B4540" t="s">
        <v>22</v>
      </c>
      <c r="C4540" t="s">
        <v>94</v>
      </c>
      <c r="D4540" t="s">
        <v>100</v>
      </c>
      <c r="E4540" t="s">
        <v>101</v>
      </c>
      <c r="F4540" t="s">
        <v>84</v>
      </c>
      <c r="G4540" t="s">
        <v>26</v>
      </c>
      <c r="H4540">
        <v>2022</v>
      </c>
      <c r="I4540" t="s">
        <v>27</v>
      </c>
      <c r="J4540" t="s">
        <v>65</v>
      </c>
      <c r="K4540">
        <v>2023</v>
      </c>
      <c r="L4540" t="s">
        <v>29</v>
      </c>
      <c r="M4540">
        <f t="shared" si="140"/>
        <v>1</v>
      </c>
      <c r="N4540" t="s">
        <v>94</v>
      </c>
      <c r="O4540" t="s">
        <v>121</v>
      </c>
      <c r="P4540">
        <v>144406</v>
      </c>
      <c r="Q4540" t="str">
        <f t="shared" si="141"/>
        <v>High salary</v>
      </c>
      <c r="R4540">
        <v>3.3</v>
      </c>
      <c r="S4540" t="s">
        <v>91</v>
      </c>
      <c r="T4540" t="s">
        <v>68</v>
      </c>
      <c r="U4540" t="s">
        <v>33</v>
      </c>
      <c r="V4540">
        <v>6.3</v>
      </c>
    </row>
    <row r="4541" spans="1:22" x14ac:dyDescent="0.3">
      <c r="A4541" t="s">
        <v>4753</v>
      </c>
      <c r="B4541" t="s">
        <v>70</v>
      </c>
      <c r="C4541" t="s">
        <v>48</v>
      </c>
      <c r="D4541" t="s">
        <v>278</v>
      </c>
      <c r="E4541" t="s">
        <v>279</v>
      </c>
      <c r="F4541" t="s">
        <v>147</v>
      </c>
      <c r="G4541" t="s">
        <v>25</v>
      </c>
      <c r="H4541">
        <v>2020</v>
      </c>
      <c r="I4541" t="s">
        <v>27</v>
      </c>
      <c r="J4541" t="s">
        <v>53</v>
      </c>
      <c r="K4541">
        <v>2022</v>
      </c>
      <c r="L4541" t="s">
        <v>54</v>
      </c>
      <c r="M4541">
        <f t="shared" si="140"/>
        <v>0</v>
      </c>
      <c r="N4541" t="s">
        <v>55</v>
      </c>
      <c r="O4541" t="s">
        <v>55</v>
      </c>
      <c r="P4541">
        <v>0</v>
      </c>
      <c r="Q4541" t="str">
        <f t="shared" si="141"/>
        <v>Base salary</v>
      </c>
      <c r="R4541">
        <v>3.96</v>
      </c>
      <c r="S4541" t="s">
        <v>91</v>
      </c>
      <c r="T4541" t="s">
        <v>102</v>
      </c>
      <c r="U4541" t="s">
        <v>46</v>
      </c>
      <c r="V4541">
        <v>6.5</v>
      </c>
    </row>
    <row r="4542" spans="1:22" x14ac:dyDescent="0.3">
      <c r="A4542" t="s">
        <v>4754</v>
      </c>
      <c r="B4542" t="s">
        <v>35</v>
      </c>
      <c r="C4542" t="s">
        <v>22</v>
      </c>
      <c r="D4542" t="s">
        <v>231</v>
      </c>
      <c r="E4542" t="s">
        <v>232</v>
      </c>
      <c r="F4542" t="s">
        <v>117</v>
      </c>
      <c r="G4542" t="s">
        <v>64</v>
      </c>
      <c r="H4542">
        <v>2020</v>
      </c>
      <c r="I4542" t="s">
        <v>41</v>
      </c>
      <c r="J4542" t="s">
        <v>74</v>
      </c>
      <c r="K4542">
        <v>2021</v>
      </c>
      <c r="L4542" t="s">
        <v>29</v>
      </c>
      <c r="M4542">
        <f t="shared" si="140"/>
        <v>1</v>
      </c>
      <c r="N4542" t="s">
        <v>22</v>
      </c>
      <c r="O4542" t="s">
        <v>185</v>
      </c>
      <c r="P4542">
        <v>74182</v>
      </c>
      <c r="Q4542" t="str">
        <f t="shared" si="141"/>
        <v>Standard salary</v>
      </c>
      <c r="R4542">
        <v>3.99</v>
      </c>
      <c r="S4542" t="s">
        <v>31</v>
      </c>
      <c r="T4542" t="s">
        <v>102</v>
      </c>
      <c r="U4542" t="s">
        <v>33</v>
      </c>
      <c r="V4542">
        <v>6.9</v>
      </c>
    </row>
    <row r="4543" spans="1:22" x14ac:dyDescent="0.3">
      <c r="A4543" t="s">
        <v>4755</v>
      </c>
      <c r="B4543" t="s">
        <v>60</v>
      </c>
      <c r="C4543" t="s">
        <v>35</v>
      </c>
      <c r="D4543" t="s">
        <v>127</v>
      </c>
      <c r="E4543" t="s">
        <v>206</v>
      </c>
      <c r="F4543" t="s">
        <v>89</v>
      </c>
      <c r="G4543" t="s">
        <v>117</v>
      </c>
      <c r="H4543">
        <v>2021</v>
      </c>
      <c r="I4543" t="s">
        <v>27</v>
      </c>
      <c r="J4543" t="s">
        <v>53</v>
      </c>
      <c r="K4543">
        <v>2023</v>
      </c>
      <c r="L4543" t="s">
        <v>29</v>
      </c>
      <c r="M4543">
        <f t="shared" si="140"/>
        <v>1</v>
      </c>
      <c r="N4543" t="s">
        <v>35</v>
      </c>
      <c r="O4543" t="s">
        <v>125</v>
      </c>
      <c r="P4543">
        <v>117693</v>
      </c>
      <c r="Q4543" t="str">
        <f t="shared" si="141"/>
        <v>High salary</v>
      </c>
      <c r="R4543">
        <v>2.85</v>
      </c>
      <c r="S4543" t="s">
        <v>31</v>
      </c>
      <c r="T4543" t="s">
        <v>57</v>
      </c>
      <c r="U4543" t="s">
        <v>92</v>
      </c>
      <c r="V4543">
        <v>7.4</v>
      </c>
    </row>
    <row r="4544" spans="1:22" x14ac:dyDescent="0.3">
      <c r="A4544" t="s">
        <v>4756</v>
      </c>
      <c r="B4544" t="s">
        <v>49</v>
      </c>
      <c r="C4544" t="s">
        <v>94</v>
      </c>
      <c r="D4544" t="s">
        <v>109</v>
      </c>
      <c r="E4544" t="s">
        <v>219</v>
      </c>
      <c r="F4544" t="s">
        <v>96</v>
      </c>
      <c r="G4544" t="s">
        <v>117</v>
      </c>
      <c r="H4544">
        <v>2019</v>
      </c>
      <c r="I4544" t="s">
        <v>27</v>
      </c>
      <c r="J4544" t="s">
        <v>42</v>
      </c>
      <c r="K4544">
        <v>2021</v>
      </c>
      <c r="L4544" t="s">
        <v>29</v>
      </c>
      <c r="M4544">
        <f t="shared" si="140"/>
        <v>1</v>
      </c>
      <c r="N4544" t="s">
        <v>94</v>
      </c>
      <c r="O4544" t="s">
        <v>90</v>
      </c>
      <c r="P4544">
        <v>69179</v>
      </c>
      <c r="Q4544" t="str">
        <f t="shared" si="141"/>
        <v>Base salary</v>
      </c>
      <c r="R4544">
        <v>3.95</v>
      </c>
      <c r="S4544" t="s">
        <v>80</v>
      </c>
      <c r="T4544" t="s">
        <v>68</v>
      </c>
      <c r="U4544" t="s">
        <v>85</v>
      </c>
      <c r="V4544">
        <v>7.7</v>
      </c>
    </row>
    <row r="4545" spans="1:22" x14ac:dyDescent="0.3">
      <c r="A4545" t="s">
        <v>4757</v>
      </c>
      <c r="B4545" t="s">
        <v>112</v>
      </c>
      <c r="C4545" t="s">
        <v>21</v>
      </c>
      <c r="D4545" t="s">
        <v>225</v>
      </c>
      <c r="E4545" t="s">
        <v>226</v>
      </c>
      <c r="F4545" t="s">
        <v>131</v>
      </c>
      <c r="G4545" t="s">
        <v>167</v>
      </c>
      <c r="H4545">
        <v>2022</v>
      </c>
      <c r="I4545" t="s">
        <v>41</v>
      </c>
      <c r="J4545" t="s">
        <v>74</v>
      </c>
      <c r="K4545">
        <v>2024</v>
      </c>
      <c r="L4545" t="s">
        <v>29</v>
      </c>
      <c r="M4545">
        <f t="shared" si="140"/>
        <v>1</v>
      </c>
      <c r="N4545" t="s">
        <v>21</v>
      </c>
      <c r="O4545" t="s">
        <v>30</v>
      </c>
      <c r="P4545">
        <v>46237</v>
      </c>
      <c r="Q4545" t="str">
        <f t="shared" si="141"/>
        <v>Base salary</v>
      </c>
      <c r="R4545">
        <v>3.27</v>
      </c>
      <c r="S4545" t="s">
        <v>67</v>
      </c>
      <c r="T4545" t="s">
        <v>57</v>
      </c>
      <c r="U4545" t="s">
        <v>85</v>
      </c>
      <c r="V4545">
        <v>8.9</v>
      </c>
    </row>
    <row r="4546" spans="1:22" x14ac:dyDescent="0.3">
      <c r="A4546" t="s">
        <v>4758</v>
      </c>
      <c r="B4546" t="s">
        <v>48</v>
      </c>
      <c r="C4546" t="s">
        <v>70</v>
      </c>
      <c r="D4546" t="s">
        <v>138</v>
      </c>
      <c r="E4546" t="s">
        <v>285</v>
      </c>
      <c r="F4546" t="s">
        <v>131</v>
      </c>
      <c r="G4546" t="s">
        <v>52</v>
      </c>
      <c r="H4546">
        <v>2022</v>
      </c>
      <c r="I4546" t="s">
        <v>41</v>
      </c>
      <c r="J4546" t="s">
        <v>53</v>
      </c>
      <c r="K4546">
        <v>2023</v>
      </c>
      <c r="L4546" t="s">
        <v>54</v>
      </c>
      <c r="M4546">
        <f t="shared" si="140"/>
        <v>0</v>
      </c>
      <c r="N4546" t="s">
        <v>55</v>
      </c>
      <c r="O4546" t="s">
        <v>55</v>
      </c>
      <c r="P4546">
        <v>0</v>
      </c>
      <c r="Q4546" t="str">
        <f t="shared" si="141"/>
        <v>Base salary</v>
      </c>
      <c r="R4546">
        <v>3.49</v>
      </c>
      <c r="S4546" t="s">
        <v>91</v>
      </c>
      <c r="T4546" t="s">
        <v>68</v>
      </c>
      <c r="U4546" t="s">
        <v>85</v>
      </c>
      <c r="V4546">
        <v>7.3</v>
      </c>
    </row>
    <row r="4547" spans="1:22" x14ac:dyDescent="0.3">
      <c r="A4547" t="s">
        <v>4759</v>
      </c>
      <c r="B4547" t="s">
        <v>60</v>
      </c>
      <c r="C4547" t="s">
        <v>112</v>
      </c>
      <c r="D4547" t="s">
        <v>119</v>
      </c>
      <c r="E4547" t="s">
        <v>120</v>
      </c>
      <c r="F4547" t="s">
        <v>131</v>
      </c>
      <c r="G4547" t="s">
        <v>64</v>
      </c>
      <c r="H4547">
        <v>2022</v>
      </c>
      <c r="I4547" t="s">
        <v>27</v>
      </c>
      <c r="J4547" t="s">
        <v>42</v>
      </c>
      <c r="K4547">
        <v>2023</v>
      </c>
      <c r="L4547" t="s">
        <v>29</v>
      </c>
      <c r="M4547">
        <f t="shared" ref="M4547:M4610" si="142">IF(L4547="placed",1, 0)</f>
        <v>1</v>
      </c>
      <c r="N4547" t="s">
        <v>112</v>
      </c>
      <c r="O4547" t="s">
        <v>154</v>
      </c>
      <c r="P4547">
        <v>146965</v>
      </c>
      <c r="Q4547" t="str">
        <f t="shared" ref="Q4547:Q4610" si="143">_xlfn.IFS(P4547&lt;=70161,"Base salary",P4547&lt;=110047,"Standard salary",P4547&gt;110047,"High salary")</f>
        <v>High salary</v>
      </c>
      <c r="R4547">
        <v>2.78</v>
      </c>
      <c r="S4547" t="s">
        <v>31</v>
      </c>
      <c r="T4547" t="s">
        <v>68</v>
      </c>
      <c r="U4547" t="s">
        <v>58</v>
      </c>
      <c r="V4547">
        <v>0</v>
      </c>
    </row>
    <row r="4548" spans="1:22" x14ac:dyDescent="0.3">
      <c r="A4548" t="s">
        <v>4760</v>
      </c>
      <c r="B4548" t="s">
        <v>21</v>
      </c>
      <c r="C4548" t="s">
        <v>112</v>
      </c>
      <c r="D4548" t="s">
        <v>199</v>
      </c>
      <c r="E4548" t="s">
        <v>291</v>
      </c>
      <c r="F4548" t="s">
        <v>190</v>
      </c>
      <c r="G4548" t="s">
        <v>97</v>
      </c>
      <c r="H4548">
        <v>2023</v>
      </c>
      <c r="I4548" t="s">
        <v>41</v>
      </c>
      <c r="J4548" t="s">
        <v>42</v>
      </c>
      <c r="K4548">
        <v>2024</v>
      </c>
      <c r="L4548" t="s">
        <v>29</v>
      </c>
      <c r="M4548">
        <f t="shared" si="142"/>
        <v>1</v>
      </c>
      <c r="N4548" t="s">
        <v>112</v>
      </c>
      <c r="O4548" t="s">
        <v>125</v>
      </c>
      <c r="P4548">
        <v>102854</v>
      </c>
      <c r="Q4548" t="str">
        <f t="shared" si="143"/>
        <v>Standard salary</v>
      </c>
      <c r="R4548">
        <v>3.86</v>
      </c>
      <c r="S4548" t="s">
        <v>56</v>
      </c>
      <c r="T4548" t="s">
        <v>102</v>
      </c>
      <c r="U4548" t="s">
        <v>33</v>
      </c>
      <c r="V4548">
        <v>5.0999999999999996</v>
      </c>
    </row>
    <row r="4549" spans="1:22" x14ac:dyDescent="0.3">
      <c r="A4549" t="s">
        <v>4761</v>
      </c>
      <c r="B4549" t="s">
        <v>49</v>
      </c>
      <c r="C4549" t="s">
        <v>36</v>
      </c>
      <c r="D4549" t="s">
        <v>170</v>
      </c>
      <c r="E4549" t="s">
        <v>336</v>
      </c>
      <c r="F4549" t="s">
        <v>25</v>
      </c>
      <c r="G4549" t="s">
        <v>52</v>
      </c>
      <c r="H4549">
        <v>2020</v>
      </c>
      <c r="I4549" t="s">
        <v>41</v>
      </c>
      <c r="J4549" t="s">
        <v>65</v>
      </c>
      <c r="K4549">
        <v>2021</v>
      </c>
      <c r="L4549" t="s">
        <v>54</v>
      </c>
      <c r="M4549">
        <f t="shared" si="142"/>
        <v>0</v>
      </c>
      <c r="N4549" t="s">
        <v>55</v>
      </c>
      <c r="O4549" t="s">
        <v>55</v>
      </c>
      <c r="P4549">
        <v>0</v>
      </c>
      <c r="Q4549" t="str">
        <f t="shared" si="143"/>
        <v>Base salary</v>
      </c>
      <c r="R4549">
        <v>3.3</v>
      </c>
      <c r="S4549" t="s">
        <v>44</v>
      </c>
      <c r="T4549" t="s">
        <v>45</v>
      </c>
      <c r="U4549" t="s">
        <v>85</v>
      </c>
      <c r="V4549">
        <v>6.9</v>
      </c>
    </row>
    <row r="4550" spans="1:22" x14ac:dyDescent="0.3">
      <c r="A4550" t="s">
        <v>4762</v>
      </c>
      <c r="B4550" t="s">
        <v>21</v>
      </c>
      <c r="C4550" t="s">
        <v>112</v>
      </c>
      <c r="D4550" t="s">
        <v>199</v>
      </c>
      <c r="E4550" t="s">
        <v>291</v>
      </c>
      <c r="F4550" t="s">
        <v>145</v>
      </c>
      <c r="G4550" t="s">
        <v>167</v>
      </c>
      <c r="H4550">
        <v>2023</v>
      </c>
      <c r="I4550" t="s">
        <v>41</v>
      </c>
      <c r="J4550" t="s">
        <v>53</v>
      </c>
      <c r="K4550">
        <v>2026</v>
      </c>
      <c r="L4550" t="s">
        <v>29</v>
      </c>
      <c r="M4550">
        <f t="shared" si="142"/>
        <v>1</v>
      </c>
      <c r="N4550" t="s">
        <v>112</v>
      </c>
      <c r="O4550" t="s">
        <v>90</v>
      </c>
      <c r="P4550">
        <v>58072</v>
      </c>
      <c r="Q4550" t="str">
        <f t="shared" si="143"/>
        <v>Base salary</v>
      </c>
      <c r="R4550">
        <v>2.72</v>
      </c>
      <c r="S4550" t="s">
        <v>44</v>
      </c>
      <c r="T4550" t="s">
        <v>45</v>
      </c>
      <c r="U4550" t="s">
        <v>58</v>
      </c>
      <c r="V4550">
        <v>0</v>
      </c>
    </row>
    <row r="4551" spans="1:22" x14ac:dyDescent="0.3">
      <c r="A4551" t="s">
        <v>4763</v>
      </c>
      <c r="B4551" t="s">
        <v>35</v>
      </c>
      <c r="C4551" t="s">
        <v>70</v>
      </c>
      <c r="D4551" t="s">
        <v>282</v>
      </c>
      <c r="E4551" t="s">
        <v>283</v>
      </c>
      <c r="F4551" t="s">
        <v>84</v>
      </c>
      <c r="G4551" t="s">
        <v>52</v>
      </c>
      <c r="H4551">
        <v>2019</v>
      </c>
      <c r="I4551" t="s">
        <v>27</v>
      </c>
      <c r="J4551" t="s">
        <v>74</v>
      </c>
      <c r="K4551">
        <v>2021</v>
      </c>
      <c r="L4551" t="s">
        <v>54</v>
      </c>
      <c r="M4551">
        <f t="shared" si="142"/>
        <v>0</v>
      </c>
      <c r="N4551" t="s">
        <v>55</v>
      </c>
      <c r="O4551" t="s">
        <v>55</v>
      </c>
      <c r="P4551">
        <v>0</v>
      </c>
      <c r="Q4551" t="str">
        <f t="shared" si="143"/>
        <v>Base salary</v>
      </c>
      <c r="R4551">
        <v>2.57</v>
      </c>
      <c r="S4551" t="s">
        <v>44</v>
      </c>
      <c r="T4551" t="s">
        <v>57</v>
      </c>
      <c r="U4551" t="s">
        <v>46</v>
      </c>
      <c r="V4551">
        <v>8</v>
      </c>
    </row>
    <row r="4552" spans="1:22" x14ac:dyDescent="0.3">
      <c r="A4552" t="s">
        <v>4764</v>
      </c>
      <c r="B4552" t="s">
        <v>36</v>
      </c>
      <c r="C4552" t="s">
        <v>35</v>
      </c>
      <c r="D4552" t="s">
        <v>61</v>
      </c>
      <c r="E4552" t="s">
        <v>62</v>
      </c>
      <c r="F4552" t="s">
        <v>25</v>
      </c>
      <c r="G4552" t="s">
        <v>97</v>
      </c>
      <c r="H4552">
        <v>2022</v>
      </c>
      <c r="I4552" t="s">
        <v>27</v>
      </c>
      <c r="J4552" t="s">
        <v>74</v>
      </c>
      <c r="K4552">
        <v>2023</v>
      </c>
      <c r="L4552" t="s">
        <v>54</v>
      </c>
      <c r="M4552">
        <f t="shared" si="142"/>
        <v>0</v>
      </c>
      <c r="N4552" t="s">
        <v>55</v>
      </c>
      <c r="O4552" t="s">
        <v>55</v>
      </c>
      <c r="P4552">
        <v>0</v>
      </c>
      <c r="Q4552" t="str">
        <f t="shared" si="143"/>
        <v>Base salary</v>
      </c>
      <c r="R4552">
        <v>3.31</v>
      </c>
      <c r="S4552" t="s">
        <v>67</v>
      </c>
      <c r="T4552" t="s">
        <v>32</v>
      </c>
      <c r="U4552" t="s">
        <v>33</v>
      </c>
      <c r="V4552">
        <v>5.8</v>
      </c>
    </row>
    <row r="4553" spans="1:22" x14ac:dyDescent="0.3">
      <c r="A4553" t="s">
        <v>4765</v>
      </c>
      <c r="B4553" t="s">
        <v>94</v>
      </c>
      <c r="C4553" t="s">
        <v>60</v>
      </c>
      <c r="D4553" t="s">
        <v>104</v>
      </c>
      <c r="E4553" t="s">
        <v>116</v>
      </c>
      <c r="F4553" t="s">
        <v>79</v>
      </c>
      <c r="G4553" t="s">
        <v>26</v>
      </c>
      <c r="H4553">
        <v>2019</v>
      </c>
      <c r="I4553" t="s">
        <v>41</v>
      </c>
      <c r="J4553" t="s">
        <v>74</v>
      </c>
      <c r="K4553">
        <v>2021</v>
      </c>
      <c r="L4553" t="s">
        <v>29</v>
      </c>
      <c r="M4553">
        <f t="shared" si="142"/>
        <v>1</v>
      </c>
      <c r="N4553" t="s">
        <v>60</v>
      </c>
      <c r="O4553" t="s">
        <v>30</v>
      </c>
      <c r="P4553">
        <v>143691</v>
      </c>
      <c r="Q4553" t="str">
        <f t="shared" si="143"/>
        <v>High salary</v>
      </c>
      <c r="R4553">
        <v>3.09</v>
      </c>
      <c r="S4553" t="s">
        <v>56</v>
      </c>
      <c r="T4553" t="s">
        <v>57</v>
      </c>
      <c r="U4553" t="s">
        <v>58</v>
      </c>
      <c r="V4553">
        <v>0</v>
      </c>
    </row>
    <row r="4554" spans="1:22" x14ac:dyDescent="0.3">
      <c r="A4554" t="s">
        <v>4766</v>
      </c>
      <c r="B4554" t="s">
        <v>48</v>
      </c>
      <c r="C4554" t="s">
        <v>70</v>
      </c>
      <c r="D4554" t="s">
        <v>138</v>
      </c>
      <c r="E4554" t="s">
        <v>139</v>
      </c>
      <c r="F4554" t="s">
        <v>84</v>
      </c>
      <c r="G4554" t="s">
        <v>97</v>
      </c>
      <c r="H4554">
        <v>2023</v>
      </c>
      <c r="I4554" t="s">
        <v>41</v>
      </c>
      <c r="J4554" t="s">
        <v>53</v>
      </c>
      <c r="K4554">
        <v>2024</v>
      </c>
      <c r="L4554" t="s">
        <v>54</v>
      </c>
      <c r="M4554">
        <f t="shared" si="142"/>
        <v>0</v>
      </c>
      <c r="N4554" t="s">
        <v>55</v>
      </c>
      <c r="O4554" t="s">
        <v>55</v>
      </c>
      <c r="P4554">
        <v>0</v>
      </c>
      <c r="Q4554" t="str">
        <f t="shared" si="143"/>
        <v>Base salary</v>
      </c>
      <c r="R4554">
        <v>3.78</v>
      </c>
      <c r="S4554" t="s">
        <v>91</v>
      </c>
      <c r="T4554" t="s">
        <v>32</v>
      </c>
      <c r="U4554" t="s">
        <v>85</v>
      </c>
      <c r="V4554">
        <v>8.5</v>
      </c>
    </row>
    <row r="4555" spans="1:22" x14ac:dyDescent="0.3">
      <c r="A4555" t="s">
        <v>4767</v>
      </c>
      <c r="B4555" t="s">
        <v>70</v>
      </c>
      <c r="C4555" t="s">
        <v>21</v>
      </c>
      <c r="D4555" t="s">
        <v>133</v>
      </c>
      <c r="E4555" t="s">
        <v>369</v>
      </c>
      <c r="F4555" t="s">
        <v>147</v>
      </c>
      <c r="G4555" t="s">
        <v>167</v>
      </c>
      <c r="H4555">
        <v>2023</v>
      </c>
      <c r="I4555" t="s">
        <v>27</v>
      </c>
      <c r="J4555" t="s">
        <v>42</v>
      </c>
      <c r="K4555">
        <v>2024</v>
      </c>
      <c r="L4555" t="s">
        <v>29</v>
      </c>
      <c r="M4555">
        <f t="shared" si="142"/>
        <v>1</v>
      </c>
      <c r="N4555" t="s">
        <v>21</v>
      </c>
      <c r="O4555" t="s">
        <v>66</v>
      </c>
      <c r="P4555">
        <v>101966</v>
      </c>
      <c r="Q4555" t="str">
        <f t="shared" si="143"/>
        <v>Standard salary</v>
      </c>
      <c r="R4555">
        <v>3.03</v>
      </c>
      <c r="S4555" t="s">
        <v>91</v>
      </c>
      <c r="T4555" t="s">
        <v>102</v>
      </c>
      <c r="U4555" t="s">
        <v>92</v>
      </c>
      <c r="V4555">
        <v>7.7</v>
      </c>
    </row>
    <row r="4556" spans="1:22" x14ac:dyDescent="0.3">
      <c r="A4556" t="s">
        <v>4768</v>
      </c>
      <c r="B4556" t="s">
        <v>48</v>
      </c>
      <c r="C4556" t="s">
        <v>21</v>
      </c>
      <c r="D4556" t="s">
        <v>216</v>
      </c>
      <c r="E4556" t="s">
        <v>217</v>
      </c>
      <c r="F4556" t="s">
        <v>145</v>
      </c>
      <c r="G4556" t="s">
        <v>64</v>
      </c>
      <c r="H4556">
        <v>2019</v>
      </c>
      <c r="I4556" t="s">
        <v>41</v>
      </c>
      <c r="J4556" t="s">
        <v>42</v>
      </c>
      <c r="K4556">
        <v>2022</v>
      </c>
      <c r="L4556" t="s">
        <v>54</v>
      </c>
      <c r="M4556">
        <f t="shared" si="142"/>
        <v>0</v>
      </c>
      <c r="N4556" t="s">
        <v>55</v>
      </c>
      <c r="O4556" t="s">
        <v>55</v>
      </c>
      <c r="P4556">
        <v>0</v>
      </c>
      <c r="Q4556" t="str">
        <f t="shared" si="143"/>
        <v>Base salary</v>
      </c>
      <c r="R4556">
        <v>2.59</v>
      </c>
      <c r="S4556" t="s">
        <v>91</v>
      </c>
      <c r="T4556" t="s">
        <v>57</v>
      </c>
      <c r="U4556" t="s">
        <v>46</v>
      </c>
      <c r="V4556">
        <v>7.4</v>
      </c>
    </row>
    <row r="4557" spans="1:22" x14ac:dyDescent="0.3">
      <c r="A4557" t="s">
        <v>4769</v>
      </c>
      <c r="B4557" t="s">
        <v>35</v>
      </c>
      <c r="C4557" t="s">
        <v>49</v>
      </c>
      <c r="D4557" t="s">
        <v>50</v>
      </c>
      <c r="E4557" t="s">
        <v>51</v>
      </c>
      <c r="F4557" t="s">
        <v>131</v>
      </c>
      <c r="G4557" t="s">
        <v>52</v>
      </c>
      <c r="H4557">
        <v>2019</v>
      </c>
      <c r="I4557" t="s">
        <v>27</v>
      </c>
      <c r="J4557" t="s">
        <v>65</v>
      </c>
      <c r="K4557">
        <v>2022</v>
      </c>
      <c r="L4557" t="s">
        <v>29</v>
      </c>
      <c r="M4557">
        <f t="shared" si="142"/>
        <v>1</v>
      </c>
      <c r="N4557" t="s">
        <v>49</v>
      </c>
      <c r="O4557" t="s">
        <v>158</v>
      </c>
      <c r="P4557">
        <v>58970</v>
      </c>
      <c r="Q4557" t="str">
        <f t="shared" si="143"/>
        <v>Base salary</v>
      </c>
      <c r="R4557">
        <v>3.55</v>
      </c>
      <c r="S4557" t="s">
        <v>80</v>
      </c>
      <c r="T4557" t="s">
        <v>45</v>
      </c>
      <c r="U4557" t="s">
        <v>85</v>
      </c>
      <c r="V4557">
        <v>7.9</v>
      </c>
    </row>
    <row r="4558" spans="1:22" x14ac:dyDescent="0.3">
      <c r="A4558" t="s">
        <v>4770</v>
      </c>
      <c r="B4558" t="s">
        <v>36</v>
      </c>
      <c r="C4558" t="s">
        <v>35</v>
      </c>
      <c r="D4558" t="s">
        <v>123</v>
      </c>
      <c r="E4558" t="s">
        <v>124</v>
      </c>
      <c r="F4558" t="s">
        <v>73</v>
      </c>
      <c r="G4558" t="s">
        <v>64</v>
      </c>
      <c r="H4558">
        <v>2021</v>
      </c>
      <c r="I4558" t="s">
        <v>41</v>
      </c>
      <c r="J4558" t="s">
        <v>65</v>
      </c>
      <c r="K4558">
        <v>2023</v>
      </c>
      <c r="L4558" t="s">
        <v>54</v>
      </c>
      <c r="M4558">
        <f t="shared" si="142"/>
        <v>0</v>
      </c>
      <c r="N4558" t="s">
        <v>55</v>
      </c>
      <c r="O4558" t="s">
        <v>55</v>
      </c>
      <c r="P4558">
        <v>0</v>
      </c>
      <c r="Q4558" t="str">
        <f t="shared" si="143"/>
        <v>Base salary</v>
      </c>
      <c r="R4558">
        <v>2.79</v>
      </c>
      <c r="S4558" t="s">
        <v>56</v>
      </c>
      <c r="T4558" t="s">
        <v>102</v>
      </c>
      <c r="U4558" t="s">
        <v>58</v>
      </c>
      <c r="V4558">
        <v>0</v>
      </c>
    </row>
    <row r="4559" spans="1:22" x14ac:dyDescent="0.3">
      <c r="A4559" t="s">
        <v>4771</v>
      </c>
      <c r="B4559" t="s">
        <v>48</v>
      </c>
      <c r="C4559" t="s">
        <v>60</v>
      </c>
      <c r="D4559" t="s">
        <v>104</v>
      </c>
      <c r="E4559" t="s">
        <v>105</v>
      </c>
      <c r="F4559" t="s">
        <v>145</v>
      </c>
      <c r="G4559" t="s">
        <v>52</v>
      </c>
      <c r="H4559">
        <v>2022</v>
      </c>
      <c r="I4559" t="s">
        <v>27</v>
      </c>
      <c r="J4559" t="s">
        <v>74</v>
      </c>
      <c r="K4559">
        <v>2025</v>
      </c>
      <c r="L4559" t="s">
        <v>29</v>
      </c>
      <c r="M4559">
        <f t="shared" si="142"/>
        <v>1</v>
      </c>
      <c r="N4559" t="s">
        <v>60</v>
      </c>
      <c r="O4559" t="s">
        <v>125</v>
      </c>
      <c r="P4559">
        <v>54901</v>
      </c>
      <c r="Q4559" t="str">
        <f t="shared" si="143"/>
        <v>Base salary</v>
      </c>
      <c r="R4559">
        <v>2.85</v>
      </c>
      <c r="S4559" t="s">
        <v>91</v>
      </c>
      <c r="T4559" t="s">
        <v>68</v>
      </c>
      <c r="U4559" t="s">
        <v>58</v>
      </c>
      <c r="V4559">
        <v>0</v>
      </c>
    </row>
    <row r="4560" spans="1:22" x14ac:dyDescent="0.3">
      <c r="A4560" t="s">
        <v>4772</v>
      </c>
      <c r="B4560" t="s">
        <v>60</v>
      </c>
      <c r="C4560" t="s">
        <v>70</v>
      </c>
      <c r="D4560" t="s">
        <v>138</v>
      </c>
      <c r="E4560" t="s">
        <v>139</v>
      </c>
      <c r="F4560" t="s">
        <v>63</v>
      </c>
      <c r="G4560" t="s">
        <v>40</v>
      </c>
      <c r="H4560">
        <v>2020</v>
      </c>
      <c r="I4560" t="s">
        <v>27</v>
      </c>
      <c r="J4560" t="s">
        <v>53</v>
      </c>
      <c r="K4560">
        <v>2023</v>
      </c>
      <c r="L4560" t="s">
        <v>29</v>
      </c>
      <c r="M4560">
        <f t="shared" si="142"/>
        <v>1</v>
      </c>
      <c r="N4560" t="s">
        <v>70</v>
      </c>
      <c r="O4560" t="s">
        <v>66</v>
      </c>
      <c r="P4560">
        <v>68548</v>
      </c>
      <c r="Q4560" t="str">
        <f t="shared" si="143"/>
        <v>Base salary</v>
      </c>
      <c r="R4560">
        <v>2.52</v>
      </c>
      <c r="S4560" t="s">
        <v>67</v>
      </c>
      <c r="T4560" t="s">
        <v>32</v>
      </c>
      <c r="U4560" t="s">
        <v>92</v>
      </c>
      <c r="V4560">
        <v>5.0999999999999996</v>
      </c>
    </row>
    <row r="4561" spans="1:22" x14ac:dyDescent="0.3">
      <c r="A4561" t="s">
        <v>4773</v>
      </c>
      <c r="B4561" t="s">
        <v>48</v>
      </c>
      <c r="C4561" t="s">
        <v>49</v>
      </c>
      <c r="D4561" t="s">
        <v>50</v>
      </c>
      <c r="E4561" t="s">
        <v>51</v>
      </c>
      <c r="F4561" t="s">
        <v>147</v>
      </c>
      <c r="G4561" t="s">
        <v>26</v>
      </c>
      <c r="H4561">
        <v>2020</v>
      </c>
      <c r="I4561" t="s">
        <v>41</v>
      </c>
      <c r="J4561" t="s">
        <v>74</v>
      </c>
      <c r="K4561">
        <v>2023</v>
      </c>
      <c r="L4561" t="s">
        <v>29</v>
      </c>
      <c r="M4561">
        <f t="shared" si="142"/>
        <v>1</v>
      </c>
      <c r="N4561" t="s">
        <v>49</v>
      </c>
      <c r="O4561" t="s">
        <v>121</v>
      </c>
      <c r="P4561">
        <v>65048</v>
      </c>
      <c r="Q4561" t="str">
        <f t="shared" si="143"/>
        <v>Base salary</v>
      </c>
      <c r="R4561">
        <v>3.39</v>
      </c>
      <c r="S4561" t="s">
        <v>80</v>
      </c>
      <c r="T4561" t="s">
        <v>57</v>
      </c>
      <c r="U4561" t="s">
        <v>92</v>
      </c>
      <c r="V4561">
        <v>8</v>
      </c>
    </row>
    <row r="4562" spans="1:22" x14ac:dyDescent="0.3">
      <c r="A4562" t="s">
        <v>4774</v>
      </c>
      <c r="B4562" t="s">
        <v>70</v>
      </c>
      <c r="C4562" t="s">
        <v>35</v>
      </c>
      <c r="D4562" t="s">
        <v>127</v>
      </c>
      <c r="E4562" t="s">
        <v>156</v>
      </c>
      <c r="F4562" t="s">
        <v>79</v>
      </c>
      <c r="G4562" t="s">
        <v>117</v>
      </c>
      <c r="H4562">
        <v>2022</v>
      </c>
      <c r="I4562" t="s">
        <v>41</v>
      </c>
      <c r="J4562" t="s">
        <v>42</v>
      </c>
      <c r="K4562">
        <v>2025</v>
      </c>
      <c r="L4562" t="s">
        <v>54</v>
      </c>
      <c r="M4562">
        <f t="shared" si="142"/>
        <v>0</v>
      </c>
      <c r="N4562" t="s">
        <v>55</v>
      </c>
      <c r="O4562" t="s">
        <v>55</v>
      </c>
      <c r="P4562">
        <v>0</v>
      </c>
      <c r="Q4562" t="str">
        <f t="shared" si="143"/>
        <v>Base salary</v>
      </c>
      <c r="R4562">
        <v>3.93</v>
      </c>
      <c r="S4562" t="s">
        <v>80</v>
      </c>
      <c r="T4562" t="s">
        <v>57</v>
      </c>
      <c r="U4562" t="s">
        <v>58</v>
      </c>
      <c r="V4562">
        <v>0</v>
      </c>
    </row>
    <row r="4563" spans="1:22" x14ac:dyDescent="0.3">
      <c r="A4563" t="s">
        <v>4775</v>
      </c>
      <c r="B4563" t="s">
        <v>35</v>
      </c>
      <c r="C4563" t="s">
        <v>49</v>
      </c>
      <c r="D4563" t="s">
        <v>50</v>
      </c>
      <c r="E4563" t="s">
        <v>51</v>
      </c>
      <c r="F4563" t="s">
        <v>190</v>
      </c>
      <c r="G4563" t="s">
        <v>64</v>
      </c>
      <c r="H4563">
        <v>2020</v>
      </c>
      <c r="I4563" t="s">
        <v>27</v>
      </c>
      <c r="J4563" t="s">
        <v>42</v>
      </c>
      <c r="K4563">
        <v>2021</v>
      </c>
      <c r="L4563" t="s">
        <v>29</v>
      </c>
      <c r="M4563">
        <f t="shared" si="142"/>
        <v>1</v>
      </c>
      <c r="N4563" t="s">
        <v>49</v>
      </c>
      <c r="O4563" t="s">
        <v>158</v>
      </c>
      <c r="P4563">
        <v>123384</v>
      </c>
      <c r="Q4563" t="str">
        <f t="shared" si="143"/>
        <v>High salary</v>
      </c>
      <c r="R4563">
        <v>3.22</v>
      </c>
      <c r="S4563" t="s">
        <v>91</v>
      </c>
      <c r="T4563" t="s">
        <v>32</v>
      </c>
      <c r="U4563" t="s">
        <v>33</v>
      </c>
      <c r="V4563">
        <v>8.6</v>
      </c>
    </row>
    <row r="4564" spans="1:22" x14ac:dyDescent="0.3">
      <c r="A4564" t="s">
        <v>4776</v>
      </c>
      <c r="B4564" t="s">
        <v>60</v>
      </c>
      <c r="C4564" t="s">
        <v>112</v>
      </c>
      <c r="D4564" t="s">
        <v>288</v>
      </c>
      <c r="E4564" t="s">
        <v>289</v>
      </c>
      <c r="F4564" t="s">
        <v>107</v>
      </c>
      <c r="G4564" t="s">
        <v>117</v>
      </c>
      <c r="H4564">
        <v>2022</v>
      </c>
      <c r="I4564" t="s">
        <v>41</v>
      </c>
      <c r="J4564" t="s">
        <v>53</v>
      </c>
      <c r="K4564">
        <v>2023</v>
      </c>
      <c r="L4564" t="s">
        <v>54</v>
      </c>
      <c r="M4564">
        <f t="shared" si="142"/>
        <v>0</v>
      </c>
      <c r="N4564" t="s">
        <v>55</v>
      </c>
      <c r="O4564" t="s">
        <v>55</v>
      </c>
      <c r="P4564">
        <v>0</v>
      </c>
      <c r="Q4564" t="str">
        <f t="shared" si="143"/>
        <v>Base salary</v>
      </c>
      <c r="R4564">
        <v>2.73</v>
      </c>
      <c r="S4564" t="s">
        <v>80</v>
      </c>
      <c r="T4564" t="s">
        <v>102</v>
      </c>
      <c r="U4564" t="s">
        <v>46</v>
      </c>
      <c r="V4564">
        <v>8.6999999999999993</v>
      </c>
    </row>
    <row r="4565" spans="1:22" x14ac:dyDescent="0.3">
      <c r="A4565" t="s">
        <v>4777</v>
      </c>
      <c r="B4565" t="s">
        <v>70</v>
      </c>
      <c r="C4565" t="s">
        <v>21</v>
      </c>
      <c r="D4565" t="s">
        <v>133</v>
      </c>
      <c r="E4565" t="s">
        <v>369</v>
      </c>
      <c r="F4565" t="s">
        <v>190</v>
      </c>
      <c r="G4565" t="s">
        <v>167</v>
      </c>
      <c r="H4565">
        <v>2021</v>
      </c>
      <c r="I4565" t="s">
        <v>41</v>
      </c>
      <c r="J4565" t="s">
        <v>42</v>
      </c>
      <c r="K4565">
        <v>2024</v>
      </c>
      <c r="L4565" t="s">
        <v>54</v>
      </c>
      <c r="M4565">
        <f t="shared" si="142"/>
        <v>0</v>
      </c>
      <c r="N4565" t="s">
        <v>55</v>
      </c>
      <c r="O4565" t="s">
        <v>55</v>
      </c>
      <c r="P4565">
        <v>0</v>
      </c>
      <c r="Q4565" t="str">
        <f t="shared" si="143"/>
        <v>Base salary</v>
      </c>
      <c r="R4565">
        <v>2.95</v>
      </c>
      <c r="S4565" t="s">
        <v>44</v>
      </c>
      <c r="T4565" t="s">
        <v>68</v>
      </c>
      <c r="U4565" t="s">
        <v>58</v>
      </c>
      <c r="V4565">
        <v>0</v>
      </c>
    </row>
    <row r="4566" spans="1:22" x14ac:dyDescent="0.3">
      <c r="A4566" t="s">
        <v>4778</v>
      </c>
      <c r="B4566" t="s">
        <v>49</v>
      </c>
      <c r="C4566" t="s">
        <v>60</v>
      </c>
      <c r="D4566" t="s">
        <v>104</v>
      </c>
      <c r="E4566" t="s">
        <v>194</v>
      </c>
      <c r="F4566" t="s">
        <v>145</v>
      </c>
      <c r="G4566" t="s">
        <v>40</v>
      </c>
      <c r="H4566">
        <v>2020</v>
      </c>
      <c r="I4566" t="s">
        <v>41</v>
      </c>
      <c r="J4566" t="s">
        <v>65</v>
      </c>
      <c r="K4566">
        <v>2022</v>
      </c>
      <c r="L4566" t="s">
        <v>54</v>
      </c>
      <c r="M4566">
        <f t="shared" si="142"/>
        <v>0</v>
      </c>
      <c r="N4566" t="s">
        <v>55</v>
      </c>
      <c r="O4566" t="s">
        <v>55</v>
      </c>
      <c r="P4566">
        <v>0</v>
      </c>
      <c r="Q4566" t="str">
        <f t="shared" si="143"/>
        <v>Base salary</v>
      </c>
      <c r="R4566">
        <v>3.88</v>
      </c>
      <c r="S4566" t="s">
        <v>31</v>
      </c>
      <c r="T4566" t="s">
        <v>45</v>
      </c>
      <c r="U4566" t="s">
        <v>33</v>
      </c>
      <c r="V4566">
        <v>6.7</v>
      </c>
    </row>
    <row r="4567" spans="1:22" x14ac:dyDescent="0.3">
      <c r="A4567" t="s">
        <v>4779</v>
      </c>
      <c r="B4567" t="s">
        <v>35</v>
      </c>
      <c r="C4567" t="s">
        <v>94</v>
      </c>
      <c r="D4567" t="s">
        <v>208</v>
      </c>
      <c r="E4567" t="s">
        <v>209</v>
      </c>
      <c r="F4567" t="s">
        <v>63</v>
      </c>
      <c r="G4567" t="s">
        <v>25</v>
      </c>
      <c r="H4567">
        <v>2022</v>
      </c>
      <c r="I4567" t="s">
        <v>41</v>
      </c>
      <c r="J4567" t="s">
        <v>74</v>
      </c>
      <c r="K4567">
        <v>2025</v>
      </c>
      <c r="L4567" t="s">
        <v>29</v>
      </c>
      <c r="M4567">
        <f t="shared" si="142"/>
        <v>1</v>
      </c>
      <c r="N4567" t="s">
        <v>94</v>
      </c>
      <c r="O4567" t="s">
        <v>75</v>
      </c>
      <c r="P4567">
        <v>124816</v>
      </c>
      <c r="Q4567" t="str">
        <f t="shared" si="143"/>
        <v>High salary</v>
      </c>
      <c r="R4567">
        <v>3.12</v>
      </c>
      <c r="S4567" t="s">
        <v>91</v>
      </c>
      <c r="T4567" t="s">
        <v>68</v>
      </c>
      <c r="U4567" t="s">
        <v>85</v>
      </c>
      <c r="V4567">
        <v>7.5</v>
      </c>
    </row>
    <row r="4568" spans="1:22" x14ac:dyDescent="0.3">
      <c r="A4568" t="s">
        <v>4780</v>
      </c>
      <c r="B4568" t="s">
        <v>112</v>
      </c>
      <c r="C4568" t="s">
        <v>70</v>
      </c>
      <c r="D4568" t="s">
        <v>395</v>
      </c>
      <c r="E4568" t="s">
        <v>396</v>
      </c>
      <c r="F4568" t="s">
        <v>39</v>
      </c>
      <c r="G4568" t="s">
        <v>40</v>
      </c>
      <c r="H4568">
        <v>2023</v>
      </c>
      <c r="I4568" t="s">
        <v>41</v>
      </c>
      <c r="J4568" t="s">
        <v>65</v>
      </c>
      <c r="K4568">
        <v>2026</v>
      </c>
      <c r="L4568" t="s">
        <v>29</v>
      </c>
      <c r="M4568">
        <f t="shared" si="142"/>
        <v>1</v>
      </c>
      <c r="N4568" t="s">
        <v>70</v>
      </c>
      <c r="O4568" t="s">
        <v>258</v>
      </c>
      <c r="P4568">
        <v>146734</v>
      </c>
      <c r="Q4568" t="str">
        <f t="shared" si="143"/>
        <v>High salary</v>
      </c>
      <c r="R4568">
        <v>3.21</v>
      </c>
      <c r="S4568" t="s">
        <v>80</v>
      </c>
      <c r="T4568" t="s">
        <v>32</v>
      </c>
      <c r="U4568" t="s">
        <v>33</v>
      </c>
      <c r="V4568">
        <v>7.4</v>
      </c>
    </row>
    <row r="4569" spans="1:22" x14ac:dyDescent="0.3">
      <c r="A4569" t="s">
        <v>4781</v>
      </c>
      <c r="B4569" t="s">
        <v>70</v>
      </c>
      <c r="C4569" t="s">
        <v>21</v>
      </c>
      <c r="D4569" t="s">
        <v>143</v>
      </c>
      <c r="E4569" t="s">
        <v>144</v>
      </c>
      <c r="F4569" t="s">
        <v>96</v>
      </c>
      <c r="G4569" t="s">
        <v>117</v>
      </c>
      <c r="H4569">
        <v>2020</v>
      </c>
      <c r="I4569" t="s">
        <v>41</v>
      </c>
      <c r="J4569" t="s">
        <v>28</v>
      </c>
      <c r="K4569">
        <v>2021</v>
      </c>
      <c r="L4569" t="s">
        <v>54</v>
      </c>
      <c r="M4569">
        <f t="shared" si="142"/>
        <v>0</v>
      </c>
      <c r="N4569" t="s">
        <v>55</v>
      </c>
      <c r="O4569" t="s">
        <v>55</v>
      </c>
      <c r="P4569">
        <v>0</v>
      </c>
      <c r="Q4569" t="str">
        <f t="shared" si="143"/>
        <v>Base salary</v>
      </c>
      <c r="R4569">
        <v>3.09</v>
      </c>
      <c r="S4569" t="s">
        <v>56</v>
      </c>
      <c r="T4569" t="s">
        <v>68</v>
      </c>
      <c r="U4569" t="s">
        <v>92</v>
      </c>
      <c r="V4569">
        <v>8.1</v>
      </c>
    </row>
    <row r="4570" spans="1:22" x14ac:dyDescent="0.3">
      <c r="A4570" t="s">
        <v>4782</v>
      </c>
      <c r="B4570" t="s">
        <v>49</v>
      </c>
      <c r="C4570" t="s">
        <v>48</v>
      </c>
      <c r="D4570" t="s">
        <v>183</v>
      </c>
      <c r="E4570" t="s">
        <v>184</v>
      </c>
      <c r="F4570" t="s">
        <v>107</v>
      </c>
      <c r="G4570" t="s">
        <v>117</v>
      </c>
      <c r="H4570">
        <v>2022</v>
      </c>
      <c r="I4570" t="s">
        <v>41</v>
      </c>
      <c r="J4570" t="s">
        <v>53</v>
      </c>
      <c r="K4570">
        <v>2024</v>
      </c>
      <c r="L4570" t="s">
        <v>29</v>
      </c>
      <c r="M4570">
        <f t="shared" si="142"/>
        <v>1</v>
      </c>
      <c r="N4570" t="s">
        <v>48</v>
      </c>
      <c r="O4570" t="s">
        <v>154</v>
      </c>
      <c r="P4570">
        <v>121418</v>
      </c>
      <c r="Q4570" t="str">
        <f t="shared" si="143"/>
        <v>High salary</v>
      </c>
      <c r="R4570">
        <v>3.86</v>
      </c>
      <c r="S4570" t="s">
        <v>91</v>
      </c>
      <c r="T4570" t="s">
        <v>45</v>
      </c>
      <c r="U4570" t="s">
        <v>58</v>
      </c>
      <c r="V4570">
        <v>0</v>
      </c>
    </row>
    <row r="4571" spans="1:22" x14ac:dyDescent="0.3">
      <c r="A4571" t="s">
        <v>4783</v>
      </c>
      <c r="B4571" t="s">
        <v>35</v>
      </c>
      <c r="C4571" t="s">
        <v>36</v>
      </c>
      <c r="D4571" t="s">
        <v>71</v>
      </c>
      <c r="E4571" t="s">
        <v>72</v>
      </c>
      <c r="F4571" t="s">
        <v>96</v>
      </c>
      <c r="G4571" t="s">
        <v>25</v>
      </c>
      <c r="H4571">
        <v>2021</v>
      </c>
      <c r="I4571" t="s">
        <v>41</v>
      </c>
      <c r="J4571" t="s">
        <v>53</v>
      </c>
      <c r="K4571">
        <v>2024</v>
      </c>
      <c r="L4571" t="s">
        <v>54</v>
      </c>
      <c r="M4571">
        <f t="shared" si="142"/>
        <v>0</v>
      </c>
      <c r="N4571" t="s">
        <v>55</v>
      </c>
      <c r="O4571" t="s">
        <v>55</v>
      </c>
      <c r="P4571">
        <v>0</v>
      </c>
      <c r="Q4571" t="str">
        <f t="shared" si="143"/>
        <v>Base salary</v>
      </c>
      <c r="R4571">
        <v>2.76</v>
      </c>
      <c r="S4571" t="s">
        <v>80</v>
      </c>
      <c r="T4571" t="s">
        <v>102</v>
      </c>
      <c r="U4571" t="s">
        <v>85</v>
      </c>
      <c r="V4571">
        <v>7.4</v>
      </c>
    </row>
    <row r="4572" spans="1:22" x14ac:dyDescent="0.3">
      <c r="A4572" t="s">
        <v>4784</v>
      </c>
      <c r="B4572" t="s">
        <v>60</v>
      </c>
      <c r="C4572" t="s">
        <v>22</v>
      </c>
      <c r="D4572" t="s">
        <v>23</v>
      </c>
      <c r="E4572" t="s">
        <v>24</v>
      </c>
      <c r="F4572" t="s">
        <v>117</v>
      </c>
      <c r="G4572" t="s">
        <v>117</v>
      </c>
      <c r="H4572">
        <v>2022</v>
      </c>
      <c r="I4572" t="s">
        <v>27</v>
      </c>
      <c r="J4572" t="s">
        <v>28</v>
      </c>
      <c r="K4572">
        <v>2025</v>
      </c>
      <c r="L4572" t="s">
        <v>29</v>
      </c>
      <c r="M4572">
        <f t="shared" si="142"/>
        <v>1</v>
      </c>
      <c r="N4572" t="s">
        <v>22</v>
      </c>
      <c r="O4572" t="s">
        <v>125</v>
      </c>
      <c r="P4572">
        <v>100132</v>
      </c>
      <c r="Q4572" t="str">
        <f t="shared" si="143"/>
        <v>Standard salary</v>
      </c>
      <c r="R4572">
        <v>3.65</v>
      </c>
      <c r="S4572" t="s">
        <v>56</v>
      </c>
      <c r="T4572" t="s">
        <v>32</v>
      </c>
      <c r="U4572" t="s">
        <v>58</v>
      </c>
      <c r="V4572">
        <v>0</v>
      </c>
    </row>
    <row r="4573" spans="1:22" x14ac:dyDescent="0.3">
      <c r="A4573" t="s">
        <v>4785</v>
      </c>
      <c r="B4573" t="s">
        <v>21</v>
      </c>
      <c r="C4573" t="s">
        <v>70</v>
      </c>
      <c r="D4573" t="s">
        <v>138</v>
      </c>
      <c r="E4573" t="s">
        <v>285</v>
      </c>
      <c r="F4573" t="s">
        <v>117</v>
      </c>
      <c r="G4573" t="s">
        <v>25</v>
      </c>
      <c r="H4573">
        <v>2019</v>
      </c>
      <c r="I4573" t="s">
        <v>41</v>
      </c>
      <c r="J4573" t="s">
        <v>28</v>
      </c>
      <c r="K4573">
        <v>2020</v>
      </c>
      <c r="L4573" t="s">
        <v>54</v>
      </c>
      <c r="M4573">
        <f t="shared" si="142"/>
        <v>0</v>
      </c>
      <c r="N4573" t="s">
        <v>55</v>
      </c>
      <c r="O4573" t="s">
        <v>55</v>
      </c>
      <c r="P4573">
        <v>0</v>
      </c>
      <c r="Q4573" t="str">
        <f t="shared" si="143"/>
        <v>Base salary</v>
      </c>
      <c r="R4573">
        <v>3.88</v>
      </c>
      <c r="S4573" t="s">
        <v>80</v>
      </c>
      <c r="T4573" t="s">
        <v>45</v>
      </c>
      <c r="U4573" t="s">
        <v>46</v>
      </c>
      <c r="V4573">
        <v>7.4</v>
      </c>
    </row>
    <row r="4574" spans="1:22" x14ac:dyDescent="0.3">
      <c r="A4574" t="s">
        <v>4786</v>
      </c>
      <c r="B4574" t="s">
        <v>60</v>
      </c>
      <c r="C4574" t="s">
        <v>49</v>
      </c>
      <c r="D4574" t="s">
        <v>338</v>
      </c>
      <c r="E4574" t="s">
        <v>339</v>
      </c>
      <c r="F4574" t="s">
        <v>40</v>
      </c>
      <c r="G4574" t="s">
        <v>97</v>
      </c>
      <c r="H4574">
        <v>2021</v>
      </c>
      <c r="I4574" t="s">
        <v>41</v>
      </c>
      <c r="J4574" t="s">
        <v>74</v>
      </c>
      <c r="K4574">
        <v>2022</v>
      </c>
      <c r="L4574" t="s">
        <v>54</v>
      </c>
      <c r="M4574">
        <f t="shared" si="142"/>
        <v>0</v>
      </c>
      <c r="N4574" t="s">
        <v>55</v>
      </c>
      <c r="O4574" t="s">
        <v>55</v>
      </c>
      <c r="P4574">
        <v>0</v>
      </c>
      <c r="Q4574" t="str">
        <f t="shared" si="143"/>
        <v>Base salary</v>
      </c>
      <c r="R4574">
        <v>2.63</v>
      </c>
      <c r="S4574" t="s">
        <v>67</v>
      </c>
      <c r="T4574" t="s">
        <v>57</v>
      </c>
      <c r="U4574" t="s">
        <v>92</v>
      </c>
      <c r="V4574">
        <v>8.8000000000000007</v>
      </c>
    </row>
    <row r="4575" spans="1:22" x14ac:dyDescent="0.3">
      <c r="A4575" t="s">
        <v>4787</v>
      </c>
      <c r="B4575" t="s">
        <v>94</v>
      </c>
      <c r="C4575" t="s">
        <v>112</v>
      </c>
      <c r="D4575" t="s">
        <v>113</v>
      </c>
      <c r="E4575" t="s">
        <v>240</v>
      </c>
      <c r="F4575" t="s">
        <v>40</v>
      </c>
      <c r="G4575" t="s">
        <v>117</v>
      </c>
      <c r="H4575">
        <v>2022</v>
      </c>
      <c r="I4575" t="s">
        <v>27</v>
      </c>
      <c r="J4575" t="s">
        <v>65</v>
      </c>
      <c r="K4575">
        <v>2024</v>
      </c>
      <c r="L4575" t="s">
        <v>54</v>
      </c>
      <c r="M4575">
        <f t="shared" si="142"/>
        <v>0</v>
      </c>
      <c r="N4575" t="s">
        <v>55</v>
      </c>
      <c r="O4575" t="s">
        <v>55</v>
      </c>
      <c r="P4575">
        <v>0</v>
      </c>
      <c r="Q4575" t="str">
        <f t="shared" si="143"/>
        <v>Base salary</v>
      </c>
      <c r="R4575">
        <v>3.45</v>
      </c>
      <c r="S4575" t="s">
        <v>31</v>
      </c>
      <c r="T4575" t="s">
        <v>57</v>
      </c>
      <c r="U4575" t="s">
        <v>58</v>
      </c>
      <c r="V4575">
        <v>0</v>
      </c>
    </row>
    <row r="4576" spans="1:22" x14ac:dyDescent="0.3">
      <c r="A4576" t="s">
        <v>4788</v>
      </c>
      <c r="B4576" t="s">
        <v>21</v>
      </c>
      <c r="C4576" t="s">
        <v>35</v>
      </c>
      <c r="D4576" t="s">
        <v>127</v>
      </c>
      <c r="E4576" t="s">
        <v>156</v>
      </c>
      <c r="F4576" t="s">
        <v>117</v>
      </c>
      <c r="G4576" t="s">
        <v>26</v>
      </c>
      <c r="H4576">
        <v>2019</v>
      </c>
      <c r="I4576" t="s">
        <v>41</v>
      </c>
      <c r="J4576" t="s">
        <v>28</v>
      </c>
      <c r="K4576">
        <v>2022</v>
      </c>
      <c r="L4576" t="s">
        <v>54</v>
      </c>
      <c r="M4576">
        <f t="shared" si="142"/>
        <v>0</v>
      </c>
      <c r="N4576" t="s">
        <v>55</v>
      </c>
      <c r="O4576" t="s">
        <v>55</v>
      </c>
      <c r="P4576">
        <v>0</v>
      </c>
      <c r="Q4576" t="str">
        <f t="shared" si="143"/>
        <v>Base salary</v>
      </c>
      <c r="R4576">
        <v>3.69</v>
      </c>
      <c r="S4576" t="s">
        <v>31</v>
      </c>
      <c r="T4576" t="s">
        <v>32</v>
      </c>
      <c r="U4576" t="s">
        <v>85</v>
      </c>
      <c r="V4576">
        <v>8</v>
      </c>
    </row>
    <row r="4577" spans="1:22" x14ac:dyDescent="0.3">
      <c r="A4577" t="s">
        <v>4789</v>
      </c>
      <c r="B4577" t="s">
        <v>70</v>
      </c>
      <c r="C4577" t="s">
        <v>94</v>
      </c>
      <c r="D4577" t="s">
        <v>187</v>
      </c>
      <c r="E4577" t="s">
        <v>188</v>
      </c>
      <c r="F4577" t="s">
        <v>131</v>
      </c>
      <c r="G4577" t="s">
        <v>97</v>
      </c>
      <c r="H4577">
        <v>2023</v>
      </c>
      <c r="I4577" t="s">
        <v>41</v>
      </c>
      <c r="J4577" t="s">
        <v>53</v>
      </c>
      <c r="K4577">
        <v>2025</v>
      </c>
      <c r="L4577" t="s">
        <v>29</v>
      </c>
      <c r="M4577">
        <f t="shared" si="142"/>
        <v>1</v>
      </c>
      <c r="N4577" t="s">
        <v>94</v>
      </c>
      <c r="O4577" t="s">
        <v>30</v>
      </c>
      <c r="P4577">
        <v>38971</v>
      </c>
      <c r="Q4577" t="str">
        <f t="shared" si="143"/>
        <v>Base salary</v>
      </c>
      <c r="R4577">
        <v>3.57</v>
      </c>
      <c r="S4577" t="s">
        <v>56</v>
      </c>
      <c r="T4577" t="s">
        <v>32</v>
      </c>
      <c r="U4577" t="s">
        <v>58</v>
      </c>
      <c r="V4577">
        <v>0</v>
      </c>
    </row>
    <row r="4578" spans="1:22" x14ac:dyDescent="0.3">
      <c r="A4578" t="s">
        <v>4790</v>
      </c>
      <c r="B4578" t="s">
        <v>35</v>
      </c>
      <c r="C4578" t="s">
        <v>22</v>
      </c>
      <c r="D4578" t="s">
        <v>23</v>
      </c>
      <c r="E4578" t="s">
        <v>95</v>
      </c>
      <c r="F4578" t="s">
        <v>84</v>
      </c>
      <c r="G4578" t="s">
        <v>97</v>
      </c>
      <c r="H4578">
        <v>2023</v>
      </c>
      <c r="I4578" t="s">
        <v>41</v>
      </c>
      <c r="J4578" t="s">
        <v>42</v>
      </c>
      <c r="K4578">
        <v>2024</v>
      </c>
      <c r="L4578" t="s">
        <v>29</v>
      </c>
      <c r="M4578">
        <f t="shared" si="142"/>
        <v>1</v>
      </c>
      <c r="N4578" t="s">
        <v>22</v>
      </c>
      <c r="O4578" t="s">
        <v>154</v>
      </c>
      <c r="P4578">
        <v>101132</v>
      </c>
      <c r="Q4578" t="str">
        <f t="shared" si="143"/>
        <v>Standard salary</v>
      </c>
      <c r="R4578">
        <v>2.9</v>
      </c>
      <c r="S4578" t="s">
        <v>67</v>
      </c>
      <c r="T4578" t="s">
        <v>32</v>
      </c>
      <c r="U4578" t="s">
        <v>46</v>
      </c>
      <c r="V4578">
        <v>7.2</v>
      </c>
    </row>
    <row r="4579" spans="1:22" x14ac:dyDescent="0.3">
      <c r="A4579" t="s">
        <v>4791</v>
      </c>
      <c r="B4579" t="s">
        <v>35</v>
      </c>
      <c r="C4579" t="s">
        <v>60</v>
      </c>
      <c r="D4579" t="s">
        <v>104</v>
      </c>
      <c r="E4579" t="s">
        <v>116</v>
      </c>
      <c r="F4579" t="s">
        <v>131</v>
      </c>
      <c r="G4579" t="s">
        <v>117</v>
      </c>
      <c r="H4579">
        <v>2020</v>
      </c>
      <c r="I4579" t="s">
        <v>27</v>
      </c>
      <c r="J4579" t="s">
        <v>42</v>
      </c>
      <c r="K4579">
        <v>2023</v>
      </c>
      <c r="L4579" t="s">
        <v>54</v>
      </c>
      <c r="M4579">
        <f t="shared" si="142"/>
        <v>0</v>
      </c>
      <c r="N4579" t="s">
        <v>55</v>
      </c>
      <c r="O4579" t="s">
        <v>55</v>
      </c>
      <c r="P4579">
        <v>0</v>
      </c>
      <c r="Q4579" t="str">
        <f t="shared" si="143"/>
        <v>Base salary</v>
      </c>
      <c r="R4579">
        <v>3.69</v>
      </c>
      <c r="S4579" t="s">
        <v>91</v>
      </c>
      <c r="T4579" t="s">
        <v>32</v>
      </c>
      <c r="U4579" t="s">
        <v>92</v>
      </c>
      <c r="V4579">
        <v>7.6</v>
      </c>
    </row>
    <row r="4580" spans="1:22" x14ac:dyDescent="0.3">
      <c r="A4580" t="s">
        <v>4792</v>
      </c>
      <c r="B4580" t="s">
        <v>60</v>
      </c>
      <c r="C4580" t="s">
        <v>49</v>
      </c>
      <c r="D4580" t="s">
        <v>50</v>
      </c>
      <c r="E4580" t="s">
        <v>51</v>
      </c>
      <c r="F4580" t="s">
        <v>190</v>
      </c>
      <c r="G4580" t="s">
        <v>117</v>
      </c>
      <c r="H4580">
        <v>2021</v>
      </c>
      <c r="I4580" t="s">
        <v>41</v>
      </c>
      <c r="J4580" t="s">
        <v>53</v>
      </c>
      <c r="K4580">
        <v>2022</v>
      </c>
      <c r="L4580" t="s">
        <v>29</v>
      </c>
      <c r="M4580">
        <f t="shared" si="142"/>
        <v>1</v>
      </c>
      <c r="N4580" t="s">
        <v>49</v>
      </c>
      <c r="O4580" t="s">
        <v>75</v>
      </c>
      <c r="P4580">
        <v>106216</v>
      </c>
      <c r="Q4580" t="str">
        <f t="shared" si="143"/>
        <v>Standard salary</v>
      </c>
      <c r="R4580">
        <v>3.39</v>
      </c>
      <c r="S4580" t="s">
        <v>91</v>
      </c>
      <c r="T4580" t="s">
        <v>68</v>
      </c>
      <c r="U4580" t="s">
        <v>46</v>
      </c>
      <c r="V4580">
        <v>8.1</v>
      </c>
    </row>
    <row r="4581" spans="1:22" x14ac:dyDescent="0.3">
      <c r="A4581" t="s">
        <v>4793</v>
      </c>
      <c r="B4581" t="s">
        <v>112</v>
      </c>
      <c r="C4581" t="s">
        <v>60</v>
      </c>
      <c r="D4581" t="s">
        <v>173</v>
      </c>
      <c r="E4581" t="s">
        <v>174</v>
      </c>
      <c r="F4581" t="s">
        <v>40</v>
      </c>
      <c r="G4581" t="s">
        <v>40</v>
      </c>
      <c r="H4581">
        <v>2021</v>
      </c>
      <c r="I4581" t="s">
        <v>41</v>
      </c>
      <c r="J4581" t="s">
        <v>28</v>
      </c>
      <c r="K4581">
        <v>2022</v>
      </c>
      <c r="L4581" t="s">
        <v>29</v>
      </c>
      <c r="M4581">
        <f t="shared" si="142"/>
        <v>1</v>
      </c>
      <c r="N4581" t="s">
        <v>60</v>
      </c>
      <c r="O4581" t="s">
        <v>66</v>
      </c>
      <c r="P4581">
        <v>120206</v>
      </c>
      <c r="Q4581" t="str">
        <f t="shared" si="143"/>
        <v>High salary</v>
      </c>
      <c r="R4581">
        <v>3.12</v>
      </c>
      <c r="S4581" t="s">
        <v>80</v>
      </c>
      <c r="T4581" t="s">
        <v>32</v>
      </c>
      <c r="U4581" t="s">
        <v>58</v>
      </c>
      <c r="V4581">
        <v>0</v>
      </c>
    </row>
    <row r="4582" spans="1:22" x14ac:dyDescent="0.3">
      <c r="A4582" t="s">
        <v>4794</v>
      </c>
      <c r="B4582" t="s">
        <v>94</v>
      </c>
      <c r="C4582" t="s">
        <v>70</v>
      </c>
      <c r="D4582" t="s">
        <v>77</v>
      </c>
      <c r="E4582" t="s">
        <v>78</v>
      </c>
      <c r="F4582" t="s">
        <v>73</v>
      </c>
      <c r="G4582" t="s">
        <v>97</v>
      </c>
      <c r="H4582">
        <v>2020</v>
      </c>
      <c r="I4582" t="s">
        <v>41</v>
      </c>
      <c r="J4582" t="s">
        <v>53</v>
      </c>
      <c r="K4582">
        <v>2023</v>
      </c>
      <c r="L4582" t="s">
        <v>29</v>
      </c>
      <c r="M4582">
        <f t="shared" si="142"/>
        <v>1</v>
      </c>
      <c r="N4582" t="s">
        <v>70</v>
      </c>
      <c r="O4582" t="s">
        <v>258</v>
      </c>
      <c r="P4582">
        <v>127548</v>
      </c>
      <c r="Q4582" t="str">
        <f t="shared" si="143"/>
        <v>High salary</v>
      </c>
      <c r="R4582">
        <v>2.9</v>
      </c>
      <c r="S4582" t="s">
        <v>56</v>
      </c>
      <c r="T4582" t="s">
        <v>102</v>
      </c>
      <c r="U4582" t="s">
        <v>33</v>
      </c>
      <c r="V4582">
        <v>7.2</v>
      </c>
    </row>
    <row r="4583" spans="1:22" x14ac:dyDescent="0.3">
      <c r="A4583" t="s">
        <v>4795</v>
      </c>
      <c r="B4583" t="s">
        <v>94</v>
      </c>
      <c r="C4583" t="s">
        <v>22</v>
      </c>
      <c r="D4583" t="s">
        <v>231</v>
      </c>
      <c r="E4583" t="s">
        <v>232</v>
      </c>
      <c r="F4583" t="s">
        <v>147</v>
      </c>
      <c r="G4583" t="s">
        <v>26</v>
      </c>
      <c r="H4583">
        <v>2019</v>
      </c>
      <c r="I4583" t="s">
        <v>41</v>
      </c>
      <c r="J4583" t="s">
        <v>65</v>
      </c>
      <c r="K4583">
        <v>2021</v>
      </c>
      <c r="L4583" t="s">
        <v>29</v>
      </c>
      <c r="M4583">
        <f t="shared" si="142"/>
        <v>1</v>
      </c>
      <c r="N4583" t="s">
        <v>22</v>
      </c>
      <c r="O4583" t="s">
        <v>98</v>
      </c>
      <c r="P4583">
        <v>52778</v>
      </c>
      <c r="Q4583" t="str">
        <f t="shared" si="143"/>
        <v>Base salary</v>
      </c>
      <c r="R4583">
        <v>3.32</v>
      </c>
      <c r="S4583" t="s">
        <v>67</v>
      </c>
      <c r="T4583" t="s">
        <v>45</v>
      </c>
      <c r="U4583" t="s">
        <v>33</v>
      </c>
      <c r="V4583">
        <v>7.8</v>
      </c>
    </row>
    <row r="4584" spans="1:22" x14ac:dyDescent="0.3">
      <c r="A4584" t="s">
        <v>4796</v>
      </c>
      <c r="B4584" t="s">
        <v>94</v>
      </c>
      <c r="C4584" t="s">
        <v>48</v>
      </c>
      <c r="D4584" t="s">
        <v>324</v>
      </c>
      <c r="E4584" t="s">
        <v>325</v>
      </c>
      <c r="F4584" t="s">
        <v>89</v>
      </c>
      <c r="G4584" t="s">
        <v>97</v>
      </c>
      <c r="H4584">
        <v>2021</v>
      </c>
      <c r="I4584" t="s">
        <v>41</v>
      </c>
      <c r="J4584" t="s">
        <v>65</v>
      </c>
      <c r="K4584">
        <v>2023</v>
      </c>
      <c r="L4584" t="s">
        <v>54</v>
      </c>
      <c r="M4584">
        <f t="shared" si="142"/>
        <v>0</v>
      </c>
      <c r="N4584" t="s">
        <v>55</v>
      </c>
      <c r="O4584" t="s">
        <v>55</v>
      </c>
      <c r="P4584">
        <v>0</v>
      </c>
      <c r="Q4584" t="str">
        <f t="shared" si="143"/>
        <v>Base salary</v>
      </c>
      <c r="R4584">
        <v>2.79</v>
      </c>
      <c r="S4584" t="s">
        <v>91</v>
      </c>
      <c r="T4584" t="s">
        <v>45</v>
      </c>
      <c r="U4584" t="s">
        <v>85</v>
      </c>
      <c r="V4584">
        <v>6.4</v>
      </c>
    </row>
    <row r="4585" spans="1:22" x14ac:dyDescent="0.3">
      <c r="A4585" t="s">
        <v>4797</v>
      </c>
      <c r="B4585" t="s">
        <v>49</v>
      </c>
      <c r="C4585" t="s">
        <v>60</v>
      </c>
      <c r="D4585" t="s">
        <v>104</v>
      </c>
      <c r="E4585" t="s">
        <v>192</v>
      </c>
      <c r="F4585" t="s">
        <v>147</v>
      </c>
      <c r="G4585" t="s">
        <v>167</v>
      </c>
      <c r="H4585">
        <v>2019</v>
      </c>
      <c r="I4585" t="s">
        <v>41</v>
      </c>
      <c r="J4585" t="s">
        <v>65</v>
      </c>
      <c r="K4585">
        <v>2020</v>
      </c>
      <c r="L4585" t="s">
        <v>54</v>
      </c>
      <c r="M4585">
        <f t="shared" si="142"/>
        <v>0</v>
      </c>
      <c r="N4585" t="s">
        <v>55</v>
      </c>
      <c r="O4585" t="s">
        <v>55</v>
      </c>
      <c r="P4585">
        <v>0</v>
      </c>
      <c r="Q4585" t="str">
        <f t="shared" si="143"/>
        <v>Base salary</v>
      </c>
      <c r="R4585">
        <v>3.47</v>
      </c>
      <c r="S4585" t="s">
        <v>67</v>
      </c>
      <c r="T4585" t="s">
        <v>45</v>
      </c>
      <c r="U4585" t="s">
        <v>85</v>
      </c>
      <c r="V4585">
        <v>7.4</v>
      </c>
    </row>
    <row r="4586" spans="1:22" x14ac:dyDescent="0.3">
      <c r="A4586" t="s">
        <v>4798</v>
      </c>
      <c r="B4586" t="s">
        <v>112</v>
      </c>
      <c r="C4586" t="s">
        <v>48</v>
      </c>
      <c r="D4586" t="s">
        <v>278</v>
      </c>
      <c r="E4586" t="s">
        <v>425</v>
      </c>
      <c r="F4586" t="s">
        <v>117</v>
      </c>
      <c r="G4586" t="s">
        <v>25</v>
      </c>
      <c r="H4586">
        <v>2020</v>
      </c>
      <c r="I4586" t="s">
        <v>41</v>
      </c>
      <c r="J4586" t="s">
        <v>53</v>
      </c>
      <c r="K4586">
        <v>2023</v>
      </c>
      <c r="L4586" t="s">
        <v>29</v>
      </c>
      <c r="M4586">
        <f t="shared" si="142"/>
        <v>1</v>
      </c>
      <c r="N4586" t="s">
        <v>48</v>
      </c>
      <c r="O4586" t="s">
        <v>140</v>
      </c>
      <c r="P4586">
        <v>95654</v>
      </c>
      <c r="Q4586" t="str">
        <f t="shared" si="143"/>
        <v>Standard salary</v>
      </c>
      <c r="R4586">
        <v>2.63</v>
      </c>
      <c r="S4586" t="s">
        <v>56</v>
      </c>
      <c r="T4586" t="s">
        <v>102</v>
      </c>
      <c r="U4586" t="s">
        <v>46</v>
      </c>
      <c r="V4586">
        <v>7.3</v>
      </c>
    </row>
    <row r="4587" spans="1:22" x14ac:dyDescent="0.3">
      <c r="A4587" t="s">
        <v>4799</v>
      </c>
      <c r="B4587" t="s">
        <v>22</v>
      </c>
      <c r="C4587" t="s">
        <v>48</v>
      </c>
      <c r="D4587" t="s">
        <v>278</v>
      </c>
      <c r="E4587" t="s">
        <v>279</v>
      </c>
      <c r="F4587" t="s">
        <v>190</v>
      </c>
      <c r="G4587" t="s">
        <v>26</v>
      </c>
      <c r="H4587">
        <v>2021</v>
      </c>
      <c r="I4587" t="s">
        <v>27</v>
      </c>
      <c r="J4587" t="s">
        <v>28</v>
      </c>
      <c r="K4587">
        <v>2022</v>
      </c>
      <c r="L4587" t="s">
        <v>54</v>
      </c>
      <c r="M4587">
        <f t="shared" si="142"/>
        <v>0</v>
      </c>
      <c r="N4587" t="s">
        <v>55</v>
      </c>
      <c r="O4587" t="s">
        <v>55</v>
      </c>
      <c r="P4587">
        <v>0</v>
      </c>
      <c r="Q4587" t="str">
        <f t="shared" si="143"/>
        <v>Base salary</v>
      </c>
      <c r="R4587">
        <v>2.94</v>
      </c>
      <c r="S4587" t="s">
        <v>31</v>
      </c>
      <c r="T4587" t="s">
        <v>32</v>
      </c>
      <c r="U4587" t="s">
        <v>92</v>
      </c>
      <c r="V4587">
        <v>5.8</v>
      </c>
    </row>
    <row r="4588" spans="1:22" x14ac:dyDescent="0.3">
      <c r="A4588" t="s">
        <v>4800</v>
      </c>
      <c r="B4588" t="s">
        <v>112</v>
      </c>
      <c r="C4588" t="s">
        <v>94</v>
      </c>
      <c r="D4588" t="s">
        <v>187</v>
      </c>
      <c r="E4588" t="s">
        <v>188</v>
      </c>
      <c r="F4588" t="s">
        <v>40</v>
      </c>
      <c r="G4588" t="s">
        <v>40</v>
      </c>
      <c r="H4588">
        <v>2019</v>
      </c>
      <c r="I4588" t="s">
        <v>27</v>
      </c>
      <c r="J4588" t="s">
        <v>53</v>
      </c>
      <c r="K4588">
        <v>2022</v>
      </c>
      <c r="L4588" t="s">
        <v>29</v>
      </c>
      <c r="M4588">
        <f t="shared" si="142"/>
        <v>1</v>
      </c>
      <c r="N4588" t="s">
        <v>94</v>
      </c>
      <c r="O4588" t="s">
        <v>75</v>
      </c>
      <c r="P4588">
        <v>133907</v>
      </c>
      <c r="Q4588" t="str">
        <f t="shared" si="143"/>
        <v>High salary</v>
      </c>
      <c r="R4588">
        <v>2.6</v>
      </c>
      <c r="S4588" t="s">
        <v>56</v>
      </c>
      <c r="T4588" t="s">
        <v>102</v>
      </c>
      <c r="U4588" t="s">
        <v>92</v>
      </c>
      <c r="V4588">
        <v>7.9</v>
      </c>
    </row>
    <row r="4589" spans="1:22" x14ac:dyDescent="0.3">
      <c r="A4589" t="s">
        <v>4801</v>
      </c>
      <c r="B4589" t="s">
        <v>70</v>
      </c>
      <c r="C4589" t="s">
        <v>35</v>
      </c>
      <c r="D4589" t="s">
        <v>82</v>
      </c>
      <c r="E4589" t="s">
        <v>83</v>
      </c>
      <c r="F4589" t="s">
        <v>84</v>
      </c>
      <c r="G4589" t="s">
        <v>167</v>
      </c>
      <c r="H4589">
        <v>2023</v>
      </c>
      <c r="I4589" t="s">
        <v>41</v>
      </c>
      <c r="J4589" t="s">
        <v>53</v>
      </c>
      <c r="K4589">
        <v>2026</v>
      </c>
      <c r="L4589" t="s">
        <v>54</v>
      </c>
      <c r="M4589">
        <f t="shared" si="142"/>
        <v>0</v>
      </c>
      <c r="N4589" t="s">
        <v>55</v>
      </c>
      <c r="O4589" t="s">
        <v>55</v>
      </c>
      <c r="P4589">
        <v>0</v>
      </c>
      <c r="Q4589" t="str">
        <f t="shared" si="143"/>
        <v>Base salary</v>
      </c>
      <c r="R4589">
        <v>3.96</v>
      </c>
      <c r="S4589" t="s">
        <v>91</v>
      </c>
      <c r="T4589" t="s">
        <v>45</v>
      </c>
      <c r="U4589" t="s">
        <v>33</v>
      </c>
      <c r="V4589">
        <v>5.2</v>
      </c>
    </row>
    <row r="4590" spans="1:22" x14ac:dyDescent="0.3">
      <c r="A4590" t="s">
        <v>4802</v>
      </c>
      <c r="B4590" t="s">
        <v>112</v>
      </c>
      <c r="C4590" t="s">
        <v>22</v>
      </c>
      <c r="D4590" t="s">
        <v>23</v>
      </c>
      <c r="E4590" t="s">
        <v>298</v>
      </c>
      <c r="F4590" t="s">
        <v>131</v>
      </c>
      <c r="G4590" t="s">
        <v>117</v>
      </c>
      <c r="H4590">
        <v>2019</v>
      </c>
      <c r="I4590" t="s">
        <v>27</v>
      </c>
      <c r="J4590" t="s">
        <v>42</v>
      </c>
      <c r="K4590">
        <v>2020</v>
      </c>
      <c r="L4590" t="s">
        <v>29</v>
      </c>
      <c r="M4590">
        <f t="shared" si="142"/>
        <v>1</v>
      </c>
      <c r="N4590" t="s">
        <v>22</v>
      </c>
      <c r="O4590" t="s">
        <v>43</v>
      </c>
      <c r="P4590">
        <v>35178</v>
      </c>
      <c r="Q4590" t="str">
        <f t="shared" si="143"/>
        <v>Base salary</v>
      </c>
      <c r="R4590">
        <v>3.37</v>
      </c>
      <c r="S4590" t="s">
        <v>67</v>
      </c>
      <c r="T4590" t="s">
        <v>45</v>
      </c>
      <c r="U4590" t="s">
        <v>33</v>
      </c>
      <c r="V4590">
        <v>6.8</v>
      </c>
    </row>
    <row r="4591" spans="1:22" x14ac:dyDescent="0.3">
      <c r="A4591" t="s">
        <v>4803</v>
      </c>
      <c r="B4591" t="s">
        <v>49</v>
      </c>
      <c r="C4591" t="s">
        <v>70</v>
      </c>
      <c r="D4591" t="s">
        <v>245</v>
      </c>
      <c r="E4591" t="s">
        <v>246</v>
      </c>
      <c r="F4591" t="s">
        <v>131</v>
      </c>
      <c r="G4591" t="s">
        <v>64</v>
      </c>
      <c r="H4591">
        <v>2019</v>
      </c>
      <c r="I4591" t="s">
        <v>41</v>
      </c>
      <c r="J4591" t="s">
        <v>53</v>
      </c>
      <c r="K4591">
        <v>2022</v>
      </c>
      <c r="L4591" t="s">
        <v>54</v>
      </c>
      <c r="M4591">
        <f t="shared" si="142"/>
        <v>0</v>
      </c>
      <c r="N4591" t="s">
        <v>55</v>
      </c>
      <c r="O4591" t="s">
        <v>55</v>
      </c>
      <c r="P4591">
        <v>0</v>
      </c>
      <c r="Q4591" t="str">
        <f t="shared" si="143"/>
        <v>Base salary</v>
      </c>
      <c r="R4591">
        <v>2.69</v>
      </c>
      <c r="S4591" t="s">
        <v>91</v>
      </c>
      <c r="T4591" t="s">
        <v>45</v>
      </c>
      <c r="U4591" t="s">
        <v>33</v>
      </c>
      <c r="V4591">
        <v>6.5</v>
      </c>
    </row>
    <row r="4592" spans="1:22" x14ac:dyDescent="0.3">
      <c r="A4592" t="s">
        <v>4804</v>
      </c>
      <c r="B4592" t="s">
        <v>48</v>
      </c>
      <c r="C4592" t="s">
        <v>21</v>
      </c>
      <c r="D4592" t="s">
        <v>133</v>
      </c>
      <c r="E4592" t="s">
        <v>134</v>
      </c>
      <c r="F4592" t="s">
        <v>145</v>
      </c>
      <c r="G4592" t="s">
        <v>26</v>
      </c>
      <c r="H4592">
        <v>2021</v>
      </c>
      <c r="I4592" t="s">
        <v>41</v>
      </c>
      <c r="J4592" t="s">
        <v>74</v>
      </c>
      <c r="K4592">
        <v>2024</v>
      </c>
      <c r="L4592" t="s">
        <v>54</v>
      </c>
      <c r="M4592">
        <f t="shared" si="142"/>
        <v>0</v>
      </c>
      <c r="N4592" t="s">
        <v>55</v>
      </c>
      <c r="O4592" t="s">
        <v>55</v>
      </c>
      <c r="P4592">
        <v>0</v>
      </c>
      <c r="Q4592" t="str">
        <f t="shared" si="143"/>
        <v>Base salary</v>
      </c>
      <c r="R4592">
        <v>3.48</v>
      </c>
      <c r="S4592" t="s">
        <v>31</v>
      </c>
      <c r="T4592" t="s">
        <v>102</v>
      </c>
      <c r="U4592" t="s">
        <v>33</v>
      </c>
      <c r="V4592">
        <v>6.9</v>
      </c>
    </row>
    <row r="4593" spans="1:22" x14ac:dyDescent="0.3">
      <c r="A4593" t="s">
        <v>4805</v>
      </c>
      <c r="B4593" t="s">
        <v>70</v>
      </c>
      <c r="C4593" t="s">
        <v>35</v>
      </c>
      <c r="D4593" t="s">
        <v>61</v>
      </c>
      <c r="E4593" t="s">
        <v>62</v>
      </c>
      <c r="F4593" t="s">
        <v>96</v>
      </c>
      <c r="G4593" t="s">
        <v>40</v>
      </c>
      <c r="H4593">
        <v>2023</v>
      </c>
      <c r="I4593" t="s">
        <v>41</v>
      </c>
      <c r="J4593" t="s">
        <v>53</v>
      </c>
      <c r="K4593">
        <v>2026</v>
      </c>
      <c r="L4593" t="s">
        <v>29</v>
      </c>
      <c r="M4593">
        <f t="shared" si="142"/>
        <v>1</v>
      </c>
      <c r="N4593" t="s">
        <v>35</v>
      </c>
      <c r="O4593" t="s">
        <v>125</v>
      </c>
      <c r="P4593">
        <v>58475</v>
      </c>
      <c r="Q4593" t="str">
        <f t="shared" si="143"/>
        <v>Base salary</v>
      </c>
      <c r="R4593">
        <v>2.85</v>
      </c>
      <c r="S4593" t="s">
        <v>44</v>
      </c>
      <c r="T4593" t="s">
        <v>102</v>
      </c>
      <c r="U4593" t="s">
        <v>46</v>
      </c>
      <c r="V4593">
        <v>7.5</v>
      </c>
    </row>
    <row r="4594" spans="1:22" x14ac:dyDescent="0.3">
      <c r="A4594" t="s">
        <v>4806</v>
      </c>
      <c r="B4594" t="s">
        <v>22</v>
      </c>
      <c r="C4594" t="s">
        <v>70</v>
      </c>
      <c r="D4594" t="s">
        <v>138</v>
      </c>
      <c r="E4594" t="s">
        <v>285</v>
      </c>
      <c r="F4594" t="s">
        <v>107</v>
      </c>
      <c r="G4594" t="s">
        <v>52</v>
      </c>
      <c r="H4594">
        <v>2019</v>
      </c>
      <c r="I4594" t="s">
        <v>41</v>
      </c>
      <c r="J4594" t="s">
        <v>53</v>
      </c>
      <c r="K4594">
        <v>2021</v>
      </c>
      <c r="L4594" t="s">
        <v>29</v>
      </c>
      <c r="M4594">
        <f t="shared" si="142"/>
        <v>1</v>
      </c>
      <c r="N4594" t="s">
        <v>70</v>
      </c>
      <c r="O4594" t="s">
        <v>158</v>
      </c>
      <c r="P4594">
        <v>146686</v>
      </c>
      <c r="Q4594" t="str">
        <f t="shared" si="143"/>
        <v>High salary</v>
      </c>
      <c r="R4594">
        <v>3.19</v>
      </c>
      <c r="S4594" t="s">
        <v>91</v>
      </c>
      <c r="T4594" t="s">
        <v>45</v>
      </c>
      <c r="U4594" t="s">
        <v>85</v>
      </c>
      <c r="V4594">
        <v>8.1999999999999993</v>
      </c>
    </row>
    <row r="4595" spans="1:22" x14ac:dyDescent="0.3">
      <c r="A4595" t="s">
        <v>4807</v>
      </c>
      <c r="B4595" t="s">
        <v>70</v>
      </c>
      <c r="C4595" t="s">
        <v>94</v>
      </c>
      <c r="D4595" t="s">
        <v>100</v>
      </c>
      <c r="E4595" t="s">
        <v>101</v>
      </c>
      <c r="F4595" t="s">
        <v>117</v>
      </c>
      <c r="G4595" t="s">
        <v>64</v>
      </c>
      <c r="H4595">
        <v>2021</v>
      </c>
      <c r="I4595" t="s">
        <v>27</v>
      </c>
      <c r="J4595" t="s">
        <v>65</v>
      </c>
      <c r="K4595">
        <v>2023</v>
      </c>
      <c r="L4595" t="s">
        <v>29</v>
      </c>
      <c r="M4595">
        <f t="shared" si="142"/>
        <v>1</v>
      </c>
      <c r="N4595" t="s">
        <v>94</v>
      </c>
      <c r="O4595" t="s">
        <v>98</v>
      </c>
      <c r="P4595">
        <v>72347</v>
      </c>
      <c r="Q4595" t="str">
        <f t="shared" si="143"/>
        <v>Standard salary</v>
      </c>
      <c r="R4595">
        <v>2.64</v>
      </c>
      <c r="S4595" t="s">
        <v>31</v>
      </c>
      <c r="T4595" t="s">
        <v>102</v>
      </c>
      <c r="U4595" t="s">
        <v>46</v>
      </c>
      <c r="V4595">
        <v>5.6</v>
      </c>
    </row>
    <row r="4596" spans="1:22" x14ac:dyDescent="0.3">
      <c r="A4596" t="s">
        <v>4808</v>
      </c>
      <c r="B4596" t="s">
        <v>22</v>
      </c>
      <c r="C4596" t="s">
        <v>35</v>
      </c>
      <c r="D4596" t="s">
        <v>61</v>
      </c>
      <c r="E4596" t="s">
        <v>62</v>
      </c>
      <c r="F4596" t="s">
        <v>96</v>
      </c>
      <c r="G4596" t="s">
        <v>64</v>
      </c>
      <c r="H4596">
        <v>2019</v>
      </c>
      <c r="I4596" t="s">
        <v>41</v>
      </c>
      <c r="J4596" t="s">
        <v>65</v>
      </c>
      <c r="K4596">
        <v>2020</v>
      </c>
      <c r="L4596" t="s">
        <v>54</v>
      </c>
      <c r="M4596">
        <f t="shared" si="142"/>
        <v>0</v>
      </c>
      <c r="N4596" t="s">
        <v>55</v>
      </c>
      <c r="O4596" t="s">
        <v>55</v>
      </c>
      <c r="P4596">
        <v>0</v>
      </c>
      <c r="Q4596" t="str">
        <f t="shared" si="143"/>
        <v>Base salary</v>
      </c>
      <c r="R4596">
        <v>3.15</v>
      </c>
      <c r="S4596" t="s">
        <v>91</v>
      </c>
      <c r="T4596" t="s">
        <v>57</v>
      </c>
      <c r="U4596" t="s">
        <v>92</v>
      </c>
      <c r="V4596">
        <v>7.9</v>
      </c>
    </row>
    <row r="4597" spans="1:22" x14ac:dyDescent="0.3">
      <c r="A4597" t="s">
        <v>4809</v>
      </c>
      <c r="B4597" t="s">
        <v>36</v>
      </c>
      <c r="C4597" t="s">
        <v>70</v>
      </c>
      <c r="D4597" t="s">
        <v>77</v>
      </c>
      <c r="E4597" t="s">
        <v>78</v>
      </c>
      <c r="F4597" t="s">
        <v>79</v>
      </c>
      <c r="G4597" t="s">
        <v>25</v>
      </c>
      <c r="H4597">
        <v>2022</v>
      </c>
      <c r="I4597" t="s">
        <v>27</v>
      </c>
      <c r="J4597" t="s">
        <v>42</v>
      </c>
      <c r="K4597">
        <v>2024</v>
      </c>
      <c r="L4597" t="s">
        <v>54</v>
      </c>
      <c r="M4597">
        <f t="shared" si="142"/>
        <v>0</v>
      </c>
      <c r="N4597" t="s">
        <v>55</v>
      </c>
      <c r="O4597" t="s">
        <v>55</v>
      </c>
      <c r="P4597">
        <v>0</v>
      </c>
      <c r="Q4597" t="str">
        <f t="shared" si="143"/>
        <v>Base salary</v>
      </c>
      <c r="R4597">
        <v>3.02</v>
      </c>
      <c r="S4597" t="s">
        <v>67</v>
      </c>
      <c r="T4597" t="s">
        <v>32</v>
      </c>
      <c r="U4597" t="s">
        <v>85</v>
      </c>
      <c r="V4597">
        <v>6.1</v>
      </c>
    </row>
    <row r="4598" spans="1:22" x14ac:dyDescent="0.3">
      <c r="A4598" t="s">
        <v>4810</v>
      </c>
      <c r="B4598" t="s">
        <v>94</v>
      </c>
      <c r="C4598" t="s">
        <v>36</v>
      </c>
      <c r="D4598" t="s">
        <v>213</v>
      </c>
      <c r="E4598" t="s">
        <v>214</v>
      </c>
      <c r="F4598" t="s">
        <v>40</v>
      </c>
      <c r="G4598" t="s">
        <v>167</v>
      </c>
      <c r="H4598">
        <v>2021</v>
      </c>
      <c r="I4598" t="s">
        <v>41</v>
      </c>
      <c r="J4598" t="s">
        <v>74</v>
      </c>
      <c r="K4598">
        <v>2023</v>
      </c>
      <c r="L4598" t="s">
        <v>54</v>
      </c>
      <c r="M4598">
        <f t="shared" si="142"/>
        <v>0</v>
      </c>
      <c r="N4598" t="s">
        <v>55</v>
      </c>
      <c r="O4598" t="s">
        <v>55</v>
      </c>
      <c r="P4598">
        <v>0</v>
      </c>
      <c r="Q4598" t="str">
        <f t="shared" si="143"/>
        <v>Base salary</v>
      </c>
      <c r="R4598">
        <v>3.87</v>
      </c>
      <c r="S4598" t="s">
        <v>31</v>
      </c>
      <c r="T4598" t="s">
        <v>57</v>
      </c>
      <c r="U4598" t="s">
        <v>58</v>
      </c>
      <c r="V4598">
        <v>0</v>
      </c>
    </row>
    <row r="4599" spans="1:22" x14ac:dyDescent="0.3">
      <c r="A4599" t="s">
        <v>4811</v>
      </c>
      <c r="B4599" t="s">
        <v>112</v>
      </c>
      <c r="C4599" t="s">
        <v>49</v>
      </c>
      <c r="D4599" t="s">
        <v>235</v>
      </c>
      <c r="E4599" t="s">
        <v>236</v>
      </c>
      <c r="F4599" t="s">
        <v>89</v>
      </c>
      <c r="G4599" t="s">
        <v>25</v>
      </c>
      <c r="H4599">
        <v>2020</v>
      </c>
      <c r="I4599" t="s">
        <v>41</v>
      </c>
      <c r="J4599" t="s">
        <v>42</v>
      </c>
      <c r="K4599">
        <v>2022</v>
      </c>
      <c r="L4599" t="s">
        <v>29</v>
      </c>
      <c r="M4599">
        <f t="shared" si="142"/>
        <v>1</v>
      </c>
      <c r="N4599" t="s">
        <v>49</v>
      </c>
      <c r="O4599" t="s">
        <v>125</v>
      </c>
      <c r="P4599">
        <v>62365</v>
      </c>
      <c r="Q4599" t="str">
        <f t="shared" si="143"/>
        <v>Base salary</v>
      </c>
      <c r="R4599">
        <v>3.68</v>
      </c>
      <c r="S4599" t="s">
        <v>44</v>
      </c>
      <c r="T4599" t="s">
        <v>57</v>
      </c>
      <c r="U4599" t="s">
        <v>58</v>
      </c>
      <c r="V4599">
        <v>0</v>
      </c>
    </row>
    <row r="4600" spans="1:22" x14ac:dyDescent="0.3">
      <c r="A4600" t="s">
        <v>4812</v>
      </c>
      <c r="B4600" t="s">
        <v>94</v>
      </c>
      <c r="C4600" t="s">
        <v>49</v>
      </c>
      <c r="D4600" t="s">
        <v>459</v>
      </c>
      <c r="E4600" t="s">
        <v>460</v>
      </c>
      <c r="F4600" t="s">
        <v>73</v>
      </c>
      <c r="G4600" t="s">
        <v>25</v>
      </c>
      <c r="H4600">
        <v>2023</v>
      </c>
      <c r="I4600" t="s">
        <v>41</v>
      </c>
      <c r="J4600" t="s">
        <v>28</v>
      </c>
      <c r="K4600">
        <v>2026</v>
      </c>
      <c r="L4600" t="s">
        <v>29</v>
      </c>
      <c r="M4600">
        <f t="shared" si="142"/>
        <v>1</v>
      </c>
      <c r="N4600" t="s">
        <v>49</v>
      </c>
      <c r="O4600" t="s">
        <v>125</v>
      </c>
      <c r="P4600">
        <v>101824</v>
      </c>
      <c r="Q4600" t="str">
        <f t="shared" si="143"/>
        <v>Standard salary</v>
      </c>
      <c r="R4600">
        <v>3.02</v>
      </c>
      <c r="S4600" t="s">
        <v>44</v>
      </c>
      <c r="T4600" t="s">
        <v>68</v>
      </c>
      <c r="U4600" t="s">
        <v>46</v>
      </c>
      <c r="V4600">
        <v>6.9</v>
      </c>
    </row>
    <row r="4601" spans="1:22" x14ac:dyDescent="0.3">
      <c r="A4601" t="s">
        <v>4813</v>
      </c>
      <c r="B4601" t="s">
        <v>94</v>
      </c>
      <c r="C4601" t="s">
        <v>48</v>
      </c>
      <c r="D4601" t="s">
        <v>152</v>
      </c>
      <c r="E4601" t="s">
        <v>153</v>
      </c>
      <c r="F4601" t="s">
        <v>131</v>
      </c>
      <c r="G4601" t="s">
        <v>25</v>
      </c>
      <c r="H4601">
        <v>2019</v>
      </c>
      <c r="I4601" t="s">
        <v>41</v>
      </c>
      <c r="J4601" t="s">
        <v>42</v>
      </c>
      <c r="K4601">
        <v>2021</v>
      </c>
      <c r="L4601" t="s">
        <v>54</v>
      </c>
      <c r="M4601">
        <f t="shared" si="142"/>
        <v>0</v>
      </c>
      <c r="N4601" t="s">
        <v>55</v>
      </c>
      <c r="O4601" t="s">
        <v>55</v>
      </c>
      <c r="P4601">
        <v>0</v>
      </c>
      <c r="Q4601" t="str">
        <f t="shared" si="143"/>
        <v>Base salary</v>
      </c>
      <c r="R4601">
        <v>2.57</v>
      </c>
      <c r="S4601" t="s">
        <v>91</v>
      </c>
      <c r="T4601" t="s">
        <v>32</v>
      </c>
      <c r="U4601" t="s">
        <v>92</v>
      </c>
      <c r="V4601">
        <v>8.4</v>
      </c>
    </row>
    <row r="4602" spans="1:22" x14ac:dyDescent="0.3">
      <c r="A4602" t="s">
        <v>4814</v>
      </c>
      <c r="B4602" t="s">
        <v>94</v>
      </c>
      <c r="C4602" t="s">
        <v>112</v>
      </c>
      <c r="D4602" t="s">
        <v>199</v>
      </c>
      <c r="E4602" t="s">
        <v>291</v>
      </c>
      <c r="F4602" t="s">
        <v>40</v>
      </c>
      <c r="G4602" t="s">
        <v>64</v>
      </c>
      <c r="H4602">
        <v>2023</v>
      </c>
      <c r="I4602" t="s">
        <v>27</v>
      </c>
      <c r="J4602" t="s">
        <v>65</v>
      </c>
      <c r="K4602">
        <v>2024</v>
      </c>
      <c r="L4602" t="s">
        <v>29</v>
      </c>
      <c r="M4602">
        <f t="shared" si="142"/>
        <v>1</v>
      </c>
      <c r="N4602" t="s">
        <v>112</v>
      </c>
      <c r="O4602" t="s">
        <v>30</v>
      </c>
      <c r="P4602">
        <v>144844</v>
      </c>
      <c r="Q4602" t="str">
        <f t="shared" si="143"/>
        <v>High salary</v>
      </c>
      <c r="R4602">
        <v>2.9</v>
      </c>
      <c r="S4602" t="s">
        <v>44</v>
      </c>
      <c r="T4602" t="s">
        <v>45</v>
      </c>
      <c r="U4602" t="s">
        <v>92</v>
      </c>
      <c r="V4602">
        <v>7.5</v>
      </c>
    </row>
    <row r="4603" spans="1:22" x14ac:dyDescent="0.3">
      <c r="A4603" t="s">
        <v>4815</v>
      </c>
      <c r="B4603" t="s">
        <v>94</v>
      </c>
      <c r="C4603" t="s">
        <v>22</v>
      </c>
      <c r="D4603" t="s">
        <v>203</v>
      </c>
      <c r="E4603" t="s">
        <v>204</v>
      </c>
      <c r="F4603" t="s">
        <v>190</v>
      </c>
      <c r="G4603" t="s">
        <v>40</v>
      </c>
      <c r="H4603">
        <v>2019</v>
      </c>
      <c r="I4603" t="s">
        <v>41</v>
      </c>
      <c r="J4603" t="s">
        <v>53</v>
      </c>
      <c r="K4603">
        <v>2022</v>
      </c>
      <c r="L4603" t="s">
        <v>29</v>
      </c>
      <c r="M4603">
        <f t="shared" si="142"/>
        <v>1</v>
      </c>
      <c r="N4603" t="s">
        <v>22</v>
      </c>
      <c r="O4603" t="s">
        <v>90</v>
      </c>
      <c r="P4603">
        <v>44477</v>
      </c>
      <c r="Q4603" t="str">
        <f t="shared" si="143"/>
        <v>Base salary</v>
      </c>
      <c r="R4603">
        <v>2.54</v>
      </c>
      <c r="S4603" t="s">
        <v>67</v>
      </c>
      <c r="T4603" t="s">
        <v>68</v>
      </c>
      <c r="U4603" t="s">
        <v>58</v>
      </c>
      <c r="V4603">
        <v>0</v>
      </c>
    </row>
    <row r="4604" spans="1:22" x14ac:dyDescent="0.3">
      <c r="A4604" t="s">
        <v>4816</v>
      </c>
      <c r="B4604" t="s">
        <v>112</v>
      </c>
      <c r="C4604" t="s">
        <v>49</v>
      </c>
      <c r="D4604" t="s">
        <v>50</v>
      </c>
      <c r="E4604" t="s">
        <v>136</v>
      </c>
      <c r="F4604" t="s">
        <v>79</v>
      </c>
      <c r="G4604" t="s">
        <v>26</v>
      </c>
      <c r="H4604">
        <v>2023</v>
      </c>
      <c r="I4604" t="s">
        <v>41</v>
      </c>
      <c r="J4604" t="s">
        <v>28</v>
      </c>
      <c r="K4604">
        <v>2024</v>
      </c>
      <c r="L4604" t="s">
        <v>54</v>
      </c>
      <c r="M4604">
        <f t="shared" si="142"/>
        <v>0</v>
      </c>
      <c r="N4604" t="s">
        <v>55</v>
      </c>
      <c r="O4604" t="s">
        <v>55</v>
      </c>
      <c r="P4604">
        <v>0</v>
      </c>
      <c r="Q4604" t="str">
        <f t="shared" si="143"/>
        <v>Base salary</v>
      </c>
      <c r="R4604">
        <v>3.46</v>
      </c>
      <c r="S4604" t="s">
        <v>56</v>
      </c>
      <c r="T4604" t="s">
        <v>102</v>
      </c>
      <c r="U4604" t="s">
        <v>33</v>
      </c>
      <c r="V4604">
        <v>8.3000000000000007</v>
      </c>
    </row>
    <row r="4605" spans="1:22" x14ac:dyDescent="0.3">
      <c r="A4605" t="s">
        <v>4817</v>
      </c>
      <c r="B4605" t="s">
        <v>49</v>
      </c>
      <c r="C4605" t="s">
        <v>36</v>
      </c>
      <c r="D4605" t="s">
        <v>170</v>
      </c>
      <c r="E4605" t="s">
        <v>336</v>
      </c>
      <c r="F4605" t="s">
        <v>96</v>
      </c>
      <c r="G4605" t="s">
        <v>52</v>
      </c>
      <c r="H4605">
        <v>2021</v>
      </c>
      <c r="I4605" t="s">
        <v>41</v>
      </c>
      <c r="J4605" t="s">
        <v>28</v>
      </c>
      <c r="K4605">
        <v>2022</v>
      </c>
      <c r="L4605" t="s">
        <v>29</v>
      </c>
      <c r="M4605">
        <f t="shared" si="142"/>
        <v>1</v>
      </c>
      <c r="N4605" t="s">
        <v>36</v>
      </c>
      <c r="O4605" t="s">
        <v>154</v>
      </c>
      <c r="P4605">
        <v>94565</v>
      </c>
      <c r="Q4605" t="str">
        <f t="shared" si="143"/>
        <v>Standard salary</v>
      </c>
      <c r="R4605">
        <v>3.13</v>
      </c>
      <c r="S4605" t="s">
        <v>67</v>
      </c>
      <c r="T4605" t="s">
        <v>102</v>
      </c>
      <c r="U4605" t="s">
        <v>85</v>
      </c>
      <c r="V4605">
        <v>8</v>
      </c>
    </row>
    <row r="4606" spans="1:22" x14ac:dyDescent="0.3">
      <c r="A4606" t="s">
        <v>4818</v>
      </c>
      <c r="B4606" t="s">
        <v>48</v>
      </c>
      <c r="C4606" t="s">
        <v>35</v>
      </c>
      <c r="D4606" t="s">
        <v>82</v>
      </c>
      <c r="E4606" t="s">
        <v>83</v>
      </c>
      <c r="F4606" t="s">
        <v>39</v>
      </c>
      <c r="G4606" t="s">
        <v>52</v>
      </c>
      <c r="H4606">
        <v>2020</v>
      </c>
      <c r="I4606" t="s">
        <v>41</v>
      </c>
      <c r="J4606" t="s">
        <v>53</v>
      </c>
      <c r="K4606">
        <v>2021</v>
      </c>
      <c r="L4606" t="s">
        <v>29</v>
      </c>
      <c r="M4606">
        <f t="shared" si="142"/>
        <v>1</v>
      </c>
      <c r="N4606" t="s">
        <v>35</v>
      </c>
      <c r="O4606" t="s">
        <v>125</v>
      </c>
      <c r="P4606">
        <v>49070</v>
      </c>
      <c r="Q4606" t="str">
        <f t="shared" si="143"/>
        <v>Base salary</v>
      </c>
      <c r="R4606">
        <v>3.01</v>
      </c>
      <c r="S4606" t="s">
        <v>91</v>
      </c>
      <c r="T4606" t="s">
        <v>45</v>
      </c>
      <c r="U4606" t="s">
        <v>46</v>
      </c>
      <c r="V4606">
        <v>7.9</v>
      </c>
    </row>
    <row r="4607" spans="1:22" x14ac:dyDescent="0.3">
      <c r="A4607" t="s">
        <v>4819</v>
      </c>
      <c r="B4607" t="s">
        <v>21</v>
      </c>
      <c r="C4607" t="s">
        <v>22</v>
      </c>
      <c r="D4607" t="s">
        <v>23</v>
      </c>
      <c r="E4607" t="s">
        <v>130</v>
      </c>
      <c r="F4607" t="s">
        <v>96</v>
      </c>
      <c r="G4607" t="s">
        <v>167</v>
      </c>
      <c r="H4607">
        <v>2021</v>
      </c>
      <c r="I4607" t="s">
        <v>27</v>
      </c>
      <c r="J4607" t="s">
        <v>65</v>
      </c>
      <c r="K4607">
        <v>2023</v>
      </c>
      <c r="L4607" t="s">
        <v>29</v>
      </c>
      <c r="M4607">
        <f t="shared" si="142"/>
        <v>1</v>
      </c>
      <c r="N4607" t="s">
        <v>22</v>
      </c>
      <c r="O4607" t="s">
        <v>140</v>
      </c>
      <c r="P4607">
        <v>88163</v>
      </c>
      <c r="Q4607" t="str">
        <f t="shared" si="143"/>
        <v>Standard salary</v>
      </c>
      <c r="R4607">
        <v>2.92</v>
      </c>
      <c r="S4607" t="s">
        <v>80</v>
      </c>
      <c r="T4607" t="s">
        <v>68</v>
      </c>
      <c r="U4607" t="s">
        <v>85</v>
      </c>
      <c r="V4607">
        <v>8</v>
      </c>
    </row>
    <row r="4608" spans="1:22" x14ac:dyDescent="0.3">
      <c r="A4608" t="s">
        <v>4820</v>
      </c>
      <c r="B4608" t="s">
        <v>60</v>
      </c>
      <c r="C4608" t="s">
        <v>36</v>
      </c>
      <c r="D4608" t="s">
        <v>213</v>
      </c>
      <c r="E4608" t="s">
        <v>265</v>
      </c>
      <c r="F4608" t="s">
        <v>25</v>
      </c>
      <c r="G4608" t="s">
        <v>40</v>
      </c>
      <c r="H4608">
        <v>2021</v>
      </c>
      <c r="I4608" t="s">
        <v>41</v>
      </c>
      <c r="J4608" t="s">
        <v>28</v>
      </c>
      <c r="K4608">
        <v>2024</v>
      </c>
      <c r="L4608" t="s">
        <v>54</v>
      </c>
      <c r="M4608">
        <f t="shared" si="142"/>
        <v>0</v>
      </c>
      <c r="N4608" t="s">
        <v>55</v>
      </c>
      <c r="O4608" t="s">
        <v>55</v>
      </c>
      <c r="P4608">
        <v>0</v>
      </c>
      <c r="Q4608" t="str">
        <f t="shared" si="143"/>
        <v>Base salary</v>
      </c>
      <c r="R4608">
        <v>3.1</v>
      </c>
      <c r="S4608" t="s">
        <v>67</v>
      </c>
      <c r="T4608" t="s">
        <v>45</v>
      </c>
      <c r="U4608" t="s">
        <v>46</v>
      </c>
      <c r="V4608">
        <v>6.7</v>
      </c>
    </row>
    <row r="4609" spans="1:22" x14ac:dyDescent="0.3">
      <c r="A4609" t="s">
        <v>4821</v>
      </c>
      <c r="B4609" t="s">
        <v>21</v>
      </c>
      <c r="C4609" t="s">
        <v>112</v>
      </c>
      <c r="D4609" t="s">
        <v>199</v>
      </c>
      <c r="E4609" t="s">
        <v>291</v>
      </c>
      <c r="F4609" t="s">
        <v>84</v>
      </c>
      <c r="G4609" t="s">
        <v>40</v>
      </c>
      <c r="H4609">
        <v>2020</v>
      </c>
      <c r="I4609" t="s">
        <v>27</v>
      </c>
      <c r="J4609" t="s">
        <v>28</v>
      </c>
      <c r="K4609">
        <v>2021</v>
      </c>
      <c r="L4609" t="s">
        <v>54</v>
      </c>
      <c r="M4609">
        <f t="shared" si="142"/>
        <v>0</v>
      </c>
      <c r="N4609" t="s">
        <v>55</v>
      </c>
      <c r="O4609" t="s">
        <v>55</v>
      </c>
      <c r="P4609">
        <v>0</v>
      </c>
      <c r="Q4609" t="str">
        <f t="shared" si="143"/>
        <v>Base salary</v>
      </c>
      <c r="R4609">
        <v>3.77</v>
      </c>
      <c r="S4609" t="s">
        <v>91</v>
      </c>
      <c r="T4609" t="s">
        <v>45</v>
      </c>
      <c r="U4609" t="s">
        <v>58</v>
      </c>
      <c r="V4609">
        <v>0</v>
      </c>
    </row>
    <row r="4610" spans="1:22" x14ac:dyDescent="0.3">
      <c r="A4610" t="s">
        <v>4822</v>
      </c>
      <c r="B4610" t="s">
        <v>60</v>
      </c>
      <c r="C4610" t="s">
        <v>21</v>
      </c>
      <c r="D4610" t="s">
        <v>133</v>
      </c>
      <c r="E4610" t="s">
        <v>134</v>
      </c>
      <c r="F4610" t="s">
        <v>190</v>
      </c>
      <c r="G4610" t="s">
        <v>52</v>
      </c>
      <c r="H4610">
        <v>2021</v>
      </c>
      <c r="I4610" t="s">
        <v>41</v>
      </c>
      <c r="J4610" t="s">
        <v>74</v>
      </c>
      <c r="K4610">
        <v>2023</v>
      </c>
      <c r="L4610" t="s">
        <v>29</v>
      </c>
      <c r="M4610">
        <f t="shared" si="142"/>
        <v>1</v>
      </c>
      <c r="N4610" t="s">
        <v>21</v>
      </c>
      <c r="O4610" t="s">
        <v>125</v>
      </c>
      <c r="P4610">
        <v>119345</v>
      </c>
      <c r="Q4610" t="str">
        <f t="shared" si="143"/>
        <v>High salary</v>
      </c>
      <c r="R4610">
        <v>2.71</v>
      </c>
      <c r="S4610" t="s">
        <v>31</v>
      </c>
      <c r="T4610" t="s">
        <v>57</v>
      </c>
      <c r="U4610" t="s">
        <v>58</v>
      </c>
      <c r="V4610">
        <v>0</v>
      </c>
    </row>
    <row r="4611" spans="1:22" x14ac:dyDescent="0.3">
      <c r="A4611" t="s">
        <v>4823</v>
      </c>
      <c r="B4611" t="s">
        <v>21</v>
      </c>
      <c r="C4611" t="s">
        <v>36</v>
      </c>
      <c r="D4611" t="s">
        <v>213</v>
      </c>
      <c r="E4611" t="s">
        <v>214</v>
      </c>
      <c r="F4611" t="s">
        <v>89</v>
      </c>
      <c r="G4611" t="s">
        <v>52</v>
      </c>
      <c r="H4611">
        <v>2021</v>
      </c>
      <c r="I4611" t="s">
        <v>41</v>
      </c>
      <c r="J4611" t="s">
        <v>53</v>
      </c>
      <c r="K4611">
        <v>2022</v>
      </c>
      <c r="L4611" t="s">
        <v>54</v>
      </c>
      <c r="M4611">
        <f t="shared" ref="M4611:M4674" si="144">IF(L4611="placed",1, 0)</f>
        <v>0</v>
      </c>
      <c r="N4611" t="s">
        <v>55</v>
      </c>
      <c r="O4611" t="s">
        <v>55</v>
      </c>
      <c r="P4611">
        <v>0</v>
      </c>
      <c r="Q4611" t="str">
        <f t="shared" ref="Q4611:Q4674" si="145">_xlfn.IFS(P4611&lt;=70161,"Base salary",P4611&lt;=110047,"Standard salary",P4611&gt;110047,"High salary")</f>
        <v>Base salary</v>
      </c>
      <c r="R4611">
        <v>3.78</v>
      </c>
      <c r="S4611" t="s">
        <v>67</v>
      </c>
      <c r="T4611" t="s">
        <v>57</v>
      </c>
      <c r="U4611" t="s">
        <v>85</v>
      </c>
      <c r="V4611">
        <v>7.7</v>
      </c>
    </row>
    <row r="4612" spans="1:22" x14ac:dyDescent="0.3">
      <c r="A4612" t="s">
        <v>4824</v>
      </c>
      <c r="B4612" t="s">
        <v>94</v>
      </c>
      <c r="C4612" t="s">
        <v>60</v>
      </c>
      <c r="D4612" t="s">
        <v>173</v>
      </c>
      <c r="E4612" t="s">
        <v>174</v>
      </c>
      <c r="F4612" t="s">
        <v>89</v>
      </c>
      <c r="G4612" t="s">
        <v>52</v>
      </c>
      <c r="H4612">
        <v>2023</v>
      </c>
      <c r="I4612" t="s">
        <v>27</v>
      </c>
      <c r="J4612" t="s">
        <v>53</v>
      </c>
      <c r="K4612">
        <v>2026</v>
      </c>
      <c r="L4612" t="s">
        <v>29</v>
      </c>
      <c r="M4612">
        <f t="shared" si="144"/>
        <v>1</v>
      </c>
      <c r="N4612" t="s">
        <v>60</v>
      </c>
      <c r="O4612" t="s">
        <v>43</v>
      </c>
      <c r="P4612">
        <v>49016</v>
      </c>
      <c r="Q4612" t="str">
        <f t="shared" si="145"/>
        <v>Base salary</v>
      </c>
      <c r="R4612">
        <v>3.89</v>
      </c>
      <c r="S4612" t="s">
        <v>91</v>
      </c>
      <c r="T4612" t="s">
        <v>57</v>
      </c>
      <c r="U4612" t="s">
        <v>58</v>
      </c>
      <c r="V4612">
        <v>0</v>
      </c>
    </row>
    <row r="4613" spans="1:22" x14ac:dyDescent="0.3">
      <c r="A4613" t="s">
        <v>4825</v>
      </c>
      <c r="B4613" t="s">
        <v>112</v>
      </c>
      <c r="C4613" t="s">
        <v>35</v>
      </c>
      <c r="D4613" t="s">
        <v>82</v>
      </c>
      <c r="E4613" t="s">
        <v>83</v>
      </c>
      <c r="F4613" t="s">
        <v>79</v>
      </c>
      <c r="G4613" t="s">
        <v>64</v>
      </c>
      <c r="H4613">
        <v>2023</v>
      </c>
      <c r="I4613" t="s">
        <v>41</v>
      </c>
      <c r="J4613" t="s">
        <v>42</v>
      </c>
      <c r="K4613">
        <v>2024</v>
      </c>
      <c r="L4613" t="s">
        <v>54</v>
      </c>
      <c r="M4613">
        <f t="shared" si="144"/>
        <v>0</v>
      </c>
      <c r="N4613" t="s">
        <v>55</v>
      </c>
      <c r="O4613" t="s">
        <v>55</v>
      </c>
      <c r="P4613">
        <v>0</v>
      </c>
      <c r="Q4613" t="str">
        <f t="shared" si="145"/>
        <v>Base salary</v>
      </c>
      <c r="R4613">
        <v>2.83</v>
      </c>
      <c r="S4613" t="s">
        <v>80</v>
      </c>
      <c r="T4613" t="s">
        <v>68</v>
      </c>
      <c r="U4613" t="s">
        <v>85</v>
      </c>
      <c r="V4613">
        <v>5.5</v>
      </c>
    </row>
    <row r="4614" spans="1:22" x14ac:dyDescent="0.3">
      <c r="A4614" t="s">
        <v>4826</v>
      </c>
      <c r="B4614" t="s">
        <v>112</v>
      </c>
      <c r="C4614" t="s">
        <v>70</v>
      </c>
      <c r="D4614" t="s">
        <v>138</v>
      </c>
      <c r="E4614" t="s">
        <v>285</v>
      </c>
      <c r="F4614" t="s">
        <v>107</v>
      </c>
      <c r="G4614" t="s">
        <v>26</v>
      </c>
      <c r="H4614">
        <v>2020</v>
      </c>
      <c r="I4614" t="s">
        <v>41</v>
      </c>
      <c r="J4614" t="s">
        <v>65</v>
      </c>
      <c r="K4614">
        <v>2023</v>
      </c>
      <c r="L4614" t="s">
        <v>54</v>
      </c>
      <c r="M4614">
        <f t="shared" si="144"/>
        <v>0</v>
      </c>
      <c r="N4614" t="s">
        <v>55</v>
      </c>
      <c r="O4614" t="s">
        <v>55</v>
      </c>
      <c r="P4614">
        <v>0</v>
      </c>
      <c r="Q4614" t="str">
        <f t="shared" si="145"/>
        <v>Base salary</v>
      </c>
      <c r="R4614">
        <v>3.68</v>
      </c>
      <c r="S4614" t="s">
        <v>56</v>
      </c>
      <c r="T4614" t="s">
        <v>45</v>
      </c>
      <c r="U4614" t="s">
        <v>92</v>
      </c>
      <c r="V4614">
        <v>5.4</v>
      </c>
    </row>
    <row r="4615" spans="1:22" x14ac:dyDescent="0.3">
      <c r="A4615" t="s">
        <v>4827</v>
      </c>
      <c r="B4615" t="s">
        <v>36</v>
      </c>
      <c r="C4615" t="s">
        <v>22</v>
      </c>
      <c r="D4615" t="s">
        <v>203</v>
      </c>
      <c r="E4615" t="s">
        <v>204</v>
      </c>
      <c r="F4615" t="s">
        <v>147</v>
      </c>
      <c r="G4615" t="s">
        <v>25</v>
      </c>
      <c r="H4615">
        <v>2022</v>
      </c>
      <c r="I4615" t="s">
        <v>41</v>
      </c>
      <c r="J4615" t="s">
        <v>74</v>
      </c>
      <c r="K4615">
        <v>2025</v>
      </c>
      <c r="L4615" t="s">
        <v>29</v>
      </c>
      <c r="M4615">
        <f t="shared" si="144"/>
        <v>1</v>
      </c>
      <c r="N4615" t="s">
        <v>22</v>
      </c>
      <c r="O4615" t="s">
        <v>154</v>
      </c>
      <c r="P4615">
        <v>135497</v>
      </c>
      <c r="Q4615" t="str">
        <f t="shared" si="145"/>
        <v>High salary</v>
      </c>
      <c r="R4615">
        <v>3.8</v>
      </c>
      <c r="S4615" t="s">
        <v>67</v>
      </c>
      <c r="T4615" t="s">
        <v>68</v>
      </c>
      <c r="U4615" t="s">
        <v>46</v>
      </c>
      <c r="V4615">
        <v>8.6</v>
      </c>
    </row>
    <row r="4616" spans="1:22" x14ac:dyDescent="0.3">
      <c r="A4616" t="s">
        <v>4828</v>
      </c>
      <c r="B4616" t="s">
        <v>94</v>
      </c>
      <c r="C4616" t="s">
        <v>36</v>
      </c>
      <c r="D4616" t="s">
        <v>250</v>
      </c>
      <c r="E4616" t="s">
        <v>251</v>
      </c>
      <c r="F4616" t="s">
        <v>131</v>
      </c>
      <c r="G4616" t="s">
        <v>40</v>
      </c>
      <c r="H4616">
        <v>2022</v>
      </c>
      <c r="I4616" t="s">
        <v>27</v>
      </c>
      <c r="J4616" t="s">
        <v>65</v>
      </c>
      <c r="K4616">
        <v>2025</v>
      </c>
      <c r="L4616" t="s">
        <v>29</v>
      </c>
      <c r="M4616">
        <f t="shared" si="144"/>
        <v>1</v>
      </c>
      <c r="N4616" t="s">
        <v>36</v>
      </c>
      <c r="O4616" t="s">
        <v>154</v>
      </c>
      <c r="P4616">
        <v>89912</v>
      </c>
      <c r="Q4616" t="str">
        <f t="shared" si="145"/>
        <v>Standard salary</v>
      </c>
      <c r="R4616">
        <v>2.6</v>
      </c>
      <c r="S4616" t="s">
        <v>56</v>
      </c>
      <c r="T4616" t="s">
        <v>45</v>
      </c>
      <c r="U4616" t="s">
        <v>85</v>
      </c>
      <c r="V4616">
        <v>7.9</v>
      </c>
    </row>
    <row r="4617" spans="1:22" x14ac:dyDescent="0.3">
      <c r="A4617" t="s">
        <v>4829</v>
      </c>
      <c r="B4617" t="s">
        <v>48</v>
      </c>
      <c r="C4617" t="s">
        <v>60</v>
      </c>
      <c r="D4617" t="s">
        <v>173</v>
      </c>
      <c r="E4617" t="s">
        <v>174</v>
      </c>
      <c r="F4617" t="s">
        <v>40</v>
      </c>
      <c r="G4617" t="s">
        <v>25</v>
      </c>
      <c r="H4617">
        <v>2020</v>
      </c>
      <c r="I4617" t="s">
        <v>41</v>
      </c>
      <c r="J4617" t="s">
        <v>65</v>
      </c>
      <c r="K4617">
        <v>2023</v>
      </c>
      <c r="L4617" t="s">
        <v>54</v>
      </c>
      <c r="M4617">
        <f t="shared" si="144"/>
        <v>0</v>
      </c>
      <c r="N4617" t="s">
        <v>55</v>
      </c>
      <c r="O4617" t="s">
        <v>55</v>
      </c>
      <c r="P4617">
        <v>0</v>
      </c>
      <c r="Q4617" t="str">
        <f t="shared" si="145"/>
        <v>Base salary</v>
      </c>
      <c r="R4617">
        <v>3.8</v>
      </c>
      <c r="S4617" t="s">
        <v>80</v>
      </c>
      <c r="T4617" t="s">
        <v>32</v>
      </c>
      <c r="U4617" t="s">
        <v>58</v>
      </c>
      <c r="V4617">
        <v>0</v>
      </c>
    </row>
    <row r="4618" spans="1:22" x14ac:dyDescent="0.3">
      <c r="A4618" t="s">
        <v>4830</v>
      </c>
      <c r="B4618" t="s">
        <v>60</v>
      </c>
      <c r="C4618" t="s">
        <v>48</v>
      </c>
      <c r="D4618" t="s">
        <v>324</v>
      </c>
      <c r="E4618" t="s">
        <v>325</v>
      </c>
      <c r="F4618" t="s">
        <v>190</v>
      </c>
      <c r="G4618" t="s">
        <v>64</v>
      </c>
      <c r="H4618">
        <v>2021</v>
      </c>
      <c r="I4618" t="s">
        <v>41</v>
      </c>
      <c r="J4618" t="s">
        <v>74</v>
      </c>
      <c r="K4618">
        <v>2024</v>
      </c>
      <c r="L4618" t="s">
        <v>54</v>
      </c>
      <c r="M4618">
        <f t="shared" si="144"/>
        <v>0</v>
      </c>
      <c r="N4618" t="s">
        <v>55</v>
      </c>
      <c r="O4618" t="s">
        <v>55</v>
      </c>
      <c r="P4618">
        <v>0</v>
      </c>
      <c r="Q4618" t="str">
        <f t="shared" si="145"/>
        <v>Base salary</v>
      </c>
      <c r="R4618">
        <v>2.8</v>
      </c>
      <c r="S4618" t="s">
        <v>31</v>
      </c>
      <c r="T4618" t="s">
        <v>57</v>
      </c>
      <c r="U4618" t="s">
        <v>58</v>
      </c>
      <c r="V4618">
        <v>0</v>
      </c>
    </row>
    <row r="4619" spans="1:22" x14ac:dyDescent="0.3">
      <c r="A4619" t="s">
        <v>4831</v>
      </c>
      <c r="B4619" t="s">
        <v>112</v>
      </c>
      <c r="C4619" t="s">
        <v>36</v>
      </c>
      <c r="D4619" t="s">
        <v>250</v>
      </c>
      <c r="E4619" t="s">
        <v>251</v>
      </c>
      <c r="F4619" t="s">
        <v>107</v>
      </c>
      <c r="G4619" t="s">
        <v>25</v>
      </c>
      <c r="H4619">
        <v>2022</v>
      </c>
      <c r="I4619" t="s">
        <v>27</v>
      </c>
      <c r="J4619" t="s">
        <v>53</v>
      </c>
      <c r="K4619">
        <v>2023</v>
      </c>
      <c r="L4619" t="s">
        <v>54</v>
      </c>
      <c r="M4619">
        <f t="shared" si="144"/>
        <v>0</v>
      </c>
      <c r="N4619" t="s">
        <v>55</v>
      </c>
      <c r="O4619" t="s">
        <v>55</v>
      </c>
      <c r="P4619">
        <v>0</v>
      </c>
      <c r="Q4619" t="str">
        <f t="shared" si="145"/>
        <v>Base salary</v>
      </c>
      <c r="R4619">
        <v>2.96</v>
      </c>
      <c r="S4619" t="s">
        <v>31</v>
      </c>
      <c r="T4619" t="s">
        <v>68</v>
      </c>
      <c r="U4619" t="s">
        <v>92</v>
      </c>
      <c r="V4619">
        <v>6.4</v>
      </c>
    </row>
    <row r="4620" spans="1:22" x14ac:dyDescent="0.3">
      <c r="A4620" t="s">
        <v>4832</v>
      </c>
      <c r="B4620" t="s">
        <v>21</v>
      </c>
      <c r="C4620" t="s">
        <v>112</v>
      </c>
      <c r="D4620" t="s">
        <v>165</v>
      </c>
      <c r="E4620" t="s">
        <v>166</v>
      </c>
      <c r="F4620" t="s">
        <v>96</v>
      </c>
      <c r="G4620" t="s">
        <v>97</v>
      </c>
      <c r="H4620">
        <v>2020</v>
      </c>
      <c r="I4620" t="s">
        <v>41</v>
      </c>
      <c r="J4620" t="s">
        <v>42</v>
      </c>
      <c r="K4620">
        <v>2023</v>
      </c>
      <c r="L4620" t="s">
        <v>29</v>
      </c>
      <c r="M4620">
        <f t="shared" si="144"/>
        <v>1</v>
      </c>
      <c r="N4620" t="s">
        <v>112</v>
      </c>
      <c r="O4620" t="s">
        <v>90</v>
      </c>
      <c r="P4620">
        <v>57777</v>
      </c>
      <c r="Q4620" t="str">
        <f t="shared" si="145"/>
        <v>Base salary</v>
      </c>
      <c r="R4620">
        <v>3.85</v>
      </c>
      <c r="S4620" t="s">
        <v>91</v>
      </c>
      <c r="T4620" t="s">
        <v>45</v>
      </c>
      <c r="U4620" t="s">
        <v>46</v>
      </c>
      <c r="V4620">
        <v>5.3</v>
      </c>
    </row>
    <row r="4621" spans="1:22" x14ac:dyDescent="0.3">
      <c r="A4621" t="s">
        <v>4833</v>
      </c>
      <c r="B4621" t="s">
        <v>94</v>
      </c>
      <c r="C4621" t="s">
        <v>35</v>
      </c>
      <c r="D4621" t="s">
        <v>127</v>
      </c>
      <c r="E4621" t="s">
        <v>156</v>
      </c>
      <c r="F4621" t="s">
        <v>190</v>
      </c>
      <c r="G4621" t="s">
        <v>26</v>
      </c>
      <c r="H4621">
        <v>2021</v>
      </c>
      <c r="I4621" t="s">
        <v>41</v>
      </c>
      <c r="J4621" t="s">
        <v>53</v>
      </c>
      <c r="K4621">
        <v>2023</v>
      </c>
      <c r="L4621" t="s">
        <v>54</v>
      </c>
      <c r="M4621">
        <f t="shared" si="144"/>
        <v>0</v>
      </c>
      <c r="N4621" t="s">
        <v>55</v>
      </c>
      <c r="O4621" t="s">
        <v>55</v>
      </c>
      <c r="P4621">
        <v>0</v>
      </c>
      <c r="Q4621" t="str">
        <f t="shared" si="145"/>
        <v>Base salary</v>
      </c>
      <c r="R4621">
        <v>2.94</v>
      </c>
      <c r="S4621" t="s">
        <v>80</v>
      </c>
      <c r="T4621" t="s">
        <v>102</v>
      </c>
      <c r="U4621" t="s">
        <v>46</v>
      </c>
      <c r="V4621">
        <v>7.4</v>
      </c>
    </row>
    <row r="4622" spans="1:22" x14ac:dyDescent="0.3">
      <c r="A4622" t="s">
        <v>4834</v>
      </c>
      <c r="B4622" t="s">
        <v>70</v>
      </c>
      <c r="C4622" t="s">
        <v>22</v>
      </c>
      <c r="D4622" t="s">
        <v>23</v>
      </c>
      <c r="E4622" t="s">
        <v>24</v>
      </c>
      <c r="F4622" t="s">
        <v>63</v>
      </c>
      <c r="G4622" t="s">
        <v>117</v>
      </c>
      <c r="H4622">
        <v>2023</v>
      </c>
      <c r="I4622" t="s">
        <v>27</v>
      </c>
      <c r="J4622" t="s">
        <v>28</v>
      </c>
      <c r="K4622">
        <v>2026</v>
      </c>
      <c r="L4622" t="s">
        <v>54</v>
      </c>
      <c r="M4622">
        <f t="shared" si="144"/>
        <v>0</v>
      </c>
      <c r="N4622" t="s">
        <v>55</v>
      </c>
      <c r="O4622" t="s">
        <v>55</v>
      </c>
      <c r="P4622">
        <v>0</v>
      </c>
      <c r="Q4622" t="str">
        <f t="shared" si="145"/>
        <v>Base salary</v>
      </c>
      <c r="R4622">
        <v>3.87</v>
      </c>
      <c r="S4622" t="s">
        <v>80</v>
      </c>
      <c r="T4622" t="s">
        <v>57</v>
      </c>
      <c r="U4622" t="s">
        <v>46</v>
      </c>
      <c r="V4622">
        <v>6.4</v>
      </c>
    </row>
    <row r="4623" spans="1:22" x14ac:dyDescent="0.3">
      <c r="A4623" t="s">
        <v>4835</v>
      </c>
      <c r="B4623" t="s">
        <v>35</v>
      </c>
      <c r="C4623" t="s">
        <v>60</v>
      </c>
      <c r="D4623" t="s">
        <v>104</v>
      </c>
      <c r="E4623" t="s">
        <v>116</v>
      </c>
      <c r="F4623" t="s">
        <v>145</v>
      </c>
      <c r="G4623" t="s">
        <v>117</v>
      </c>
      <c r="H4623">
        <v>2020</v>
      </c>
      <c r="I4623" t="s">
        <v>27</v>
      </c>
      <c r="J4623" t="s">
        <v>65</v>
      </c>
      <c r="K4623">
        <v>2023</v>
      </c>
      <c r="L4623" t="s">
        <v>29</v>
      </c>
      <c r="M4623">
        <f t="shared" si="144"/>
        <v>1</v>
      </c>
      <c r="N4623" t="s">
        <v>60</v>
      </c>
      <c r="O4623" t="s">
        <v>121</v>
      </c>
      <c r="P4623">
        <v>112029</v>
      </c>
      <c r="Q4623" t="str">
        <f t="shared" si="145"/>
        <v>High salary</v>
      </c>
      <c r="R4623">
        <v>3.46</v>
      </c>
      <c r="S4623" t="s">
        <v>44</v>
      </c>
      <c r="T4623" t="s">
        <v>57</v>
      </c>
      <c r="U4623" t="s">
        <v>92</v>
      </c>
      <c r="V4623">
        <v>7.6</v>
      </c>
    </row>
    <row r="4624" spans="1:22" x14ac:dyDescent="0.3">
      <c r="A4624" t="s">
        <v>4836</v>
      </c>
      <c r="B4624" t="s">
        <v>49</v>
      </c>
      <c r="C4624" t="s">
        <v>22</v>
      </c>
      <c r="D4624" t="s">
        <v>231</v>
      </c>
      <c r="E4624" t="s">
        <v>232</v>
      </c>
      <c r="F4624" t="s">
        <v>73</v>
      </c>
      <c r="G4624" t="s">
        <v>26</v>
      </c>
      <c r="H4624">
        <v>2019</v>
      </c>
      <c r="I4624" t="s">
        <v>41</v>
      </c>
      <c r="J4624" t="s">
        <v>42</v>
      </c>
      <c r="K4624">
        <v>2020</v>
      </c>
      <c r="L4624" t="s">
        <v>29</v>
      </c>
      <c r="M4624">
        <f t="shared" si="144"/>
        <v>1</v>
      </c>
      <c r="N4624" t="s">
        <v>22</v>
      </c>
      <c r="O4624" t="s">
        <v>125</v>
      </c>
      <c r="P4624">
        <v>91752</v>
      </c>
      <c r="Q4624" t="str">
        <f t="shared" si="145"/>
        <v>Standard salary</v>
      </c>
      <c r="R4624">
        <v>2.89</v>
      </c>
      <c r="S4624" t="s">
        <v>80</v>
      </c>
      <c r="T4624" t="s">
        <v>102</v>
      </c>
      <c r="U4624" t="s">
        <v>92</v>
      </c>
      <c r="V4624">
        <v>8.3000000000000007</v>
      </c>
    </row>
    <row r="4625" spans="1:22" x14ac:dyDescent="0.3">
      <c r="A4625" t="s">
        <v>4837</v>
      </c>
      <c r="B4625" t="s">
        <v>22</v>
      </c>
      <c r="C4625" t="s">
        <v>36</v>
      </c>
      <c r="D4625" t="s">
        <v>213</v>
      </c>
      <c r="E4625" t="s">
        <v>265</v>
      </c>
      <c r="F4625" t="s">
        <v>117</v>
      </c>
      <c r="G4625" t="s">
        <v>25</v>
      </c>
      <c r="H4625">
        <v>2021</v>
      </c>
      <c r="I4625" t="s">
        <v>27</v>
      </c>
      <c r="J4625" t="s">
        <v>42</v>
      </c>
      <c r="K4625">
        <v>2023</v>
      </c>
      <c r="L4625" t="s">
        <v>54</v>
      </c>
      <c r="M4625">
        <f t="shared" si="144"/>
        <v>0</v>
      </c>
      <c r="N4625" t="s">
        <v>55</v>
      </c>
      <c r="O4625" t="s">
        <v>55</v>
      </c>
      <c r="P4625">
        <v>0</v>
      </c>
      <c r="Q4625" t="str">
        <f t="shared" si="145"/>
        <v>Base salary</v>
      </c>
      <c r="R4625">
        <v>3.24</v>
      </c>
      <c r="S4625" t="s">
        <v>80</v>
      </c>
      <c r="T4625" t="s">
        <v>68</v>
      </c>
      <c r="U4625" t="s">
        <v>58</v>
      </c>
      <c r="V4625">
        <v>0</v>
      </c>
    </row>
    <row r="4626" spans="1:22" x14ac:dyDescent="0.3">
      <c r="A4626" t="s">
        <v>4838</v>
      </c>
      <c r="B4626" t="s">
        <v>36</v>
      </c>
      <c r="C4626" t="s">
        <v>94</v>
      </c>
      <c r="D4626" t="s">
        <v>180</v>
      </c>
      <c r="E4626" t="s">
        <v>181</v>
      </c>
      <c r="F4626" t="s">
        <v>89</v>
      </c>
      <c r="G4626" t="s">
        <v>52</v>
      </c>
      <c r="H4626">
        <v>2022</v>
      </c>
      <c r="I4626" t="s">
        <v>27</v>
      </c>
      <c r="J4626" t="s">
        <v>74</v>
      </c>
      <c r="K4626">
        <v>2025</v>
      </c>
      <c r="L4626" t="s">
        <v>29</v>
      </c>
      <c r="M4626">
        <f t="shared" si="144"/>
        <v>1</v>
      </c>
      <c r="N4626" t="s">
        <v>94</v>
      </c>
      <c r="O4626" t="s">
        <v>125</v>
      </c>
      <c r="P4626">
        <v>134019</v>
      </c>
      <c r="Q4626" t="str">
        <f t="shared" si="145"/>
        <v>High salary</v>
      </c>
      <c r="R4626">
        <v>3.15</v>
      </c>
      <c r="S4626" t="s">
        <v>44</v>
      </c>
      <c r="T4626" t="s">
        <v>68</v>
      </c>
      <c r="U4626" t="s">
        <v>46</v>
      </c>
      <c r="V4626">
        <v>5.9</v>
      </c>
    </row>
    <row r="4627" spans="1:22" x14ac:dyDescent="0.3">
      <c r="A4627" t="s">
        <v>4839</v>
      </c>
      <c r="B4627" t="s">
        <v>48</v>
      </c>
      <c r="C4627" t="s">
        <v>60</v>
      </c>
      <c r="D4627" t="s">
        <v>104</v>
      </c>
      <c r="E4627" t="s">
        <v>105</v>
      </c>
      <c r="F4627" t="s">
        <v>145</v>
      </c>
      <c r="G4627" t="s">
        <v>26</v>
      </c>
      <c r="H4627">
        <v>2019</v>
      </c>
      <c r="I4627" t="s">
        <v>27</v>
      </c>
      <c r="J4627" t="s">
        <v>28</v>
      </c>
      <c r="K4627">
        <v>2022</v>
      </c>
      <c r="L4627" t="s">
        <v>54</v>
      </c>
      <c r="M4627">
        <f t="shared" si="144"/>
        <v>0</v>
      </c>
      <c r="N4627" t="s">
        <v>55</v>
      </c>
      <c r="O4627" t="s">
        <v>55</v>
      </c>
      <c r="P4627">
        <v>0</v>
      </c>
      <c r="Q4627" t="str">
        <f t="shared" si="145"/>
        <v>Base salary</v>
      </c>
      <c r="R4627">
        <v>3.18</v>
      </c>
      <c r="S4627" t="s">
        <v>80</v>
      </c>
      <c r="T4627" t="s">
        <v>45</v>
      </c>
      <c r="U4627" t="s">
        <v>92</v>
      </c>
      <c r="V4627">
        <v>5.2</v>
      </c>
    </row>
    <row r="4628" spans="1:22" x14ac:dyDescent="0.3">
      <c r="A4628" t="s">
        <v>4840</v>
      </c>
      <c r="B4628" t="s">
        <v>36</v>
      </c>
      <c r="C4628" t="s">
        <v>22</v>
      </c>
      <c r="D4628" t="s">
        <v>203</v>
      </c>
      <c r="E4628" t="s">
        <v>204</v>
      </c>
      <c r="F4628" t="s">
        <v>25</v>
      </c>
      <c r="G4628" t="s">
        <v>26</v>
      </c>
      <c r="H4628">
        <v>2023</v>
      </c>
      <c r="I4628" t="s">
        <v>27</v>
      </c>
      <c r="J4628" t="s">
        <v>42</v>
      </c>
      <c r="K4628">
        <v>2026</v>
      </c>
      <c r="L4628" t="s">
        <v>29</v>
      </c>
      <c r="M4628">
        <f t="shared" si="144"/>
        <v>1</v>
      </c>
      <c r="N4628" t="s">
        <v>22</v>
      </c>
      <c r="O4628" t="s">
        <v>98</v>
      </c>
      <c r="P4628">
        <v>111210</v>
      </c>
      <c r="Q4628" t="str">
        <f t="shared" si="145"/>
        <v>High salary</v>
      </c>
      <c r="R4628">
        <v>3.19</v>
      </c>
      <c r="S4628" t="s">
        <v>91</v>
      </c>
      <c r="T4628" t="s">
        <v>57</v>
      </c>
      <c r="U4628" t="s">
        <v>33</v>
      </c>
      <c r="V4628">
        <v>8.3000000000000007</v>
      </c>
    </row>
    <row r="4629" spans="1:22" x14ac:dyDescent="0.3">
      <c r="A4629" t="s">
        <v>4841</v>
      </c>
      <c r="B4629" t="s">
        <v>49</v>
      </c>
      <c r="C4629" t="s">
        <v>70</v>
      </c>
      <c r="D4629" t="s">
        <v>138</v>
      </c>
      <c r="E4629" t="s">
        <v>285</v>
      </c>
      <c r="F4629" t="s">
        <v>131</v>
      </c>
      <c r="G4629" t="s">
        <v>117</v>
      </c>
      <c r="H4629">
        <v>2022</v>
      </c>
      <c r="I4629" t="s">
        <v>27</v>
      </c>
      <c r="J4629" t="s">
        <v>42</v>
      </c>
      <c r="K4629">
        <v>2025</v>
      </c>
      <c r="L4629" t="s">
        <v>54</v>
      </c>
      <c r="M4629">
        <f t="shared" si="144"/>
        <v>0</v>
      </c>
      <c r="N4629" t="s">
        <v>55</v>
      </c>
      <c r="O4629" t="s">
        <v>55</v>
      </c>
      <c r="P4629">
        <v>0</v>
      </c>
      <c r="Q4629" t="str">
        <f t="shared" si="145"/>
        <v>Base salary</v>
      </c>
      <c r="R4629">
        <v>3.95</v>
      </c>
      <c r="S4629" t="s">
        <v>67</v>
      </c>
      <c r="T4629" t="s">
        <v>45</v>
      </c>
      <c r="U4629" t="s">
        <v>85</v>
      </c>
      <c r="V4629">
        <v>7.9</v>
      </c>
    </row>
    <row r="4630" spans="1:22" x14ac:dyDescent="0.3">
      <c r="A4630" t="s">
        <v>4842</v>
      </c>
      <c r="B4630" t="s">
        <v>48</v>
      </c>
      <c r="C4630" t="s">
        <v>112</v>
      </c>
      <c r="D4630" t="s">
        <v>119</v>
      </c>
      <c r="E4630" t="s">
        <v>197</v>
      </c>
      <c r="F4630" t="s">
        <v>25</v>
      </c>
      <c r="G4630" t="s">
        <v>25</v>
      </c>
      <c r="H4630">
        <v>2021</v>
      </c>
      <c r="I4630" t="s">
        <v>27</v>
      </c>
      <c r="J4630" t="s">
        <v>53</v>
      </c>
      <c r="K4630">
        <v>2022</v>
      </c>
      <c r="L4630" t="s">
        <v>54</v>
      </c>
      <c r="M4630">
        <f t="shared" si="144"/>
        <v>0</v>
      </c>
      <c r="N4630" t="s">
        <v>55</v>
      </c>
      <c r="O4630" t="s">
        <v>55</v>
      </c>
      <c r="P4630">
        <v>0</v>
      </c>
      <c r="Q4630" t="str">
        <f t="shared" si="145"/>
        <v>Base salary</v>
      </c>
      <c r="R4630">
        <v>3.39</v>
      </c>
      <c r="S4630" t="s">
        <v>31</v>
      </c>
      <c r="T4630" t="s">
        <v>102</v>
      </c>
      <c r="U4630" t="s">
        <v>46</v>
      </c>
      <c r="V4630">
        <v>5.9</v>
      </c>
    </row>
    <row r="4631" spans="1:22" x14ac:dyDescent="0.3">
      <c r="A4631" t="s">
        <v>4843</v>
      </c>
      <c r="B4631" t="s">
        <v>112</v>
      </c>
      <c r="C4631" t="s">
        <v>94</v>
      </c>
      <c r="D4631" t="s">
        <v>187</v>
      </c>
      <c r="E4631" t="s">
        <v>188</v>
      </c>
      <c r="F4631" t="s">
        <v>63</v>
      </c>
      <c r="G4631" t="s">
        <v>97</v>
      </c>
      <c r="H4631">
        <v>2019</v>
      </c>
      <c r="I4631" t="s">
        <v>27</v>
      </c>
      <c r="J4631" t="s">
        <v>28</v>
      </c>
      <c r="K4631">
        <v>2021</v>
      </c>
      <c r="L4631" t="s">
        <v>29</v>
      </c>
      <c r="M4631">
        <f t="shared" si="144"/>
        <v>1</v>
      </c>
      <c r="N4631" t="s">
        <v>94</v>
      </c>
      <c r="O4631" t="s">
        <v>75</v>
      </c>
      <c r="P4631">
        <v>33540</v>
      </c>
      <c r="Q4631" t="str">
        <f t="shared" si="145"/>
        <v>Base salary</v>
      </c>
      <c r="R4631">
        <v>3.86</v>
      </c>
      <c r="S4631" t="s">
        <v>56</v>
      </c>
      <c r="T4631" t="s">
        <v>32</v>
      </c>
      <c r="U4631" t="s">
        <v>58</v>
      </c>
      <c r="V4631">
        <v>0</v>
      </c>
    </row>
    <row r="4632" spans="1:22" x14ac:dyDescent="0.3">
      <c r="A4632" t="s">
        <v>4844</v>
      </c>
      <c r="B4632" t="s">
        <v>22</v>
      </c>
      <c r="C4632" t="s">
        <v>21</v>
      </c>
      <c r="D4632" t="s">
        <v>216</v>
      </c>
      <c r="E4632" t="s">
        <v>217</v>
      </c>
      <c r="F4632" t="s">
        <v>96</v>
      </c>
      <c r="G4632" t="s">
        <v>167</v>
      </c>
      <c r="H4632">
        <v>2023</v>
      </c>
      <c r="I4632" t="s">
        <v>27</v>
      </c>
      <c r="J4632" t="s">
        <v>28</v>
      </c>
      <c r="K4632">
        <v>2026</v>
      </c>
      <c r="L4632" t="s">
        <v>54</v>
      </c>
      <c r="M4632">
        <f t="shared" si="144"/>
        <v>0</v>
      </c>
      <c r="N4632" t="s">
        <v>55</v>
      </c>
      <c r="O4632" t="s">
        <v>55</v>
      </c>
      <c r="P4632">
        <v>0</v>
      </c>
      <c r="Q4632" t="str">
        <f t="shared" si="145"/>
        <v>Base salary</v>
      </c>
      <c r="R4632">
        <v>3.11</v>
      </c>
      <c r="S4632" t="s">
        <v>56</v>
      </c>
      <c r="T4632" t="s">
        <v>57</v>
      </c>
      <c r="U4632" t="s">
        <v>33</v>
      </c>
      <c r="V4632">
        <v>7.8</v>
      </c>
    </row>
    <row r="4633" spans="1:22" x14ac:dyDescent="0.3">
      <c r="A4633" t="s">
        <v>4845</v>
      </c>
      <c r="B4633" t="s">
        <v>48</v>
      </c>
      <c r="C4633" t="s">
        <v>36</v>
      </c>
      <c r="D4633" t="s">
        <v>170</v>
      </c>
      <c r="E4633" t="s">
        <v>336</v>
      </c>
      <c r="F4633" t="s">
        <v>25</v>
      </c>
      <c r="G4633" t="s">
        <v>64</v>
      </c>
      <c r="H4633">
        <v>2019</v>
      </c>
      <c r="I4633" t="s">
        <v>27</v>
      </c>
      <c r="J4633" t="s">
        <v>65</v>
      </c>
      <c r="K4633">
        <v>2022</v>
      </c>
      <c r="L4633" t="s">
        <v>29</v>
      </c>
      <c r="M4633">
        <f t="shared" si="144"/>
        <v>1</v>
      </c>
      <c r="N4633" t="s">
        <v>36</v>
      </c>
      <c r="O4633" t="s">
        <v>98</v>
      </c>
      <c r="P4633">
        <v>53546</v>
      </c>
      <c r="Q4633" t="str">
        <f t="shared" si="145"/>
        <v>Base salary</v>
      </c>
      <c r="R4633">
        <v>3.11</v>
      </c>
      <c r="S4633" t="s">
        <v>31</v>
      </c>
      <c r="T4633" t="s">
        <v>102</v>
      </c>
      <c r="U4633" t="s">
        <v>33</v>
      </c>
      <c r="V4633">
        <v>7.4</v>
      </c>
    </row>
    <row r="4634" spans="1:22" x14ac:dyDescent="0.3">
      <c r="A4634" t="s">
        <v>4846</v>
      </c>
      <c r="B4634" t="s">
        <v>94</v>
      </c>
      <c r="C4634" t="s">
        <v>112</v>
      </c>
      <c r="D4634" t="s">
        <v>113</v>
      </c>
      <c r="E4634" t="s">
        <v>240</v>
      </c>
      <c r="F4634" t="s">
        <v>63</v>
      </c>
      <c r="G4634" t="s">
        <v>64</v>
      </c>
      <c r="H4634">
        <v>2020</v>
      </c>
      <c r="I4634" t="s">
        <v>41</v>
      </c>
      <c r="J4634" t="s">
        <v>53</v>
      </c>
      <c r="K4634">
        <v>2022</v>
      </c>
      <c r="L4634" t="s">
        <v>54</v>
      </c>
      <c r="M4634">
        <f t="shared" si="144"/>
        <v>0</v>
      </c>
      <c r="N4634" t="s">
        <v>55</v>
      </c>
      <c r="O4634" t="s">
        <v>55</v>
      </c>
      <c r="P4634">
        <v>0</v>
      </c>
      <c r="Q4634" t="str">
        <f t="shared" si="145"/>
        <v>Base salary</v>
      </c>
      <c r="R4634">
        <v>3.12</v>
      </c>
      <c r="S4634" t="s">
        <v>31</v>
      </c>
      <c r="T4634" t="s">
        <v>57</v>
      </c>
      <c r="U4634" t="s">
        <v>85</v>
      </c>
      <c r="V4634">
        <v>5.9</v>
      </c>
    </row>
    <row r="4635" spans="1:22" x14ac:dyDescent="0.3">
      <c r="A4635" t="s">
        <v>4847</v>
      </c>
      <c r="B4635" t="s">
        <v>70</v>
      </c>
      <c r="C4635" t="s">
        <v>112</v>
      </c>
      <c r="D4635" t="s">
        <v>113</v>
      </c>
      <c r="E4635" t="s">
        <v>114</v>
      </c>
      <c r="F4635" t="s">
        <v>117</v>
      </c>
      <c r="G4635" t="s">
        <v>26</v>
      </c>
      <c r="H4635">
        <v>2019</v>
      </c>
      <c r="I4635" t="s">
        <v>41</v>
      </c>
      <c r="J4635" t="s">
        <v>65</v>
      </c>
      <c r="K4635">
        <v>2022</v>
      </c>
      <c r="L4635" t="s">
        <v>54</v>
      </c>
      <c r="M4635">
        <f t="shared" si="144"/>
        <v>0</v>
      </c>
      <c r="N4635" t="s">
        <v>55</v>
      </c>
      <c r="O4635" t="s">
        <v>55</v>
      </c>
      <c r="P4635">
        <v>0</v>
      </c>
      <c r="Q4635" t="str">
        <f t="shared" si="145"/>
        <v>Base salary</v>
      </c>
      <c r="R4635">
        <v>3.18</v>
      </c>
      <c r="S4635" t="s">
        <v>31</v>
      </c>
      <c r="T4635" t="s">
        <v>32</v>
      </c>
      <c r="U4635" t="s">
        <v>33</v>
      </c>
      <c r="V4635">
        <v>5.5</v>
      </c>
    </row>
    <row r="4636" spans="1:22" x14ac:dyDescent="0.3">
      <c r="A4636" t="s">
        <v>4848</v>
      </c>
      <c r="B4636" t="s">
        <v>49</v>
      </c>
      <c r="C4636" t="s">
        <v>36</v>
      </c>
      <c r="D4636" t="s">
        <v>71</v>
      </c>
      <c r="E4636" t="s">
        <v>72</v>
      </c>
      <c r="F4636" t="s">
        <v>73</v>
      </c>
      <c r="G4636" t="s">
        <v>64</v>
      </c>
      <c r="H4636">
        <v>2019</v>
      </c>
      <c r="I4636" t="s">
        <v>27</v>
      </c>
      <c r="J4636" t="s">
        <v>65</v>
      </c>
      <c r="K4636">
        <v>2021</v>
      </c>
      <c r="L4636" t="s">
        <v>54</v>
      </c>
      <c r="M4636">
        <f t="shared" si="144"/>
        <v>0</v>
      </c>
      <c r="N4636" t="s">
        <v>55</v>
      </c>
      <c r="O4636" t="s">
        <v>55</v>
      </c>
      <c r="P4636">
        <v>0</v>
      </c>
      <c r="Q4636" t="str">
        <f t="shared" si="145"/>
        <v>Base salary</v>
      </c>
      <c r="R4636">
        <v>3.75</v>
      </c>
      <c r="S4636" t="s">
        <v>67</v>
      </c>
      <c r="T4636" t="s">
        <v>102</v>
      </c>
      <c r="U4636" t="s">
        <v>85</v>
      </c>
      <c r="V4636">
        <v>7.9</v>
      </c>
    </row>
    <row r="4637" spans="1:22" x14ac:dyDescent="0.3">
      <c r="A4637" t="s">
        <v>4849</v>
      </c>
      <c r="B4637" t="s">
        <v>35</v>
      </c>
      <c r="C4637" t="s">
        <v>70</v>
      </c>
      <c r="D4637" t="s">
        <v>282</v>
      </c>
      <c r="E4637" t="s">
        <v>283</v>
      </c>
      <c r="F4637" t="s">
        <v>117</v>
      </c>
      <c r="G4637" t="s">
        <v>117</v>
      </c>
      <c r="H4637">
        <v>2022</v>
      </c>
      <c r="I4637" t="s">
        <v>27</v>
      </c>
      <c r="J4637" t="s">
        <v>74</v>
      </c>
      <c r="K4637">
        <v>2024</v>
      </c>
      <c r="L4637" t="s">
        <v>54</v>
      </c>
      <c r="M4637">
        <f t="shared" si="144"/>
        <v>0</v>
      </c>
      <c r="N4637" t="s">
        <v>55</v>
      </c>
      <c r="O4637" t="s">
        <v>55</v>
      </c>
      <c r="P4637">
        <v>0</v>
      </c>
      <c r="Q4637" t="str">
        <f t="shared" si="145"/>
        <v>Base salary</v>
      </c>
      <c r="R4637">
        <v>2.85</v>
      </c>
      <c r="S4637" t="s">
        <v>44</v>
      </c>
      <c r="T4637" t="s">
        <v>57</v>
      </c>
      <c r="U4637" t="s">
        <v>33</v>
      </c>
      <c r="V4637">
        <v>8.6999999999999993</v>
      </c>
    </row>
    <row r="4638" spans="1:22" x14ac:dyDescent="0.3">
      <c r="A4638" t="s">
        <v>4850</v>
      </c>
      <c r="B4638" t="s">
        <v>49</v>
      </c>
      <c r="C4638" t="s">
        <v>36</v>
      </c>
      <c r="D4638" t="s">
        <v>213</v>
      </c>
      <c r="E4638" t="s">
        <v>265</v>
      </c>
      <c r="F4638" t="s">
        <v>63</v>
      </c>
      <c r="G4638" t="s">
        <v>64</v>
      </c>
      <c r="H4638">
        <v>2022</v>
      </c>
      <c r="I4638" t="s">
        <v>27</v>
      </c>
      <c r="J4638" t="s">
        <v>42</v>
      </c>
      <c r="K4638">
        <v>2023</v>
      </c>
      <c r="L4638" t="s">
        <v>54</v>
      </c>
      <c r="M4638">
        <f t="shared" si="144"/>
        <v>0</v>
      </c>
      <c r="N4638" t="s">
        <v>55</v>
      </c>
      <c r="O4638" t="s">
        <v>55</v>
      </c>
      <c r="P4638">
        <v>0</v>
      </c>
      <c r="Q4638" t="str">
        <f t="shared" si="145"/>
        <v>Base salary</v>
      </c>
      <c r="R4638">
        <v>3.2</v>
      </c>
      <c r="S4638" t="s">
        <v>91</v>
      </c>
      <c r="T4638" t="s">
        <v>102</v>
      </c>
      <c r="U4638" t="s">
        <v>33</v>
      </c>
      <c r="V4638">
        <v>8</v>
      </c>
    </row>
    <row r="4639" spans="1:22" x14ac:dyDescent="0.3">
      <c r="A4639" t="s">
        <v>4851</v>
      </c>
      <c r="B4639" t="s">
        <v>21</v>
      </c>
      <c r="C4639" t="s">
        <v>112</v>
      </c>
      <c r="D4639" t="s">
        <v>165</v>
      </c>
      <c r="E4639" t="s">
        <v>166</v>
      </c>
      <c r="F4639" t="s">
        <v>39</v>
      </c>
      <c r="G4639" t="s">
        <v>52</v>
      </c>
      <c r="H4639">
        <v>2020</v>
      </c>
      <c r="I4639" t="s">
        <v>27</v>
      </c>
      <c r="J4639" t="s">
        <v>74</v>
      </c>
      <c r="K4639">
        <v>2023</v>
      </c>
      <c r="L4639" t="s">
        <v>29</v>
      </c>
      <c r="M4639">
        <f t="shared" si="144"/>
        <v>1</v>
      </c>
      <c r="N4639" t="s">
        <v>112</v>
      </c>
      <c r="O4639" t="s">
        <v>121</v>
      </c>
      <c r="P4639">
        <v>99934</v>
      </c>
      <c r="Q4639" t="str">
        <f t="shared" si="145"/>
        <v>Standard salary</v>
      </c>
      <c r="R4639">
        <v>3.01</v>
      </c>
      <c r="S4639" t="s">
        <v>31</v>
      </c>
      <c r="T4639" t="s">
        <v>45</v>
      </c>
      <c r="U4639" t="s">
        <v>46</v>
      </c>
      <c r="V4639">
        <v>7.8</v>
      </c>
    </row>
    <row r="4640" spans="1:22" x14ac:dyDescent="0.3">
      <c r="A4640" t="s">
        <v>4852</v>
      </c>
      <c r="B4640" t="s">
        <v>48</v>
      </c>
      <c r="C4640" t="s">
        <v>94</v>
      </c>
      <c r="D4640" t="s">
        <v>109</v>
      </c>
      <c r="E4640" t="s">
        <v>219</v>
      </c>
      <c r="F4640" t="s">
        <v>190</v>
      </c>
      <c r="G4640" t="s">
        <v>117</v>
      </c>
      <c r="H4640">
        <v>2019</v>
      </c>
      <c r="I4640" t="s">
        <v>41</v>
      </c>
      <c r="J4640" t="s">
        <v>53</v>
      </c>
      <c r="K4640">
        <v>2020</v>
      </c>
      <c r="L4640" t="s">
        <v>54</v>
      </c>
      <c r="M4640">
        <f t="shared" si="144"/>
        <v>0</v>
      </c>
      <c r="N4640" t="s">
        <v>55</v>
      </c>
      <c r="O4640" t="s">
        <v>55</v>
      </c>
      <c r="P4640">
        <v>0</v>
      </c>
      <c r="Q4640" t="str">
        <f t="shared" si="145"/>
        <v>Base salary</v>
      </c>
      <c r="R4640">
        <v>2.59</v>
      </c>
      <c r="S4640" t="s">
        <v>31</v>
      </c>
      <c r="T4640" t="s">
        <v>32</v>
      </c>
      <c r="U4640" t="s">
        <v>58</v>
      </c>
      <c r="V4640">
        <v>0</v>
      </c>
    </row>
    <row r="4641" spans="1:22" x14ac:dyDescent="0.3">
      <c r="A4641" t="s">
        <v>4853</v>
      </c>
      <c r="B4641" t="s">
        <v>60</v>
      </c>
      <c r="C4641" t="s">
        <v>49</v>
      </c>
      <c r="D4641" t="s">
        <v>50</v>
      </c>
      <c r="E4641" t="s">
        <v>136</v>
      </c>
      <c r="F4641" t="s">
        <v>89</v>
      </c>
      <c r="G4641" t="s">
        <v>167</v>
      </c>
      <c r="H4641">
        <v>2021</v>
      </c>
      <c r="I4641" t="s">
        <v>27</v>
      </c>
      <c r="J4641" t="s">
        <v>74</v>
      </c>
      <c r="K4641">
        <v>2023</v>
      </c>
      <c r="L4641" t="s">
        <v>29</v>
      </c>
      <c r="M4641">
        <f t="shared" si="144"/>
        <v>1</v>
      </c>
      <c r="N4641" t="s">
        <v>49</v>
      </c>
      <c r="O4641" t="s">
        <v>154</v>
      </c>
      <c r="P4641">
        <v>135445</v>
      </c>
      <c r="Q4641" t="str">
        <f t="shared" si="145"/>
        <v>High salary</v>
      </c>
      <c r="R4641">
        <v>3.39</v>
      </c>
      <c r="S4641" t="s">
        <v>44</v>
      </c>
      <c r="T4641" t="s">
        <v>57</v>
      </c>
      <c r="U4641" t="s">
        <v>92</v>
      </c>
      <c r="V4641">
        <v>8.8000000000000007</v>
      </c>
    </row>
    <row r="4642" spans="1:22" x14ac:dyDescent="0.3">
      <c r="A4642" t="s">
        <v>4854</v>
      </c>
      <c r="B4642" t="s">
        <v>70</v>
      </c>
      <c r="C4642" t="s">
        <v>48</v>
      </c>
      <c r="D4642" t="s">
        <v>324</v>
      </c>
      <c r="E4642" t="s">
        <v>325</v>
      </c>
      <c r="F4642" t="s">
        <v>107</v>
      </c>
      <c r="G4642" t="s">
        <v>97</v>
      </c>
      <c r="H4642">
        <v>2019</v>
      </c>
      <c r="I4642" t="s">
        <v>27</v>
      </c>
      <c r="J4642" t="s">
        <v>65</v>
      </c>
      <c r="K4642">
        <v>2021</v>
      </c>
      <c r="L4642" t="s">
        <v>29</v>
      </c>
      <c r="M4642">
        <f t="shared" si="144"/>
        <v>1</v>
      </c>
      <c r="N4642" t="s">
        <v>48</v>
      </c>
      <c r="O4642" t="s">
        <v>66</v>
      </c>
      <c r="P4642">
        <v>69287</v>
      </c>
      <c r="Q4642" t="str">
        <f t="shared" si="145"/>
        <v>Base salary</v>
      </c>
      <c r="R4642">
        <v>3.53</v>
      </c>
      <c r="S4642" t="s">
        <v>67</v>
      </c>
      <c r="T4642" t="s">
        <v>32</v>
      </c>
      <c r="U4642" t="s">
        <v>46</v>
      </c>
      <c r="V4642">
        <v>7.4</v>
      </c>
    </row>
    <row r="4643" spans="1:22" x14ac:dyDescent="0.3">
      <c r="A4643" t="s">
        <v>4855</v>
      </c>
      <c r="B4643" t="s">
        <v>112</v>
      </c>
      <c r="C4643" t="s">
        <v>21</v>
      </c>
      <c r="D4643" t="s">
        <v>143</v>
      </c>
      <c r="E4643" t="s">
        <v>144</v>
      </c>
      <c r="F4643" t="s">
        <v>147</v>
      </c>
      <c r="G4643" t="s">
        <v>26</v>
      </c>
      <c r="H4643">
        <v>2020</v>
      </c>
      <c r="I4643" t="s">
        <v>41</v>
      </c>
      <c r="J4643" t="s">
        <v>74</v>
      </c>
      <c r="K4643">
        <v>2023</v>
      </c>
      <c r="L4643" t="s">
        <v>54</v>
      </c>
      <c r="M4643">
        <f t="shared" si="144"/>
        <v>0</v>
      </c>
      <c r="N4643" t="s">
        <v>55</v>
      </c>
      <c r="O4643" t="s">
        <v>55</v>
      </c>
      <c r="P4643">
        <v>0</v>
      </c>
      <c r="Q4643" t="str">
        <f t="shared" si="145"/>
        <v>Base salary</v>
      </c>
      <c r="R4643">
        <v>2.67</v>
      </c>
      <c r="S4643" t="s">
        <v>31</v>
      </c>
      <c r="T4643" t="s">
        <v>102</v>
      </c>
      <c r="U4643" t="s">
        <v>58</v>
      </c>
      <c r="V4643">
        <v>0</v>
      </c>
    </row>
    <row r="4644" spans="1:22" x14ac:dyDescent="0.3">
      <c r="A4644" t="s">
        <v>4856</v>
      </c>
      <c r="B4644" t="s">
        <v>49</v>
      </c>
      <c r="C4644" t="s">
        <v>112</v>
      </c>
      <c r="D4644" t="s">
        <v>113</v>
      </c>
      <c r="E4644" t="s">
        <v>240</v>
      </c>
      <c r="F4644" t="s">
        <v>89</v>
      </c>
      <c r="G4644" t="s">
        <v>25</v>
      </c>
      <c r="H4644">
        <v>2021</v>
      </c>
      <c r="I4644" t="s">
        <v>41</v>
      </c>
      <c r="J4644" t="s">
        <v>42</v>
      </c>
      <c r="K4644">
        <v>2024</v>
      </c>
      <c r="L4644" t="s">
        <v>29</v>
      </c>
      <c r="M4644">
        <f t="shared" si="144"/>
        <v>1</v>
      </c>
      <c r="N4644" t="s">
        <v>112</v>
      </c>
      <c r="O4644" t="s">
        <v>140</v>
      </c>
      <c r="P4644">
        <v>126196</v>
      </c>
      <c r="Q4644" t="str">
        <f t="shared" si="145"/>
        <v>High salary</v>
      </c>
      <c r="R4644">
        <v>2.54</v>
      </c>
      <c r="S4644" t="s">
        <v>31</v>
      </c>
      <c r="T4644" t="s">
        <v>102</v>
      </c>
      <c r="U4644" t="s">
        <v>85</v>
      </c>
      <c r="V4644">
        <v>8.3000000000000007</v>
      </c>
    </row>
    <row r="4645" spans="1:22" x14ac:dyDescent="0.3">
      <c r="A4645" t="s">
        <v>4857</v>
      </c>
      <c r="B4645" t="s">
        <v>22</v>
      </c>
      <c r="C4645" t="s">
        <v>21</v>
      </c>
      <c r="D4645" t="s">
        <v>143</v>
      </c>
      <c r="E4645" t="s">
        <v>144</v>
      </c>
      <c r="F4645" t="s">
        <v>190</v>
      </c>
      <c r="G4645" t="s">
        <v>64</v>
      </c>
      <c r="H4645">
        <v>2022</v>
      </c>
      <c r="I4645" t="s">
        <v>27</v>
      </c>
      <c r="J4645" t="s">
        <v>74</v>
      </c>
      <c r="K4645">
        <v>2025</v>
      </c>
      <c r="L4645" t="s">
        <v>54</v>
      </c>
      <c r="M4645">
        <f t="shared" si="144"/>
        <v>0</v>
      </c>
      <c r="N4645" t="s">
        <v>55</v>
      </c>
      <c r="O4645" t="s">
        <v>55</v>
      </c>
      <c r="P4645">
        <v>0</v>
      </c>
      <c r="Q4645" t="str">
        <f t="shared" si="145"/>
        <v>Base salary</v>
      </c>
      <c r="R4645">
        <v>2.86</v>
      </c>
      <c r="S4645" t="s">
        <v>44</v>
      </c>
      <c r="T4645" t="s">
        <v>45</v>
      </c>
      <c r="U4645" t="s">
        <v>46</v>
      </c>
      <c r="V4645">
        <v>8</v>
      </c>
    </row>
    <row r="4646" spans="1:22" x14ac:dyDescent="0.3">
      <c r="A4646" t="s">
        <v>4858</v>
      </c>
      <c r="B4646" t="s">
        <v>21</v>
      </c>
      <c r="C4646" t="s">
        <v>22</v>
      </c>
      <c r="D4646" t="s">
        <v>256</v>
      </c>
      <c r="E4646" t="s">
        <v>257</v>
      </c>
      <c r="F4646" t="s">
        <v>79</v>
      </c>
      <c r="G4646" t="s">
        <v>40</v>
      </c>
      <c r="H4646">
        <v>2022</v>
      </c>
      <c r="I4646" t="s">
        <v>41</v>
      </c>
      <c r="J4646" t="s">
        <v>53</v>
      </c>
      <c r="K4646">
        <v>2023</v>
      </c>
      <c r="L4646" t="s">
        <v>29</v>
      </c>
      <c r="M4646">
        <f t="shared" si="144"/>
        <v>1</v>
      </c>
      <c r="N4646" t="s">
        <v>22</v>
      </c>
      <c r="O4646" t="s">
        <v>98</v>
      </c>
      <c r="P4646">
        <v>79781</v>
      </c>
      <c r="Q4646" t="str">
        <f t="shared" si="145"/>
        <v>Standard salary</v>
      </c>
      <c r="R4646">
        <v>3.28</v>
      </c>
      <c r="S4646" t="s">
        <v>44</v>
      </c>
      <c r="T4646" t="s">
        <v>102</v>
      </c>
      <c r="U4646" t="s">
        <v>46</v>
      </c>
      <c r="V4646">
        <v>8.3000000000000007</v>
      </c>
    </row>
    <row r="4647" spans="1:22" x14ac:dyDescent="0.3">
      <c r="A4647" t="s">
        <v>4859</v>
      </c>
      <c r="B4647" t="s">
        <v>22</v>
      </c>
      <c r="C4647" t="s">
        <v>112</v>
      </c>
      <c r="D4647" t="s">
        <v>199</v>
      </c>
      <c r="E4647" t="s">
        <v>200</v>
      </c>
      <c r="F4647" t="s">
        <v>63</v>
      </c>
      <c r="G4647" t="s">
        <v>40</v>
      </c>
      <c r="H4647">
        <v>2021</v>
      </c>
      <c r="I4647" t="s">
        <v>27</v>
      </c>
      <c r="J4647" t="s">
        <v>42</v>
      </c>
      <c r="K4647">
        <v>2024</v>
      </c>
      <c r="L4647" t="s">
        <v>54</v>
      </c>
      <c r="M4647">
        <f t="shared" si="144"/>
        <v>0</v>
      </c>
      <c r="N4647" t="s">
        <v>55</v>
      </c>
      <c r="O4647" t="s">
        <v>55</v>
      </c>
      <c r="P4647">
        <v>0</v>
      </c>
      <c r="Q4647" t="str">
        <f t="shared" si="145"/>
        <v>Base salary</v>
      </c>
      <c r="R4647">
        <v>3.35</v>
      </c>
      <c r="S4647" t="s">
        <v>44</v>
      </c>
      <c r="T4647" t="s">
        <v>102</v>
      </c>
      <c r="U4647" t="s">
        <v>46</v>
      </c>
      <c r="V4647">
        <v>5.2</v>
      </c>
    </row>
    <row r="4648" spans="1:22" x14ac:dyDescent="0.3">
      <c r="A4648" t="s">
        <v>4860</v>
      </c>
      <c r="B4648" t="s">
        <v>112</v>
      </c>
      <c r="C4648" t="s">
        <v>60</v>
      </c>
      <c r="D4648" t="s">
        <v>173</v>
      </c>
      <c r="E4648" t="s">
        <v>174</v>
      </c>
      <c r="F4648" t="s">
        <v>117</v>
      </c>
      <c r="G4648" t="s">
        <v>26</v>
      </c>
      <c r="H4648">
        <v>2019</v>
      </c>
      <c r="I4648" t="s">
        <v>41</v>
      </c>
      <c r="J4648" t="s">
        <v>74</v>
      </c>
      <c r="K4648">
        <v>2021</v>
      </c>
      <c r="L4648" t="s">
        <v>29</v>
      </c>
      <c r="M4648">
        <f t="shared" si="144"/>
        <v>1</v>
      </c>
      <c r="N4648" t="s">
        <v>60</v>
      </c>
      <c r="O4648" t="s">
        <v>154</v>
      </c>
      <c r="P4648">
        <v>41192</v>
      </c>
      <c r="Q4648" t="str">
        <f t="shared" si="145"/>
        <v>Base salary</v>
      </c>
      <c r="R4648">
        <v>3.19</v>
      </c>
      <c r="S4648" t="s">
        <v>44</v>
      </c>
      <c r="T4648" t="s">
        <v>57</v>
      </c>
      <c r="U4648" t="s">
        <v>46</v>
      </c>
      <c r="V4648">
        <v>6.4</v>
      </c>
    </row>
    <row r="4649" spans="1:22" x14ac:dyDescent="0.3">
      <c r="A4649" t="s">
        <v>4861</v>
      </c>
      <c r="B4649" t="s">
        <v>49</v>
      </c>
      <c r="C4649" t="s">
        <v>35</v>
      </c>
      <c r="D4649" t="s">
        <v>127</v>
      </c>
      <c r="E4649" t="s">
        <v>156</v>
      </c>
      <c r="F4649" t="s">
        <v>89</v>
      </c>
      <c r="G4649" t="s">
        <v>97</v>
      </c>
      <c r="H4649">
        <v>2023</v>
      </c>
      <c r="I4649" t="s">
        <v>41</v>
      </c>
      <c r="J4649" t="s">
        <v>42</v>
      </c>
      <c r="K4649">
        <v>2024</v>
      </c>
      <c r="L4649" t="s">
        <v>54</v>
      </c>
      <c r="M4649">
        <f t="shared" si="144"/>
        <v>0</v>
      </c>
      <c r="N4649" t="s">
        <v>55</v>
      </c>
      <c r="O4649" t="s">
        <v>55</v>
      </c>
      <c r="P4649">
        <v>0</v>
      </c>
      <c r="Q4649" t="str">
        <f t="shared" si="145"/>
        <v>Base salary</v>
      </c>
      <c r="R4649">
        <v>3.01</v>
      </c>
      <c r="S4649" t="s">
        <v>91</v>
      </c>
      <c r="T4649" t="s">
        <v>102</v>
      </c>
      <c r="U4649" t="s">
        <v>92</v>
      </c>
      <c r="V4649">
        <v>8.1999999999999993</v>
      </c>
    </row>
    <row r="4650" spans="1:22" x14ac:dyDescent="0.3">
      <c r="A4650" t="s">
        <v>4862</v>
      </c>
      <c r="B4650" t="s">
        <v>21</v>
      </c>
      <c r="C4650" t="s">
        <v>49</v>
      </c>
      <c r="D4650" t="s">
        <v>459</v>
      </c>
      <c r="E4650" t="s">
        <v>460</v>
      </c>
      <c r="F4650" t="s">
        <v>40</v>
      </c>
      <c r="G4650" t="s">
        <v>26</v>
      </c>
      <c r="H4650">
        <v>2022</v>
      </c>
      <c r="I4650" t="s">
        <v>41</v>
      </c>
      <c r="J4650" t="s">
        <v>65</v>
      </c>
      <c r="K4650">
        <v>2025</v>
      </c>
      <c r="L4650" t="s">
        <v>29</v>
      </c>
      <c r="M4650">
        <f t="shared" si="144"/>
        <v>1</v>
      </c>
      <c r="N4650" t="s">
        <v>49</v>
      </c>
      <c r="O4650" t="s">
        <v>43</v>
      </c>
      <c r="P4650">
        <v>57484</v>
      </c>
      <c r="Q4650" t="str">
        <f t="shared" si="145"/>
        <v>Base salary</v>
      </c>
      <c r="R4650">
        <v>3.2</v>
      </c>
      <c r="S4650" t="s">
        <v>31</v>
      </c>
      <c r="T4650" t="s">
        <v>45</v>
      </c>
      <c r="U4650" t="s">
        <v>33</v>
      </c>
      <c r="V4650">
        <v>6.4</v>
      </c>
    </row>
    <row r="4651" spans="1:22" x14ac:dyDescent="0.3">
      <c r="A4651" t="s">
        <v>4863</v>
      </c>
      <c r="B4651" t="s">
        <v>36</v>
      </c>
      <c r="C4651" t="s">
        <v>35</v>
      </c>
      <c r="D4651" t="s">
        <v>87</v>
      </c>
      <c r="E4651" t="s">
        <v>88</v>
      </c>
      <c r="F4651" t="s">
        <v>107</v>
      </c>
      <c r="G4651" t="s">
        <v>40</v>
      </c>
      <c r="H4651">
        <v>2019</v>
      </c>
      <c r="I4651" t="s">
        <v>41</v>
      </c>
      <c r="J4651" t="s">
        <v>53</v>
      </c>
      <c r="K4651">
        <v>2021</v>
      </c>
      <c r="L4651" t="s">
        <v>29</v>
      </c>
      <c r="M4651">
        <f t="shared" si="144"/>
        <v>1</v>
      </c>
      <c r="N4651" t="s">
        <v>35</v>
      </c>
      <c r="O4651" t="s">
        <v>154</v>
      </c>
      <c r="P4651">
        <v>38879</v>
      </c>
      <c r="Q4651" t="str">
        <f t="shared" si="145"/>
        <v>Base salary</v>
      </c>
      <c r="R4651">
        <v>2.91</v>
      </c>
      <c r="S4651" t="s">
        <v>67</v>
      </c>
      <c r="T4651" t="s">
        <v>57</v>
      </c>
      <c r="U4651" t="s">
        <v>46</v>
      </c>
      <c r="V4651">
        <v>8.1999999999999993</v>
      </c>
    </row>
    <row r="4652" spans="1:22" x14ac:dyDescent="0.3">
      <c r="A4652" t="s">
        <v>4864</v>
      </c>
      <c r="B4652" t="s">
        <v>35</v>
      </c>
      <c r="C4652" t="s">
        <v>48</v>
      </c>
      <c r="D4652" t="s">
        <v>278</v>
      </c>
      <c r="E4652" t="s">
        <v>380</v>
      </c>
      <c r="F4652" t="s">
        <v>89</v>
      </c>
      <c r="G4652" t="s">
        <v>117</v>
      </c>
      <c r="H4652">
        <v>2022</v>
      </c>
      <c r="I4652" t="s">
        <v>41</v>
      </c>
      <c r="J4652" t="s">
        <v>28</v>
      </c>
      <c r="K4652">
        <v>2025</v>
      </c>
      <c r="L4652" t="s">
        <v>29</v>
      </c>
      <c r="M4652">
        <f t="shared" si="144"/>
        <v>1</v>
      </c>
      <c r="N4652" t="s">
        <v>48</v>
      </c>
      <c r="O4652" t="s">
        <v>66</v>
      </c>
      <c r="P4652">
        <v>111960</v>
      </c>
      <c r="Q4652" t="str">
        <f t="shared" si="145"/>
        <v>High salary</v>
      </c>
      <c r="R4652">
        <v>3.44</v>
      </c>
      <c r="S4652" t="s">
        <v>91</v>
      </c>
      <c r="T4652" t="s">
        <v>68</v>
      </c>
      <c r="U4652" t="s">
        <v>92</v>
      </c>
      <c r="V4652">
        <v>8.4</v>
      </c>
    </row>
    <row r="4653" spans="1:22" x14ac:dyDescent="0.3">
      <c r="A4653" t="s">
        <v>4865</v>
      </c>
      <c r="B4653" t="s">
        <v>112</v>
      </c>
      <c r="C4653" t="s">
        <v>22</v>
      </c>
      <c r="D4653" t="s">
        <v>23</v>
      </c>
      <c r="E4653" t="s">
        <v>95</v>
      </c>
      <c r="F4653" t="s">
        <v>73</v>
      </c>
      <c r="G4653" t="s">
        <v>25</v>
      </c>
      <c r="H4653">
        <v>2021</v>
      </c>
      <c r="I4653" t="s">
        <v>41</v>
      </c>
      <c r="J4653" t="s">
        <v>53</v>
      </c>
      <c r="K4653">
        <v>2022</v>
      </c>
      <c r="L4653" t="s">
        <v>54</v>
      </c>
      <c r="M4653">
        <f t="shared" si="144"/>
        <v>0</v>
      </c>
      <c r="N4653" t="s">
        <v>55</v>
      </c>
      <c r="O4653" t="s">
        <v>55</v>
      </c>
      <c r="P4653">
        <v>0</v>
      </c>
      <c r="Q4653" t="str">
        <f t="shared" si="145"/>
        <v>Base salary</v>
      </c>
      <c r="R4653">
        <v>3.89</v>
      </c>
      <c r="S4653" t="s">
        <v>91</v>
      </c>
      <c r="T4653" t="s">
        <v>32</v>
      </c>
      <c r="U4653" t="s">
        <v>46</v>
      </c>
      <c r="V4653">
        <v>5.9</v>
      </c>
    </row>
    <row r="4654" spans="1:22" x14ac:dyDescent="0.3">
      <c r="A4654" t="s">
        <v>4866</v>
      </c>
      <c r="B4654" t="s">
        <v>112</v>
      </c>
      <c r="C4654" t="s">
        <v>49</v>
      </c>
      <c r="D4654" t="s">
        <v>260</v>
      </c>
      <c r="E4654" t="s">
        <v>261</v>
      </c>
      <c r="F4654" t="s">
        <v>73</v>
      </c>
      <c r="G4654" t="s">
        <v>26</v>
      </c>
      <c r="H4654">
        <v>2023</v>
      </c>
      <c r="I4654" t="s">
        <v>41</v>
      </c>
      <c r="J4654" t="s">
        <v>74</v>
      </c>
      <c r="K4654">
        <v>2026</v>
      </c>
      <c r="L4654" t="s">
        <v>54</v>
      </c>
      <c r="M4654">
        <f t="shared" si="144"/>
        <v>0</v>
      </c>
      <c r="N4654" t="s">
        <v>55</v>
      </c>
      <c r="O4654" t="s">
        <v>55</v>
      </c>
      <c r="P4654">
        <v>0</v>
      </c>
      <c r="Q4654" t="str">
        <f t="shared" si="145"/>
        <v>Base salary</v>
      </c>
      <c r="R4654">
        <v>2.76</v>
      </c>
      <c r="S4654" t="s">
        <v>56</v>
      </c>
      <c r="T4654" t="s">
        <v>102</v>
      </c>
      <c r="U4654" t="s">
        <v>46</v>
      </c>
      <c r="V4654">
        <v>8.4</v>
      </c>
    </row>
    <row r="4655" spans="1:22" x14ac:dyDescent="0.3">
      <c r="A4655" t="s">
        <v>4867</v>
      </c>
      <c r="B4655" t="s">
        <v>21</v>
      </c>
      <c r="C4655" t="s">
        <v>94</v>
      </c>
      <c r="D4655" t="s">
        <v>187</v>
      </c>
      <c r="E4655" t="s">
        <v>188</v>
      </c>
      <c r="F4655" t="s">
        <v>63</v>
      </c>
      <c r="G4655" t="s">
        <v>26</v>
      </c>
      <c r="H4655">
        <v>2023</v>
      </c>
      <c r="I4655" t="s">
        <v>27</v>
      </c>
      <c r="J4655" t="s">
        <v>65</v>
      </c>
      <c r="K4655">
        <v>2024</v>
      </c>
      <c r="L4655" t="s">
        <v>29</v>
      </c>
      <c r="M4655">
        <f t="shared" si="144"/>
        <v>1</v>
      </c>
      <c r="N4655" t="s">
        <v>94</v>
      </c>
      <c r="O4655" t="s">
        <v>30</v>
      </c>
      <c r="P4655">
        <v>68628</v>
      </c>
      <c r="Q4655" t="str">
        <f t="shared" si="145"/>
        <v>Base salary</v>
      </c>
      <c r="R4655">
        <v>2.71</v>
      </c>
      <c r="S4655" t="s">
        <v>31</v>
      </c>
      <c r="T4655" t="s">
        <v>68</v>
      </c>
      <c r="U4655" t="s">
        <v>92</v>
      </c>
      <c r="V4655">
        <v>8.6999999999999993</v>
      </c>
    </row>
    <row r="4656" spans="1:22" x14ac:dyDescent="0.3">
      <c r="A4656" t="s">
        <v>4868</v>
      </c>
      <c r="B4656" t="s">
        <v>48</v>
      </c>
      <c r="C4656" t="s">
        <v>22</v>
      </c>
      <c r="D4656" t="s">
        <v>23</v>
      </c>
      <c r="E4656" t="s">
        <v>95</v>
      </c>
      <c r="F4656" t="s">
        <v>147</v>
      </c>
      <c r="G4656" t="s">
        <v>64</v>
      </c>
      <c r="H4656">
        <v>2023</v>
      </c>
      <c r="I4656" t="s">
        <v>41</v>
      </c>
      <c r="J4656" t="s">
        <v>74</v>
      </c>
      <c r="K4656">
        <v>2025</v>
      </c>
      <c r="L4656" t="s">
        <v>54</v>
      </c>
      <c r="M4656">
        <f t="shared" si="144"/>
        <v>0</v>
      </c>
      <c r="N4656" t="s">
        <v>55</v>
      </c>
      <c r="O4656" t="s">
        <v>55</v>
      </c>
      <c r="P4656">
        <v>0</v>
      </c>
      <c r="Q4656" t="str">
        <f t="shared" si="145"/>
        <v>Base salary</v>
      </c>
      <c r="R4656">
        <v>3.71</v>
      </c>
      <c r="S4656" t="s">
        <v>44</v>
      </c>
      <c r="T4656" t="s">
        <v>68</v>
      </c>
      <c r="U4656" t="s">
        <v>92</v>
      </c>
      <c r="V4656">
        <v>7.6</v>
      </c>
    </row>
    <row r="4657" spans="1:22" x14ac:dyDescent="0.3">
      <c r="A4657" t="s">
        <v>4869</v>
      </c>
      <c r="B4657" t="s">
        <v>21</v>
      </c>
      <c r="C4657" t="s">
        <v>36</v>
      </c>
      <c r="D4657" t="s">
        <v>71</v>
      </c>
      <c r="E4657" t="s">
        <v>72</v>
      </c>
      <c r="F4657" t="s">
        <v>25</v>
      </c>
      <c r="G4657" t="s">
        <v>117</v>
      </c>
      <c r="H4657">
        <v>2019</v>
      </c>
      <c r="I4657" t="s">
        <v>27</v>
      </c>
      <c r="J4657" t="s">
        <v>53</v>
      </c>
      <c r="K4657">
        <v>2021</v>
      </c>
      <c r="L4657" t="s">
        <v>54</v>
      </c>
      <c r="M4657">
        <f t="shared" si="144"/>
        <v>0</v>
      </c>
      <c r="N4657" t="s">
        <v>55</v>
      </c>
      <c r="O4657" t="s">
        <v>55</v>
      </c>
      <c r="P4657">
        <v>0</v>
      </c>
      <c r="Q4657" t="str">
        <f t="shared" si="145"/>
        <v>Base salary</v>
      </c>
      <c r="R4657">
        <v>3.35</v>
      </c>
      <c r="S4657" t="s">
        <v>91</v>
      </c>
      <c r="T4657" t="s">
        <v>102</v>
      </c>
      <c r="U4657" t="s">
        <v>33</v>
      </c>
      <c r="V4657">
        <v>8.6</v>
      </c>
    </row>
    <row r="4658" spans="1:22" x14ac:dyDescent="0.3">
      <c r="A4658" t="s">
        <v>4870</v>
      </c>
      <c r="B4658" t="s">
        <v>36</v>
      </c>
      <c r="C4658" t="s">
        <v>35</v>
      </c>
      <c r="D4658" t="s">
        <v>82</v>
      </c>
      <c r="E4658" t="s">
        <v>83</v>
      </c>
      <c r="F4658" t="s">
        <v>145</v>
      </c>
      <c r="G4658" t="s">
        <v>52</v>
      </c>
      <c r="H4658">
        <v>2019</v>
      </c>
      <c r="I4658" t="s">
        <v>41</v>
      </c>
      <c r="J4658" t="s">
        <v>53</v>
      </c>
      <c r="K4658">
        <v>2021</v>
      </c>
      <c r="L4658" t="s">
        <v>54</v>
      </c>
      <c r="M4658">
        <f t="shared" si="144"/>
        <v>0</v>
      </c>
      <c r="N4658" t="s">
        <v>55</v>
      </c>
      <c r="O4658" t="s">
        <v>55</v>
      </c>
      <c r="P4658">
        <v>0</v>
      </c>
      <c r="Q4658" t="str">
        <f t="shared" si="145"/>
        <v>Base salary</v>
      </c>
      <c r="R4658">
        <v>2.5499999999999998</v>
      </c>
      <c r="S4658" t="s">
        <v>44</v>
      </c>
      <c r="T4658" t="s">
        <v>102</v>
      </c>
      <c r="U4658" t="s">
        <v>92</v>
      </c>
      <c r="V4658">
        <v>6.2</v>
      </c>
    </row>
    <row r="4659" spans="1:22" x14ac:dyDescent="0.3">
      <c r="A4659" t="s">
        <v>4871</v>
      </c>
      <c r="B4659" t="s">
        <v>48</v>
      </c>
      <c r="C4659" t="s">
        <v>94</v>
      </c>
      <c r="D4659" t="s">
        <v>109</v>
      </c>
      <c r="E4659" t="s">
        <v>110</v>
      </c>
      <c r="F4659" t="s">
        <v>39</v>
      </c>
      <c r="G4659" t="s">
        <v>25</v>
      </c>
      <c r="H4659">
        <v>2022</v>
      </c>
      <c r="I4659" t="s">
        <v>41</v>
      </c>
      <c r="J4659" t="s">
        <v>53</v>
      </c>
      <c r="K4659">
        <v>2023</v>
      </c>
      <c r="L4659" t="s">
        <v>29</v>
      </c>
      <c r="M4659">
        <f t="shared" si="144"/>
        <v>1</v>
      </c>
      <c r="N4659" t="s">
        <v>94</v>
      </c>
      <c r="O4659" t="s">
        <v>30</v>
      </c>
      <c r="P4659">
        <v>56971</v>
      </c>
      <c r="Q4659" t="str">
        <f t="shared" si="145"/>
        <v>Base salary</v>
      </c>
      <c r="R4659">
        <v>2.78</v>
      </c>
      <c r="S4659" t="s">
        <v>80</v>
      </c>
      <c r="T4659" t="s">
        <v>102</v>
      </c>
      <c r="U4659" t="s">
        <v>33</v>
      </c>
      <c r="V4659">
        <v>7.3</v>
      </c>
    </row>
    <row r="4660" spans="1:22" x14ac:dyDescent="0.3">
      <c r="A4660" t="s">
        <v>4872</v>
      </c>
      <c r="B4660" t="s">
        <v>48</v>
      </c>
      <c r="C4660" t="s">
        <v>60</v>
      </c>
      <c r="D4660" t="s">
        <v>104</v>
      </c>
      <c r="E4660" t="s">
        <v>116</v>
      </c>
      <c r="F4660" t="s">
        <v>25</v>
      </c>
      <c r="G4660" t="s">
        <v>40</v>
      </c>
      <c r="H4660">
        <v>2019</v>
      </c>
      <c r="I4660" t="s">
        <v>41</v>
      </c>
      <c r="J4660" t="s">
        <v>28</v>
      </c>
      <c r="K4660">
        <v>2021</v>
      </c>
      <c r="L4660" t="s">
        <v>29</v>
      </c>
      <c r="M4660">
        <f t="shared" si="144"/>
        <v>1</v>
      </c>
      <c r="N4660" t="s">
        <v>60</v>
      </c>
      <c r="O4660" t="s">
        <v>98</v>
      </c>
      <c r="P4660">
        <v>42481</v>
      </c>
      <c r="Q4660" t="str">
        <f t="shared" si="145"/>
        <v>Base salary</v>
      </c>
      <c r="R4660">
        <v>3.47</v>
      </c>
      <c r="S4660" t="s">
        <v>67</v>
      </c>
      <c r="T4660" t="s">
        <v>57</v>
      </c>
      <c r="U4660" t="s">
        <v>46</v>
      </c>
      <c r="V4660">
        <v>6.8</v>
      </c>
    </row>
    <row r="4661" spans="1:22" x14ac:dyDescent="0.3">
      <c r="A4661" t="s">
        <v>4873</v>
      </c>
      <c r="B4661" t="s">
        <v>36</v>
      </c>
      <c r="C4661" t="s">
        <v>48</v>
      </c>
      <c r="D4661" t="s">
        <v>278</v>
      </c>
      <c r="E4661" t="s">
        <v>306</v>
      </c>
      <c r="F4661" t="s">
        <v>84</v>
      </c>
      <c r="G4661" t="s">
        <v>25</v>
      </c>
      <c r="H4661">
        <v>2020</v>
      </c>
      <c r="I4661" t="s">
        <v>27</v>
      </c>
      <c r="J4661" t="s">
        <v>53</v>
      </c>
      <c r="K4661">
        <v>2022</v>
      </c>
      <c r="L4661" t="s">
        <v>54</v>
      </c>
      <c r="M4661">
        <f t="shared" si="144"/>
        <v>0</v>
      </c>
      <c r="N4661" t="s">
        <v>55</v>
      </c>
      <c r="O4661" t="s">
        <v>55</v>
      </c>
      <c r="P4661">
        <v>0</v>
      </c>
      <c r="Q4661" t="str">
        <f t="shared" si="145"/>
        <v>Base salary</v>
      </c>
      <c r="R4661">
        <v>3.93</v>
      </c>
      <c r="S4661" t="s">
        <v>91</v>
      </c>
      <c r="T4661" t="s">
        <v>68</v>
      </c>
      <c r="U4661" t="s">
        <v>92</v>
      </c>
      <c r="V4661">
        <v>6</v>
      </c>
    </row>
    <row r="4662" spans="1:22" x14ac:dyDescent="0.3">
      <c r="A4662" t="s">
        <v>4874</v>
      </c>
      <c r="B4662" t="s">
        <v>48</v>
      </c>
      <c r="C4662" t="s">
        <v>70</v>
      </c>
      <c r="D4662" t="s">
        <v>245</v>
      </c>
      <c r="E4662" t="s">
        <v>246</v>
      </c>
      <c r="F4662" t="s">
        <v>145</v>
      </c>
      <c r="G4662" t="s">
        <v>26</v>
      </c>
      <c r="H4662">
        <v>2020</v>
      </c>
      <c r="I4662" t="s">
        <v>41</v>
      </c>
      <c r="J4662" t="s">
        <v>74</v>
      </c>
      <c r="K4662">
        <v>2021</v>
      </c>
      <c r="L4662" t="s">
        <v>54</v>
      </c>
      <c r="M4662">
        <f t="shared" si="144"/>
        <v>0</v>
      </c>
      <c r="N4662" t="s">
        <v>55</v>
      </c>
      <c r="O4662" t="s">
        <v>55</v>
      </c>
      <c r="P4662">
        <v>0</v>
      </c>
      <c r="Q4662" t="str">
        <f t="shared" si="145"/>
        <v>Base salary</v>
      </c>
      <c r="R4662">
        <v>3.44</v>
      </c>
      <c r="S4662" t="s">
        <v>44</v>
      </c>
      <c r="T4662" t="s">
        <v>102</v>
      </c>
      <c r="U4662" t="s">
        <v>85</v>
      </c>
      <c r="V4662">
        <v>8</v>
      </c>
    </row>
    <row r="4663" spans="1:22" x14ac:dyDescent="0.3">
      <c r="A4663" t="s">
        <v>4875</v>
      </c>
      <c r="B4663" t="s">
        <v>36</v>
      </c>
      <c r="C4663" t="s">
        <v>35</v>
      </c>
      <c r="D4663" t="s">
        <v>87</v>
      </c>
      <c r="E4663" t="s">
        <v>88</v>
      </c>
      <c r="F4663" t="s">
        <v>79</v>
      </c>
      <c r="G4663" t="s">
        <v>40</v>
      </c>
      <c r="H4663">
        <v>2022</v>
      </c>
      <c r="I4663" t="s">
        <v>27</v>
      </c>
      <c r="J4663" t="s">
        <v>53</v>
      </c>
      <c r="K4663">
        <v>2023</v>
      </c>
      <c r="L4663" t="s">
        <v>54</v>
      </c>
      <c r="M4663">
        <f t="shared" si="144"/>
        <v>0</v>
      </c>
      <c r="N4663" t="s">
        <v>55</v>
      </c>
      <c r="O4663" t="s">
        <v>55</v>
      </c>
      <c r="P4663">
        <v>0</v>
      </c>
      <c r="Q4663" t="str">
        <f t="shared" si="145"/>
        <v>Base salary</v>
      </c>
      <c r="R4663">
        <v>3.72</v>
      </c>
      <c r="S4663" t="s">
        <v>67</v>
      </c>
      <c r="T4663" t="s">
        <v>68</v>
      </c>
      <c r="U4663" t="s">
        <v>92</v>
      </c>
      <c r="V4663">
        <v>6.6</v>
      </c>
    </row>
    <row r="4664" spans="1:22" x14ac:dyDescent="0.3">
      <c r="A4664" t="s">
        <v>4876</v>
      </c>
      <c r="B4664" t="s">
        <v>112</v>
      </c>
      <c r="C4664" t="s">
        <v>70</v>
      </c>
      <c r="D4664" t="s">
        <v>138</v>
      </c>
      <c r="E4664" t="s">
        <v>139</v>
      </c>
      <c r="F4664" t="s">
        <v>107</v>
      </c>
      <c r="G4664" t="s">
        <v>97</v>
      </c>
      <c r="H4664">
        <v>2019</v>
      </c>
      <c r="I4664" t="s">
        <v>27</v>
      </c>
      <c r="J4664" t="s">
        <v>28</v>
      </c>
      <c r="K4664">
        <v>2020</v>
      </c>
      <c r="L4664" t="s">
        <v>29</v>
      </c>
      <c r="M4664">
        <f t="shared" si="144"/>
        <v>1</v>
      </c>
      <c r="N4664" t="s">
        <v>70</v>
      </c>
      <c r="O4664" t="s">
        <v>185</v>
      </c>
      <c r="P4664">
        <v>58982</v>
      </c>
      <c r="Q4664" t="str">
        <f t="shared" si="145"/>
        <v>Base salary</v>
      </c>
      <c r="R4664">
        <v>3.43</v>
      </c>
      <c r="S4664" t="s">
        <v>67</v>
      </c>
      <c r="T4664" t="s">
        <v>102</v>
      </c>
      <c r="U4664" t="s">
        <v>33</v>
      </c>
      <c r="V4664">
        <v>5.3</v>
      </c>
    </row>
    <row r="4665" spans="1:22" x14ac:dyDescent="0.3">
      <c r="A4665" t="s">
        <v>4877</v>
      </c>
      <c r="B4665" t="s">
        <v>21</v>
      </c>
      <c r="C4665" t="s">
        <v>35</v>
      </c>
      <c r="D4665" t="s">
        <v>123</v>
      </c>
      <c r="E4665" t="s">
        <v>124</v>
      </c>
      <c r="F4665" t="s">
        <v>107</v>
      </c>
      <c r="G4665" t="s">
        <v>64</v>
      </c>
      <c r="H4665">
        <v>2021</v>
      </c>
      <c r="I4665" t="s">
        <v>27</v>
      </c>
      <c r="J4665" t="s">
        <v>53</v>
      </c>
      <c r="K4665">
        <v>2023</v>
      </c>
      <c r="L4665" t="s">
        <v>54</v>
      </c>
      <c r="M4665">
        <f t="shared" si="144"/>
        <v>0</v>
      </c>
      <c r="N4665" t="s">
        <v>55</v>
      </c>
      <c r="O4665" t="s">
        <v>55</v>
      </c>
      <c r="P4665">
        <v>0</v>
      </c>
      <c r="Q4665" t="str">
        <f t="shared" si="145"/>
        <v>Base salary</v>
      </c>
      <c r="R4665">
        <v>3.99</v>
      </c>
      <c r="S4665" t="s">
        <v>31</v>
      </c>
      <c r="T4665" t="s">
        <v>32</v>
      </c>
      <c r="U4665" t="s">
        <v>46</v>
      </c>
      <c r="V4665">
        <v>5.5</v>
      </c>
    </row>
    <row r="4666" spans="1:22" x14ac:dyDescent="0.3">
      <c r="A4666" t="s">
        <v>4878</v>
      </c>
      <c r="B4666" t="s">
        <v>94</v>
      </c>
      <c r="C4666" t="s">
        <v>112</v>
      </c>
      <c r="D4666" t="s">
        <v>288</v>
      </c>
      <c r="E4666" t="s">
        <v>289</v>
      </c>
      <c r="F4666" t="s">
        <v>147</v>
      </c>
      <c r="G4666" t="s">
        <v>117</v>
      </c>
      <c r="H4666">
        <v>2020</v>
      </c>
      <c r="I4666" t="s">
        <v>41</v>
      </c>
      <c r="J4666" t="s">
        <v>74</v>
      </c>
      <c r="K4666">
        <v>2023</v>
      </c>
      <c r="L4666" t="s">
        <v>54</v>
      </c>
      <c r="M4666">
        <f t="shared" si="144"/>
        <v>0</v>
      </c>
      <c r="N4666" t="s">
        <v>55</v>
      </c>
      <c r="O4666" t="s">
        <v>55</v>
      </c>
      <c r="P4666">
        <v>0</v>
      </c>
      <c r="Q4666" t="str">
        <f t="shared" si="145"/>
        <v>Base salary</v>
      </c>
      <c r="R4666">
        <v>2.93</v>
      </c>
      <c r="S4666" t="s">
        <v>67</v>
      </c>
      <c r="T4666" t="s">
        <v>57</v>
      </c>
      <c r="U4666" t="s">
        <v>85</v>
      </c>
      <c r="V4666">
        <v>8.3000000000000007</v>
      </c>
    </row>
    <row r="4667" spans="1:22" x14ac:dyDescent="0.3">
      <c r="A4667" t="s">
        <v>4879</v>
      </c>
      <c r="B4667" t="s">
        <v>60</v>
      </c>
      <c r="C4667" t="s">
        <v>35</v>
      </c>
      <c r="D4667" t="s">
        <v>123</v>
      </c>
      <c r="E4667" t="s">
        <v>124</v>
      </c>
      <c r="F4667" t="s">
        <v>96</v>
      </c>
      <c r="G4667" t="s">
        <v>97</v>
      </c>
      <c r="H4667">
        <v>2022</v>
      </c>
      <c r="I4667" t="s">
        <v>27</v>
      </c>
      <c r="J4667" t="s">
        <v>74</v>
      </c>
      <c r="K4667">
        <v>2025</v>
      </c>
      <c r="L4667" t="s">
        <v>29</v>
      </c>
      <c r="M4667">
        <f t="shared" si="144"/>
        <v>1</v>
      </c>
      <c r="N4667" t="s">
        <v>35</v>
      </c>
      <c r="O4667" t="s">
        <v>158</v>
      </c>
      <c r="P4667">
        <v>125344</v>
      </c>
      <c r="Q4667" t="str">
        <f t="shared" si="145"/>
        <v>High salary</v>
      </c>
      <c r="R4667">
        <v>3.31</v>
      </c>
      <c r="S4667" t="s">
        <v>56</v>
      </c>
      <c r="T4667" t="s">
        <v>45</v>
      </c>
      <c r="U4667" t="s">
        <v>33</v>
      </c>
      <c r="V4667">
        <v>8.1</v>
      </c>
    </row>
    <row r="4668" spans="1:22" x14ac:dyDescent="0.3">
      <c r="A4668" t="s">
        <v>4880</v>
      </c>
      <c r="B4668" t="s">
        <v>22</v>
      </c>
      <c r="C4668" t="s">
        <v>35</v>
      </c>
      <c r="D4668" t="s">
        <v>61</v>
      </c>
      <c r="E4668" t="s">
        <v>62</v>
      </c>
      <c r="F4668" t="s">
        <v>145</v>
      </c>
      <c r="G4668" t="s">
        <v>40</v>
      </c>
      <c r="H4668">
        <v>2020</v>
      </c>
      <c r="I4668" t="s">
        <v>27</v>
      </c>
      <c r="J4668" t="s">
        <v>53</v>
      </c>
      <c r="K4668">
        <v>2021</v>
      </c>
      <c r="L4668" t="s">
        <v>54</v>
      </c>
      <c r="M4668">
        <f t="shared" si="144"/>
        <v>0</v>
      </c>
      <c r="N4668" t="s">
        <v>55</v>
      </c>
      <c r="O4668" t="s">
        <v>55</v>
      </c>
      <c r="P4668">
        <v>0</v>
      </c>
      <c r="Q4668" t="str">
        <f t="shared" si="145"/>
        <v>Base salary</v>
      </c>
      <c r="R4668">
        <v>3.15</v>
      </c>
      <c r="S4668" t="s">
        <v>67</v>
      </c>
      <c r="T4668" t="s">
        <v>68</v>
      </c>
      <c r="U4668" t="s">
        <v>58</v>
      </c>
      <c r="V4668">
        <v>0</v>
      </c>
    </row>
    <row r="4669" spans="1:22" x14ac:dyDescent="0.3">
      <c r="A4669" t="s">
        <v>4881</v>
      </c>
      <c r="B4669" t="s">
        <v>94</v>
      </c>
      <c r="C4669" t="s">
        <v>112</v>
      </c>
      <c r="D4669" t="s">
        <v>199</v>
      </c>
      <c r="E4669" t="s">
        <v>291</v>
      </c>
      <c r="F4669" t="s">
        <v>107</v>
      </c>
      <c r="G4669" t="s">
        <v>64</v>
      </c>
      <c r="H4669">
        <v>2019</v>
      </c>
      <c r="I4669" t="s">
        <v>27</v>
      </c>
      <c r="J4669" t="s">
        <v>74</v>
      </c>
      <c r="K4669">
        <v>2020</v>
      </c>
      <c r="L4669" t="s">
        <v>54</v>
      </c>
      <c r="M4669">
        <f t="shared" si="144"/>
        <v>0</v>
      </c>
      <c r="N4669" t="s">
        <v>55</v>
      </c>
      <c r="O4669" t="s">
        <v>55</v>
      </c>
      <c r="P4669">
        <v>0</v>
      </c>
      <c r="Q4669" t="str">
        <f t="shared" si="145"/>
        <v>Base salary</v>
      </c>
      <c r="R4669">
        <v>3.42</v>
      </c>
      <c r="S4669" t="s">
        <v>67</v>
      </c>
      <c r="T4669" t="s">
        <v>57</v>
      </c>
      <c r="U4669" t="s">
        <v>58</v>
      </c>
      <c r="V4669">
        <v>0</v>
      </c>
    </row>
    <row r="4670" spans="1:22" x14ac:dyDescent="0.3">
      <c r="A4670" t="s">
        <v>4882</v>
      </c>
      <c r="B4670" t="s">
        <v>21</v>
      </c>
      <c r="C4670" t="s">
        <v>48</v>
      </c>
      <c r="D4670" t="s">
        <v>324</v>
      </c>
      <c r="E4670" t="s">
        <v>325</v>
      </c>
      <c r="F4670" t="s">
        <v>40</v>
      </c>
      <c r="G4670" t="s">
        <v>26</v>
      </c>
      <c r="H4670">
        <v>2022</v>
      </c>
      <c r="I4670" t="s">
        <v>27</v>
      </c>
      <c r="J4670" t="s">
        <v>28</v>
      </c>
      <c r="K4670">
        <v>2025</v>
      </c>
      <c r="L4670" t="s">
        <v>29</v>
      </c>
      <c r="M4670">
        <f t="shared" si="144"/>
        <v>1</v>
      </c>
      <c r="N4670" t="s">
        <v>48</v>
      </c>
      <c r="O4670" t="s">
        <v>185</v>
      </c>
      <c r="P4670">
        <v>144903</v>
      </c>
      <c r="Q4670" t="str">
        <f t="shared" si="145"/>
        <v>High salary</v>
      </c>
      <c r="R4670">
        <v>3.38</v>
      </c>
      <c r="S4670" t="s">
        <v>44</v>
      </c>
      <c r="T4670" t="s">
        <v>57</v>
      </c>
      <c r="U4670" t="s">
        <v>46</v>
      </c>
      <c r="V4670">
        <v>8.9</v>
      </c>
    </row>
    <row r="4671" spans="1:22" x14ac:dyDescent="0.3">
      <c r="A4671" t="s">
        <v>4883</v>
      </c>
      <c r="B4671" t="s">
        <v>21</v>
      </c>
      <c r="C4671" t="s">
        <v>36</v>
      </c>
      <c r="D4671" t="s">
        <v>213</v>
      </c>
      <c r="E4671" t="s">
        <v>214</v>
      </c>
      <c r="F4671" t="s">
        <v>107</v>
      </c>
      <c r="G4671" t="s">
        <v>64</v>
      </c>
      <c r="H4671">
        <v>2022</v>
      </c>
      <c r="I4671" t="s">
        <v>27</v>
      </c>
      <c r="J4671" t="s">
        <v>53</v>
      </c>
      <c r="K4671">
        <v>2023</v>
      </c>
      <c r="L4671" t="s">
        <v>29</v>
      </c>
      <c r="M4671">
        <f t="shared" si="144"/>
        <v>1</v>
      </c>
      <c r="N4671" t="s">
        <v>36</v>
      </c>
      <c r="O4671" t="s">
        <v>66</v>
      </c>
      <c r="P4671">
        <v>90805</v>
      </c>
      <c r="Q4671" t="str">
        <f t="shared" si="145"/>
        <v>Standard salary</v>
      </c>
      <c r="R4671">
        <v>3.87</v>
      </c>
      <c r="S4671" t="s">
        <v>44</v>
      </c>
      <c r="T4671" t="s">
        <v>102</v>
      </c>
      <c r="U4671" t="s">
        <v>58</v>
      </c>
      <c r="V4671">
        <v>0</v>
      </c>
    </row>
    <row r="4672" spans="1:22" x14ac:dyDescent="0.3">
      <c r="A4672" t="s">
        <v>4884</v>
      </c>
      <c r="B4672" t="s">
        <v>60</v>
      </c>
      <c r="C4672" t="s">
        <v>22</v>
      </c>
      <c r="D4672" t="s">
        <v>23</v>
      </c>
      <c r="E4672" t="s">
        <v>130</v>
      </c>
      <c r="F4672" t="s">
        <v>73</v>
      </c>
      <c r="G4672" t="s">
        <v>26</v>
      </c>
      <c r="H4672">
        <v>2023</v>
      </c>
      <c r="I4672" t="s">
        <v>27</v>
      </c>
      <c r="J4672" t="s">
        <v>42</v>
      </c>
      <c r="K4672">
        <v>2024</v>
      </c>
      <c r="L4672" t="s">
        <v>29</v>
      </c>
      <c r="M4672">
        <f t="shared" si="144"/>
        <v>1</v>
      </c>
      <c r="N4672" t="s">
        <v>22</v>
      </c>
      <c r="O4672" t="s">
        <v>30</v>
      </c>
      <c r="P4672">
        <v>107345</v>
      </c>
      <c r="Q4672" t="str">
        <f t="shared" si="145"/>
        <v>Standard salary</v>
      </c>
      <c r="R4672">
        <v>3.11</v>
      </c>
      <c r="S4672" t="s">
        <v>91</v>
      </c>
      <c r="T4672" t="s">
        <v>102</v>
      </c>
      <c r="U4672" t="s">
        <v>85</v>
      </c>
      <c r="V4672">
        <v>8</v>
      </c>
    </row>
    <row r="4673" spans="1:22" x14ac:dyDescent="0.3">
      <c r="A4673" t="s">
        <v>4885</v>
      </c>
      <c r="B4673" t="s">
        <v>21</v>
      </c>
      <c r="C4673" t="s">
        <v>35</v>
      </c>
      <c r="D4673" t="s">
        <v>127</v>
      </c>
      <c r="E4673" t="s">
        <v>206</v>
      </c>
      <c r="F4673" t="s">
        <v>89</v>
      </c>
      <c r="G4673" t="s">
        <v>40</v>
      </c>
      <c r="H4673">
        <v>2021</v>
      </c>
      <c r="I4673" t="s">
        <v>27</v>
      </c>
      <c r="J4673" t="s">
        <v>65</v>
      </c>
      <c r="K4673">
        <v>2023</v>
      </c>
      <c r="L4673" t="s">
        <v>54</v>
      </c>
      <c r="M4673">
        <f t="shared" si="144"/>
        <v>0</v>
      </c>
      <c r="N4673" t="s">
        <v>55</v>
      </c>
      <c r="O4673" t="s">
        <v>55</v>
      </c>
      <c r="P4673">
        <v>0</v>
      </c>
      <c r="Q4673" t="str">
        <f t="shared" si="145"/>
        <v>Base salary</v>
      </c>
      <c r="R4673">
        <v>3.29</v>
      </c>
      <c r="S4673" t="s">
        <v>31</v>
      </c>
      <c r="T4673" t="s">
        <v>57</v>
      </c>
      <c r="U4673" t="s">
        <v>58</v>
      </c>
      <c r="V4673">
        <v>0</v>
      </c>
    </row>
    <row r="4674" spans="1:22" x14ac:dyDescent="0.3">
      <c r="A4674" t="s">
        <v>4886</v>
      </c>
      <c r="B4674" t="s">
        <v>48</v>
      </c>
      <c r="C4674" t="s">
        <v>70</v>
      </c>
      <c r="D4674" t="s">
        <v>138</v>
      </c>
      <c r="E4674" t="s">
        <v>139</v>
      </c>
      <c r="F4674" t="s">
        <v>63</v>
      </c>
      <c r="G4674" t="s">
        <v>167</v>
      </c>
      <c r="H4674">
        <v>2023</v>
      </c>
      <c r="I4674" t="s">
        <v>41</v>
      </c>
      <c r="J4674" t="s">
        <v>74</v>
      </c>
      <c r="K4674">
        <v>2025</v>
      </c>
      <c r="L4674" t="s">
        <v>54</v>
      </c>
      <c r="M4674">
        <f t="shared" si="144"/>
        <v>0</v>
      </c>
      <c r="N4674" t="s">
        <v>55</v>
      </c>
      <c r="O4674" t="s">
        <v>55</v>
      </c>
      <c r="P4674">
        <v>0</v>
      </c>
      <c r="Q4674" t="str">
        <f t="shared" si="145"/>
        <v>Base salary</v>
      </c>
      <c r="R4674">
        <v>3.67</v>
      </c>
      <c r="S4674" t="s">
        <v>80</v>
      </c>
      <c r="T4674" t="s">
        <v>45</v>
      </c>
      <c r="U4674" t="s">
        <v>85</v>
      </c>
      <c r="V4674">
        <v>7.4</v>
      </c>
    </row>
    <row r="4675" spans="1:22" x14ac:dyDescent="0.3">
      <c r="A4675" t="s">
        <v>4887</v>
      </c>
      <c r="B4675" t="s">
        <v>35</v>
      </c>
      <c r="C4675" t="s">
        <v>60</v>
      </c>
      <c r="D4675" t="s">
        <v>351</v>
      </c>
      <c r="E4675" t="s">
        <v>352</v>
      </c>
      <c r="F4675" t="s">
        <v>190</v>
      </c>
      <c r="G4675" t="s">
        <v>26</v>
      </c>
      <c r="H4675">
        <v>2023</v>
      </c>
      <c r="I4675" t="s">
        <v>27</v>
      </c>
      <c r="J4675" t="s">
        <v>74</v>
      </c>
      <c r="K4675">
        <v>2026</v>
      </c>
      <c r="L4675" t="s">
        <v>54</v>
      </c>
      <c r="M4675">
        <f t="shared" ref="M4675:M4738" si="146">IF(L4675="placed",1, 0)</f>
        <v>0</v>
      </c>
      <c r="N4675" t="s">
        <v>55</v>
      </c>
      <c r="O4675" t="s">
        <v>55</v>
      </c>
      <c r="P4675">
        <v>0</v>
      </c>
      <c r="Q4675" t="str">
        <f t="shared" ref="Q4675:Q4738" si="147">_xlfn.IFS(P4675&lt;=70161,"Base salary",P4675&lt;=110047,"Standard salary",P4675&gt;110047,"High salary")</f>
        <v>Base salary</v>
      </c>
      <c r="R4675">
        <v>2.95</v>
      </c>
      <c r="S4675" t="s">
        <v>91</v>
      </c>
      <c r="T4675" t="s">
        <v>68</v>
      </c>
      <c r="U4675" t="s">
        <v>85</v>
      </c>
      <c r="V4675">
        <v>5.4</v>
      </c>
    </row>
    <row r="4676" spans="1:22" x14ac:dyDescent="0.3">
      <c r="A4676" t="s">
        <v>4888</v>
      </c>
      <c r="B4676" t="s">
        <v>49</v>
      </c>
      <c r="C4676" t="s">
        <v>21</v>
      </c>
      <c r="D4676" t="s">
        <v>225</v>
      </c>
      <c r="E4676" t="s">
        <v>226</v>
      </c>
      <c r="F4676" t="s">
        <v>131</v>
      </c>
      <c r="G4676" t="s">
        <v>167</v>
      </c>
      <c r="H4676">
        <v>2019</v>
      </c>
      <c r="I4676" t="s">
        <v>41</v>
      </c>
      <c r="J4676" t="s">
        <v>74</v>
      </c>
      <c r="K4676">
        <v>2020</v>
      </c>
      <c r="L4676" t="s">
        <v>29</v>
      </c>
      <c r="M4676">
        <f t="shared" si="146"/>
        <v>1</v>
      </c>
      <c r="N4676" t="s">
        <v>21</v>
      </c>
      <c r="O4676" t="s">
        <v>258</v>
      </c>
      <c r="P4676">
        <v>100274</v>
      </c>
      <c r="Q4676" t="str">
        <f t="shared" si="147"/>
        <v>Standard salary</v>
      </c>
      <c r="R4676">
        <v>3.59</v>
      </c>
      <c r="S4676" t="s">
        <v>44</v>
      </c>
      <c r="T4676" t="s">
        <v>45</v>
      </c>
      <c r="U4676" t="s">
        <v>58</v>
      </c>
      <c r="V4676">
        <v>0</v>
      </c>
    </row>
    <row r="4677" spans="1:22" x14ac:dyDescent="0.3">
      <c r="A4677" t="s">
        <v>4889</v>
      </c>
      <c r="B4677" t="s">
        <v>94</v>
      </c>
      <c r="C4677" t="s">
        <v>112</v>
      </c>
      <c r="D4677" t="s">
        <v>288</v>
      </c>
      <c r="E4677" t="s">
        <v>289</v>
      </c>
      <c r="F4677" t="s">
        <v>73</v>
      </c>
      <c r="G4677" t="s">
        <v>64</v>
      </c>
      <c r="H4677">
        <v>2021</v>
      </c>
      <c r="I4677" t="s">
        <v>27</v>
      </c>
      <c r="J4677" t="s">
        <v>74</v>
      </c>
      <c r="K4677">
        <v>2023</v>
      </c>
      <c r="L4677" t="s">
        <v>29</v>
      </c>
      <c r="M4677">
        <f t="shared" si="146"/>
        <v>1</v>
      </c>
      <c r="N4677" t="s">
        <v>112</v>
      </c>
      <c r="O4677" t="s">
        <v>43</v>
      </c>
      <c r="P4677">
        <v>111138</v>
      </c>
      <c r="Q4677" t="str">
        <f t="shared" si="147"/>
        <v>High salary</v>
      </c>
      <c r="R4677">
        <v>2.58</v>
      </c>
      <c r="S4677" t="s">
        <v>67</v>
      </c>
      <c r="T4677" t="s">
        <v>102</v>
      </c>
      <c r="U4677" t="s">
        <v>92</v>
      </c>
      <c r="V4677">
        <v>7.8</v>
      </c>
    </row>
    <row r="4678" spans="1:22" x14ac:dyDescent="0.3">
      <c r="A4678" t="s">
        <v>4890</v>
      </c>
      <c r="B4678" t="s">
        <v>70</v>
      </c>
      <c r="C4678" t="s">
        <v>112</v>
      </c>
      <c r="D4678" t="s">
        <v>288</v>
      </c>
      <c r="E4678" t="s">
        <v>289</v>
      </c>
      <c r="F4678" t="s">
        <v>73</v>
      </c>
      <c r="G4678" t="s">
        <v>64</v>
      </c>
      <c r="H4678">
        <v>2023</v>
      </c>
      <c r="I4678" t="s">
        <v>41</v>
      </c>
      <c r="J4678" t="s">
        <v>74</v>
      </c>
      <c r="K4678">
        <v>2025</v>
      </c>
      <c r="L4678" t="s">
        <v>29</v>
      </c>
      <c r="M4678">
        <f t="shared" si="146"/>
        <v>1</v>
      </c>
      <c r="N4678" t="s">
        <v>112</v>
      </c>
      <c r="O4678" t="s">
        <v>43</v>
      </c>
      <c r="P4678">
        <v>148693</v>
      </c>
      <c r="Q4678" t="str">
        <f t="shared" si="147"/>
        <v>High salary</v>
      </c>
      <c r="R4678">
        <v>4</v>
      </c>
      <c r="S4678" t="s">
        <v>56</v>
      </c>
      <c r="T4678" t="s">
        <v>45</v>
      </c>
      <c r="U4678" t="s">
        <v>85</v>
      </c>
      <c r="V4678">
        <v>5.2</v>
      </c>
    </row>
    <row r="4679" spans="1:22" x14ac:dyDescent="0.3">
      <c r="A4679" t="s">
        <v>4891</v>
      </c>
      <c r="B4679" t="s">
        <v>36</v>
      </c>
      <c r="C4679" t="s">
        <v>60</v>
      </c>
      <c r="D4679" t="s">
        <v>104</v>
      </c>
      <c r="E4679" t="s">
        <v>194</v>
      </c>
      <c r="F4679" t="s">
        <v>131</v>
      </c>
      <c r="G4679" t="s">
        <v>25</v>
      </c>
      <c r="H4679">
        <v>2020</v>
      </c>
      <c r="I4679" t="s">
        <v>41</v>
      </c>
      <c r="J4679" t="s">
        <v>28</v>
      </c>
      <c r="K4679">
        <v>2023</v>
      </c>
      <c r="L4679" t="s">
        <v>29</v>
      </c>
      <c r="M4679">
        <f t="shared" si="146"/>
        <v>1</v>
      </c>
      <c r="N4679" t="s">
        <v>60</v>
      </c>
      <c r="O4679" t="s">
        <v>258</v>
      </c>
      <c r="P4679">
        <v>76856</v>
      </c>
      <c r="Q4679" t="str">
        <f t="shared" si="147"/>
        <v>Standard salary</v>
      </c>
      <c r="R4679">
        <v>3.9</v>
      </c>
      <c r="S4679" t="s">
        <v>44</v>
      </c>
      <c r="T4679" t="s">
        <v>32</v>
      </c>
      <c r="U4679" t="s">
        <v>46</v>
      </c>
      <c r="V4679">
        <v>6.4</v>
      </c>
    </row>
    <row r="4680" spans="1:22" x14ac:dyDescent="0.3">
      <c r="A4680" t="s">
        <v>4892</v>
      </c>
      <c r="B4680" t="s">
        <v>36</v>
      </c>
      <c r="C4680" t="s">
        <v>35</v>
      </c>
      <c r="D4680" t="s">
        <v>127</v>
      </c>
      <c r="E4680" t="s">
        <v>206</v>
      </c>
      <c r="F4680" t="s">
        <v>25</v>
      </c>
      <c r="G4680" t="s">
        <v>64</v>
      </c>
      <c r="H4680">
        <v>2022</v>
      </c>
      <c r="I4680" t="s">
        <v>27</v>
      </c>
      <c r="J4680" t="s">
        <v>42</v>
      </c>
      <c r="K4680">
        <v>2023</v>
      </c>
      <c r="L4680" t="s">
        <v>29</v>
      </c>
      <c r="M4680">
        <f t="shared" si="146"/>
        <v>1</v>
      </c>
      <c r="N4680" t="s">
        <v>35</v>
      </c>
      <c r="O4680" t="s">
        <v>158</v>
      </c>
      <c r="P4680">
        <v>91972</v>
      </c>
      <c r="Q4680" t="str">
        <f t="shared" si="147"/>
        <v>Standard salary</v>
      </c>
      <c r="R4680">
        <v>3.37</v>
      </c>
      <c r="S4680" t="s">
        <v>56</v>
      </c>
      <c r="T4680" t="s">
        <v>32</v>
      </c>
      <c r="U4680" t="s">
        <v>92</v>
      </c>
      <c r="V4680">
        <v>5.5</v>
      </c>
    </row>
    <row r="4681" spans="1:22" x14ac:dyDescent="0.3">
      <c r="A4681" t="s">
        <v>4893</v>
      </c>
      <c r="B4681" t="s">
        <v>60</v>
      </c>
      <c r="C4681" t="s">
        <v>94</v>
      </c>
      <c r="D4681" t="s">
        <v>208</v>
      </c>
      <c r="E4681" t="s">
        <v>209</v>
      </c>
      <c r="F4681" t="s">
        <v>117</v>
      </c>
      <c r="G4681" t="s">
        <v>64</v>
      </c>
      <c r="H4681">
        <v>2023</v>
      </c>
      <c r="I4681" t="s">
        <v>27</v>
      </c>
      <c r="J4681" t="s">
        <v>74</v>
      </c>
      <c r="K4681">
        <v>2024</v>
      </c>
      <c r="L4681" t="s">
        <v>54</v>
      </c>
      <c r="M4681">
        <f t="shared" si="146"/>
        <v>0</v>
      </c>
      <c r="N4681" t="s">
        <v>55</v>
      </c>
      <c r="O4681" t="s">
        <v>55</v>
      </c>
      <c r="P4681">
        <v>0</v>
      </c>
      <c r="Q4681" t="str">
        <f t="shared" si="147"/>
        <v>Base salary</v>
      </c>
      <c r="R4681">
        <v>2.99</v>
      </c>
      <c r="S4681" t="s">
        <v>56</v>
      </c>
      <c r="T4681" t="s">
        <v>102</v>
      </c>
      <c r="U4681" t="s">
        <v>58</v>
      </c>
      <c r="V4681">
        <v>0</v>
      </c>
    </row>
    <row r="4682" spans="1:22" x14ac:dyDescent="0.3">
      <c r="A4682" t="s">
        <v>4894</v>
      </c>
      <c r="B4682" t="s">
        <v>21</v>
      </c>
      <c r="C4682" t="s">
        <v>36</v>
      </c>
      <c r="D4682" t="s">
        <v>213</v>
      </c>
      <c r="E4682" t="s">
        <v>214</v>
      </c>
      <c r="F4682" t="s">
        <v>190</v>
      </c>
      <c r="G4682" t="s">
        <v>40</v>
      </c>
      <c r="H4682">
        <v>2023</v>
      </c>
      <c r="I4682" t="s">
        <v>27</v>
      </c>
      <c r="J4682" t="s">
        <v>42</v>
      </c>
      <c r="K4682">
        <v>2024</v>
      </c>
      <c r="L4682" t="s">
        <v>29</v>
      </c>
      <c r="M4682">
        <f t="shared" si="146"/>
        <v>1</v>
      </c>
      <c r="N4682" t="s">
        <v>36</v>
      </c>
      <c r="O4682" t="s">
        <v>158</v>
      </c>
      <c r="P4682">
        <v>142058</v>
      </c>
      <c r="Q4682" t="str">
        <f t="shared" si="147"/>
        <v>High salary</v>
      </c>
      <c r="R4682">
        <v>3.25</v>
      </c>
      <c r="S4682" t="s">
        <v>91</v>
      </c>
      <c r="T4682" t="s">
        <v>102</v>
      </c>
      <c r="U4682" t="s">
        <v>33</v>
      </c>
      <c r="V4682">
        <v>6.3</v>
      </c>
    </row>
    <row r="4683" spans="1:22" x14ac:dyDescent="0.3">
      <c r="A4683" t="s">
        <v>4895</v>
      </c>
      <c r="B4683" t="s">
        <v>36</v>
      </c>
      <c r="C4683" t="s">
        <v>60</v>
      </c>
      <c r="D4683" t="s">
        <v>104</v>
      </c>
      <c r="E4683" t="s">
        <v>116</v>
      </c>
      <c r="F4683" t="s">
        <v>79</v>
      </c>
      <c r="G4683" t="s">
        <v>40</v>
      </c>
      <c r="H4683">
        <v>2019</v>
      </c>
      <c r="I4683" t="s">
        <v>27</v>
      </c>
      <c r="J4683" t="s">
        <v>28</v>
      </c>
      <c r="K4683">
        <v>2022</v>
      </c>
      <c r="L4683" t="s">
        <v>54</v>
      </c>
      <c r="M4683">
        <f t="shared" si="146"/>
        <v>0</v>
      </c>
      <c r="N4683" t="s">
        <v>55</v>
      </c>
      <c r="O4683" t="s">
        <v>55</v>
      </c>
      <c r="P4683">
        <v>0</v>
      </c>
      <c r="Q4683" t="str">
        <f t="shared" si="147"/>
        <v>Base salary</v>
      </c>
      <c r="R4683">
        <v>3.6</v>
      </c>
      <c r="S4683" t="s">
        <v>91</v>
      </c>
      <c r="T4683" t="s">
        <v>57</v>
      </c>
      <c r="U4683" t="s">
        <v>33</v>
      </c>
      <c r="V4683">
        <v>5.2</v>
      </c>
    </row>
    <row r="4684" spans="1:22" x14ac:dyDescent="0.3">
      <c r="A4684" t="s">
        <v>4896</v>
      </c>
      <c r="B4684" t="s">
        <v>94</v>
      </c>
      <c r="C4684" t="s">
        <v>48</v>
      </c>
      <c r="D4684" t="s">
        <v>278</v>
      </c>
      <c r="E4684" t="s">
        <v>279</v>
      </c>
      <c r="F4684" t="s">
        <v>63</v>
      </c>
      <c r="G4684" t="s">
        <v>25</v>
      </c>
      <c r="H4684">
        <v>2021</v>
      </c>
      <c r="I4684" t="s">
        <v>27</v>
      </c>
      <c r="J4684" t="s">
        <v>65</v>
      </c>
      <c r="K4684">
        <v>2024</v>
      </c>
      <c r="L4684" t="s">
        <v>54</v>
      </c>
      <c r="M4684">
        <f t="shared" si="146"/>
        <v>0</v>
      </c>
      <c r="N4684" t="s">
        <v>55</v>
      </c>
      <c r="O4684" t="s">
        <v>55</v>
      </c>
      <c r="P4684">
        <v>0</v>
      </c>
      <c r="Q4684" t="str">
        <f t="shared" si="147"/>
        <v>Base salary</v>
      </c>
      <c r="R4684">
        <v>3.9</v>
      </c>
      <c r="S4684" t="s">
        <v>56</v>
      </c>
      <c r="T4684" t="s">
        <v>32</v>
      </c>
      <c r="U4684" t="s">
        <v>92</v>
      </c>
      <c r="V4684">
        <v>5.3</v>
      </c>
    </row>
    <row r="4685" spans="1:22" x14ac:dyDescent="0.3">
      <c r="A4685" t="s">
        <v>4897</v>
      </c>
      <c r="B4685" t="s">
        <v>94</v>
      </c>
      <c r="C4685" t="s">
        <v>36</v>
      </c>
      <c r="D4685" t="s">
        <v>170</v>
      </c>
      <c r="E4685" t="s">
        <v>171</v>
      </c>
      <c r="F4685" t="s">
        <v>89</v>
      </c>
      <c r="G4685" t="s">
        <v>167</v>
      </c>
      <c r="H4685">
        <v>2023</v>
      </c>
      <c r="I4685" t="s">
        <v>41</v>
      </c>
      <c r="J4685" t="s">
        <v>74</v>
      </c>
      <c r="K4685">
        <v>2026</v>
      </c>
      <c r="L4685" t="s">
        <v>54</v>
      </c>
      <c r="M4685">
        <f t="shared" si="146"/>
        <v>0</v>
      </c>
      <c r="N4685" t="s">
        <v>55</v>
      </c>
      <c r="O4685" t="s">
        <v>55</v>
      </c>
      <c r="P4685">
        <v>0</v>
      </c>
      <c r="Q4685" t="str">
        <f t="shared" si="147"/>
        <v>Base salary</v>
      </c>
      <c r="R4685">
        <v>3.75</v>
      </c>
      <c r="S4685" t="s">
        <v>56</v>
      </c>
      <c r="T4685" t="s">
        <v>102</v>
      </c>
      <c r="U4685" t="s">
        <v>58</v>
      </c>
      <c r="V4685">
        <v>0</v>
      </c>
    </row>
    <row r="4686" spans="1:22" x14ac:dyDescent="0.3">
      <c r="A4686" t="s">
        <v>4898</v>
      </c>
      <c r="B4686" t="s">
        <v>48</v>
      </c>
      <c r="C4686" t="s">
        <v>36</v>
      </c>
      <c r="D4686" t="s">
        <v>250</v>
      </c>
      <c r="E4686" t="s">
        <v>251</v>
      </c>
      <c r="F4686" t="s">
        <v>117</v>
      </c>
      <c r="G4686" t="s">
        <v>40</v>
      </c>
      <c r="H4686">
        <v>2020</v>
      </c>
      <c r="I4686" t="s">
        <v>27</v>
      </c>
      <c r="J4686" t="s">
        <v>65</v>
      </c>
      <c r="K4686">
        <v>2022</v>
      </c>
      <c r="L4686" t="s">
        <v>54</v>
      </c>
      <c r="M4686">
        <f t="shared" si="146"/>
        <v>0</v>
      </c>
      <c r="N4686" t="s">
        <v>55</v>
      </c>
      <c r="O4686" t="s">
        <v>55</v>
      </c>
      <c r="P4686">
        <v>0</v>
      </c>
      <c r="Q4686" t="str">
        <f t="shared" si="147"/>
        <v>Base salary</v>
      </c>
      <c r="R4686">
        <v>2.57</v>
      </c>
      <c r="S4686" t="s">
        <v>67</v>
      </c>
      <c r="T4686" t="s">
        <v>45</v>
      </c>
      <c r="U4686" t="s">
        <v>58</v>
      </c>
      <c r="V4686">
        <v>0</v>
      </c>
    </row>
    <row r="4687" spans="1:22" x14ac:dyDescent="0.3">
      <c r="A4687" t="s">
        <v>4899</v>
      </c>
      <c r="B4687" t="s">
        <v>60</v>
      </c>
      <c r="C4687" t="s">
        <v>48</v>
      </c>
      <c r="D4687" t="s">
        <v>278</v>
      </c>
      <c r="E4687" t="s">
        <v>425</v>
      </c>
      <c r="F4687" t="s">
        <v>147</v>
      </c>
      <c r="G4687" t="s">
        <v>52</v>
      </c>
      <c r="H4687">
        <v>2021</v>
      </c>
      <c r="I4687" t="s">
        <v>41</v>
      </c>
      <c r="J4687" t="s">
        <v>65</v>
      </c>
      <c r="K4687">
        <v>2023</v>
      </c>
      <c r="L4687" t="s">
        <v>54</v>
      </c>
      <c r="M4687">
        <f t="shared" si="146"/>
        <v>0</v>
      </c>
      <c r="N4687" t="s">
        <v>55</v>
      </c>
      <c r="O4687" t="s">
        <v>55</v>
      </c>
      <c r="P4687">
        <v>0</v>
      </c>
      <c r="Q4687" t="str">
        <f t="shared" si="147"/>
        <v>Base salary</v>
      </c>
      <c r="R4687">
        <v>3.93</v>
      </c>
      <c r="S4687" t="s">
        <v>44</v>
      </c>
      <c r="T4687" t="s">
        <v>57</v>
      </c>
      <c r="U4687" t="s">
        <v>33</v>
      </c>
      <c r="V4687">
        <v>5.7</v>
      </c>
    </row>
    <row r="4688" spans="1:22" x14ac:dyDescent="0.3">
      <c r="A4688" t="s">
        <v>4900</v>
      </c>
      <c r="B4688" t="s">
        <v>94</v>
      </c>
      <c r="C4688" t="s">
        <v>48</v>
      </c>
      <c r="D4688" t="s">
        <v>324</v>
      </c>
      <c r="E4688" t="s">
        <v>325</v>
      </c>
      <c r="F4688" t="s">
        <v>25</v>
      </c>
      <c r="G4688" t="s">
        <v>117</v>
      </c>
      <c r="H4688">
        <v>2021</v>
      </c>
      <c r="I4688" t="s">
        <v>41</v>
      </c>
      <c r="J4688" t="s">
        <v>28</v>
      </c>
      <c r="K4688">
        <v>2023</v>
      </c>
      <c r="L4688" t="s">
        <v>29</v>
      </c>
      <c r="M4688">
        <f t="shared" si="146"/>
        <v>1</v>
      </c>
      <c r="N4688" t="s">
        <v>48</v>
      </c>
      <c r="O4688" t="s">
        <v>140</v>
      </c>
      <c r="P4688">
        <v>138354</v>
      </c>
      <c r="Q4688" t="str">
        <f t="shared" si="147"/>
        <v>High salary</v>
      </c>
      <c r="R4688">
        <v>2.64</v>
      </c>
      <c r="S4688" t="s">
        <v>44</v>
      </c>
      <c r="T4688" t="s">
        <v>57</v>
      </c>
      <c r="U4688" t="s">
        <v>46</v>
      </c>
      <c r="V4688">
        <v>7.8</v>
      </c>
    </row>
    <row r="4689" spans="1:22" x14ac:dyDescent="0.3">
      <c r="A4689" t="s">
        <v>4901</v>
      </c>
      <c r="B4689" t="s">
        <v>60</v>
      </c>
      <c r="C4689" t="s">
        <v>94</v>
      </c>
      <c r="D4689" t="s">
        <v>180</v>
      </c>
      <c r="E4689" t="s">
        <v>181</v>
      </c>
      <c r="F4689" t="s">
        <v>117</v>
      </c>
      <c r="G4689" t="s">
        <v>25</v>
      </c>
      <c r="H4689">
        <v>2021</v>
      </c>
      <c r="I4689" t="s">
        <v>27</v>
      </c>
      <c r="J4689" t="s">
        <v>53</v>
      </c>
      <c r="K4689">
        <v>2022</v>
      </c>
      <c r="L4689" t="s">
        <v>54</v>
      </c>
      <c r="M4689">
        <f t="shared" si="146"/>
        <v>0</v>
      </c>
      <c r="N4689" t="s">
        <v>55</v>
      </c>
      <c r="O4689" t="s">
        <v>55</v>
      </c>
      <c r="P4689">
        <v>0</v>
      </c>
      <c r="Q4689" t="str">
        <f t="shared" si="147"/>
        <v>Base salary</v>
      </c>
      <c r="R4689">
        <v>3.93</v>
      </c>
      <c r="S4689" t="s">
        <v>80</v>
      </c>
      <c r="T4689" t="s">
        <v>102</v>
      </c>
      <c r="U4689" t="s">
        <v>33</v>
      </c>
      <c r="V4689">
        <v>8</v>
      </c>
    </row>
    <row r="4690" spans="1:22" x14ac:dyDescent="0.3">
      <c r="A4690" t="s">
        <v>4902</v>
      </c>
      <c r="B4690" t="s">
        <v>22</v>
      </c>
      <c r="C4690" t="s">
        <v>35</v>
      </c>
      <c r="D4690" t="s">
        <v>87</v>
      </c>
      <c r="E4690" t="s">
        <v>88</v>
      </c>
      <c r="F4690" t="s">
        <v>96</v>
      </c>
      <c r="G4690" t="s">
        <v>64</v>
      </c>
      <c r="H4690">
        <v>2023</v>
      </c>
      <c r="I4690" t="s">
        <v>41</v>
      </c>
      <c r="J4690" t="s">
        <v>28</v>
      </c>
      <c r="K4690">
        <v>2024</v>
      </c>
      <c r="L4690" t="s">
        <v>54</v>
      </c>
      <c r="M4690">
        <f t="shared" si="146"/>
        <v>0</v>
      </c>
      <c r="N4690" t="s">
        <v>55</v>
      </c>
      <c r="O4690" t="s">
        <v>55</v>
      </c>
      <c r="P4690">
        <v>0</v>
      </c>
      <c r="Q4690" t="str">
        <f t="shared" si="147"/>
        <v>Base salary</v>
      </c>
      <c r="R4690">
        <v>3.09</v>
      </c>
      <c r="S4690" t="s">
        <v>91</v>
      </c>
      <c r="T4690" t="s">
        <v>68</v>
      </c>
      <c r="U4690" t="s">
        <v>33</v>
      </c>
      <c r="V4690">
        <v>8.4</v>
      </c>
    </row>
    <row r="4691" spans="1:22" x14ac:dyDescent="0.3">
      <c r="A4691" t="s">
        <v>4903</v>
      </c>
      <c r="B4691" t="s">
        <v>48</v>
      </c>
      <c r="C4691" t="s">
        <v>36</v>
      </c>
      <c r="D4691" t="s">
        <v>71</v>
      </c>
      <c r="E4691" t="s">
        <v>72</v>
      </c>
      <c r="F4691" t="s">
        <v>96</v>
      </c>
      <c r="G4691" t="s">
        <v>167</v>
      </c>
      <c r="H4691">
        <v>2022</v>
      </c>
      <c r="I4691" t="s">
        <v>27</v>
      </c>
      <c r="J4691" t="s">
        <v>28</v>
      </c>
      <c r="K4691">
        <v>2024</v>
      </c>
      <c r="L4691" t="s">
        <v>29</v>
      </c>
      <c r="M4691">
        <f t="shared" si="146"/>
        <v>1</v>
      </c>
      <c r="N4691" t="s">
        <v>36</v>
      </c>
      <c r="O4691" t="s">
        <v>258</v>
      </c>
      <c r="P4691">
        <v>58169</v>
      </c>
      <c r="Q4691" t="str">
        <f t="shared" si="147"/>
        <v>Base salary</v>
      </c>
      <c r="R4691">
        <v>3.79</v>
      </c>
      <c r="S4691" t="s">
        <v>91</v>
      </c>
      <c r="T4691" t="s">
        <v>32</v>
      </c>
      <c r="U4691" t="s">
        <v>92</v>
      </c>
      <c r="V4691">
        <v>7.7</v>
      </c>
    </row>
    <row r="4692" spans="1:22" x14ac:dyDescent="0.3">
      <c r="A4692" t="s">
        <v>4904</v>
      </c>
      <c r="B4692" t="s">
        <v>35</v>
      </c>
      <c r="C4692" t="s">
        <v>21</v>
      </c>
      <c r="D4692" t="s">
        <v>221</v>
      </c>
      <c r="E4692" t="s">
        <v>222</v>
      </c>
      <c r="F4692" t="s">
        <v>190</v>
      </c>
      <c r="G4692" t="s">
        <v>25</v>
      </c>
      <c r="H4692">
        <v>2023</v>
      </c>
      <c r="I4692" t="s">
        <v>41</v>
      </c>
      <c r="J4692" t="s">
        <v>28</v>
      </c>
      <c r="K4692">
        <v>2025</v>
      </c>
      <c r="L4692" t="s">
        <v>29</v>
      </c>
      <c r="M4692">
        <f t="shared" si="146"/>
        <v>1</v>
      </c>
      <c r="N4692" t="s">
        <v>21</v>
      </c>
      <c r="O4692" t="s">
        <v>121</v>
      </c>
      <c r="P4692">
        <v>59255</v>
      </c>
      <c r="Q4692" t="str">
        <f t="shared" si="147"/>
        <v>Base salary</v>
      </c>
      <c r="R4692">
        <v>3.26</v>
      </c>
      <c r="S4692" t="s">
        <v>91</v>
      </c>
      <c r="T4692" t="s">
        <v>102</v>
      </c>
      <c r="U4692" t="s">
        <v>58</v>
      </c>
      <c r="V4692">
        <v>0</v>
      </c>
    </row>
    <row r="4693" spans="1:22" x14ac:dyDescent="0.3">
      <c r="A4693" t="s">
        <v>4905</v>
      </c>
      <c r="B4693" t="s">
        <v>112</v>
      </c>
      <c r="C4693" t="s">
        <v>36</v>
      </c>
      <c r="D4693" t="s">
        <v>213</v>
      </c>
      <c r="E4693" t="s">
        <v>265</v>
      </c>
      <c r="F4693" t="s">
        <v>145</v>
      </c>
      <c r="G4693" t="s">
        <v>117</v>
      </c>
      <c r="H4693">
        <v>2021</v>
      </c>
      <c r="I4693" t="s">
        <v>41</v>
      </c>
      <c r="J4693" t="s">
        <v>28</v>
      </c>
      <c r="K4693">
        <v>2024</v>
      </c>
      <c r="L4693" t="s">
        <v>29</v>
      </c>
      <c r="M4693">
        <f t="shared" si="146"/>
        <v>1</v>
      </c>
      <c r="N4693" t="s">
        <v>36</v>
      </c>
      <c r="O4693" t="s">
        <v>66</v>
      </c>
      <c r="P4693">
        <v>39110</v>
      </c>
      <c r="Q4693" t="str">
        <f t="shared" si="147"/>
        <v>Base salary</v>
      </c>
      <c r="R4693">
        <v>3.82</v>
      </c>
      <c r="S4693" t="s">
        <v>44</v>
      </c>
      <c r="T4693" t="s">
        <v>68</v>
      </c>
      <c r="U4693" t="s">
        <v>33</v>
      </c>
      <c r="V4693">
        <v>8.4</v>
      </c>
    </row>
    <row r="4694" spans="1:22" x14ac:dyDescent="0.3">
      <c r="A4694" t="s">
        <v>4906</v>
      </c>
      <c r="B4694" t="s">
        <v>36</v>
      </c>
      <c r="C4694" t="s">
        <v>94</v>
      </c>
      <c r="D4694" t="s">
        <v>187</v>
      </c>
      <c r="E4694" t="s">
        <v>188</v>
      </c>
      <c r="F4694" t="s">
        <v>79</v>
      </c>
      <c r="G4694" t="s">
        <v>25</v>
      </c>
      <c r="H4694">
        <v>2019</v>
      </c>
      <c r="I4694" t="s">
        <v>41</v>
      </c>
      <c r="J4694" t="s">
        <v>42</v>
      </c>
      <c r="K4694">
        <v>2022</v>
      </c>
      <c r="L4694" t="s">
        <v>29</v>
      </c>
      <c r="M4694">
        <f t="shared" si="146"/>
        <v>1</v>
      </c>
      <c r="N4694" t="s">
        <v>94</v>
      </c>
      <c r="O4694" t="s">
        <v>258</v>
      </c>
      <c r="P4694">
        <v>97524</v>
      </c>
      <c r="Q4694" t="str">
        <f t="shared" si="147"/>
        <v>Standard salary</v>
      </c>
      <c r="R4694">
        <v>3.12</v>
      </c>
      <c r="S4694" t="s">
        <v>91</v>
      </c>
      <c r="T4694" t="s">
        <v>32</v>
      </c>
      <c r="U4694" t="s">
        <v>33</v>
      </c>
      <c r="V4694">
        <v>8</v>
      </c>
    </row>
    <row r="4695" spans="1:22" x14ac:dyDescent="0.3">
      <c r="A4695" t="s">
        <v>4907</v>
      </c>
      <c r="B4695" t="s">
        <v>35</v>
      </c>
      <c r="C4695" t="s">
        <v>112</v>
      </c>
      <c r="D4695" t="s">
        <v>113</v>
      </c>
      <c r="E4695" t="s">
        <v>114</v>
      </c>
      <c r="F4695" t="s">
        <v>40</v>
      </c>
      <c r="G4695" t="s">
        <v>40</v>
      </c>
      <c r="H4695">
        <v>2022</v>
      </c>
      <c r="I4695" t="s">
        <v>27</v>
      </c>
      <c r="J4695" t="s">
        <v>28</v>
      </c>
      <c r="K4695">
        <v>2023</v>
      </c>
      <c r="L4695" t="s">
        <v>29</v>
      </c>
      <c r="M4695">
        <f t="shared" si="146"/>
        <v>1</v>
      </c>
      <c r="N4695" t="s">
        <v>112</v>
      </c>
      <c r="O4695" t="s">
        <v>121</v>
      </c>
      <c r="P4695">
        <v>46399</v>
      </c>
      <c r="Q4695" t="str">
        <f t="shared" si="147"/>
        <v>Base salary</v>
      </c>
      <c r="R4695">
        <v>3.74</v>
      </c>
      <c r="S4695" t="s">
        <v>56</v>
      </c>
      <c r="T4695" t="s">
        <v>102</v>
      </c>
      <c r="U4695" t="s">
        <v>58</v>
      </c>
      <c r="V4695">
        <v>0</v>
      </c>
    </row>
    <row r="4696" spans="1:22" x14ac:dyDescent="0.3">
      <c r="A4696" t="s">
        <v>4908</v>
      </c>
      <c r="B4696" t="s">
        <v>21</v>
      </c>
      <c r="C4696" t="s">
        <v>48</v>
      </c>
      <c r="D4696" t="s">
        <v>278</v>
      </c>
      <c r="E4696" t="s">
        <v>279</v>
      </c>
      <c r="F4696" t="s">
        <v>190</v>
      </c>
      <c r="G4696" t="s">
        <v>52</v>
      </c>
      <c r="H4696">
        <v>2023</v>
      </c>
      <c r="I4696" t="s">
        <v>41</v>
      </c>
      <c r="J4696" t="s">
        <v>74</v>
      </c>
      <c r="K4696">
        <v>2024</v>
      </c>
      <c r="L4696" t="s">
        <v>29</v>
      </c>
      <c r="M4696">
        <f t="shared" si="146"/>
        <v>1</v>
      </c>
      <c r="N4696" t="s">
        <v>48</v>
      </c>
      <c r="O4696" t="s">
        <v>98</v>
      </c>
      <c r="P4696">
        <v>91953</v>
      </c>
      <c r="Q4696" t="str">
        <f t="shared" si="147"/>
        <v>Standard salary</v>
      </c>
      <c r="R4696">
        <v>3.79</v>
      </c>
      <c r="S4696" t="s">
        <v>44</v>
      </c>
      <c r="T4696" t="s">
        <v>68</v>
      </c>
      <c r="U4696" t="s">
        <v>92</v>
      </c>
      <c r="V4696">
        <v>5.5</v>
      </c>
    </row>
    <row r="4697" spans="1:22" x14ac:dyDescent="0.3">
      <c r="A4697" t="s">
        <v>4909</v>
      </c>
      <c r="B4697" t="s">
        <v>49</v>
      </c>
      <c r="C4697" t="s">
        <v>35</v>
      </c>
      <c r="D4697" t="s">
        <v>123</v>
      </c>
      <c r="E4697" t="s">
        <v>124</v>
      </c>
      <c r="F4697" t="s">
        <v>131</v>
      </c>
      <c r="G4697" t="s">
        <v>64</v>
      </c>
      <c r="H4697">
        <v>2020</v>
      </c>
      <c r="I4697" t="s">
        <v>27</v>
      </c>
      <c r="J4697" t="s">
        <v>74</v>
      </c>
      <c r="K4697">
        <v>2022</v>
      </c>
      <c r="L4697" t="s">
        <v>54</v>
      </c>
      <c r="M4697">
        <f t="shared" si="146"/>
        <v>0</v>
      </c>
      <c r="N4697" t="s">
        <v>55</v>
      </c>
      <c r="O4697" t="s">
        <v>55</v>
      </c>
      <c r="P4697">
        <v>0</v>
      </c>
      <c r="Q4697" t="str">
        <f t="shared" si="147"/>
        <v>Base salary</v>
      </c>
      <c r="R4697">
        <v>2.91</v>
      </c>
      <c r="S4697" t="s">
        <v>80</v>
      </c>
      <c r="T4697" t="s">
        <v>45</v>
      </c>
      <c r="U4697" t="s">
        <v>33</v>
      </c>
      <c r="V4697">
        <v>6.2</v>
      </c>
    </row>
    <row r="4698" spans="1:22" x14ac:dyDescent="0.3">
      <c r="A4698" t="s">
        <v>4910</v>
      </c>
      <c r="B4698" t="s">
        <v>60</v>
      </c>
      <c r="C4698" t="s">
        <v>21</v>
      </c>
      <c r="D4698" t="s">
        <v>149</v>
      </c>
      <c r="E4698" t="s">
        <v>150</v>
      </c>
      <c r="F4698" t="s">
        <v>73</v>
      </c>
      <c r="G4698" t="s">
        <v>26</v>
      </c>
      <c r="H4698">
        <v>2022</v>
      </c>
      <c r="I4698" t="s">
        <v>27</v>
      </c>
      <c r="J4698" t="s">
        <v>74</v>
      </c>
      <c r="K4698">
        <v>2024</v>
      </c>
      <c r="L4698" t="s">
        <v>54</v>
      </c>
      <c r="M4698">
        <f t="shared" si="146"/>
        <v>0</v>
      </c>
      <c r="N4698" t="s">
        <v>55</v>
      </c>
      <c r="O4698" t="s">
        <v>55</v>
      </c>
      <c r="P4698">
        <v>0</v>
      </c>
      <c r="Q4698" t="str">
        <f t="shared" si="147"/>
        <v>Base salary</v>
      </c>
      <c r="R4698">
        <v>3.67</v>
      </c>
      <c r="S4698" t="s">
        <v>67</v>
      </c>
      <c r="T4698" t="s">
        <v>32</v>
      </c>
      <c r="U4698" t="s">
        <v>92</v>
      </c>
      <c r="V4698">
        <v>5.5</v>
      </c>
    </row>
    <row r="4699" spans="1:22" x14ac:dyDescent="0.3">
      <c r="A4699" t="s">
        <v>4911</v>
      </c>
      <c r="B4699" t="s">
        <v>112</v>
      </c>
      <c r="C4699" t="s">
        <v>35</v>
      </c>
      <c r="D4699" t="s">
        <v>127</v>
      </c>
      <c r="E4699" t="s">
        <v>156</v>
      </c>
      <c r="F4699" t="s">
        <v>25</v>
      </c>
      <c r="G4699" t="s">
        <v>117</v>
      </c>
      <c r="H4699">
        <v>2022</v>
      </c>
      <c r="I4699" t="s">
        <v>27</v>
      </c>
      <c r="J4699" t="s">
        <v>74</v>
      </c>
      <c r="K4699">
        <v>2025</v>
      </c>
      <c r="L4699" t="s">
        <v>54</v>
      </c>
      <c r="M4699">
        <f t="shared" si="146"/>
        <v>0</v>
      </c>
      <c r="N4699" t="s">
        <v>55</v>
      </c>
      <c r="O4699" t="s">
        <v>55</v>
      </c>
      <c r="P4699">
        <v>0</v>
      </c>
      <c r="Q4699" t="str">
        <f t="shared" si="147"/>
        <v>Base salary</v>
      </c>
      <c r="R4699">
        <v>3.58</v>
      </c>
      <c r="S4699" t="s">
        <v>67</v>
      </c>
      <c r="T4699" t="s">
        <v>68</v>
      </c>
      <c r="U4699" t="s">
        <v>85</v>
      </c>
      <c r="V4699">
        <v>5.7</v>
      </c>
    </row>
    <row r="4700" spans="1:22" x14ac:dyDescent="0.3">
      <c r="A4700" t="s">
        <v>4912</v>
      </c>
      <c r="B4700" t="s">
        <v>36</v>
      </c>
      <c r="C4700" t="s">
        <v>49</v>
      </c>
      <c r="D4700" t="s">
        <v>338</v>
      </c>
      <c r="E4700" t="s">
        <v>339</v>
      </c>
      <c r="F4700" t="s">
        <v>84</v>
      </c>
      <c r="G4700" t="s">
        <v>52</v>
      </c>
      <c r="H4700">
        <v>2020</v>
      </c>
      <c r="I4700" t="s">
        <v>41</v>
      </c>
      <c r="J4700" t="s">
        <v>65</v>
      </c>
      <c r="K4700">
        <v>2023</v>
      </c>
      <c r="L4700" t="s">
        <v>29</v>
      </c>
      <c r="M4700">
        <f t="shared" si="146"/>
        <v>1</v>
      </c>
      <c r="N4700" t="s">
        <v>49</v>
      </c>
      <c r="O4700" t="s">
        <v>154</v>
      </c>
      <c r="P4700">
        <v>36915</v>
      </c>
      <c r="Q4700" t="str">
        <f t="shared" si="147"/>
        <v>Base salary</v>
      </c>
      <c r="R4700">
        <v>2.9</v>
      </c>
      <c r="S4700" t="s">
        <v>91</v>
      </c>
      <c r="T4700" t="s">
        <v>102</v>
      </c>
      <c r="U4700" t="s">
        <v>58</v>
      </c>
      <c r="V4700">
        <v>0</v>
      </c>
    </row>
    <row r="4701" spans="1:22" x14ac:dyDescent="0.3">
      <c r="A4701" t="s">
        <v>4913</v>
      </c>
      <c r="B4701" t="s">
        <v>36</v>
      </c>
      <c r="C4701" t="s">
        <v>49</v>
      </c>
      <c r="D4701" t="s">
        <v>50</v>
      </c>
      <c r="E4701" t="s">
        <v>51</v>
      </c>
      <c r="F4701" t="s">
        <v>107</v>
      </c>
      <c r="G4701" t="s">
        <v>25</v>
      </c>
      <c r="H4701">
        <v>2022</v>
      </c>
      <c r="I4701" t="s">
        <v>27</v>
      </c>
      <c r="J4701" t="s">
        <v>42</v>
      </c>
      <c r="K4701">
        <v>2025</v>
      </c>
      <c r="L4701" t="s">
        <v>29</v>
      </c>
      <c r="M4701">
        <f t="shared" si="146"/>
        <v>1</v>
      </c>
      <c r="N4701" t="s">
        <v>49</v>
      </c>
      <c r="O4701" t="s">
        <v>90</v>
      </c>
      <c r="P4701">
        <v>59696</v>
      </c>
      <c r="Q4701" t="str">
        <f t="shared" si="147"/>
        <v>Base salary</v>
      </c>
      <c r="R4701">
        <v>3.08</v>
      </c>
      <c r="S4701" t="s">
        <v>31</v>
      </c>
      <c r="T4701" t="s">
        <v>32</v>
      </c>
      <c r="U4701" t="s">
        <v>46</v>
      </c>
      <c r="V4701">
        <v>7.3</v>
      </c>
    </row>
    <row r="4702" spans="1:22" x14ac:dyDescent="0.3">
      <c r="A4702" t="s">
        <v>4914</v>
      </c>
      <c r="B4702" t="s">
        <v>49</v>
      </c>
      <c r="C4702" t="s">
        <v>94</v>
      </c>
      <c r="D4702" t="s">
        <v>208</v>
      </c>
      <c r="E4702" t="s">
        <v>209</v>
      </c>
      <c r="F4702" t="s">
        <v>79</v>
      </c>
      <c r="G4702" t="s">
        <v>25</v>
      </c>
      <c r="H4702">
        <v>2020</v>
      </c>
      <c r="I4702" t="s">
        <v>41</v>
      </c>
      <c r="J4702" t="s">
        <v>65</v>
      </c>
      <c r="K4702">
        <v>2023</v>
      </c>
      <c r="L4702" t="s">
        <v>29</v>
      </c>
      <c r="M4702">
        <f t="shared" si="146"/>
        <v>1</v>
      </c>
      <c r="N4702" t="s">
        <v>94</v>
      </c>
      <c r="O4702" t="s">
        <v>154</v>
      </c>
      <c r="P4702">
        <v>69098</v>
      </c>
      <c r="Q4702" t="str">
        <f t="shared" si="147"/>
        <v>Base salary</v>
      </c>
      <c r="R4702">
        <v>2.9</v>
      </c>
      <c r="S4702" t="s">
        <v>56</v>
      </c>
      <c r="T4702" t="s">
        <v>32</v>
      </c>
      <c r="U4702" t="s">
        <v>33</v>
      </c>
      <c r="V4702">
        <v>8.1999999999999993</v>
      </c>
    </row>
    <row r="4703" spans="1:22" x14ac:dyDescent="0.3">
      <c r="A4703" t="s">
        <v>4915</v>
      </c>
      <c r="B4703" t="s">
        <v>49</v>
      </c>
      <c r="C4703" t="s">
        <v>112</v>
      </c>
      <c r="D4703" t="s">
        <v>119</v>
      </c>
      <c r="E4703" t="s">
        <v>197</v>
      </c>
      <c r="F4703" t="s">
        <v>73</v>
      </c>
      <c r="G4703" t="s">
        <v>52</v>
      </c>
      <c r="H4703">
        <v>2023</v>
      </c>
      <c r="I4703" t="s">
        <v>41</v>
      </c>
      <c r="J4703" t="s">
        <v>74</v>
      </c>
      <c r="K4703">
        <v>2025</v>
      </c>
      <c r="L4703" t="s">
        <v>54</v>
      </c>
      <c r="M4703">
        <f t="shared" si="146"/>
        <v>0</v>
      </c>
      <c r="N4703" t="s">
        <v>55</v>
      </c>
      <c r="O4703" t="s">
        <v>55</v>
      </c>
      <c r="P4703">
        <v>0</v>
      </c>
      <c r="Q4703" t="str">
        <f t="shared" si="147"/>
        <v>Base salary</v>
      </c>
      <c r="R4703">
        <v>2.74</v>
      </c>
      <c r="S4703" t="s">
        <v>80</v>
      </c>
      <c r="T4703" t="s">
        <v>57</v>
      </c>
      <c r="U4703" t="s">
        <v>46</v>
      </c>
      <c r="V4703">
        <v>5.6</v>
      </c>
    </row>
    <row r="4704" spans="1:22" x14ac:dyDescent="0.3">
      <c r="A4704" t="s">
        <v>4916</v>
      </c>
      <c r="B4704" t="s">
        <v>49</v>
      </c>
      <c r="C4704" t="s">
        <v>21</v>
      </c>
      <c r="D4704" t="s">
        <v>133</v>
      </c>
      <c r="E4704" t="s">
        <v>134</v>
      </c>
      <c r="F4704" t="s">
        <v>79</v>
      </c>
      <c r="G4704" t="s">
        <v>117</v>
      </c>
      <c r="H4704">
        <v>2023</v>
      </c>
      <c r="I4704" t="s">
        <v>41</v>
      </c>
      <c r="J4704" t="s">
        <v>74</v>
      </c>
      <c r="K4704">
        <v>2024</v>
      </c>
      <c r="L4704" t="s">
        <v>29</v>
      </c>
      <c r="M4704">
        <f t="shared" si="146"/>
        <v>1</v>
      </c>
      <c r="N4704" t="s">
        <v>21</v>
      </c>
      <c r="O4704" t="s">
        <v>154</v>
      </c>
      <c r="P4704">
        <v>111142</v>
      </c>
      <c r="Q4704" t="str">
        <f t="shared" si="147"/>
        <v>High salary</v>
      </c>
      <c r="R4704">
        <v>2.86</v>
      </c>
      <c r="S4704" t="s">
        <v>56</v>
      </c>
      <c r="T4704" t="s">
        <v>45</v>
      </c>
      <c r="U4704" t="s">
        <v>92</v>
      </c>
      <c r="V4704">
        <v>8.3000000000000007</v>
      </c>
    </row>
    <row r="4705" spans="1:22" x14ac:dyDescent="0.3">
      <c r="A4705" t="s">
        <v>4917</v>
      </c>
      <c r="B4705" t="s">
        <v>60</v>
      </c>
      <c r="C4705" t="s">
        <v>112</v>
      </c>
      <c r="D4705" t="s">
        <v>119</v>
      </c>
      <c r="E4705" t="s">
        <v>197</v>
      </c>
      <c r="F4705" t="s">
        <v>79</v>
      </c>
      <c r="G4705" t="s">
        <v>64</v>
      </c>
      <c r="H4705">
        <v>2019</v>
      </c>
      <c r="I4705" t="s">
        <v>41</v>
      </c>
      <c r="J4705" t="s">
        <v>42</v>
      </c>
      <c r="K4705">
        <v>2021</v>
      </c>
      <c r="L4705" t="s">
        <v>54</v>
      </c>
      <c r="M4705">
        <f t="shared" si="146"/>
        <v>0</v>
      </c>
      <c r="N4705" t="s">
        <v>55</v>
      </c>
      <c r="O4705" t="s">
        <v>55</v>
      </c>
      <c r="P4705">
        <v>0</v>
      </c>
      <c r="Q4705" t="str">
        <f t="shared" si="147"/>
        <v>Base salary</v>
      </c>
      <c r="R4705">
        <v>3.46</v>
      </c>
      <c r="S4705" t="s">
        <v>67</v>
      </c>
      <c r="T4705" t="s">
        <v>57</v>
      </c>
      <c r="U4705" t="s">
        <v>46</v>
      </c>
      <c r="V4705">
        <v>7.7</v>
      </c>
    </row>
    <row r="4706" spans="1:22" x14ac:dyDescent="0.3">
      <c r="A4706" t="s">
        <v>4918</v>
      </c>
      <c r="B4706" t="s">
        <v>22</v>
      </c>
      <c r="C4706" t="s">
        <v>60</v>
      </c>
      <c r="D4706" t="s">
        <v>104</v>
      </c>
      <c r="E4706" t="s">
        <v>194</v>
      </c>
      <c r="F4706" t="s">
        <v>73</v>
      </c>
      <c r="G4706" t="s">
        <v>40</v>
      </c>
      <c r="H4706">
        <v>2023</v>
      </c>
      <c r="I4706" t="s">
        <v>41</v>
      </c>
      <c r="J4706" t="s">
        <v>74</v>
      </c>
      <c r="K4706">
        <v>2025</v>
      </c>
      <c r="L4706" t="s">
        <v>29</v>
      </c>
      <c r="M4706">
        <f t="shared" si="146"/>
        <v>1</v>
      </c>
      <c r="N4706" t="s">
        <v>60</v>
      </c>
      <c r="O4706" t="s">
        <v>125</v>
      </c>
      <c r="P4706">
        <v>141070</v>
      </c>
      <c r="Q4706" t="str">
        <f t="shared" si="147"/>
        <v>High salary</v>
      </c>
      <c r="R4706">
        <v>3.71</v>
      </c>
      <c r="S4706" t="s">
        <v>56</v>
      </c>
      <c r="T4706" t="s">
        <v>102</v>
      </c>
      <c r="U4706" t="s">
        <v>58</v>
      </c>
      <c r="V4706">
        <v>0</v>
      </c>
    </row>
    <row r="4707" spans="1:22" x14ac:dyDescent="0.3">
      <c r="A4707" t="s">
        <v>4919</v>
      </c>
      <c r="B4707" t="s">
        <v>49</v>
      </c>
      <c r="C4707" t="s">
        <v>112</v>
      </c>
      <c r="D4707" t="s">
        <v>165</v>
      </c>
      <c r="E4707" t="s">
        <v>166</v>
      </c>
      <c r="F4707" t="s">
        <v>190</v>
      </c>
      <c r="G4707" t="s">
        <v>97</v>
      </c>
      <c r="H4707">
        <v>2021</v>
      </c>
      <c r="I4707" t="s">
        <v>41</v>
      </c>
      <c r="J4707" t="s">
        <v>74</v>
      </c>
      <c r="K4707">
        <v>2022</v>
      </c>
      <c r="L4707" t="s">
        <v>29</v>
      </c>
      <c r="M4707">
        <f t="shared" si="146"/>
        <v>1</v>
      </c>
      <c r="N4707" t="s">
        <v>112</v>
      </c>
      <c r="O4707" t="s">
        <v>75</v>
      </c>
      <c r="P4707">
        <v>101558</v>
      </c>
      <c r="Q4707" t="str">
        <f t="shared" si="147"/>
        <v>Standard salary</v>
      </c>
      <c r="R4707">
        <v>2.64</v>
      </c>
      <c r="S4707" t="s">
        <v>67</v>
      </c>
      <c r="T4707" t="s">
        <v>68</v>
      </c>
      <c r="U4707" t="s">
        <v>92</v>
      </c>
      <c r="V4707">
        <v>7.7</v>
      </c>
    </row>
    <row r="4708" spans="1:22" x14ac:dyDescent="0.3">
      <c r="A4708" t="s">
        <v>4920</v>
      </c>
      <c r="B4708" t="s">
        <v>112</v>
      </c>
      <c r="C4708" t="s">
        <v>49</v>
      </c>
      <c r="D4708" t="s">
        <v>338</v>
      </c>
      <c r="E4708" t="s">
        <v>339</v>
      </c>
      <c r="F4708" t="s">
        <v>145</v>
      </c>
      <c r="G4708" t="s">
        <v>117</v>
      </c>
      <c r="H4708">
        <v>2023</v>
      </c>
      <c r="I4708" t="s">
        <v>27</v>
      </c>
      <c r="J4708" t="s">
        <v>65</v>
      </c>
      <c r="K4708">
        <v>2025</v>
      </c>
      <c r="L4708" t="s">
        <v>54</v>
      </c>
      <c r="M4708">
        <f t="shared" si="146"/>
        <v>0</v>
      </c>
      <c r="N4708" t="s">
        <v>55</v>
      </c>
      <c r="O4708" t="s">
        <v>55</v>
      </c>
      <c r="P4708">
        <v>0</v>
      </c>
      <c r="Q4708" t="str">
        <f t="shared" si="147"/>
        <v>Base salary</v>
      </c>
      <c r="R4708">
        <v>3.92</v>
      </c>
      <c r="S4708" t="s">
        <v>80</v>
      </c>
      <c r="T4708" t="s">
        <v>102</v>
      </c>
      <c r="U4708" t="s">
        <v>85</v>
      </c>
      <c r="V4708">
        <v>6</v>
      </c>
    </row>
    <row r="4709" spans="1:22" x14ac:dyDescent="0.3">
      <c r="A4709" t="s">
        <v>4921</v>
      </c>
      <c r="B4709" t="s">
        <v>112</v>
      </c>
      <c r="C4709" t="s">
        <v>94</v>
      </c>
      <c r="D4709" t="s">
        <v>100</v>
      </c>
      <c r="E4709" t="s">
        <v>101</v>
      </c>
      <c r="F4709" t="s">
        <v>63</v>
      </c>
      <c r="G4709" t="s">
        <v>40</v>
      </c>
      <c r="H4709">
        <v>2021</v>
      </c>
      <c r="I4709" t="s">
        <v>41</v>
      </c>
      <c r="J4709" t="s">
        <v>28</v>
      </c>
      <c r="K4709">
        <v>2023</v>
      </c>
      <c r="L4709" t="s">
        <v>54</v>
      </c>
      <c r="M4709">
        <f t="shared" si="146"/>
        <v>0</v>
      </c>
      <c r="N4709" t="s">
        <v>55</v>
      </c>
      <c r="O4709" t="s">
        <v>55</v>
      </c>
      <c r="P4709">
        <v>0</v>
      </c>
      <c r="Q4709" t="str">
        <f t="shared" si="147"/>
        <v>Base salary</v>
      </c>
      <c r="R4709">
        <v>3.06</v>
      </c>
      <c r="S4709" t="s">
        <v>80</v>
      </c>
      <c r="T4709" t="s">
        <v>32</v>
      </c>
      <c r="U4709" t="s">
        <v>58</v>
      </c>
      <c r="V4709">
        <v>0</v>
      </c>
    </row>
    <row r="4710" spans="1:22" x14ac:dyDescent="0.3">
      <c r="A4710" t="s">
        <v>4922</v>
      </c>
      <c r="B4710" t="s">
        <v>21</v>
      </c>
      <c r="C4710" t="s">
        <v>22</v>
      </c>
      <c r="D4710" t="s">
        <v>23</v>
      </c>
      <c r="E4710" t="s">
        <v>24</v>
      </c>
      <c r="F4710" t="s">
        <v>107</v>
      </c>
      <c r="G4710" t="s">
        <v>64</v>
      </c>
      <c r="H4710">
        <v>2023</v>
      </c>
      <c r="I4710" t="s">
        <v>41</v>
      </c>
      <c r="J4710" t="s">
        <v>42</v>
      </c>
      <c r="K4710">
        <v>2025</v>
      </c>
      <c r="L4710" t="s">
        <v>29</v>
      </c>
      <c r="M4710">
        <f t="shared" si="146"/>
        <v>1</v>
      </c>
      <c r="N4710" t="s">
        <v>22</v>
      </c>
      <c r="O4710" t="s">
        <v>75</v>
      </c>
      <c r="P4710">
        <v>52624</v>
      </c>
      <c r="Q4710" t="str">
        <f t="shared" si="147"/>
        <v>Base salary</v>
      </c>
      <c r="R4710">
        <v>2.81</v>
      </c>
      <c r="S4710" t="s">
        <v>67</v>
      </c>
      <c r="T4710" t="s">
        <v>68</v>
      </c>
      <c r="U4710" t="s">
        <v>33</v>
      </c>
      <c r="V4710">
        <v>5.8</v>
      </c>
    </row>
    <row r="4711" spans="1:22" x14ac:dyDescent="0.3">
      <c r="A4711" t="s">
        <v>4923</v>
      </c>
      <c r="B4711" t="s">
        <v>22</v>
      </c>
      <c r="C4711" t="s">
        <v>35</v>
      </c>
      <c r="D4711" t="s">
        <v>87</v>
      </c>
      <c r="E4711" t="s">
        <v>88</v>
      </c>
      <c r="F4711" t="s">
        <v>63</v>
      </c>
      <c r="G4711" t="s">
        <v>40</v>
      </c>
      <c r="H4711">
        <v>2023</v>
      </c>
      <c r="I4711" t="s">
        <v>27</v>
      </c>
      <c r="J4711" t="s">
        <v>65</v>
      </c>
      <c r="K4711">
        <v>2025</v>
      </c>
      <c r="L4711" t="s">
        <v>54</v>
      </c>
      <c r="M4711">
        <f t="shared" si="146"/>
        <v>0</v>
      </c>
      <c r="N4711" t="s">
        <v>55</v>
      </c>
      <c r="O4711" t="s">
        <v>55</v>
      </c>
      <c r="P4711">
        <v>0</v>
      </c>
      <c r="Q4711" t="str">
        <f t="shared" si="147"/>
        <v>Base salary</v>
      </c>
      <c r="R4711">
        <v>2.93</v>
      </c>
      <c r="S4711" t="s">
        <v>44</v>
      </c>
      <c r="T4711" t="s">
        <v>45</v>
      </c>
      <c r="U4711" t="s">
        <v>92</v>
      </c>
      <c r="V4711">
        <v>8</v>
      </c>
    </row>
    <row r="4712" spans="1:22" x14ac:dyDescent="0.3">
      <c r="A4712" t="s">
        <v>4924</v>
      </c>
      <c r="B4712" t="s">
        <v>49</v>
      </c>
      <c r="C4712" t="s">
        <v>48</v>
      </c>
      <c r="D4712" t="s">
        <v>278</v>
      </c>
      <c r="E4712" t="s">
        <v>380</v>
      </c>
      <c r="F4712" t="s">
        <v>63</v>
      </c>
      <c r="G4712" t="s">
        <v>52</v>
      </c>
      <c r="H4712">
        <v>2021</v>
      </c>
      <c r="I4712" t="s">
        <v>27</v>
      </c>
      <c r="J4712" t="s">
        <v>65</v>
      </c>
      <c r="K4712">
        <v>2022</v>
      </c>
      <c r="L4712" t="s">
        <v>54</v>
      </c>
      <c r="M4712">
        <f t="shared" si="146"/>
        <v>0</v>
      </c>
      <c r="N4712" t="s">
        <v>55</v>
      </c>
      <c r="O4712" t="s">
        <v>55</v>
      </c>
      <c r="P4712">
        <v>0</v>
      </c>
      <c r="Q4712" t="str">
        <f t="shared" si="147"/>
        <v>Base salary</v>
      </c>
      <c r="R4712">
        <v>3.03</v>
      </c>
      <c r="S4712" t="s">
        <v>44</v>
      </c>
      <c r="T4712" t="s">
        <v>32</v>
      </c>
      <c r="U4712" t="s">
        <v>85</v>
      </c>
      <c r="V4712">
        <v>8.1</v>
      </c>
    </row>
    <row r="4713" spans="1:22" x14ac:dyDescent="0.3">
      <c r="A4713" t="s">
        <v>4925</v>
      </c>
      <c r="B4713" t="s">
        <v>22</v>
      </c>
      <c r="C4713" t="s">
        <v>21</v>
      </c>
      <c r="D4713" t="s">
        <v>133</v>
      </c>
      <c r="E4713" t="s">
        <v>369</v>
      </c>
      <c r="F4713" t="s">
        <v>84</v>
      </c>
      <c r="G4713" t="s">
        <v>97</v>
      </c>
      <c r="H4713">
        <v>2020</v>
      </c>
      <c r="I4713" t="s">
        <v>41</v>
      </c>
      <c r="J4713" t="s">
        <v>42</v>
      </c>
      <c r="K4713">
        <v>2023</v>
      </c>
      <c r="L4713" t="s">
        <v>29</v>
      </c>
      <c r="M4713">
        <f t="shared" si="146"/>
        <v>1</v>
      </c>
      <c r="N4713" t="s">
        <v>21</v>
      </c>
      <c r="O4713" t="s">
        <v>75</v>
      </c>
      <c r="P4713">
        <v>84010</v>
      </c>
      <c r="Q4713" t="str">
        <f t="shared" si="147"/>
        <v>Standard salary</v>
      </c>
      <c r="R4713">
        <v>3.1</v>
      </c>
      <c r="S4713" t="s">
        <v>91</v>
      </c>
      <c r="T4713" t="s">
        <v>32</v>
      </c>
      <c r="U4713" t="s">
        <v>33</v>
      </c>
      <c r="V4713">
        <v>8.6</v>
      </c>
    </row>
    <row r="4714" spans="1:22" x14ac:dyDescent="0.3">
      <c r="A4714" t="s">
        <v>4926</v>
      </c>
      <c r="B4714" t="s">
        <v>70</v>
      </c>
      <c r="C4714" t="s">
        <v>35</v>
      </c>
      <c r="D4714" t="s">
        <v>123</v>
      </c>
      <c r="E4714" t="s">
        <v>124</v>
      </c>
      <c r="F4714" t="s">
        <v>107</v>
      </c>
      <c r="G4714" t="s">
        <v>26</v>
      </c>
      <c r="H4714">
        <v>2023</v>
      </c>
      <c r="I4714" t="s">
        <v>41</v>
      </c>
      <c r="J4714" t="s">
        <v>74</v>
      </c>
      <c r="K4714">
        <v>2025</v>
      </c>
      <c r="L4714" t="s">
        <v>29</v>
      </c>
      <c r="M4714">
        <f t="shared" si="146"/>
        <v>1</v>
      </c>
      <c r="N4714" t="s">
        <v>35</v>
      </c>
      <c r="O4714" t="s">
        <v>43</v>
      </c>
      <c r="P4714">
        <v>137038</v>
      </c>
      <c r="Q4714" t="str">
        <f t="shared" si="147"/>
        <v>High salary</v>
      </c>
      <c r="R4714">
        <v>2.52</v>
      </c>
      <c r="S4714" t="s">
        <v>80</v>
      </c>
      <c r="T4714" t="s">
        <v>57</v>
      </c>
      <c r="U4714" t="s">
        <v>33</v>
      </c>
      <c r="V4714">
        <v>7.5</v>
      </c>
    </row>
    <row r="4715" spans="1:22" x14ac:dyDescent="0.3">
      <c r="A4715" t="s">
        <v>4927</v>
      </c>
      <c r="B4715" t="s">
        <v>36</v>
      </c>
      <c r="C4715" t="s">
        <v>21</v>
      </c>
      <c r="D4715" t="s">
        <v>149</v>
      </c>
      <c r="E4715" t="s">
        <v>150</v>
      </c>
      <c r="F4715" t="s">
        <v>79</v>
      </c>
      <c r="G4715" t="s">
        <v>64</v>
      </c>
      <c r="H4715">
        <v>2020</v>
      </c>
      <c r="I4715" t="s">
        <v>27</v>
      </c>
      <c r="J4715" t="s">
        <v>65</v>
      </c>
      <c r="K4715">
        <v>2022</v>
      </c>
      <c r="L4715" t="s">
        <v>54</v>
      </c>
      <c r="M4715">
        <f t="shared" si="146"/>
        <v>0</v>
      </c>
      <c r="N4715" t="s">
        <v>55</v>
      </c>
      <c r="O4715" t="s">
        <v>55</v>
      </c>
      <c r="P4715">
        <v>0</v>
      </c>
      <c r="Q4715" t="str">
        <f t="shared" si="147"/>
        <v>Base salary</v>
      </c>
      <c r="R4715">
        <v>3.94</v>
      </c>
      <c r="S4715" t="s">
        <v>31</v>
      </c>
      <c r="T4715" t="s">
        <v>45</v>
      </c>
      <c r="U4715" t="s">
        <v>33</v>
      </c>
      <c r="V4715">
        <v>6.3</v>
      </c>
    </row>
    <row r="4716" spans="1:22" x14ac:dyDescent="0.3">
      <c r="A4716" t="s">
        <v>4928</v>
      </c>
      <c r="B4716" t="s">
        <v>21</v>
      </c>
      <c r="C4716" t="s">
        <v>36</v>
      </c>
      <c r="D4716" t="s">
        <v>213</v>
      </c>
      <c r="E4716" t="s">
        <v>265</v>
      </c>
      <c r="F4716" t="s">
        <v>25</v>
      </c>
      <c r="G4716" t="s">
        <v>26</v>
      </c>
      <c r="H4716">
        <v>2020</v>
      </c>
      <c r="I4716" t="s">
        <v>41</v>
      </c>
      <c r="J4716" t="s">
        <v>42</v>
      </c>
      <c r="K4716">
        <v>2023</v>
      </c>
      <c r="L4716" t="s">
        <v>29</v>
      </c>
      <c r="M4716">
        <f t="shared" si="146"/>
        <v>1</v>
      </c>
      <c r="N4716" t="s">
        <v>36</v>
      </c>
      <c r="O4716" t="s">
        <v>75</v>
      </c>
      <c r="P4716">
        <v>71000</v>
      </c>
      <c r="Q4716" t="str">
        <f t="shared" si="147"/>
        <v>Standard salary</v>
      </c>
      <c r="R4716">
        <v>3.44</v>
      </c>
      <c r="S4716" t="s">
        <v>91</v>
      </c>
      <c r="T4716" t="s">
        <v>68</v>
      </c>
      <c r="U4716" t="s">
        <v>92</v>
      </c>
      <c r="V4716">
        <v>8.1</v>
      </c>
    </row>
    <row r="4717" spans="1:22" x14ac:dyDescent="0.3">
      <c r="A4717" t="s">
        <v>4929</v>
      </c>
      <c r="B4717" t="s">
        <v>70</v>
      </c>
      <c r="C4717" t="s">
        <v>94</v>
      </c>
      <c r="D4717" t="s">
        <v>208</v>
      </c>
      <c r="E4717" t="s">
        <v>209</v>
      </c>
      <c r="F4717" t="s">
        <v>40</v>
      </c>
      <c r="G4717" t="s">
        <v>40</v>
      </c>
      <c r="H4717">
        <v>2022</v>
      </c>
      <c r="I4717" t="s">
        <v>27</v>
      </c>
      <c r="J4717" t="s">
        <v>42</v>
      </c>
      <c r="K4717">
        <v>2024</v>
      </c>
      <c r="L4717" t="s">
        <v>29</v>
      </c>
      <c r="M4717">
        <f t="shared" si="146"/>
        <v>1</v>
      </c>
      <c r="N4717" t="s">
        <v>94</v>
      </c>
      <c r="O4717" t="s">
        <v>185</v>
      </c>
      <c r="P4717">
        <v>63064</v>
      </c>
      <c r="Q4717" t="str">
        <f t="shared" si="147"/>
        <v>Base salary</v>
      </c>
      <c r="R4717">
        <v>3.46</v>
      </c>
      <c r="S4717" t="s">
        <v>91</v>
      </c>
      <c r="T4717" t="s">
        <v>32</v>
      </c>
      <c r="U4717" t="s">
        <v>33</v>
      </c>
      <c r="V4717">
        <v>5.8</v>
      </c>
    </row>
    <row r="4718" spans="1:22" x14ac:dyDescent="0.3">
      <c r="A4718" t="s">
        <v>4930</v>
      </c>
      <c r="B4718" t="s">
        <v>21</v>
      </c>
      <c r="C4718" t="s">
        <v>112</v>
      </c>
      <c r="D4718" t="s">
        <v>288</v>
      </c>
      <c r="E4718" t="s">
        <v>289</v>
      </c>
      <c r="F4718" t="s">
        <v>63</v>
      </c>
      <c r="G4718" t="s">
        <v>40</v>
      </c>
      <c r="H4718">
        <v>2023</v>
      </c>
      <c r="I4718" t="s">
        <v>27</v>
      </c>
      <c r="J4718" t="s">
        <v>74</v>
      </c>
      <c r="K4718">
        <v>2025</v>
      </c>
      <c r="L4718" t="s">
        <v>29</v>
      </c>
      <c r="M4718">
        <f t="shared" si="146"/>
        <v>1</v>
      </c>
      <c r="N4718" t="s">
        <v>112</v>
      </c>
      <c r="O4718" t="s">
        <v>158</v>
      </c>
      <c r="P4718">
        <v>140866</v>
      </c>
      <c r="Q4718" t="str">
        <f t="shared" si="147"/>
        <v>High salary</v>
      </c>
      <c r="R4718">
        <v>3.9</v>
      </c>
      <c r="S4718" t="s">
        <v>56</v>
      </c>
      <c r="T4718" t="s">
        <v>45</v>
      </c>
      <c r="U4718" t="s">
        <v>46</v>
      </c>
      <c r="V4718">
        <v>5.2</v>
      </c>
    </row>
    <row r="4719" spans="1:22" x14ac:dyDescent="0.3">
      <c r="A4719" t="s">
        <v>4931</v>
      </c>
      <c r="B4719" t="s">
        <v>22</v>
      </c>
      <c r="C4719" t="s">
        <v>70</v>
      </c>
      <c r="D4719" t="s">
        <v>395</v>
      </c>
      <c r="E4719" t="s">
        <v>396</v>
      </c>
      <c r="F4719" t="s">
        <v>96</v>
      </c>
      <c r="G4719" t="s">
        <v>64</v>
      </c>
      <c r="H4719">
        <v>2022</v>
      </c>
      <c r="I4719" t="s">
        <v>27</v>
      </c>
      <c r="J4719" t="s">
        <v>74</v>
      </c>
      <c r="K4719">
        <v>2025</v>
      </c>
      <c r="L4719" t="s">
        <v>29</v>
      </c>
      <c r="M4719">
        <f t="shared" si="146"/>
        <v>1</v>
      </c>
      <c r="N4719" t="s">
        <v>70</v>
      </c>
      <c r="O4719" t="s">
        <v>30</v>
      </c>
      <c r="P4719">
        <v>95213</v>
      </c>
      <c r="Q4719" t="str">
        <f t="shared" si="147"/>
        <v>Standard salary</v>
      </c>
      <c r="R4719">
        <v>3.34</v>
      </c>
      <c r="S4719" t="s">
        <v>80</v>
      </c>
      <c r="T4719" t="s">
        <v>57</v>
      </c>
      <c r="U4719" t="s">
        <v>33</v>
      </c>
      <c r="V4719">
        <v>5.2</v>
      </c>
    </row>
    <row r="4720" spans="1:22" x14ac:dyDescent="0.3">
      <c r="A4720" t="s">
        <v>4932</v>
      </c>
      <c r="B4720" t="s">
        <v>48</v>
      </c>
      <c r="C4720" t="s">
        <v>35</v>
      </c>
      <c r="D4720" t="s">
        <v>127</v>
      </c>
      <c r="E4720" t="s">
        <v>128</v>
      </c>
      <c r="F4720" t="s">
        <v>190</v>
      </c>
      <c r="G4720" t="s">
        <v>167</v>
      </c>
      <c r="H4720">
        <v>2020</v>
      </c>
      <c r="I4720" t="s">
        <v>27</v>
      </c>
      <c r="J4720" t="s">
        <v>65</v>
      </c>
      <c r="K4720">
        <v>2021</v>
      </c>
      <c r="L4720" t="s">
        <v>29</v>
      </c>
      <c r="M4720">
        <f t="shared" si="146"/>
        <v>1</v>
      </c>
      <c r="N4720" t="s">
        <v>35</v>
      </c>
      <c r="O4720" t="s">
        <v>125</v>
      </c>
      <c r="P4720">
        <v>132456</v>
      </c>
      <c r="Q4720" t="str">
        <f t="shared" si="147"/>
        <v>High salary</v>
      </c>
      <c r="R4720">
        <v>2.52</v>
      </c>
      <c r="S4720" t="s">
        <v>56</v>
      </c>
      <c r="T4720" t="s">
        <v>45</v>
      </c>
      <c r="U4720" t="s">
        <v>58</v>
      </c>
      <c r="V4720">
        <v>0</v>
      </c>
    </row>
    <row r="4721" spans="1:22" x14ac:dyDescent="0.3">
      <c r="A4721" t="s">
        <v>4933</v>
      </c>
      <c r="B4721" t="s">
        <v>49</v>
      </c>
      <c r="C4721" t="s">
        <v>35</v>
      </c>
      <c r="D4721" t="s">
        <v>87</v>
      </c>
      <c r="E4721" t="s">
        <v>88</v>
      </c>
      <c r="F4721" t="s">
        <v>117</v>
      </c>
      <c r="G4721" t="s">
        <v>64</v>
      </c>
      <c r="H4721">
        <v>2021</v>
      </c>
      <c r="I4721" t="s">
        <v>27</v>
      </c>
      <c r="J4721" t="s">
        <v>53</v>
      </c>
      <c r="K4721">
        <v>2023</v>
      </c>
      <c r="L4721" t="s">
        <v>29</v>
      </c>
      <c r="M4721">
        <f t="shared" si="146"/>
        <v>1</v>
      </c>
      <c r="N4721" t="s">
        <v>35</v>
      </c>
      <c r="O4721" t="s">
        <v>125</v>
      </c>
      <c r="P4721">
        <v>142104</v>
      </c>
      <c r="Q4721" t="str">
        <f t="shared" si="147"/>
        <v>High salary</v>
      </c>
      <c r="R4721">
        <v>3.77</v>
      </c>
      <c r="S4721" t="s">
        <v>80</v>
      </c>
      <c r="T4721" t="s">
        <v>32</v>
      </c>
      <c r="U4721" t="s">
        <v>58</v>
      </c>
      <c r="V4721">
        <v>0</v>
      </c>
    </row>
    <row r="4722" spans="1:22" x14ac:dyDescent="0.3">
      <c r="A4722" t="s">
        <v>4934</v>
      </c>
      <c r="B4722" t="s">
        <v>22</v>
      </c>
      <c r="C4722" t="s">
        <v>48</v>
      </c>
      <c r="D4722" t="s">
        <v>278</v>
      </c>
      <c r="E4722" t="s">
        <v>306</v>
      </c>
      <c r="F4722" t="s">
        <v>96</v>
      </c>
      <c r="G4722" t="s">
        <v>52</v>
      </c>
      <c r="H4722">
        <v>2022</v>
      </c>
      <c r="I4722" t="s">
        <v>41</v>
      </c>
      <c r="J4722" t="s">
        <v>74</v>
      </c>
      <c r="K4722">
        <v>2023</v>
      </c>
      <c r="L4722" t="s">
        <v>29</v>
      </c>
      <c r="M4722">
        <f t="shared" si="146"/>
        <v>1</v>
      </c>
      <c r="N4722" t="s">
        <v>48</v>
      </c>
      <c r="O4722" t="s">
        <v>30</v>
      </c>
      <c r="P4722">
        <v>34997</v>
      </c>
      <c r="Q4722" t="str">
        <f t="shared" si="147"/>
        <v>Base salary</v>
      </c>
      <c r="R4722">
        <v>3.79</v>
      </c>
      <c r="S4722" t="s">
        <v>56</v>
      </c>
      <c r="T4722" t="s">
        <v>32</v>
      </c>
      <c r="U4722" t="s">
        <v>33</v>
      </c>
      <c r="V4722">
        <v>8.6</v>
      </c>
    </row>
    <row r="4723" spans="1:22" x14ac:dyDescent="0.3">
      <c r="A4723" t="s">
        <v>4935</v>
      </c>
      <c r="B4723" t="s">
        <v>22</v>
      </c>
      <c r="C4723" t="s">
        <v>35</v>
      </c>
      <c r="D4723" t="s">
        <v>127</v>
      </c>
      <c r="E4723" t="s">
        <v>128</v>
      </c>
      <c r="F4723" t="s">
        <v>63</v>
      </c>
      <c r="G4723" t="s">
        <v>40</v>
      </c>
      <c r="H4723">
        <v>2019</v>
      </c>
      <c r="I4723" t="s">
        <v>41</v>
      </c>
      <c r="J4723" t="s">
        <v>53</v>
      </c>
      <c r="K4723">
        <v>2020</v>
      </c>
      <c r="L4723" t="s">
        <v>29</v>
      </c>
      <c r="M4723">
        <f t="shared" si="146"/>
        <v>1</v>
      </c>
      <c r="N4723" t="s">
        <v>35</v>
      </c>
      <c r="O4723" t="s">
        <v>75</v>
      </c>
      <c r="P4723">
        <v>70144</v>
      </c>
      <c r="Q4723" t="str">
        <f t="shared" si="147"/>
        <v>Base salary</v>
      </c>
      <c r="R4723">
        <v>3.3</v>
      </c>
      <c r="S4723" t="s">
        <v>31</v>
      </c>
      <c r="T4723" t="s">
        <v>57</v>
      </c>
      <c r="U4723" t="s">
        <v>58</v>
      </c>
      <c r="V4723">
        <v>0</v>
      </c>
    </row>
    <row r="4724" spans="1:22" x14ac:dyDescent="0.3">
      <c r="A4724" t="s">
        <v>4936</v>
      </c>
      <c r="B4724" t="s">
        <v>21</v>
      </c>
      <c r="C4724" t="s">
        <v>60</v>
      </c>
      <c r="D4724" t="s">
        <v>104</v>
      </c>
      <c r="E4724" t="s">
        <v>116</v>
      </c>
      <c r="F4724" t="s">
        <v>96</v>
      </c>
      <c r="G4724" t="s">
        <v>26</v>
      </c>
      <c r="H4724">
        <v>2020</v>
      </c>
      <c r="I4724" t="s">
        <v>41</v>
      </c>
      <c r="J4724" t="s">
        <v>53</v>
      </c>
      <c r="K4724">
        <v>2022</v>
      </c>
      <c r="L4724" t="s">
        <v>54</v>
      </c>
      <c r="M4724">
        <f t="shared" si="146"/>
        <v>0</v>
      </c>
      <c r="N4724" t="s">
        <v>55</v>
      </c>
      <c r="O4724" t="s">
        <v>55</v>
      </c>
      <c r="P4724">
        <v>0</v>
      </c>
      <c r="Q4724" t="str">
        <f t="shared" si="147"/>
        <v>Base salary</v>
      </c>
      <c r="R4724">
        <v>2.5</v>
      </c>
      <c r="S4724" t="s">
        <v>56</v>
      </c>
      <c r="T4724" t="s">
        <v>102</v>
      </c>
      <c r="U4724" t="s">
        <v>85</v>
      </c>
      <c r="V4724">
        <v>7.1</v>
      </c>
    </row>
    <row r="4725" spans="1:22" x14ac:dyDescent="0.3">
      <c r="A4725" t="s">
        <v>4937</v>
      </c>
      <c r="B4725" t="s">
        <v>21</v>
      </c>
      <c r="C4725" t="s">
        <v>35</v>
      </c>
      <c r="D4725" t="s">
        <v>123</v>
      </c>
      <c r="E4725" t="s">
        <v>124</v>
      </c>
      <c r="F4725" t="s">
        <v>131</v>
      </c>
      <c r="G4725" t="s">
        <v>64</v>
      </c>
      <c r="H4725">
        <v>2022</v>
      </c>
      <c r="I4725" t="s">
        <v>27</v>
      </c>
      <c r="J4725" t="s">
        <v>42</v>
      </c>
      <c r="K4725">
        <v>2023</v>
      </c>
      <c r="L4725" t="s">
        <v>29</v>
      </c>
      <c r="M4725">
        <f t="shared" si="146"/>
        <v>1</v>
      </c>
      <c r="N4725" t="s">
        <v>35</v>
      </c>
      <c r="O4725" t="s">
        <v>125</v>
      </c>
      <c r="P4725">
        <v>104518</v>
      </c>
      <c r="Q4725" t="str">
        <f t="shared" si="147"/>
        <v>Standard salary</v>
      </c>
      <c r="R4725">
        <v>2.67</v>
      </c>
      <c r="S4725" t="s">
        <v>67</v>
      </c>
      <c r="T4725" t="s">
        <v>68</v>
      </c>
      <c r="U4725" t="s">
        <v>46</v>
      </c>
      <c r="V4725">
        <v>7.5</v>
      </c>
    </row>
    <row r="4726" spans="1:22" x14ac:dyDescent="0.3">
      <c r="A4726" t="s">
        <v>4938</v>
      </c>
      <c r="B4726" t="s">
        <v>21</v>
      </c>
      <c r="C4726" t="s">
        <v>70</v>
      </c>
      <c r="D4726" t="s">
        <v>301</v>
      </c>
      <c r="E4726" t="s">
        <v>302</v>
      </c>
      <c r="F4726" t="s">
        <v>25</v>
      </c>
      <c r="G4726" t="s">
        <v>117</v>
      </c>
      <c r="H4726">
        <v>2019</v>
      </c>
      <c r="I4726" t="s">
        <v>27</v>
      </c>
      <c r="J4726" t="s">
        <v>42</v>
      </c>
      <c r="K4726">
        <v>2020</v>
      </c>
      <c r="L4726" t="s">
        <v>54</v>
      </c>
      <c r="M4726">
        <f t="shared" si="146"/>
        <v>0</v>
      </c>
      <c r="N4726" t="s">
        <v>55</v>
      </c>
      <c r="O4726" t="s">
        <v>55</v>
      </c>
      <c r="P4726">
        <v>0</v>
      </c>
      <c r="Q4726" t="str">
        <f t="shared" si="147"/>
        <v>Base salary</v>
      </c>
      <c r="R4726">
        <v>2.94</v>
      </c>
      <c r="S4726" t="s">
        <v>67</v>
      </c>
      <c r="T4726" t="s">
        <v>102</v>
      </c>
      <c r="U4726" t="s">
        <v>46</v>
      </c>
      <c r="V4726">
        <v>5.7</v>
      </c>
    </row>
    <row r="4727" spans="1:22" x14ac:dyDescent="0.3">
      <c r="A4727" t="s">
        <v>4939</v>
      </c>
      <c r="B4727" t="s">
        <v>22</v>
      </c>
      <c r="C4727" t="s">
        <v>70</v>
      </c>
      <c r="D4727" t="s">
        <v>395</v>
      </c>
      <c r="E4727" t="s">
        <v>396</v>
      </c>
      <c r="F4727" t="s">
        <v>190</v>
      </c>
      <c r="G4727" t="s">
        <v>40</v>
      </c>
      <c r="H4727">
        <v>2019</v>
      </c>
      <c r="I4727" t="s">
        <v>41</v>
      </c>
      <c r="J4727" t="s">
        <v>42</v>
      </c>
      <c r="K4727">
        <v>2021</v>
      </c>
      <c r="L4727" t="s">
        <v>54</v>
      </c>
      <c r="M4727">
        <f t="shared" si="146"/>
        <v>0</v>
      </c>
      <c r="N4727" t="s">
        <v>55</v>
      </c>
      <c r="O4727" t="s">
        <v>55</v>
      </c>
      <c r="P4727">
        <v>0</v>
      </c>
      <c r="Q4727" t="str">
        <f t="shared" si="147"/>
        <v>Base salary</v>
      </c>
      <c r="R4727">
        <v>4</v>
      </c>
      <c r="S4727" t="s">
        <v>67</v>
      </c>
      <c r="T4727" t="s">
        <v>45</v>
      </c>
      <c r="U4727" t="s">
        <v>85</v>
      </c>
      <c r="V4727">
        <v>7.7</v>
      </c>
    </row>
    <row r="4728" spans="1:22" x14ac:dyDescent="0.3">
      <c r="A4728" t="s">
        <v>4940</v>
      </c>
      <c r="B4728" t="s">
        <v>112</v>
      </c>
      <c r="C4728" t="s">
        <v>35</v>
      </c>
      <c r="D4728" t="s">
        <v>127</v>
      </c>
      <c r="E4728" t="s">
        <v>128</v>
      </c>
      <c r="F4728" t="s">
        <v>107</v>
      </c>
      <c r="G4728" t="s">
        <v>167</v>
      </c>
      <c r="H4728">
        <v>2022</v>
      </c>
      <c r="I4728" t="s">
        <v>27</v>
      </c>
      <c r="J4728" t="s">
        <v>42</v>
      </c>
      <c r="K4728">
        <v>2025</v>
      </c>
      <c r="L4728" t="s">
        <v>54</v>
      </c>
      <c r="M4728">
        <f t="shared" si="146"/>
        <v>0</v>
      </c>
      <c r="N4728" t="s">
        <v>55</v>
      </c>
      <c r="O4728" t="s">
        <v>55</v>
      </c>
      <c r="P4728">
        <v>0</v>
      </c>
      <c r="Q4728" t="str">
        <f t="shared" si="147"/>
        <v>Base salary</v>
      </c>
      <c r="R4728">
        <v>3.65</v>
      </c>
      <c r="S4728" t="s">
        <v>44</v>
      </c>
      <c r="T4728" t="s">
        <v>32</v>
      </c>
      <c r="U4728" t="s">
        <v>58</v>
      </c>
      <c r="V4728">
        <v>0</v>
      </c>
    </row>
    <row r="4729" spans="1:22" x14ac:dyDescent="0.3">
      <c r="A4729" t="s">
        <v>4941</v>
      </c>
      <c r="B4729" t="s">
        <v>49</v>
      </c>
      <c r="C4729" t="s">
        <v>21</v>
      </c>
      <c r="D4729" t="s">
        <v>221</v>
      </c>
      <c r="E4729" t="s">
        <v>222</v>
      </c>
      <c r="F4729" t="s">
        <v>107</v>
      </c>
      <c r="G4729" t="s">
        <v>97</v>
      </c>
      <c r="H4729">
        <v>2021</v>
      </c>
      <c r="I4729" t="s">
        <v>41</v>
      </c>
      <c r="J4729" t="s">
        <v>74</v>
      </c>
      <c r="K4729">
        <v>2022</v>
      </c>
      <c r="L4729" t="s">
        <v>29</v>
      </c>
      <c r="M4729">
        <f t="shared" si="146"/>
        <v>1</v>
      </c>
      <c r="N4729" t="s">
        <v>21</v>
      </c>
      <c r="O4729" t="s">
        <v>121</v>
      </c>
      <c r="P4729">
        <v>40469</v>
      </c>
      <c r="Q4729" t="str">
        <f t="shared" si="147"/>
        <v>Base salary</v>
      </c>
      <c r="R4729">
        <v>3.77</v>
      </c>
      <c r="S4729" t="s">
        <v>80</v>
      </c>
      <c r="T4729" t="s">
        <v>45</v>
      </c>
      <c r="U4729" t="s">
        <v>33</v>
      </c>
      <c r="V4729">
        <v>7.1</v>
      </c>
    </row>
    <row r="4730" spans="1:22" x14ac:dyDescent="0.3">
      <c r="A4730" t="s">
        <v>4942</v>
      </c>
      <c r="B4730" t="s">
        <v>22</v>
      </c>
      <c r="C4730" t="s">
        <v>94</v>
      </c>
      <c r="D4730" t="s">
        <v>109</v>
      </c>
      <c r="E4730" t="s">
        <v>414</v>
      </c>
      <c r="F4730" t="s">
        <v>96</v>
      </c>
      <c r="G4730" t="s">
        <v>167</v>
      </c>
      <c r="H4730">
        <v>2020</v>
      </c>
      <c r="I4730" t="s">
        <v>27</v>
      </c>
      <c r="J4730" t="s">
        <v>28</v>
      </c>
      <c r="K4730">
        <v>2023</v>
      </c>
      <c r="L4730" t="s">
        <v>54</v>
      </c>
      <c r="M4730">
        <f t="shared" si="146"/>
        <v>0</v>
      </c>
      <c r="N4730" t="s">
        <v>55</v>
      </c>
      <c r="O4730" t="s">
        <v>55</v>
      </c>
      <c r="P4730">
        <v>0</v>
      </c>
      <c r="Q4730" t="str">
        <f t="shared" si="147"/>
        <v>Base salary</v>
      </c>
      <c r="R4730">
        <v>3.64</v>
      </c>
      <c r="S4730" t="s">
        <v>80</v>
      </c>
      <c r="T4730" t="s">
        <v>68</v>
      </c>
      <c r="U4730" t="s">
        <v>92</v>
      </c>
      <c r="V4730">
        <v>5.3</v>
      </c>
    </row>
    <row r="4731" spans="1:22" x14ac:dyDescent="0.3">
      <c r="A4731" t="s">
        <v>4943</v>
      </c>
      <c r="B4731" t="s">
        <v>112</v>
      </c>
      <c r="C4731" t="s">
        <v>70</v>
      </c>
      <c r="D4731" t="s">
        <v>77</v>
      </c>
      <c r="E4731" t="s">
        <v>78</v>
      </c>
      <c r="F4731" t="s">
        <v>96</v>
      </c>
      <c r="G4731" t="s">
        <v>25</v>
      </c>
      <c r="H4731">
        <v>2021</v>
      </c>
      <c r="I4731" t="s">
        <v>27</v>
      </c>
      <c r="J4731" t="s">
        <v>53</v>
      </c>
      <c r="K4731">
        <v>2024</v>
      </c>
      <c r="L4731" t="s">
        <v>54</v>
      </c>
      <c r="M4731">
        <f t="shared" si="146"/>
        <v>0</v>
      </c>
      <c r="N4731" t="s">
        <v>55</v>
      </c>
      <c r="O4731" t="s">
        <v>55</v>
      </c>
      <c r="P4731">
        <v>0</v>
      </c>
      <c r="Q4731" t="str">
        <f t="shared" si="147"/>
        <v>Base salary</v>
      </c>
      <c r="R4731">
        <v>3.72</v>
      </c>
      <c r="S4731" t="s">
        <v>80</v>
      </c>
      <c r="T4731" t="s">
        <v>102</v>
      </c>
      <c r="U4731" t="s">
        <v>33</v>
      </c>
      <c r="V4731">
        <v>8.3000000000000007</v>
      </c>
    </row>
    <row r="4732" spans="1:22" x14ac:dyDescent="0.3">
      <c r="A4732" t="s">
        <v>4944</v>
      </c>
      <c r="B4732" t="s">
        <v>36</v>
      </c>
      <c r="C4732" t="s">
        <v>94</v>
      </c>
      <c r="D4732" t="s">
        <v>162</v>
      </c>
      <c r="E4732" t="s">
        <v>163</v>
      </c>
      <c r="F4732" t="s">
        <v>73</v>
      </c>
      <c r="G4732" t="s">
        <v>40</v>
      </c>
      <c r="H4732">
        <v>2023</v>
      </c>
      <c r="I4732" t="s">
        <v>41</v>
      </c>
      <c r="J4732" t="s">
        <v>74</v>
      </c>
      <c r="K4732">
        <v>2025</v>
      </c>
      <c r="L4732" t="s">
        <v>29</v>
      </c>
      <c r="M4732">
        <f t="shared" si="146"/>
        <v>1</v>
      </c>
      <c r="N4732" t="s">
        <v>94</v>
      </c>
      <c r="O4732" t="s">
        <v>185</v>
      </c>
      <c r="P4732">
        <v>90944</v>
      </c>
      <c r="Q4732" t="str">
        <f t="shared" si="147"/>
        <v>Standard salary</v>
      </c>
      <c r="R4732">
        <v>3.34</v>
      </c>
      <c r="S4732" t="s">
        <v>80</v>
      </c>
      <c r="T4732" t="s">
        <v>68</v>
      </c>
      <c r="U4732" t="s">
        <v>85</v>
      </c>
      <c r="V4732">
        <v>8.3000000000000007</v>
      </c>
    </row>
    <row r="4733" spans="1:22" x14ac:dyDescent="0.3">
      <c r="A4733" t="s">
        <v>4945</v>
      </c>
      <c r="B4733" t="s">
        <v>70</v>
      </c>
      <c r="C4733" t="s">
        <v>60</v>
      </c>
      <c r="D4733" t="s">
        <v>173</v>
      </c>
      <c r="E4733" t="s">
        <v>174</v>
      </c>
      <c r="F4733" t="s">
        <v>117</v>
      </c>
      <c r="G4733" t="s">
        <v>26</v>
      </c>
      <c r="H4733">
        <v>2022</v>
      </c>
      <c r="I4733" t="s">
        <v>27</v>
      </c>
      <c r="J4733" t="s">
        <v>74</v>
      </c>
      <c r="K4733">
        <v>2024</v>
      </c>
      <c r="L4733" t="s">
        <v>29</v>
      </c>
      <c r="M4733">
        <f t="shared" si="146"/>
        <v>1</v>
      </c>
      <c r="N4733" t="s">
        <v>60</v>
      </c>
      <c r="O4733" t="s">
        <v>258</v>
      </c>
      <c r="P4733">
        <v>101960</v>
      </c>
      <c r="Q4733" t="str">
        <f t="shared" si="147"/>
        <v>Standard salary</v>
      </c>
      <c r="R4733">
        <v>3.66</v>
      </c>
      <c r="S4733" t="s">
        <v>56</v>
      </c>
      <c r="T4733" t="s">
        <v>32</v>
      </c>
      <c r="U4733" t="s">
        <v>92</v>
      </c>
      <c r="V4733">
        <v>7.4</v>
      </c>
    </row>
    <row r="4734" spans="1:22" x14ac:dyDescent="0.3">
      <c r="A4734" t="s">
        <v>4946</v>
      </c>
      <c r="B4734" t="s">
        <v>35</v>
      </c>
      <c r="C4734" t="s">
        <v>49</v>
      </c>
      <c r="D4734" t="s">
        <v>338</v>
      </c>
      <c r="E4734" t="s">
        <v>339</v>
      </c>
      <c r="F4734" t="s">
        <v>25</v>
      </c>
      <c r="G4734" t="s">
        <v>64</v>
      </c>
      <c r="H4734">
        <v>2020</v>
      </c>
      <c r="I4734" t="s">
        <v>41</v>
      </c>
      <c r="J4734" t="s">
        <v>65</v>
      </c>
      <c r="K4734">
        <v>2021</v>
      </c>
      <c r="L4734" t="s">
        <v>54</v>
      </c>
      <c r="M4734">
        <f t="shared" si="146"/>
        <v>0</v>
      </c>
      <c r="N4734" t="s">
        <v>55</v>
      </c>
      <c r="O4734" t="s">
        <v>55</v>
      </c>
      <c r="P4734">
        <v>0</v>
      </c>
      <c r="Q4734" t="str">
        <f t="shared" si="147"/>
        <v>Base salary</v>
      </c>
      <c r="R4734">
        <v>3.58</v>
      </c>
      <c r="S4734" t="s">
        <v>31</v>
      </c>
      <c r="T4734" t="s">
        <v>68</v>
      </c>
      <c r="U4734" t="s">
        <v>85</v>
      </c>
      <c r="V4734">
        <v>6.7</v>
      </c>
    </row>
    <row r="4735" spans="1:22" x14ac:dyDescent="0.3">
      <c r="A4735" t="s">
        <v>4947</v>
      </c>
      <c r="B4735" t="s">
        <v>35</v>
      </c>
      <c r="C4735" t="s">
        <v>21</v>
      </c>
      <c r="D4735" t="s">
        <v>221</v>
      </c>
      <c r="E4735" t="s">
        <v>222</v>
      </c>
      <c r="F4735" t="s">
        <v>131</v>
      </c>
      <c r="G4735" t="s">
        <v>26</v>
      </c>
      <c r="H4735">
        <v>2022</v>
      </c>
      <c r="I4735" t="s">
        <v>27</v>
      </c>
      <c r="J4735" t="s">
        <v>28</v>
      </c>
      <c r="K4735">
        <v>2025</v>
      </c>
      <c r="L4735" t="s">
        <v>29</v>
      </c>
      <c r="M4735">
        <f t="shared" si="146"/>
        <v>1</v>
      </c>
      <c r="N4735" t="s">
        <v>21</v>
      </c>
      <c r="O4735" t="s">
        <v>185</v>
      </c>
      <c r="P4735">
        <v>138921</v>
      </c>
      <c r="Q4735" t="str">
        <f t="shared" si="147"/>
        <v>High salary</v>
      </c>
      <c r="R4735">
        <v>3.68</v>
      </c>
      <c r="S4735" t="s">
        <v>44</v>
      </c>
      <c r="T4735" t="s">
        <v>45</v>
      </c>
      <c r="U4735" t="s">
        <v>92</v>
      </c>
      <c r="V4735">
        <v>6.2</v>
      </c>
    </row>
    <row r="4736" spans="1:22" x14ac:dyDescent="0.3">
      <c r="A4736" t="s">
        <v>4948</v>
      </c>
      <c r="B4736" t="s">
        <v>60</v>
      </c>
      <c r="C4736" t="s">
        <v>36</v>
      </c>
      <c r="D4736" t="s">
        <v>213</v>
      </c>
      <c r="E4736" t="s">
        <v>214</v>
      </c>
      <c r="F4736" t="s">
        <v>96</v>
      </c>
      <c r="G4736" t="s">
        <v>26</v>
      </c>
      <c r="H4736">
        <v>2019</v>
      </c>
      <c r="I4736" t="s">
        <v>27</v>
      </c>
      <c r="J4736" t="s">
        <v>28</v>
      </c>
      <c r="K4736">
        <v>2021</v>
      </c>
      <c r="L4736" t="s">
        <v>54</v>
      </c>
      <c r="M4736">
        <f t="shared" si="146"/>
        <v>0</v>
      </c>
      <c r="N4736" t="s">
        <v>55</v>
      </c>
      <c r="O4736" t="s">
        <v>55</v>
      </c>
      <c r="P4736">
        <v>0</v>
      </c>
      <c r="Q4736" t="str">
        <f t="shared" si="147"/>
        <v>Base salary</v>
      </c>
      <c r="R4736">
        <v>3.06</v>
      </c>
      <c r="S4736" t="s">
        <v>91</v>
      </c>
      <c r="T4736" t="s">
        <v>32</v>
      </c>
      <c r="U4736" t="s">
        <v>92</v>
      </c>
      <c r="V4736">
        <v>7.1</v>
      </c>
    </row>
    <row r="4737" spans="1:22" x14ac:dyDescent="0.3">
      <c r="A4737" t="s">
        <v>4949</v>
      </c>
      <c r="B4737" t="s">
        <v>35</v>
      </c>
      <c r="C4737" t="s">
        <v>60</v>
      </c>
      <c r="D4737" t="s">
        <v>351</v>
      </c>
      <c r="E4737" t="s">
        <v>352</v>
      </c>
      <c r="F4737" t="s">
        <v>79</v>
      </c>
      <c r="G4737" t="s">
        <v>25</v>
      </c>
      <c r="H4737">
        <v>2022</v>
      </c>
      <c r="I4737" t="s">
        <v>27</v>
      </c>
      <c r="J4737" t="s">
        <v>74</v>
      </c>
      <c r="K4737">
        <v>2024</v>
      </c>
      <c r="L4737" t="s">
        <v>54</v>
      </c>
      <c r="M4737">
        <f t="shared" si="146"/>
        <v>0</v>
      </c>
      <c r="N4737" t="s">
        <v>55</v>
      </c>
      <c r="O4737" t="s">
        <v>55</v>
      </c>
      <c r="P4737">
        <v>0</v>
      </c>
      <c r="Q4737" t="str">
        <f t="shared" si="147"/>
        <v>Base salary</v>
      </c>
      <c r="R4737">
        <v>2.54</v>
      </c>
      <c r="S4737" t="s">
        <v>91</v>
      </c>
      <c r="T4737" t="s">
        <v>45</v>
      </c>
      <c r="U4737" t="s">
        <v>58</v>
      </c>
      <c r="V4737">
        <v>0</v>
      </c>
    </row>
    <row r="4738" spans="1:22" x14ac:dyDescent="0.3">
      <c r="A4738" t="s">
        <v>4950</v>
      </c>
      <c r="B4738" t="s">
        <v>49</v>
      </c>
      <c r="C4738" t="s">
        <v>36</v>
      </c>
      <c r="D4738" t="s">
        <v>71</v>
      </c>
      <c r="E4738" t="s">
        <v>72</v>
      </c>
      <c r="F4738" t="s">
        <v>79</v>
      </c>
      <c r="G4738" t="s">
        <v>167</v>
      </c>
      <c r="H4738">
        <v>2020</v>
      </c>
      <c r="I4738" t="s">
        <v>41</v>
      </c>
      <c r="J4738" t="s">
        <v>74</v>
      </c>
      <c r="K4738">
        <v>2023</v>
      </c>
      <c r="L4738" t="s">
        <v>54</v>
      </c>
      <c r="M4738">
        <f t="shared" si="146"/>
        <v>0</v>
      </c>
      <c r="N4738" t="s">
        <v>55</v>
      </c>
      <c r="O4738" t="s">
        <v>55</v>
      </c>
      <c r="P4738">
        <v>0</v>
      </c>
      <c r="Q4738" t="str">
        <f t="shared" si="147"/>
        <v>Base salary</v>
      </c>
      <c r="R4738">
        <v>3.32</v>
      </c>
      <c r="S4738" t="s">
        <v>56</v>
      </c>
      <c r="T4738" t="s">
        <v>57</v>
      </c>
      <c r="U4738" t="s">
        <v>85</v>
      </c>
      <c r="V4738">
        <v>7.5</v>
      </c>
    </row>
    <row r="4739" spans="1:22" x14ac:dyDescent="0.3">
      <c r="A4739" t="s">
        <v>4951</v>
      </c>
      <c r="B4739" t="s">
        <v>70</v>
      </c>
      <c r="C4739" t="s">
        <v>49</v>
      </c>
      <c r="D4739" t="s">
        <v>338</v>
      </c>
      <c r="E4739" t="s">
        <v>339</v>
      </c>
      <c r="F4739" t="s">
        <v>40</v>
      </c>
      <c r="G4739" t="s">
        <v>25</v>
      </c>
      <c r="H4739">
        <v>2020</v>
      </c>
      <c r="I4739" t="s">
        <v>27</v>
      </c>
      <c r="J4739" t="s">
        <v>53</v>
      </c>
      <c r="K4739">
        <v>2021</v>
      </c>
      <c r="L4739" t="s">
        <v>54</v>
      </c>
      <c r="M4739">
        <f t="shared" ref="M4739:M4802" si="148">IF(L4739="placed",1, 0)</f>
        <v>0</v>
      </c>
      <c r="N4739" t="s">
        <v>55</v>
      </c>
      <c r="O4739" t="s">
        <v>55</v>
      </c>
      <c r="P4739">
        <v>0</v>
      </c>
      <c r="Q4739" t="str">
        <f t="shared" ref="Q4739:Q4802" si="149">_xlfn.IFS(P4739&lt;=70161,"Base salary",P4739&lt;=110047,"Standard salary",P4739&gt;110047,"High salary")</f>
        <v>Base salary</v>
      </c>
      <c r="R4739">
        <v>3.92</v>
      </c>
      <c r="S4739" t="s">
        <v>31</v>
      </c>
      <c r="T4739" t="s">
        <v>45</v>
      </c>
      <c r="U4739" t="s">
        <v>33</v>
      </c>
      <c r="V4739">
        <v>6.6</v>
      </c>
    </row>
    <row r="4740" spans="1:22" x14ac:dyDescent="0.3">
      <c r="A4740" t="s">
        <v>4952</v>
      </c>
      <c r="B4740" t="s">
        <v>22</v>
      </c>
      <c r="C4740" t="s">
        <v>21</v>
      </c>
      <c r="D4740" t="s">
        <v>133</v>
      </c>
      <c r="E4740" t="s">
        <v>134</v>
      </c>
      <c r="F4740" t="s">
        <v>96</v>
      </c>
      <c r="G4740" t="s">
        <v>117</v>
      </c>
      <c r="H4740">
        <v>2023</v>
      </c>
      <c r="I4740" t="s">
        <v>27</v>
      </c>
      <c r="J4740" t="s">
        <v>53</v>
      </c>
      <c r="K4740">
        <v>2025</v>
      </c>
      <c r="L4740" t="s">
        <v>54</v>
      </c>
      <c r="M4740">
        <f t="shared" si="148"/>
        <v>0</v>
      </c>
      <c r="N4740" t="s">
        <v>55</v>
      </c>
      <c r="O4740" t="s">
        <v>55</v>
      </c>
      <c r="P4740">
        <v>0</v>
      </c>
      <c r="Q4740" t="str">
        <f t="shared" si="149"/>
        <v>Base salary</v>
      </c>
      <c r="R4740">
        <v>2.63</v>
      </c>
      <c r="S4740" t="s">
        <v>31</v>
      </c>
      <c r="T4740" t="s">
        <v>45</v>
      </c>
      <c r="U4740" t="s">
        <v>58</v>
      </c>
      <c r="V4740">
        <v>0</v>
      </c>
    </row>
    <row r="4741" spans="1:22" x14ac:dyDescent="0.3">
      <c r="A4741" t="s">
        <v>4953</v>
      </c>
      <c r="B4741" t="s">
        <v>94</v>
      </c>
      <c r="C4741" t="s">
        <v>48</v>
      </c>
      <c r="D4741" t="s">
        <v>183</v>
      </c>
      <c r="E4741" t="s">
        <v>184</v>
      </c>
      <c r="F4741" t="s">
        <v>117</v>
      </c>
      <c r="G4741" t="s">
        <v>97</v>
      </c>
      <c r="H4741">
        <v>2023</v>
      </c>
      <c r="I4741" t="s">
        <v>27</v>
      </c>
      <c r="J4741" t="s">
        <v>65</v>
      </c>
      <c r="K4741">
        <v>2026</v>
      </c>
      <c r="L4741" t="s">
        <v>54</v>
      </c>
      <c r="M4741">
        <f t="shared" si="148"/>
        <v>0</v>
      </c>
      <c r="N4741" t="s">
        <v>55</v>
      </c>
      <c r="O4741" t="s">
        <v>55</v>
      </c>
      <c r="P4741">
        <v>0</v>
      </c>
      <c r="Q4741" t="str">
        <f t="shared" si="149"/>
        <v>Base salary</v>
      </c>
      <c r="R4741">
        <v>3.1</v>
      </c>
      <c r="S4741" t="s">
        <v>44</v>
      </c>
      <c r="T4741" t="s">
        <v>45</v>
      </c>
      <c r="U4741" t="s">
        <v>33</v>
      </c>
      <c r="V4741">
        <v>5.3</v>
      </c>
    </row>
    <row r="4742" spans="1:22" x14ac:dyDescent="0.3">
      <c r="A4742" t="s">
        <v>4954</v>
      </c>
      <c r="B4742" t="s">
        <v>60</v>
      </c>
      <c r="C4742" t="s">
        <v>21</v>
      </c>
      <c r="D4742" t="s">
        <v>133</v>
      </c>
      <c r="E4742" t="s">
        <v>134</v>
      </c>
      <c r="F4742" t="s">
        <v>40</v>
      </c>
      <c r="G4742" t="s">
        <v>64</v>
      </c>
      <c r="H4742">
        <v>2019</v>
      </c>
      <c r="I4742" t="s">
        <v>41</v>
      </c>
      <c r="J4742" t="s">
        <v>53</v>
      </c>
      <c r="K4742">
        <v>2020</v>
      </c>
      <c r="L4742" t="s">
        <v>29</v>
      </c>
      <c r="M4742">
        <f t="shared" si="148"/>
        <v>1</v>
      </c>
      <c r="N4742" t="s">
        <v>21</v>
      </c>
      <c r="O4742" t="s">
        <v>125</v>
      </c>
      <c r="P4742">
        <v>44538</v>
      </c>
      <c r="Q4742" t="str">
        <f t="shared" si="149"/>
        <v>Base salary</v>
      </c>
      <c r="R4742">
        <v>3.4</v>
      </c>
      <c r="S4742" t="s">
        <v>67</v>
      </c>
      <c r="T4742" t="s">
        <v>45</v>
      </c>
      <c r="U4742" t="s">
        <v>92</v>
      </c>
      <c r="V4742">
        <v>8</v>
      </c>
    </row>
    <row r="4743" spans="1:22" x14ac:dyDescent="0.3">
      <c r="A4743" t="s">
        <v>4955</v>
      </c>
      <c r="B4743" t="s">
        <v>94</v>
      </c>
      <c r="C4743" t="s">
        <v>70</v>
      </c>
      <c r="D4743" t="s">
        <v>282</v>
      </c>
      <c r="E4743" t="s">
        <v>283</v>
      </c>
      <c r="F4743" t="s">
        <v>73</v>
      </c>
      <c r="G4743" t="s">
        <v>117</v>
      </c>
      <c r="H4743">
        <v>2022</v>
      </c>
      <c r="I4743" t="s">
        <v>27</v>
      </c>
      <c r="J4743" t="s">
        <v>53</v>
      </c>
      <c r="K4743">
        <v>2025</v>
      </c>
      <c r="L4743" t="s">
        <v>29</v>
      </c>
      <c r="M4743">
        <f t="shared" si="148"/>
        <v>1</v>
      </c>
      <c r="N4743" t="s">
        <v>70</v>
      </c>
      <c r="O4743" t="s">
        <v>158</v>
      </c>
      <c r="P4743">
        <v>96096</v>
      </c>
      <c r="Q4743" t="str">
        <f t="shared" si="149"/>
        <v>Standard salary</v>
      </c>
      <c r="R4743">
        <v>2.86</v>
      </c>
      <c r="S4743" t="s">
        <v>91</v>
      </c>
      <c r="T4743" t="s">
        <v>45</v>
      </c>
      <c r="U4743" t="s">
        <v>92</v>
      </c>
      <c r="V4743">
        <v>5.8</v>
      </c>
    </row>
    <row r="4744" spans="1:22" x14ac:dyDescent="0.3">
      <c r="A4744" t="s">
        <v>4956</v>
      </c>
      <c r="B4744" t="s">
        <v>112</v>
      </c>
      <c r="C4744" t="s">
        <v>22</v>
      </c>
      <c r="D4744" t="s">
        <v>203</v>
      </c>
      <c r="E4744" t="s">
        <v>204</v>
      </c>
      <c r="F4744" t="s">
        <v>89</v>
      </c>
      <c r="G4744" t="s">
        <v>26</v>
      </c>
      <c r="H4744">
        <v>2022</v>
      </c>
      <c r="I4744" t="s">
        <v>27</v>
      </c>
      <c r="J4744" t="s">
        <v>28</v>
      </c>
      <c r="K4744">
        <v>2023</v>
      </c>
      <c r="L4744" t="s">
        <v>29</v>
      </c>
      <c r="M4744">
        <f t="shared" si="148"/>
        <v>1</v>
      </c>
      <c r="N4744" t="s">
        <v>22</v>
      </c>
      <c r="O4744" t="s">
        <v>75</v>
      </c>
      <c r="P4744">
        <v>54107</v>
      </c>
      <c r="Q4744" t="str">
        <f t="shared" si="149"/>
        <v>Base salary</v>
      </c>
      <c r="R4744">
        <v>2.78</v>
      </c>
      <c r="S4744" t="s">
        <v>80</v>
      </c>
      <c r="T4744" t="s">
        <v>68</v>
      </c>
      <c r="U4744" t="s">
        <v>46</v>
      </c>
      <c r="V4744">
        <v>8.6</v>
      </c>
    </row>
    <row r="4745" spans="1:22" x14ac:dyDescent="0.3">
      <c r="A4745" t="s">
        <v>4957</v>
      </c>
      <c r="B4745" t="s">
        <v>49</v>
      </c>
      <c r="C4745" t="s">
        <v>21</v>
      </c>
      <c r="D4745" t="s">
        <v>221</v>
      </c>
      <c r="E4745" t="s">
        <v>222</v>
      </c>
      <c r="F4745" t="s">
        <v>145</v>
      </c>
      <c r="G4745" t="s">
        <v>64</v>
      </c>
      <c r="H4745">
        <v>2022</v>
      </c>
      <c r="I4745" t="s">
        <v>41</v>
      </c>
      <c r="J4745" t="s">
        <v>65</v>
      </c>
      <c r="K4745">
        <v>2024</v>
      </c>
      <c r="L4745" t="s">
        <v>29</v>
      </c>
      <c r="M4745">
        <f t="shared" si="148"/>
        <v>1</v>
      </c>
      <c r="N4745" t="s">
        <v>21</v>
      </c>
      <c r="O4745" t="s">
        <v>75</v>
      </c>
      <c r="P4745">
        <v>35792</v>
      </c>
      <c r="Q4745" t="str">
        <f t="shared" si="149"/>
        <v>Base salary</v>
      </c>
      <c r="R4745">
        <v>3.35</v>
      </c>
      <c r="S4745" t="s">
        <v>80</v>
      </c>
      <c r="T4745" t="s">
        <v>57</v>
      </c>
      <c r="U4745" t="s">
        <v>58</v>
      </c>
      <c r="V4745">
        <v>0</v>
      </c>
    </row>
    <row r="4746" spans="1:22" x14ac:dyDescent="0.3">
      <c r="A4746" t="s">
        <v>4958</v>
      </c>
      <c r="B4746" t="s">
        <v>22</v>
      </c>
      <c r="C4746" t="s">
        <v>60</v>
      </c>
      <c r="D4746" t="s">
        <v>173</v>
      </c>
      <c r="E4746" t="s">
        <v>174</v>
      </c>
      <c r="F4746" t="s">
        <v>25</v>
      </c>
      <c r="G4746" t="s">
        <v>26</v>
      </c>
      <c r="H4746">
        <v>2021</v>
      </c>
      <c r="I4746" t="s">
        <v>27</v>
      </c>
      <c r="J4746" t="s">
        <v>74</v>
      </c>
      <c r="K4746">
        <v>2024</v>
      </c>
      <c r="L4746" t="s">
        <v>54</v>
      </c>
      <c r="M4746">
        <f t="shared" si="148"/>
        <v>0</v>
      </c>
      <c r="N4746" t="s">
        <v>55</v>
      </c>
      <c r="O4746" t="s">
        <v>55</v>
      </c>
      <c r="P4746">
        <v>0</v>
      </c>
      <c r="Q4746" t="str">
        <f t="shared" si="149"/>
        <v>Base salary</v>
      </c>
      <c r="R4746">
        <v>3.86</v>
      </c>
      <c r="S4746" t="s">
        <v>67</v>
      </c>
      <c r="T4746" t="s">
        <v>68</v>
      </c>
      <c r="U4746" t="s">
        <v>33</v>
      </c>
      <c r="V4746">
        <v>7.7</v>
      </c>
    </row>
    <row r="4747" spans="1:22" x14ac:dyDescent="0.3">
      <c r="A4747" t="s">
        <v>4959</v>
      </c>
      <c r="B4747" t="s">
        <v>48</v>
      </c>
      <c r="C4747" t="s">
        <v>36</v>
      </c>
      <c r="D4747" t="s">
        <v>170</v>
      </c>
      <c r="E4747" t="s">
        <v>336</v>
      </c>
      <c r="F4747" t="s">
        <v>25</v>
      </c>
      <c r="G4747" t="s">
        <v>52</v>
      </c>
      <c r="H4747">
        <v>2022</v>
      </c>
      <c r="I4747" t="s">
        <v>41</v>
      </c>
      <c r="J4747" t="s">
        <v>65</v>
      </c>
      <c r="K4747">
        <v>2024</v>
      </c>
      <c r="L4747" t="s">
        <v>54</v>
      </c>
      <c r="M4747">
        <f t="shared" si="148"/>
        <v>0</v>
      </c>
      <c r="N4747" t="s">
        <v>55</v>
      </c>
      <c r="O4747" t="s">
        <v>55</v>
      </c>
      <c r="P4747">
        <v>0</v>
      </c>
      <c r="Q4747" t="str">
        <f t="shared" si="149"/>
        <v>Base salary</v>
      </c>
      <c r="R4747">
        <v>3.58</v>
      </c>
      <c r="S4747" t="s">
        <v>67</v>
      </c>
      <c r="T4747" t="s">
        <v>32</v>
      </c>
      <c r="U4747" t="s">
        <v>85</v>
      </c>
      <c r="V4747">
        <v>5.8</v>
      </c>
    </row>
    <row r="4748" spans="1:22" x14ac:dyDescent="0.3">
      <c r="A4748" t="s">
        <v>4960</v>
      </c>
      <c r="B4748" t="s">
        <v>94</v>
      </c>
      <c r="C4748" t="s">
        <v>36</v>
      </c>
      <c r="D4748" t="s">
        <v>250</v>
      </c>
      <c r="E4748" t="s">
        <v>251</v>
      </c>
      <c r="F4748" t="s">
        <v>190</v>
      </c>
      <c r="G4748" t="s">
        <v>64</v>
      </c>
      <c r="H4748">
        <v>2021</v>
      </c>
      <c r="I4748" t="s">
        <v>27</v>
      </c>
      <c r="J4748" t="s">
        <v>74</v>
      </c>
      <c r="K4748">
        <v>2024</v>
      </c>
      <c r="L4748" t="s">
        <v>29</v>
      </c>
      <c r="M4748">
        <f t="shared" si="148"/>
        <v>1</v>
      </c>
      <c r="N4748" t="s">
        <v>36</v>
      </c>
      <c r="O4748" t="s">
        <v>43</v>
      </c>
      <c r="P4748">
        <v>107514</v>
      </c>
      <c r="Q4748" t="str">
        <f t="shared" si="149"/>
        <v>Standard salary</v>
      </c>
      <c r="R4748">
        <v>3.07</v>
      </c>
      <c r="S4748" t="s">
        <v>31</v>
      </c>
      <c r="T4748" t="s">
        <v>32</v>
      </c>
      <c r="U4748" t="s">
        <v>85</v>
      </c>
      <c r="V4748">
        <v>8.8000000000000007</v>
      </c>
    </row>
    <row r="4749" spans="1:22" x14ac:dyDescent="0.3">
      <c r="A4749" t="s">
        <v>4961</v>
      </c>
      <c r="B4749" t="s">
        <v>70</v>
      </c>
      <c r="C4749" t="s">
        <v>35</v>
      </c>
      <c r="D4749" t="s">
        <v>127</v>
      </c>
      <c r="E4749" t="s">
        <v>128</v>
      </c>
      <c r="F4749" t="s">
        <v>107</v>
      </c>
      <c r="G4749" t="s">
        <v>64</v>
      </c>
      <c r="H4749">
        <v>2020</v>
      </c>
      <c r="I4749" t="s">
        <v>41</v>
      </c>
      <c r="J4749" t="s">
        <v>42</v>
      </c>
      <c r="K4749">
        <v>2023</v>
      </c>
      <c r="L4749" t="s">
        <v>29</v>
      </c>
      <c r="M4749">
        <f t="shared" si="148"/>
        <v>1</v>
      </c>
      <c r="N4749" t="s">
        <v>35</v>
      </c>
      <c r="O4749" t="s">
        <v>125</v>
      </c>
      <c r="P4749">
        <v>66011</v>
      </c>
      <c r="Q4749" t="str">
        <f t="shared" si="149"/>
        <v>Base salary</v>
      </c>
      <c r="R4749">
        <v>3.79</v>
      </c>
      <c r="S4749" t="s">
        <v>31</v>
      </c>
      <c r="T4749" t="s">
        <v>68</v>
      </c>
      <c r="U4749" t="s">
        <v>92</v>
      </c>
      <c r="V4749">
        <v>5.4</v>
      </c>
    </row>
    <row r="4750" spans="1:22" x14ac:dyDescent="0.3">
      <c r="A4750" t="s">
        <v>4962</v>
      </c>
      <c r="B4750" t="s">
        <v>36</v>
      </c>
      <c r="C4750" t="s">
        <v>35</v>
      </c>
      <c r="D4750" t="s">
        <v>176</v>
      </c>
      <c r="E4750" t="s">
        <v>177</v>
      </c>
      <c r="F4750" t="s">
        <v>107</v>
      </c>
      <c r="G4750" t="s">
        <v>25</v>
      </c>
      <c r="H4750">
        <v>2021</v>
      </c>
      <c r="I4750" t="s">
        <v>27</v>
      </c>
      <c r="J4750" t="s">
        <v>65</v>
      </c>
      <c r="K4750">
        <v>2022</v>
      </c>
      <c r="L4750" t="s">
        <v>29</v>
      </c>
      <c r="M4750">
        <f t="shared" si="148"/>
        <v>1</v>
      </c>
      <c r="N4750" t="s">
        <v>35</v>
      </c>
      <c r="O4750" t="s">
        <v>90</v>
      </c>
      <c r="P4750">
        <v>117927</v>
      </c>
      <c r="Q4750" t="str">
        <f t="shared" si="149"/>
        <v>High salary</v>
      </c>
      <c r="R4750">
        <v>3.38</v>
      </c>
      <c r="S4750" t="s">
        <v>31</v>
      </c>
      <c r="T4750" t="s">
        <v>57</v>
      </c>
      <c r="U4750" t="s">
        <v>46</v>
      </c>
      <c r="V4750">
        <v>6.4</v>
      </c>
    </row>
    <row r="4751" spans="1:22" x14ac:dyDescent="0.3">
      <c r="A4751" t="s">
        <v>4963</v>
      </c>
      <c r="B4751" t="s">
        <v>112</v>
      </c>
      <c r="C4751" t="s">
        <v>60</v>
      </c>
      <c r="D4751" t="s">
        <v>173</v>
      </c>
      <c r="E4751" t="s">
        <v>174</v>
      </c>
      <c r="F4751" t="s">
        <v>147</v>
      </c>
      <c r="G4751" t="s">
        <v>167</v>
      </c>
      <c r="H4751">
        <v>2021</v>
      </c>
      <c r="I4751" t="s">
        <v>27</v>
      </c>
      <c r="J4751" t="s">
        <v>65</v>
      </c>
      <c r="K4751">
        <v>2022</v>
      </c>
      <c r="L4751" t="s">
        <v>54</v>
      </c>
      <c r="M4751">
        <f t="shared" si="148"/>
        <v>0</v>
      </c>
      <c r="N4751" t="s">
        <v>55</v>
      </c>
      <c r="O4751" t="s">
        <v>55</v>
      </c>
      <c r="P4751">
        <v>0</v>
      </c>
      <c r="Q4751" t="str">
        <f t="shared" si="149"/>
        <v>Base salary</v>
      </c>
      <c r="R4751">
        <v>3.52</v>
      </c>
      <c r="S4751" t="s">
        <v>56</v>
      </c>
      <c r="T4751" t="s">
        <v>45</v>
      </c>
      <c r="U4751" t="s">
        <v>33</v>
      </c>
      <c r="V4751">
        <v>5</v>
      </c>
    </row>
    <row r="4752" spans="1:22" x14ac:dyDescent="0.3">
      <c r="A4752" t="s">
        <v>4964</v>
      </c>
      <c r="B4752" t="s">
        <v>35</v>
      </c>
      <c r="C4752" t="s">
        <v>60</v>
      </c>
      <c r="D4752" t="s">
        <v>104</v>
      </c>
      <c r="E4752" t="s">
        <v>192</v>
      </c>
      <c r="F4752" t="s">
        <v>107</v>
      </c>
      <c r="G4752" t="s">
        <v>25</v>
      </c>
      <c r="H4752">
        <v>2023</v>
      </c>
      <c r="I4752" t="s">
        <v>27</v>
      </c>
      <c r="J4752" t="s">
        <v>74</v>
      </c>
      <c r="K4752">
        <v>2026</v>
      </c>
      <c r="L4752" t="s">
        <v>54</v>
      </c>
      <c r="M4752">
        <f t="shared" si="148"/>
        <v>0</v>
      </c>
      <c r="N4752" t="s">
        <v>55</v>
      </c>
      <c r="O4752" t="s">
        <v>55</v>
      </c>
      <c r="P4752">
        <v>0</v>
      </c>
      <c r="Q4752" t="str">
        <f t="shared" si="149"/>
        <v>Base salary</v>
      </c>
      <c r="R4752">
        <v>3.8</v>
      </c>
      <c r="S4752" t="s">
        <v>44</v>
      </c>
      <c r="T4752" t="s">
        <v>68</v>
      </c>
      <c r="U4752" t="s">
        <v>33</v>
      </c>
      <c r="V4752">
        <v>5.2</v>
      </c>
    </row>
    <row r="4753" spans="1:22" x14ac:dyDescent="0.3">
      <c r="A4753" t="s">
        <v>4965</v>
      </c>
      <c r="B4753" t="s">
        <v>48</v>
      </c>
      <c r="C4753" t="s">
        <v>70</v>
      </c>
      <c r="D4753" t="s">
        <v>138</v>
      </c>
      <c r="E4753" t="s">
        <v>139</v>
      </c>
      <c r="F4753" t="s">
        <v>63</v>
      </c>
      <c r="G4753" t="s">
        <v>167</v>
      </c>
      <c r="H4753">
        <v>2019</v>
      </c>
      <c r="I4753" t="s">
        <v>41</v>
      </c>
      <c r="J4753" t="s">
        <v>53</v>
      </c>
      <c r="K4753">
        <v>2022</v>
      </c>
      <c r="L4753" t="s">
        <v>54</v>
      </c>
      <c r="M4753">
        <f t="shared" si="148"/>
        <v>0</v>
      </c>
      <c r="N4753" t="s">
        <v>55</v>
      </c>
      <c r="O4753" t="s">
        <v>55</v>
      </c>
      <c r="P4753">
        <v>0</v>
      </c>
      <c r="Q4753" t="str">
        <f t="shared" si="149"/>
        <v>Base salary</v>
      </c>
      <c r="R4753">
        <v>2.76</v>
      </c>
      <c r="S4753" t="s">
        <v>44</v>
      </c>
      <c r="T4753" t="s">
        <v>45</v>
      </c>
      <c r="U4753" t="s">
        <v>46</v>
      </c>
      <c r="V4753">
        <v>5.2</v>
      </c>
    </row>
    <row r="4754" spans="1:22" x14ac:dyDescent="0.3">
      <c r="A4754" t="s">
        <v>4966</v>
      </c>
      <c r="B4754" t="s">
        <v>36</v>
      </c>
      <c r="C4754" t="s">
        <v>22</v>
      </c>
      <c r="D4754" t="s">
        <v>203</v>
      </c>
      <c r="E4754" t="s">
        <v>204</v>
      </c>
      <c r="F4754" t="s">
        <v>131</v>
      </c>
      <c r="G4754" t="s">
        <v>40</v>
      </c>
      <c r="H4754">
        <v>2022</v>
      </c>
      <c r="I4754" t="s">
        <v>41</v>
      </c>
      <c r="J4754" t="s">
        <v>74</v>
      </c>
      <c r="K4754">
        <v>2023</v>
      </c>
      <c r="L4754" t="s">
        <v>29</v>
      </c>
      <c r="M4754">
        <f t="shared" si="148"/>
        <v>1</v>
      </c>
      <c r="N4754" t="s">
        <v>22</v>
      </c>
      <c r="O4754" t="s">
        <v>185</v>
      </c>
      <c r="P4754">
        <v>127692</v>
      </c>
      <c r="Q4754" t="str">
        <f t="shared" si="149"/>
        <v>High salary</v>
      </c>
      <c r="R4754">
        <v>2.7</v>
      </c>
      <c r="S4754" t="s">
        <v>80</v>
      </c>
      <c r="T4754" t="s">
        <v>57</v>
      </c>
      <c r="U4754" t="s">
        <v>58</v>
      </c>
      <c r="V4754">
        <v>0</v>
      </c>
    </row>
    <row r="4755" spans="1:22" x14ac:dyDescent="0.3">
      <c r="A4755" t="s">
        <v>4967</v>
      </c>
      <c r="B4755" t="s">
        <v>35</v>
      </c>
      <c r="C4755" t="s">
        <v>70</v>
      </c>
      <c r="D4755" t="s">
        <v>77</v>
      </c>
      <c r="E4755" t="s">
        <v>78</v>
      </c>
      <c r="F4755" t="s">
        <v>117</v>
      </c>
      <c r="G4755" t="s">
        <v>97</v>
      </c>
      <c r="H4755">
        <v>2022</v>
      </c>
      <c r="I4755" t="s">
        <v>27</v>
      </c>
      <c r="J4755" t="s">
        <v>74</v>
      </c>
      <c r="K4755">
        <v>2024</v>
      </c>
      <c r="L4755" t="s">
        <v>54</v>
      </c>
      <c r="M4755">
        <f t="shared" si="148"/>
        <v>0</v>
      </c>
      <c r="N4755" t="s">
        <v>55</v>
      </c>
      <c r="O4755" t="s">
        <v>55</v>
      </c>
      <c r="P4755">
        <v>0</v>
      </c>
      <c r="Q4755" t="str">
        <f t="shared" si="149"/>
        <v>Base salary</v>
      </c>
      <c r="R4755">
        <v>3.36</v>
      </c>
      <c r="S4755" t="s">
        <v>44</v>
      </c>
      <c r="T4755" t="s">
        <v>57</v>
      </c>
      <c r="U4755" t="s">
        <v>85</v>
      </c>
      <c r="V4755">
        <v>5.3</v>
      </c>
    </row>
    <row r="4756" spans="1:22" x14ac:dyDescent="0.3">
      <c r="A4756" t="s">
        <v>4968</v>
      </c>
      <c r="B4756" t="s">
        <v>48</v>
      </c>
      <c r="C4756" t="s">
        <v>70</v>
      </c>
      <c r="D4756" t="s">
        <v>395</v>
      </c>
      <c r="E4756" t="s">
        <v>396</v>
      </c>
      <c r="F4756" t="s">
        <v>190</v>
      </c>
      <c r="G4756" t="s">
        <v>25</v>
      </c>
      <c r="H4756">
        <v>2019</v>
      </c>
      <c r="I4756" t="s">
        <v>41</v>
      </c>
      <c r="J4756" t="s">
        <v>65</v>
      </c>
      <c r="K4756">
        <v>2021</v>
      </c>
      <c r="L4756" t="s">
        <v>29</v>
      </c>
      <c r="M4756">
        <f t="shared" si="148"/>
        <v>1</v>
      </c>
      <c r="N4756" t="s">
        <v>70</v>
      </c>
      <c r="O4756" t="s">
        <v>140</v>
      </c>
      <c r="P4756">
        <v>127494</v>
      </c>
      <c r="Q4756" t="str">
        <f t="shared" si="149"/>
        <v>High salary</v>
      </c>
      <c r="R4756">
        <v>2.64</v>
      </c>
      <c r="S4756" t="s">
        <v>31</v>
      </c>
      <c r="T4756" t="s">
        <v>57</v>
      </c>
      <c r="U4756" t="s">
        <v>46</v>
      </c>
      <c r="V4756">
        <v>7.1</v>
      </c>
    </row>
    <row r="4757" spans="1:22" x14ac:dyDescent="0.3">
      <c r="A4757" t="s">
        <v>4969</v>
      </c>
      <c r="B4757" t="s">
        <v>70</v>
      </c>
      <c r="C4757" t="s">
        <v>94</v>
      </c>
      <c r="D4757" t="s">
        <v>162</v>
      </c>
      <c r="E4757" t="s">
        <v>163</v>
      </c>
      <c r="F4757" t="s">
        <v>79</v>
      </c>
      <c r="G4757" t="s">
        <v>25</v>
      </c>
      <c r="H4757">
        <v>2021</v>
      </c>
      <c r="I4757" t="s">
        <v>41</v>
      </c>
      <c r="J4757" t="s">
        <v>53</v>
      </c>
      <c r="K4757">
        <v>2023</v>
      </c>
      <c r="L4757" t="s">
        <v>29</v>
      </c>
      <c r="M4757">
        <f t="shared" si="148"/>
        <v>1</v>
      </c>
      <c r="N4757" t="s">
        <v>94</v>
      </c>
      <c r="O4757" t="s">
        <v>158</v>
      </c>
      <c r="P4757">
        <v>48684</v>
      </c>
      <c r="Q4757" t="str">
        <f t="shared" si="149"/>
        <v>Base salary</v>
      </c>
      <c r="R4757">
        <v>3.08</v>
      </c>
      <c r="S4757" t="s">
        <v>31</v>
      </c>
      <c r="T4757" t="s">
        <v>32</v>
      </c>
      <c r="U4757" t="s">
        <v>85</v>
      </c>
      <c r="V4757">
        <v>7.4</v>
      </c>
    </row>
    <row r="4758" spans="1:22" x14ac:dyDescent="0.3">
      <c r="A4758" t="s">
        <v>4970</v>
      </c>
      <c r="B4758" t="s">
        <v>22</v>
      </c>
      <c r="C4758" t="s">
        <v>60</v>
      </c>
      <c r="D4758" t="s">
        <v>104</v>
      </c>
      <c r="E4758" t="s">
        <v>116</v>
      </c>
      <c r="F4758" t="s">
        <v>89</v>
      </c>
      <c r="G4758" t="s">
        <v>167</v>
      </c>
      <c r="H4758">
        <v>2022</v>
      </c>
      <c r="I4758" t="s">
        <v>27</v>
      </c>
      <c r="J4758" t="s">
        <v>28</v>
      </c>
      <c r="K4758">
        <v>2025</v>
      </c>
      <c r="L4758" t="s">
        <v>29</v>
      </c>
      <c r="M4758">
        <f t="shared" si="148"/>
        <v>1</v>
      </c>
      <c r="N4758" t="s">
        <v>60</v>
      </c>
      <c r="O4758" t="s">
        <v>125</v>
      </c>
      <c r="P4758">
        <v>111277</v>
      </c>
      <c r="Q4758" t="str">
        <f t="shared" si="149"/>
        <v>High salary</v>
      </c>
      <c r="R4758">
        <v>2.69</v>
      </c>
      <c r="S4758" t="s">
        <v>67</v>
      </c>
      <c r="T4758" t="s">
        <v>68</v>
      </c>
      <c r="U4758" t="s">
        <v>58</v>
      </c>
      <c r="V4758">
        <v>0</v>
      </c>
    </row>
    <row r="4759" spans="1:22" x14ac:dyDescent="0.3">
      <c r="A4759" t="s">
        <v>4971</v>
      </c>
      <c r="B4759" t="s">
        <v>70</v>
      </c>
      <c r="C4759" t="s">
        <v>36</v>
      </c>
      <c r="D4759" t="s">
        <v>250</v>
      </c>
      <c r="E4759" t="s">
        <v>251</v>
      </c>
      <c r="F4759" t="s">
        <v>73</v>
      </c>
      <c r="G4759" t="s">
        <v>97</v>
      </c>
      <c r="H4759">
        <v>2020</v>
      </c>
      <c r="I4759" t="s">
        <v>41</v>
      </c>
      <c r="J4759" t="s">
        <v>65</v>
      </c>
      <c r="K4759">
        <v>2021</v>
      </c>
      <c r="L4759" t="s">
        <v>54</v>
      </c>
      <c r="M4759">
        <f t="shared" si="148"/>
        <v>0</v>
      </c>
      <c r="N4759" t="s">
        <v>55</v>
      </c>
      <c r="O4759" t="s">
        <v>55</v>
      </c>
      <c r="P4759">
        <v>0</v>
      </c>
      <c r="Q4759" t="str">
        <f t="shared" si="149"/>
        <v>Base salary</v>
      </c>
      <c r="R4759">
        <v>3.63</v>
      </c>
      <c r="S4759" t="s">
        <v>91</v>
      </c>
      <c r="T4759" t="s">
        <v>57</v>
      </c>
      <c r="U4759" t="s">
        <v>92</v>
      </c>
      <c r="V4759">
        <v>5.5</v>
      </c>
    </row>
    <row r="4760" spans="1:22" x14ac:dyDescent="0.3">
      <c r="A4760" t="s">
        <v>4972</v>
      </c>
      <c r="B4760" t="s">
        <v>22</v>
      </c>
      <c r="C4760" t="s">
        <v>60</v>
      </c>
      <c r="D4760" t="s">
        <v>173</v>
      </c>
      <c r="E4760" t="s">
        <v>174</v>
      </c>
      <c r="F4760" t="s">
        <v>147</v>
      </c>
      <c r="G4760" t="s">
        <v>167</v>
      </c>
      <c r="H4760">
        <v>2023</v>
      </c>
      <c r="I4760" t="s">
        <v>41</v>
      </c>
      <c r="J4760" t="s">
        <v>53</v>
      </c>
      <c r="K4760">
        <v>2026</v>
      </c>
      <c r="L4760" t="s">
        <v>54</v>
      </c>
      <c r="M4760">
        <f t="shared" si="148"/>
        <v>0</v>
      </c>
      <c r="N4760" t="s">
        <v>55</v>
      </c>
      <c r="O4760" t="s">
        <v>55</v>
      </c>
      <c r="P4760">
        <v>0</v>
      </c>
      <c r="Q4760" t="str">
        <f t="shared" si="149"/>
        <v>Base salary</v>
      </c>
      <c r="R4760">
        <v>2.5099999999999998</v>
      </c>
      <c r="S4760" t="s">
        <v>67</v>
      </c>
      <c r="T4760" t="s">
        <v>102</v>
      </c>
      <c r="U4760" t="s">
        <v>92</v>
      </c>
      <c r="V4760">
        <v>6.3</v>
      </c>
    </row>
    <row r="4761" spans="1:22" x14ac:dyDescent="0.3">
      <c r="A4761" t="s">
        <v>4973</v>
      </c>
      <c r="B4761" t="s">
        <v>48</v>
      </c>
      <c r="C4761" t="s">
        <v>35</v>
      </c>
      <c r="D4761" t="s">
        <v>61</v>
      </c>
      <c r="E4761" t="s">
        <v>62</v>
      </c>
      <c r="F4761" t="s">
        <v>73</v>
      </c>
      <c r="G4761" t="s">
        <v>25</v>
      </c>
      <c r="H4761">
        <v>2019</v>
      </c>
      <c r="I4761" t="s">
        <v>41</v>
      </c>
      <c r="J4761" t="s">
        <v>28</v>
      </c>
      <c r="K4761">
        <v>2021</v>
      </c>
      <c r="L4761" t="s">
        <v>29</v>
      </c>
      <c r="M4761">
        <f t="shared" si="148"/>
        <v>1</v>
      </c>
      <c r="N4761" t="s">
        <v>35</v>
      </c>
      <c r="O4761" t="s">
        <v>75</v>
      </c>
      <c r="P4761">
        <v>90826</v>
      </c>
      <c r="Q4761" t="str">
        <f t="shared" si="149"/>
        <v>Standard salary</v>
      </c>
      <c r="R4761">
        <v>2.57</v>
      </c>
      <c r="S4761" t="s">
        <v>67</v>
      </c>
      <c r="T4761" t="s">
        <v>102</v>
      </c>
      <c r="U4761" t="s">
        <v>92</v>
      </c>
      <c r="V4761">
        <v>8.9</v>
      </c>
    </row>
    <row r="4762" spans="1:22" x14ac:dyDescent="0.3">
      <c r="A4762" t="s">
        <v>4974</v>
      </c>
      <c r="B4762" t="s">
        <v>48</v>
      </c>
      <c r="C4762" t="s">
        <v>60</v>
      </c>
      <c r="D4762" t="s">
        <v>104</v>
      </c>
      <c r="E4762" t="s">
        <v>192</v>
      </c>
      <c r="F4762" t="s">
        <v>190</v>
      </c>
      <c r="G4762" t="s">
        <v>26</v>
      </c>
      <c r="H4762">
        <v>2020</v>
      </c>
      <c r="I4762" t="s">
        <v>41</v>
      </c>
      <c r="J4762" t="s">
        <v>65</v>
      </c>
      <c r="K4762">
        <v>2023</v>
      </c>
      <c r="L4762" t="s">
        <v>29</v>
      </c>
      <c r="M4762">
        <f t="shared" si="148"/>
        <v>1</v>
      </c>
      <c r="N4762" t="s">
        <v>60</v>
      </c>
      <c r="O4762" t="s">
        <v>154</v>
      </c>
      <c r="P4762">
        <v>125695</v>
      </c>
      <c r="Q4762" t="str">
        <f t="shared" si="149"/>
        <v>High salary</v>
      </c>
      <c r="R4762">
        <v>3.58</v>
      </c>
      <c r="S4762" t="s">
        <v>44</v>
      </c>
      <c r="T4762" t="s">
        <v>57</v>
      </c>
      <c r="U4762" t="s">
        <v>46</v>
      </c>
      <c r="V4762">
        <v>5.2</v>
      </c>
    </row>
    <row r="4763" spans="1:22" x14ac:dyDescent="0.3">
      <c r="A4763" t="s">
        <v>4975</v>
      </c>
      <c r="B4763" t="s">
        <v>60</v>
      </c>
      <c r="C4763" t="s">
        <v>21</v>
      </c>
      <c r="D4763" t="s">
        <v>133</v>
      </c>
      <c r="E4763" t="s">
        <v>134</v>
      </c>
      <c r="F4763" t="s">
        <v>84</v>
      </c>
      <c r="G4763" t="s">
        <v>167</v>
      </c>
      <c r="H4763">
        <v>2019</v>
      </c>
      <c r="I4763" t="s">
        <v>27</v>
      </c>
      <c r="J4763" t="s">
        <v>65</v>
      </c>
      <c r="K4763">
        <v>2022</v>
      </c>
      <c r="L4763" t="s">
        <v>54</v>
      </c>
      <c r="M4763">
        <f t="shared" si="148"/>
        <v>0</v>
      </c>
      <c r="N4763" t="s">
        <v>55</v>
      </c>
      <c r="O4763" t="s">
        <v>55</v>
      </c>
      <c r="P4763">
        <v>0</v>
      </c>
      <c r="Q4763" t="str">
        <f t="shared" si="149"/>
        <v>Base salary</v>
      </c>
      <c r="R4763">
        <v>3.64</v>
      </c>
      <c r="S4763" t="s">
        <v>56</v>
      </c>
      <c r="T4763" t="s">
        <v>57</v>
      </c>
      <c r="U4763" t="s">
        <v>46</v>
      </c>
      <c r="V4763">
        <v>6.3</v>
      </c>
    </row>
    <row r="4764" spans="1:22" x14ac:dyDescent="0.3">
      <c r="A4764" t="s">
        <v>4976</v>
      </c>
      <c r="B4764" t="s">
        <v>35</v>
      </c>
      <c r="C4764" t="s">
        <v>49</v>
      </c>
      <c r="D4764" t="s">
        <v>50</v>
      </c>
      <c r="E4764" t="s">
        <v>51</v>
      </c>
      <c r="F4764" t="s">
        <v>73</v>
      </c>
      <c r="G4764" t="s">
        <v>25</v>
      </c>
      <c r="H4764">
        <v>2020</v>
      </c>
      <c r="I4764" t="s">
        <v>27</v>
      </c>
      <c r="J4764" t="s">
        <v>74</v>
      </c>
      <c r="K4764">
        <v>2022</v>
      </c>
      <c r="L4764" t="s">
        <v>29</v>
      </c>
      <c r="M4764">
        <f t="shared" si="148"/>
        <v>1</v>
      </c>
      <c r="N4764" t="s">
        <v>49</v>
      </c>
      <c r="O4764" t="s">
        <v>121</v>
      </c>
      <c r="P4764">
        <v>34670</v>
      </c>
      <c r="Q4764" t="str">
        <f t="shared" si="149"/>
        <v>Base salary</v>
      </c>
      <c r="R4764">
        <v>3.55</v>
      </c>
      <c r="S4764" t="s">
        <v>91</v>
      </c>
      <c r="T4764" t="s">
        <v>57</v>
      </c>
      <c r="U4764" t="s">
        <v>58</v>
      </c>
      <c r="V4764">
        <v>0</v>
      </c>
    </row>
    <row r="4765" spans="1:22" x14ac:dyDescent="0.3">
      <c r="A4765" t="s">
        <v>4977</v>
      </c>
      <c r="B4765" t="s">
        <v>21</v>
      </c>
      <c r="C4765" t="s">
        <v>60</v>
      </c>
      <c r="D4765" t="s">
        <v>104</v>
      </c>
      <c r="E4765" t="s">
        <v>105</v>
      </c>
      <c r="F4765" t="s">
        <v>40</v>
      </c>
      <c r="G4765" t="s">
        <v>97</v>
      </c>
      <c r="H4765">
        <v>2023</v>
      </c>
      <c r="I4765" t="s">
        <v>27</v>
      </c>
      <c r="J4765" t="s">
        <v>42</v>
      </c>
      <c r="K4765">
        <v>2025</v>
      </c>
      <c r="L4765" t="s">
        <v>29</v>
      </c>
      <c r="M4765">
        <f t="shared" si="148"/>
        <v>1</v>
      </c>
      <c r="N4765" t="s">
        <v>60</v>
      </c>
      <c r="O4765" t="s">
        <v>66</v>
      </c>
      <c r="P4765">
        <v>56467</v>
      </c>
      <c r="Q4765" t="str">
        <f t="shared" si="149"/>
        <v>Base salary</v>
      </c>
      <c r="R4765">
        <v>3.43</v>
      </c>
      <c r="S4765" t="s">
        <v>67</v>
      </c>
      <c r="T4765" t="s">
        <v>57</v>
      </c>
      <c r="U4765" t="s">
        <v>58</v>
      </c>
      <c r="V4765">
        <v>0</v>
      </c>
    </row>
    <row r="4766" spans="1:22" x14ac:dyDescent="0.3">
      <c r="A4766" t="s">
        <v>4978</v>
      </c>
      <c r="B4766" t="s">
        <v>60</v>
      </c>
      <c r="C4766" t="s">
        <v>94</v>
      </c>
      <c r="D4766" t="s">
        <v>100</v>
      </c>
      <c r="E4766" t="s">
        <v>101</v>
      </c>
      <c r="F4766" t="s">
        <v>39</v>
      </c>
      <c r="G4766" t="s">
        <v>40</v>
      </c>
      <c r="H4766">
        <v>2019</v>
      </c>
      <c r="I4766" t="s">
        <v>41</v>
      </c>
      <c r="J4766" t="s">
        <v>28</v>
      </c>
      <c r="K4766">
        <v>2020</v>
      </c>
      <c r="L4766" t="s">
        <v>54</v>
      </c>
      <c r="M4766">
        <f t="shared" si="148"/>
        <v>0</v>
      </c>
      <c r="N4766" t="s">
        <v>55</v>
      </c>
      <c r="O4766" t="s">
        <v>55</v>
      </c>
      <c r="P4766">
        <v>0</v>
      </c>
      <c r="Q4766" t="str">
        <f t="shared" si="149"/>
        <v>Base salary</v>
      </c>
      <c r="R4766">
        <v>2.69</v>
      </c>
      <c r="S4766" t="s">
        <v>67</v>
      </c>
      <c r="T4766" t="s">
        <v>45</v>
      </c>
      <c r="U4766" t="s">
        <v>58</v>
      </c>
      <c r="V4766">
        <v>0</v>
      </c>
    </row>
    <row r="4767" spans="1:22" x14ac:dyDescent="0.3">
      <c r="A4767" t="s">
        <v>4979</v>
      </c>
      <c r="B4767" t="s">
        <v>94</v>
      </c>
      <c r="C4767" t="s">
        <v>49</v>
      </c>
      <c r="D4767" t="s">
        <v>338</v>
      </c>
      <c r="E4767" t="s">
        <v>339</v>
      </c>
      <c r="F4767" t="s">
        <v>117</v>
      </c>
      <c r="G4767" t="s">
        <v>167</v>
      </c>
      <c r="H4767">
        <v>2023</v>
      </c>
      <c r="I4767" t="s">
        <v>27</v>
      </c>
      <c r="J4767" t="s">
        <v>53</v>
      </c>
      <c r="K4767">
        <v>2026</v>
      </c>
      <c r="L4767" t="s">
        <v>54</v>
      </c>
      <c r="M4767">
        <f t="shared" si="148"/>
        <v>0</v>
      </c>
      <c r="N4767" t="s">
        <v>55</v>
      </c>
      <c r="O4767" t="s">
        <v>55</v>
      </c>
      <c r="P4767">
        <v>0</v>
      </c>
      <c r="Q4767" t="str">
        <f t="shared" si="149"/>
        <v>Base salary</v>
      </c>
      <c r="R4767">
        <v>3.75</v>
      </c>
      <c r="S4767" t="s">
        <v>80</v>
      </c>
      <c r="T4767" t="s">
        <v>57</v>
      </c>
      <c r="U4767" t="s">
        <v>85</v>
      </c>
      <c r="V4767">
        <v>8.4</v>
      </c>
    </row>
    <row r="4768" spans="1:22" x14ac:dyDescent="0.3">
      <c r="A4768" t="s">
        <v>4980</v>
      </c>
      <c r="B4768" t="s">
        <v>112</v>
      </c>
      <c r="C4768" t="s">
        <v>49</v>
      </c>
      <c r="D4768" t="s">
        <v>50</v>
      </c>
      <c r="E4768" t="s">
        <v>136</v>
      </c>
      <c r="F4768" t="s">
        <v>89</v>
      </c>
      <c r="G4768" t="s">
        <v>97</v>
      </c>
      <c r="H4768">
        <v>2019</v>
      </c>
      <c r="I4768" t="s">
        <v>27</v>
      </c>
      <c r="J4768" t="s">
        <v>53</v>
      </c>
      <c r="K4768">
        <v>2022</v>
      </c>
      <c r="L4768" t="s">
        <v>54</v>
      </c>
      <c r="M4768">
        <f t="shared" si="148"/>
        <v>0</v>
      </c>
      <c r="N4768" t="s">
        <v>55</v>
      </c>
      <c r="O4768" t="s">
        <v>55</v>
      </c>
      <c r="P4768">
        <v>0</v>
      </c>
      <c r="Q4768" t="str">
        <f t="shared" si="149"/>
        <v>Base salary</v>
      </c>
      <c r="R4768">
        <v>3.91</v>
      </c>
      <c r="S4768" t="s">
        <v>67</v>
      </c>
      <c r="T4768" t="s">
        <v>32</v>
      </c>
      <c r="U4768" t="s">
        <v>92</v>
      </c>
      <c r="V4768">
        <v>7.6</v>
      </c>
    </row>
    <row r="4769" spans="1:22" x14ac:dyDescent="0.3">
      <c r="A4769" t="s">
        <v>4981</v>
      </c>
      <c r="B4769" t="s">
        <v>36</v>
      </c>
      <c r="C4769" t="s">
        <v>60</v>
      </c>
      <c r="D4769" t="s">
        <v>104</v>
      </c>
      <c r="E4769" t="s">
        <v>192</v>
      </c>
      <c r="F4769" t="s">
        <v>145</v>
      </c>
      <c r="G4769" t="s">
        <v>167</v>
      </c>
      <c r="H4769">
        <v>2021</v>
      </c>
      <c r="I4769" t="s">
        <v>27</v>
      </c>
      <c r="J4769" t="s">
        <v>28</v>
      </c>
      <c r="K4769">
        <v>2024</v>
      </c>
      <c r="L4769" t="s">
        <v>54</v>
      </c>
      <c r="M4769">
        <f t="shared" si="148"/>
        <v>0</v>
      </c>
      <c r="N4769" t="s">
        <v>55</v>
      </c>
      <c r="O4769" t="s">
        <v>55</v>
      </c>
      <c r="P4769">
        <v>0</v>
      </c>
      <c r="Q4769" t="str">
        <f t="shared" si="149"/>
        <v>Base salary</v>
      </c>
      <c r="R4769">
        <v>3.96</v>
      </c>
      <c r="S4769" t="s">
        <v>80</v>
      </c>
      <c r="T4769" t="s">
        <v>102</v>
      </c>
      <c r="U4769" t="s">
        <v>85</v>
      </c>
      <c r="V4769">
        <v>6.1</v>
      </c>
    </row>
    <row r="4770" spans="1:22" x14ac:dyDescent="0.3">
      <c r="A4770" t="s">
        <v>4982</v>
      </c>
      <c r="B4770" t="s">
        <v>21</v>
      </c>
      <c r="C4770" t="s">
        <v>70</v>
      </c>
      <c r="D4770" t="s">
        <v>245</v>
      </c>
      <c r="E4770" t="s">
        <v>246</v>
      </c>
      <c r="F4770" t="s">
        <v>190</v>
      </c>
      <c r="G4770" t="s">
        <v>40</v>
      </c>
      <c r="H4770">
        <v>2021</v>
      </c>
      <c r="I4770" t="s">
        <v>41</v>
      </c>
      <c r="J4770" t="s">
        <v>53</v>
      </c>
      <c r="K4770">
        <v>2022</v>
      </c>
      <c r="L4770" t="s">
        <v>54</v>
      </c>
      <c r="M4770">
        <f t="shared" si="148"/>
        <v>0</v>
      </c>
      <c r="N4770" t="s">
        <v>55</v>
      </c>
      <c r="O4770" t="s">
        <v>55</v>
      </c>
      <c r="P4770">
        <v>0</v>
      </c>
      <c r="Q4770" t="str">
        <f t="shared" si="149"/>
        <v>Base salary</v>
      </c>
      <c r="R4770">
        <v>2.98</v>
      </c>
      <c r="S4770" t="s">
        <v>44</v>
      </c>
      <c r="T4770" t="s">
        <v>68</v>
      </c>
      <c r="U4770" t="s">
        <v>33</v>
      </c>
      <c r="V4770">
        <v>5.7</v>
      </c>
    </row>
    <row r="4771" spans="1:22" x14ac:dyDescent="0.3">
      <c r="A4771" t="s">
        <v>4983</v>
      </c>
      <c r="B4771" t="s">
        <v>94</v>
      </c>
      <c r="C4771" t="s">
        <v>60</v>
      </c>
      <c r="D4771" t="s">
        <v>104</v>
      </c>
      <c r="E4771" t="s">
        <v>192</v>
      </c>
      <c r="F4771" t="s">
        <v>147</v>
      </c>
      <c r="G4771" t="s">
        <v>167</v>
      </c>
      <c r="H4771">
        <v>2021</v>
      </c>
      <c r="I4771" t="s">
        <v>41</v>
      </c>
      <c r="J4771" t="s">
        <v>65</v>
      </c>
      <c r="K4771">
        <v>2024</v>
      </c>
      <c r="L4771" t="s">
        <v>54</v>
      </c>
      <c r="M4771">
        <f t="shared" si="148"/>
        <v>0</v>
      </c>
      <c r="N4771" t="s">
        <v>55</v>
      </c>
      <c r="O4771" t="s">
        <v>55</v>
      </c>
      <c r="P4771">
        <v>0</v>
      </c>
      <c r="Q4771" t="str">
        <f t="shared" si="149"/>
        <v>Base salary</v>
      </c>
      <c r="R4771">
        <v>2.88</v>
      </c>
      <c r="S4771" t="s">
        <v>56</v>
      </c>
      <c r="T4771" t="s">
        <v>57</v>
      </c>
      <c r="U4771" t="s">
        <v>58</v>
      </c>
      <c r="V4771">
        <v>0</v>
      </c>
    </row>
    <row r="4772" spans="1:22" x14ac:dyDescent="0.3">
      <c r="A4772" t="s">
        <v>4984</v>
      </c>
      <c r="B4772" t="s">
        <v>36</v>
      </c>
      <c r="C4772" t="s">
        <v>35</v>
      </c>
      <c r="D4772" t="s">
        <v>123</v>
      </c>
      <c r="E4772" t="s">
        <v>124</v>
      </c>
      <c r="F4772" t="s">
        <v>190</v>
      </c>
      <c r="G4772" t="s">
        <v>64</v>
      </c>
      <c r="H4772">
        <v>2020</v>
      </c>
      <c r="I4772" t="s">
        <v>41</v>
      </c>
      <c r="J4772" t="s">
        <v>53</v>
      </c>
      <c r="K4772">
        <v>2021</v>
      </c>
      <c r="L4772" t="s">
        <v>29</v>
      </c>
      <c r="M4772">
        <f t="shared" si="148"/>
        <v>1</v>
      </c>
      <c r="N4772" t="s">
        <v>35</v>
      </c>
      <c r="O4772" t="s">
        <v>185</v>
      </c>
      <c r="P4772">
        <v>37633</v>
      </c>
      <c r="Q4772" t="str">
        <f t="shared" si="149"/>
        <v>Base salary</v>
      </c>
      <c r="R4772">
        <v>3.67</v>
      </c>
      <c r="S4772" t="s">
        <v>31</v>
      </c>
      <c r="T4772" t="s">
        <v>57</v>
      </c>
      <c r="U4772" t="s">
        <v>92</v>
      </c>
      <c r="V4772">
        <v>6.7</v>
      </c>
    </row>
    <row r="4773" spans="1:22" x14ac:dyDescent="0.3">
      <c r="A4773" t="s">
        <v>4985</v>
      </c>
      <c r="B4773" t="s">
        <v>22</v>
      </c>
      <c r="C4773" t="s">
        <v>36</v>
      </c>
      <c r="D4773" t="s">
        <v>213</v>
      </c>
      <c r="E4773" t="s">
        <v>214</v>
      </c>
      <c r="F4773" t="s">
        <v>107</v>
      </c>
      <c r="G4773" t="s">
        <v>40</v>
      </c>
      <c r="H4773">
        <v>2020</v>
      </c>
      <c r="I4773" t="s">
        <v>27</v>
      </c>
      <c r="J4773" t="s">
        <v>74</v>
      </c>
      <c r="K4773">
        <v>2021</v>
      </c>
      <c r="L4773" t="s">
        <v>54</v>
      </c>
      <c r="M4773">
        <f t="shared" si="148"/>
        <v>0</v>
      </c>
      <c r="N4773" t="s">
        <v>55</v>
      </c>
      <c r="O4773" t="s">
        <v>55</v>
      </c>
      <c r="P4773">
        <v>0</v>
      </c>
      <c r="Q4773" t="str">
        <f t="shared" si="149"/>
        <v>Base salary</v>
      </c>
      <c r="R4773">
        <v>3.2</v>
      </c>
      <c r="S4773" t="s">
        <v>80</v>
      </c>
      <c r="T4773" t="s">
        <v>68</v>
      </c>
      <c r="U4773" t="s">
        <v>85</v>
      </c>
      <c r="V4773">
        <v>8.6999999999999993</v>
      </c>
    </row>
    <row r="4774" spans="1:22" x14ac:dyDescent="0.3">
      <c r="A4774" t="s">
        <v>4986</v>
      </c>
      <c r="B4774" t="s">
        <v>94</v>
      </c>
      <c r="C4774" t="s">
        <v>60</v>
      </c>
      <c r="D4774" t="s">
        <v>104</v>
      </c>
      <c r="E4774" t="s">
        <v>116</v>
      </c>
      <c r="F4774" t="s">
        <v>79</v>
      </c>
      <c r="G4774" t="s">
        <v>52</v>
      </c>
      <c r="H4774">
        <v>2019</v>
      </c>
      <c r="I4774" t="s">
        <v>27</v>
      </c>
      <c r="J4774" t="s">
        <v>28</v>
      </c>
      <c r="K4774">
        <v>2022</v>
      </c>
      <c r="L4774" t="s">
        <v>29</v>
      </c>
      <c r="M4774">
        <f t="shared" si="148"/>
        <v>1</v>
      </c>
      <c r="N4774" t="s">
        <v>60</v>
      </c>
      <c r="O4774" t="s">
        <v>158</v>
      </c>
      <c r="P4774">
        <v>52252</v>
      </c>
      <c r="Q4774" t="str">
        <f t="shared" si="149"/>
        <v>Base salary</v>
      </c>
      <c r="R4774">
        <v>2.63</v>
      </c>
      <c r="S4774" t="s">
        <v>56</v>
      </c>
      <c r="T4774" t="s">
        <v>68</v>
      </c>
      <c r="U4774" t="s">
        <v>85</v>
      </c>
      <c r="V4774">
        <v>6.8</v>
      </c>
    </row>
    <row r="4775" spans="1:22" x14ac:dyDescent="0.3">
      <c r="A4775" t="s">
        <v>4987</v>
      </c>
      <c r="B4775" t="s">
        <v>70</v>
      </c>
      <c r="C4775" t="s">
        <v>21</v>
      </c>
      <c r="D4775" t="s">
        <v>143</v>
      </c>
      <c r="E4775" t="s">
        <v>144</v>
      </c>
      <c r="F4775" t="s">
        <v>79</v>
      </c>
      <c r="G4775" t="s">
        <v>26</v>
      </c>
      <c r="H4775">
        <v>2021</v>
      </c>
      <c r="I4775" t="s">
        <v>27</v>
      </c>
      <c r="J4775" t="s">
        <v>28</v>
      </c>
      <c r="K4775">
        <v>2024</v>
      </c>
      <c r="L4775" t="s">
        <v>54</v>
      </c>
      <c r="M4775">
        <f t="shared" si="148"/>
        <v>0</v>
      </c>
      <c r="N4775" t="s">
        <v>55</v>
      </c>
      <c r="O4775" t="s">
        <v>55</v>
      </c>
      <c r="P4775">
        <v>0</v>
      </c>
      <c r="Q4775" t="str">
        <f t="shared" si="149"/>
        <v>Base salary</v>
      </c>
      <c r="R4775">
        <v>2.66</v>
      </c>
      <c r="S4775" t="s">
        <v>67</v>
      </c>
      <c r="T4775" t="s">
        <v>57</v>
      </c>
      <c r="U4775" t="s">
        <v>85</v>
      </c>
      <c r="V4775">
        <v>8.5</v>
      </c>
    </row>
    <row r="4776" spans="1:22" x14ac:dyDescent="0.3">
      <c r="A4776" t="s">
        <v>4988</v>
      </c>
      <c r="B4776" t="s">
        <v>70</v>
      </c>
      <c r="C4776" t="s">
        <v>36</v>
      </c>
      <c r="D4776" t="s">
        <v>37</v>
      </c>
      <c r="E4776" t="s">
        <v>38</v>
      </c>
      <c r="F4776" t="s">
        <v>131</v>
      </c>
      <c r="G4776" t="s">
        <v>26</v>
      </c>
      <c r="H4776">
        <v>2019</v>
      </c>
      <c r="I4776" t="s">
        <v>41</v>
      </c>
      <c r="J4776" t="s">
        <v>65</v>
      </c>
      <c r="K4776">
        <v>2020</v>
      </c>
      <c r="L4776" t="s">
        <v>54</v>
      </c>
      <c r="M4776">
        <f t="shared" si="148"/>
        <v>0</v>
      </c>
      <c r="N4776" t="s">
        <v>55</v>
      </c>
      <c r="O4776" t="s">
        <v>55</v>
      </c>
      <c r="P4776">
        <v>0</v>
      </c>
      <c r="Q4776" t="str">
        <f t="shared" si="149"/>
        <v>Base salary</v>
      </c>
      <c r="R4776">
        <v>2.91</v>
      </c>
      <c r="S4776" t="s">
        <v>67</v>
      </c>
      <c r="T4776" t="s">
        <v>45</v>
      </c>
      <c r="U4776" t="s">
        <v>92</v>
      </c>
      <c r="V4776">
        <v>7.2</v>
      </c>
    </row>
    <row r="4777" spans="1:22" x14ac:dyDescent="0.3">
      <c r="A4777" t="s">
        <v>4989</v>
      </c>
      <c r="B4777" t="s">
        <v>94</v>
      </c>
      <c r="C4777" t="s">
        <v>22</v>
      </c>
      <c r="D4777" t="s">
        <v>23</v>
      </c>
      <c r="E4777" t="s">
        <v>130</v>
      </c>
      <c r="F4777" t="s">
        <v>73</v>
      </c>
      <c r="G4777" t="s">
        <v>26</v>
      </c>
      <c r="H4777">
        <v>2022</v>
      </c>
      <c r="I4777" t="s">
        <v>41</v>
      </c>
      <c r="J4777" t="s">
        <v>28</v>
      </c>
      <c r="K4777">
        <v>2025</v>
      </c>
      <c r="L4777" t="s">
        <v>54</v>
      </c>
      <c r="M4777">
        <f t="shared" si="148"/>
        <v>0</v>
      </c>
      <c r="N4777" t="s">
        <v>55</v>
      </c>
      <c r="O4777" t="s">
        <v>55</v>
      </c>
      <c r="P4777">
        <v>0</v>
      </c>
      <c r="Q4777" t="str">
        <f t="shared" si="149"/>
        <v>Base salary</v>
      </c>
      <c r="R4777">
        <v>2.79</v>
      </c>
      <c r="S4777" t="s">
        <v>67</v>
      </c>
      <c r="T4777" t="s">
        <v>102</v>
      </c>
      <c r="U4777" t="s">
        <v>85</v>
      </c>
      <c r="V4777">
        <v>8.1999999999999993</v>
      </c>
    </row>
    <row r="4778" spans="1:22" x14ac:dyDescent="0.3">
      <c r="A4778" t="s">
        <v>4990</v>
      </c>
      <c r="B4778" t="s">
        <v>70</v>
      </c>
      <c r="C4778" t="s">
        <v>49</v>
      </c>
      <c r="D4778" t="s">
        <v>50</v>
      </c>
      <c r="E4778" t="s">
        <v>51</v>
      </c>
      <c r="F4778" t="s">
        <v>84</v>
      </c>
      <c r="G4778" t="s">
        <v>25</v>
      </c>
      <c r="H4778">
        <v>2020</v>
      </c>
      <c r="I4778" t="s">
        <v>41</v>
      </c>
      <c r="J4778" t="s">
        <v>74</v>
      </c>
      <c r="K4778">
        <v>2021</v>
      </c>
      <c r="L4778" t="s">
        <v>29</v>
      </c>
      <c r="M4778">
        <f t="shared" si="148"/>
        <v>1</v>
      </c>
      <c r="N4778" t="s">
        <v>49</v>
      </c>
      <c r="O4778" t="s">
        <v>154</v>
      </c>
      <c r="P4778">
        <v>112607</v>
      </c>
      <c r="Q4778" t="str">
        <f t="shared" si="149"/>
        <v>High salary</v>
      </c>
      <c r="R4778">
        <v>2.91</v>
      </c>
      <c r="S4778" t="s">
        <v>67</v>
      </c>
      <c r="T4778" t="s">
        <v>68</v>
      </c>
      <c r="U4778" t="s">
        <v>85</v>
      </c>
      <c r="V4778">
        <v>8.9</v>
      </c>
    </row>
    <row r="4779" spans="1:22" x14ac:dyDescent="0.3">
      <c r="A4779" t="s">
        <v>4991</v>
      </c>
      <c r="B4779" t="s">
        <v>70</v>
      </c>
      <c r="C4779" t="s">
        <v>112</v>
      </c>
      <c r="D4779" t="s">
        <v>288</v>
      </c>
      <c r="E4779" t="s">
        <v>289</v>
      </c>
      <c r="F4779" t="s">
        <v>117</v>
      </c>
      <c r="G4779" t="s">
        <v>167</v>
      </c>
      <c r="H4779">
        <v>2022</v>
      </c>
      <c r="I4779" t="s">
        <v>27</v>
      </c>
      <c r="J4779" t="s">
        <v>74</v>
      </c>
      <c r="K4779">
        <v>2023</v>
      </c>
      <c r="L4779" t="s">
        <v>54</v>
      </c>
      <c r="M4779">
        <f t="shared" si="148"/>
        <v>0</v>
      </c>
      <c r="N4779" t="s">
        <v>55</v>
      </c>
      <c r="O4779" t="s">
        <v>55</v>
      </c>
      <c r="P4779">
        <v>0</v>
      </c>
      <c r="Q4779" t="str">
        <f t="shared" si="149"/>
        <v>Base salary</v>
      </c>
      <c r="R4779">
        <v>3.69</v>
      </c>
      <c r="S4779" t="s">
        <v>44</v>
      </c>
      <c r="T4779" t="s">
        <v>45</v>
      </c>
      <c r="U4779" t="s">
        <v>58</v>
      </c>
      <c r="V4779">
        <v>0</v>
      </c>
    </row>
    <row r="4780" spans="1:22" x14ac:dyDescent="0.3">
      <c r="A4780" t="s">
        <v>4992</v>
      </c>
      <c r="B4780" t="s">
        <v>70</v>
      </c>
      <c r="C4780" t="s">
        <v>49</v>
      </c>
      <c r="D4780" t="s">
        <v>127</v>
      </c>
      <c r="E4780" t="s">
        <v>229</v>
      </c>
      <c r="F4780" t="s">
        <v>117</v>
      </c>
      <c r="G4780" t="s">
        <v>97</v>
      </c>
      <c r="H4780">
        <v>2023</v>
      </c>
      <c r="I4780" t="s">
        <v>27</v>
      </c>
      <c r="J4780" t="s">
        <v>42</v>
      </c>
      <c r="K4780">
        <v>2025</v>
      </c>
      <c r="L4780" t="s">
        <v>54</v>
      </c>
      <c r="M4780">
        <f t="shared" si="148"/>
        <v>0</v>
      </c>
      <c r="N4780" t="s">
        <v>55</v>
      </c>
      <c r="O4780" t="s">
        <v>55</v>
      </c>
      <c r="P4780">
        <v>0</v>
      </c>
      <c r="Q4780" t="str">
        <f t="shared" si="149"/>
        <v>Base salary</v>
      </c>
      <c r="R4780">
        <v>2.6</v>
      </c>
      <c r="S4780" t="s">
        <v>80</v>
      </c>
      <c r="T4780" t="s">
        <v>68</v>
      </c>
      <c r="U4780" t="s">
        <v>46</v>
      </c>
      <c r="V4780">
        <v>5.7</v>
      </c>
    </row>
    <row r="4781" spans="1:22" x14ac:dyDescent="0.3">
      <c r="A4781" t="s">
        <v>4993</v>
      </c>
      <c r="B4781" t="s">
        <v>70</v>
      </c>
      <c r="C4781" t="s">
        <v>36</v>
      </c>
      <c r="D4781" t="s">
        <v>71</v>
      </c>
      <c r="E4781" t="s">
        <v>72</v>
      </c>
      <c r="F4781" t="s">
        <v>131</v>
      </c>
      <c r="G4781" t="s">
        <v>25</v>
      </c>
      <c r="H4781">
        <v>2020</v>
      </c>
      <c r="I4781" t="s">
        <v>41</v>
      </c>
      <c r="J4781" t="s">
        <v>28</v>
      </c>
      <c r="K4781">
        <v>2022</v>
      </c>
      <c r="L4781" t="s">
        <v>29</v>
      </c>
      <c r="M4781">
        <f t="shared" si="148"/>
        <v>1</v>
      </c>
      <c r="N4781" t="s">
        <v>36</v>
      </c>
      <c r="O4781" t="s">
        <v>258</v>
      </c>
      <c r="P4781">
        <v>140003</v>
      </c>
      <c r="Q4781" t="str">
        <f t="shared" si="149"/>
        <v>High salary</v>
      </c>
      <c r="R4781">
        <v>3.09</v>
      </c>
      <c r="S4781" t="s">
        <v>91</v>
      </c>
      <c r="T4781" t="s">
        <v>45</v>
      </c>
      <c r="U4781" t="s">
        <v>85</v>
      </c>
      <c r="V4781">
        <v>8.8000000000000007</v>
      </c>
    </row>
    <row r="4782" spans="1:22" x14ac:dyDescent="0.3">
      <c r="A4782" t="s">
        <v>4994</v>
      </c>
      <c r="B4782" t="s">
        <v>49</v>
      </c>
      <c r="C4782" t="s">
        <v>48</v>
      </c>
      <c r="D4782" t="s">
        <v>152</v>
      </c>
      <c r="E4782" t="s">
        <v>153</v>
      </c>
      <c r="F4782" t="s">
        <v>117</v>
      </c>
      <c r="G4782" t="s">
        <v>97</v>
      </c>
      <c r="H4782">
        <v>2023</v>
      </c>
      <c r="I4782" t="s">
        <v>27</v>
      </c>
      <c r="J4782" t="s">
        <v>28</v>
      </c>
      <c r="K4782">
        <v>2025</v>
      </c>
      <c r="L4782" t="s">
        <v>54</v>
      </c>
      <c r="M4782">
        <f t="shared" si="148"/>
        <v>0</v>
      </c>
      <c r="N4782" t="s">
        <v>55</v>
      </c>
      <c r="O4782" t="s">
        <v>55</v>
      </c>
      <c r="P4782">
        <v>0</v>
      </c>
      <c r="Q4782" t="str">
        <f t="shared" si="149"/>
        <v>Base salary</v>
      </c>
      <c r="R4782">
        <v>3.52</v>
      </c>
      <c r="S4782" t="s">
        <v>91</v>
      </c>
      <c r="T4782" t="s">
        <v>68</v>
      </c>
      <c r="U4782" t="s">
        <v>46</v>
      </c>
      <c r="V4782">
        <v>5.4</v>
      </c>
    </row>
    <row r="4783" spans="1:22" x14ac:dyDescent="0.3">
      <c r="A4783" t="s">
        <v>4995</v>
      </c>
      <c r="B4783" t="s">
        <v>22</v>
      </c>
      <c r="C4783" t="s">
        <v>21</v>
      </c>
      <c r="D4783" t="s">
        <v>133</v>
      </c>
      <c r="E4783" t="s">
        <v>134</v>
      </c>
      <c r="F4783" t="s">
        <v>145</v>
      </c>
      <c r="G4783" t="s">
        <v>97</v>
      </c>
      <c r="H4783">
        <v>2021</v>
      </c>
      <c r="I4783" t="s">
        <v>41</v>
      </c>
      <c r="J4783" t="s">
        <v>74</v>
      </c>
      <c r="K4783">
        <v>2024</v>
      </c>
      <c r="L4783" t="s">
        <v>29</v>
      </c>
      <c r="M4783">
        <f t="shared" si="148"/>
        <v>1</v>
      </c>
      <c r="N4783" t="s">
        <v>21</v>
      </c>
      <c r="O4783" t="s">
        <v>90</v>
      </c>
      <c r="P4783">
        <v>119081</v>
      </c>
      <c r="Q4783" t="str">
        <f t="shared" si="149"/>
        <v>High salary</v>
      </c>
      <c r="R4783">
        <v>3.49</v>
      </c>
      <c r="S4783" t="s">
        <v>67</v>
      </c>
      <c r="T4783" t="s">
        <v>32</v>
      </c>
      <c r="U4783" t="s">
        <v>92</v>
      </c>
      <c r="V4783">
        <v>5.0999999999999996</v>
      </c>
    </row>
    <row r="4784" spans="1:22" x14ac:dyDescent="0.3">
      <c r="A4784" t="s">
        <v>4996</v>
      </c>
      <c r="B4784" t="s">
        <v>35</v>
      </c>
      <c r="C4784" t="s">
        <v>60</v>
      </c>
      <c r="D4784" t="s">
        <v>104</v>
      </c>
      <c r="E4784" t="s">
        <v>194</v>
      </c>
      <c r="F4784" t="s">
        <v>89</v>
      </c>
      <c r="G4784" t="s">
        <v>40</v>
      </c>
      <c r="H4784">
        <v>2019</v>
      </c>
      <c r="I4784" t="s">
        <v>27</v>
      </c>
      <c r="J4784" t="s">
        <v>74</v>
      </c>
      <c r="K4784">
        <v>2022</v>
      </c>
      <c r="L4784" t="s">
        <v>54</v>
      </c>
      <c r="M4784">
        <f t="shared" si="148"/>
        <v>0</v>
      </c>
      <c r="N4784" t="s">
        <v>55</v>
      </c>
      <c r="O4784" t="s">
        <v>55</v>
      </c>
      <c r="P4784">
        <v>0</v>
      </c>
      <c r="Q4784" t="str">
        <f t="shared" si="149"/>
        <v>Base salary</v>
      </c>
      <c r="R4784">
        <v>3.57</v>
      </c>
      <c r="S4784" t="s">
        <v>44</v>
      </c>
      <c r="T4784" t="s">
        <v>102</v>
      </c>
      <c r="U4784" t="s">
        <v>92</v>
      </c>
      <c r="V4784">
        <v>5</v>
      </c>
    </row>
    <row r="4785" spans="1:22" x14ac:dyDescent="0.3">
      <c r="A4785" t="s">
        <v>4997</v>
      </c>
      <c r="B4785" t="s">
        <v>48</v>
      </c>
      <c r="C4785" t="s">
        <v>36</v>
      </c>
      <c r="D4785" t="s">
        <v>213</v>
      </c>
      <c r="E4785" t="s">
        <v>214</v>
      </c>
      <c r="F4785" t="s">
        <v>89</v>
      </c>
      <c r="G4785" t="s">
        <v>97</v>
      </c>
      <c r="H4785">
        <v>2019</v>
      </c>
      <c r="I4785" t="s">
        <v>27</v>
      </c>
      <c r="J4785" t="s">
        <v>28</v>
      </c>
      <c r="K4785">
        <v>2022</v>
      </c>
      <c r="L4785" t="s">
        <v>54</v>
      </c>
      <c r="M4785">
        <f t="shared" si="148"/>
        <v>0</v>
      </c>
      <c r="N4785" t="s">
        <v>55</v>
      </c>
      <c r="O4785" t="s">
        <v>55</v>
      </c>
      <c r="P4785">
        <v>0</v>
      </c>
      <c r="Q4785" t="str">
        <f t="shared" si="149"/>
        <v>Base salary</v>
      </c>
      <c r="R4785">
        <v>3.65</v>
      </c>
      <c r="S4785" t="s">
        <v>91</v>
      </c>
      <c r="T4785" t="s">
        <v>45</v>
      </c>
      <c r="U4785" t="s">
        <v>85</v>
      </c>
      <c r="V4785">
        <v>5.3</v>
      </c>
    </row>
    <row r="4786" spans="1:22" x14ac:dyDescent="0.3">
      <c r="A4786" t="s">
        <v>4998</v>
      </c>
      <c r="B4786" t="s">
        <v>21</v>
      </c>
      <c r="C4786" t="s">
        <v>60</v>
      </c>
      <c r="D4786" t="s">
        <v>173</v>
      </c>
      <c r="E4786" t="s">
        <v>174</v>
      </c>
      <c r="F4786" t="s">
        <v>89</v>
      </c>
      <c r="G4786" t="s">
        <v>40</v>
      </c>
      <c r="H4786">
        <v>2022</v>
      </c>
      <c r="I4786" t="s">
        <v>27</v>
      </c>
      <c r="J4786" t="s">
        <v>28</v>
      </c>
      <c r="K4786">
        <v>2025</v>
      </c>
      <c r="L4786" t="s">
        <v>29</v>
      </c>
      <c r="M4786">
        <f t="shared" si="148"/>
        <v>1</v>
      </c>
      <c r="N4786" t="s">
        <v>60</v>
      </c>
      <c r="O4786" t="s">
        <v>90</v>
      </c>
      <c r="P4786">
        <v>79299</v>
      </c>
      <c r="Q4786" t="str">
        <f t="shared" si="149"/>
        <v>Standard salary</v>
      </c>
      <c r="R4786">
        <v>2.67</v>
      </c>
      <c r="S4786" t="s">
        <v>31</v>
      </c>
      <c r="T4786" t="s">
        <v>45</v>
      </c>
      <c r="U4786" t="s">
        <v>58</v>
      </c>
      <c r="V4786">
        <v>0</v>
      </c>
    </row>
    <row r="4787" spans="1:22" x14ac:dyDescent="0.3">
      <c r="A4787" t="s">
        <v>4999</v>
      </c>
      <c r="B4787" t="s">
        <v>36</v>
      </c>
      <c r="C4787" t="s">
        <v>112</v>
      </c>
      <c r="D4787" t="s">
        <v>199</v>
      </c>
      <c r="E4787" t="s">
        <v>291</v>
      </c>
      <c r="F4787" t="s">
        <v>89</v>
      </c>
      <c r="G4787" t="s">
        <v>64</v>
      </c>
      <c r="H4787">
        <v>2019</v>
      </c>
      <c r="I4787" t="s">
        <v>41</v>
      </c>
      <c r="J4787" t="s">
        <v>42</v>
      </c>
      <c r="K4787">
        <v>2022</v>
      </c>
      <c r="L4787" t="s">
        <v>29</v>
      </c>
      <c r="M4787">
        <f t="shared" si="148"/>
        <v>1</v>
      </c>
      <c r="N4787" t="s">
        <v>112</v>
      </c>
      <c r="O4787" t="s">
        <v>90</v>
      </c>
      <c r="P4787">
        <v>104993</v>
      </c>
      <c r="Q4787" t="str">
        <f t="shared" si="149"/>
        <v>Standard salary</v>
      </c>
      <c r="R4787">
        <v>3.11</v>
      </c>
      <c r="S4787" t="s">
        <v>56</v>
      </c>
      <c r="T4787" t="s">
        <v>57</v>
      </c>
      <c r="U4787" t="s">
        <v>33</v>
      </c>
      <c r="V4787">
        <v>5.4</v>
      </c>
    </row>
    <row r="4788" spans="1:22" x14ac:dyDescent="0.3">
      <c r="A4788" t="s">
        <v>5000</v>
      </c>
      <c r="B4788" t="s">
        <v>70</v>
      </c>
      <c r="C4788" t="s">
        <v>94</v>
      </c>
      <c r="D4788" t="s">
        <v>187</v>
      </c>
      <c r="E4788" t="s">
        <v>188</v>
      </c>
      <c r="F4788" t="s">
        <v>145</v>
      </c>
      <c r="G4788" t="s">
        <v>117</v>
      </c>
      <c r="H4788">
        <v>2022</v>
      </c>
      <c r="I4788" t="s">
        <v>27</v>
      </c>
      <c r="J4788" t="s">
        <v>74</v>
      </c>
      <c r="K4788">
        <v>2025</v>
      </c>
      <c r="L4788" t="s">
        <v>54</v>
      </c>
      <c r="M4788">
        <f t="shared" si="148"/>
        <v>0</v>
      </c>
      <c r="N4788" t="s">
        <v>55</v>
      </c>
      <c r="O4788" t="s">
        <v>55</v>
      </c>
      <c r="P4788">
        <v>0</v>
      </c>
      <c r="Q4788" t="str">
        <f t="shared" si="149"/>
        <v>Base salary</v>
      </c>
      <c r="R4788">
        <v>2.79</v>
      </c>
      <c r="S4788" t="s">
        <v>31</v>
      </c>
      <c r="T4788" t="s">
        <v>45</v>
      </c>
      <c r="U4788" t="s">
        <v>33</v>
      </c>
      <c r="V4788">
        <v>7.8</v>
      </c>
    </row>
    <row r="4789" spans="1:22" x14ac:dyDescent="0.3">
      <c r="A4789" t="s">
        <v>5001</v>
      </c>
      <c r="B4789" t="s">
        <v>94</v>
      </c>
      <c r="C4789" t="s">
        <v>112</v>
      </c>
      <c r="D4789" t="s">
        <v>199</v>
      </c>
      <c r="E4789" t="s">
        <v>200</v>
      </c>
      <c r="F4789" t="s">
        <v>147</v>
      </c>
      <c r="G4789" t="s">
        <v>64</v>
      </c>
      <c r="H4789">
        <v>2023</v>
      </c>
      <c r="I4789" t="s">
        <v>27</v>
      </c>
      <c r="J4789" t="s">
        <v>42</v>
      </c>
      <c r="K4789">
        <v>2026</v>
      </c>
      <c r="L4789" t="s">
        <v>29</v>
      </c>
      <c r="M4789">
        <f t="shared" si="148"/>
        <v>1</v>
      </c>
      <c r="N4789" t="s">
        <v>112</v>
      </c>
      <c r="O4789" t="s">
        <v>121</v>
      </c>
      <c r="P4789">
        <v>78716</v>
      </c>
      <c r="Q4789" t="str">
        <f t="shared" si="149"/>
        <v>Standard salary</v>
      </c>
      <c r="R4789">
        <v>2.88</v>
      </c>
      <c r="S4789" t="s">
        <v>56</v>
      </c>
      <c r="T4789" t="s">
        <v>32</v>
      </c>
      <c r="U4789" t="s">
        <v>58</v>
      </c>
      <c r="V4789">
        <v>0</v>
      </c>
    </row>
    <row r="4790" spans="1:22" x14ac:dyDescent="0.3">
      <c r="A4790" t="s">
        <v>5002</v>
      </c>
      <c r="B4790" t="s">
        <v>22</v>
      </c>
      <c r="C4790" t="s">
        <v>36</v>
      </c>
      <c r="D4790" t="s">
        <v>213</v>
      </c>
      <c r="E4790" t="s">
        <v>265</v>
      </c>
      <c r="F4790" t="s">
        <v>40</v>
      </c>
      <c r="G4790" t="s">
        <v>97</v>
      </c>
      <c r="H4790">
        <v>2022</v>
      </c>
      <c r="I4790" t="s">
        <v>41</v>
      </c>
      <c r="J4790" t="s">
        <v>74</v>
      </c>
      <c r="K4790">
        <v>2024</v>
      </c>
      <c r="L4790" t="s">
        <v>54</v>
      </c>
      <c r="M4790">
        <f t="shared" si="148"/>
        <v>0</v>
      </c>
      <c r="N4790" t="s">
        <v>55</v>
      </c>
      <c r="O4790" t="s">
        <v>55</v>
      </c>
      <c r="P4790">
        <v>0</v>
      </c>
      <c r="Q4790" t="str">
        <f t="shared" si="149"/>
        <v>Base salary</v>
      </c>
      <c r="R4790">
        <v>2.54</v>
      </c>
      <c r="S4790" t="s">
        <v>44</v>
      </c>
      <c r="T4790" t="s">
        <v>45</v>
      </c>
      <c r="U4790" t="s">
        <v>58</v>
      </c>
      <c r="V4790">
        <v>0</v>
      </c>
    </row>
    <row r="4791" spans="1:22" x14ac:dyDescent="0.3">
      <c r="A4791" t="s">
        <v>5003</v>
      </c>
      <c r="B4791" t="s">
        <v>112</v>
      </c>
      <c r="C4791" t="s">
        <v>60</v>
      </c>
      <c r="D4791" t="s">
        <v>104</v>
      </c>
      <c r="E4791" t="s">
        <v>116</v>
      </c>
      <c r="F4791" t="s">
        <v>107</v>
      </c>
      <c r="G4791" t="s">
        <v>26</v>
      </c>
      <c r="H4791">
        <v>2019</v>
      </c>
      <c r="I4791" t="s">
        <v>27</v>
      </c>
      <c r="J4791" t="s">
        <v>65</v>
      </c>
      <c r="K4791">
        <v>2021</v>
      </c>
      <c r="L4791" t="s">
        <v>29</v>
      </c>
      <c r="M4791">
        <f t="shared" si="148"/>
        <v>1</v>
      </c>
      <c r="N4791" t="s">
        <v>60</v>
      </c>
      <c r="O4791" t="s">
        <v>66</v>
      </c>
      <c r="P4791">
        <v>104292</v>
      </c>
      <c r="Q4791" t="str">
        <f t="shared" si="149"/>
        <v>Standard salary</v>
      </c>
      <c r="R4791">
        <v>2.59</v>
      </c>
      <c r="S4791" t="s">
        <v>91</v>
      </c>
      <c r="T4791" t="s">
        <v>68</v>
      </c>
      <c r="U4791" t="s">
        <v>92</v>
      </c>
      <c r="V4791">
        <v>5.9</v>
      </c>
    </row>
    <row r="4792" spans="1:22" x14ac:dyDescent="0.3">
      <c r="A4792" t="s">
        <v>5004</v>
      </c>
      <c r="B4792" t="s">
        <v>21</v>
      </c>
      <c r="C4792" t="s">
        <v>60</v>
      </c>
      <c r="D4792" t="s">
        <v>104</v>
      </c>
      <c r="E4792" t="s">
        <v>192</v>
      </c>
      <c r="F4792" t="s">
        <v>107</v>
      </c>
      <c r="G4792" t="s">
        <v>167</v>
      </c>
      <c r="H4792">
        <v>2019</v>
      </c>
      <c r="I4792" t="s">
        <v>41</v>
      </c>
      <c r="J4792" t="s">
        <v>42</v>
      </c>
      <c r="K4792">
        <v>2022</v>
      </c>
      <c r="L4792" t="s">
        <v>54</v>
      </c>
      <c r="M4792">
        <f t="shared" si="148"/>
        <v>0</v>
      </c>
      <c r="N4792" t="s">
        <v>55</v>
      </c>
      <c r="O4792" t="s">
        <v>55</v>
      </c>
      <c r="P4792">
        <v>0</v>
      </c>
      <c r="Q4792" t="str">
        <f t="shared" si="149"/>
        <v>Base salary</v>
      </c>
      <c r="R4792">
        <v>3.17</v>
      </c>
      <c r="S4792" t="s">
        <v>91</v>
      </c>
      <c r="T4792" t="s">
        <v>45</v>
      </c>
      <c r="U4792" t="s">
        <v>92</v>
      </c>
      <c r="V4792">
        <v>5.6</v>
      </c>
    </row>
    <row r="4793" spans="1:22" x14ac:dyDescent="0.3">
      <c r="A4793" t="s">
        <v>5005</v>
      </c>
      <c r="B4793" t="s">
        <v>35</v>
      </c>
      <c r="C4793" t="s">
        <v>36</v>
      </c>
      <c r="D4793" t="s">
        <v>170</v>
      </c>
      <c r="E4793" t="s">
        <v>171</v>
      </c>
      <c r="F4793" t="s">
        <v>145</v>
      </c>
      <c r="G4793" t="s">
        <v>25</v>
      </c>
      <c r="H4793">
        <v>2020</v>
      </c>
      <c r="I4793" t="s">
        <v>41</v>
      </c>
      <c r="J4793" t="s">
        <v>65</v>
      </c>
      <c r="K4793">
        <v>2021</v>
      </c>
      <c r="L4793" t="s">
        <v>54</v>
      </c>
      <c r="M4793">
        <f t="shared" si="148"/>
        <v>0</v>
      </c>
      <c r="N4793" t="s">
        <v>55</v>
      </c>
      <c r="O4793" t="s">
        <v>55</v>
      </c>
      <c r="P4793">
        <v>0</v>
      </c>
      <c r="Q4793" t="str">
        <f t="shared" si="149"/>
        <v>Base salary</v>
      </c>
      <c r="R4793">
        <v>3.32</v>
      </c>
      <c r="S4793" t="s">
        <v>67</v>
      </c>
      <c r="T4793" t="s">
        <v>102</v>
      </c>
      <c r="U4793" t="s">
        <v>92</v>
      </c>
      <c r="V4793">
        <v>9</v>
      </c>
    </row>
    <row r="4794" spans="1:22" x14ac:dyDescent="0.3">
      <c r="A4794" t="s">
        <v>5006</v>
      </c>
      <c r="B4794" t="s">
        <v>60</v>
      </c>
      <c r="C4794" t="s">
        <v>49</v>
      </c>
      <c r="D4794" t="s">
        <v>242</v>
      </c>
      <c r="E4794" t="s">
        <v>243</v>
      </c>
      <c r="F4794" t="s">
        <v>145</v>
      </c>
      <c r="G4794" t="s">
        <v>40</v>
      </c>
      <c r="H4794">
        <v>2020</v>
      </c>
      <c r="I4794" t="s">
        <v>27</v>
      </c>
      <c r="J4794" t="s">
        <v>53</v>
      </c>
      <c r="K4794">
        <v>2023</v>
      </c>
      <c r="L4794" t="s">
        <v>29</v>
      </c>
      <c r="M4794">
        <f t="shared" si="148"/>
        <v>1</v>
      </c>
      <c r="N4794" t="s">
        <v>49</v>
      </c>
      <c r="O4794" t="s">
        <v>43</v>
      </c>
      <c r="P4794">
        <v>36992</v>
      </c>
      <c r="Q4794" t="str">
        <f t="shared" si="149"/>
        <v>Base salary</v>
      </c>
      <c r="R4794">
        <v>3.43</v>
      </c>
      <c r="S4794" t="s">
        <v>91</v>
      </c>
      <c r="T4794" t="s">
        <v>45</v>
      </c>
      <c r="U4794" t="s">
        <v>46</v>
      </c>
      <c r="V4794">
        <v>5.9</v>
      </c>
    </row>
    <row r="4795" spans="1:22" x14ac:dyDescent="0.3">
      <c r="A4795" t="s">
        <v>5007</v>
      </c>
      <c r="B4795" t="s">
        <v>112</v>
      </c>
      <c r="C4795" t="s">
        <v>70</v>
      </c>
      <c r="D4795" t="s">
        <v>245</v>
      </c>
      <c r="E4795" t="s">
        <v>246</v>
      </c>
      <c r="F4795" t="s">
        <v>190</v>
      </c>
      <c r="G4795" t="s">
        <v>26</v>
      </c>
      <c r="H4795">
        <v>2019</v>
      </c>
      <c r="I4795" t="s">
        <v>41</v>
      </c>
      <c r="J4795" t="s">
        <v>42</v>
      </c>
      <c r="K4795">
        <v>2020</v>
      </c>
      <c r="L4795" t="s">
        <v>29</v>
      </c>
      <c r="M4795">
        <f t="shared" si="148"/>
        <v>1</v>
      </c>
      <c r="N4795" t="s">
        <v>70</v>
      </c>
      <c r="O4795" t="s">
        <v>125</v>
      </c>
      <c r="P4795">
        <v>38906</v>
      </c>
      <c r="Q4795" t="str">
        <f t="shared" si="149"/>
        <v>Base salary</v>
      </c>
      <c r="R4795">
        <v>3.62</v>
      </c>
      <c r="S4795" t="s">
        <v>44</v>
      </c>
      <c r="T4795" t="s">
        <v>32</v>
      </c>
      <c r="U4795" t="s">
        <v>85</v>
      </c>
      <c r="V4795">
        <v>7.5</v>
      </c>
    </row>
    <row r="4796" spans="1:22" x14ac:dyDescent="0.3">
      <c r="A4796" t="s">
        <v>5008</v>
      </c>
      <c r="B4796" t="s">
        <v>70</v>
      </c>
      <c r="C4796" t="s">
        <v>60</v>
      </c>
      <c r="D4796" t="s">
        <v>351</v>
      </c>
      <c r="E4796" t="s">
        <v>352</v>
      </c>
      <c r="F4796" t="s">
        <v>147</v>
      </c>
      <c r="G4796" t="s">
        <v>40</v>
      </c>
      <c r="H4796">
        <v>2021</v>
      </c>
      <c r="I4796" t="s">
        <v>41</v>
      </c>
      <c r="J4796" t="s">
        <v>42</v>
      </c>
      <c r="K4796">
        <v>2022</v>
      </c>
      <c r="L4796" t="s">
        <v>29</v>
      </c>
      <c r="M4796">
        <f t="shared" si="148"/>
        <v>1</v>
      </c>
      <c r="N4796" t="s">
        <v>60</v>
      </c>
      <c r="O4796" t="s">
        <v>66</v>
      </c>
      <c r="P4796">
        <v>51988</v>
      </c>
      <c r="Q4796" t="str">
        <f t="shared" si="149"/>
        <v>Base salary</v>
      </c>
      <c r="R4796">
        <v>3.79</v>
      </c>
      <c r="S4796" t="s">
        <v>44</v>
      </c>
      <c r="T4796" t="s">
        <v>102</v>
      </c>
      <c r="U4796" t="s">
        <v>92</v>
      </c>
      <c r="V4796">
        <v>8</v>
      </c>
    </row>
    <row r="4797" spans="1:22" x14ac:dyDescent="0.3">
      <c r="A4797" t="s">
        <v>5009</v>
      </c>
      <c r="B4797" t="s">
        <v>60</v>
      </c>
      <c r="C4797" t="s">
        <v>48</v>
      </c>
      <c r="D4797" t="s">
        <v>278</v>
      </c>
      <c r="E4797" t="s">
        <v>380</v>
      </c>
      <c r="F4797" t="s">
        <v>131</v>
      </c>
      <c r="G4797" t="s">
        <v>40</v>
      </c>
      <c r="H4797">
        <v>2023</v>
      </c>
      <c r="I4797" t="s">
        <v>27</v>
      </c>
      <c r="J4797" t="s">
        <v>42</v>
      </c>
      <c r="K4797">
        <v>2026</v>
      </c>
      <c r="L4797" t="s">
        <v>29</v>
      </c>
      <c r="M4797">
        <f t="shared" si="148"/>
        <v>1</v>
      </c>
      <c r="N4797" t="s">
        <v>48</v>
      </c>
      <c r="O4797" t="s">
        <v>121</v>
      </c>
      <c r="P4797">
        <v>128195</v>
      </c>
      <c r="Q4797" t="str">
        <f t="shared" si="149"/>
        <v>High salary</v>
      </c>
      <c r="R4797">
        <v>2.64</v>
      </c>
      <c r="S4797" t="s">
        <v>56</v>
      </c>
      <c r="T4797" t="s">
        <v>32</v>
      </c>
      <c r="U4797" t="s">
        <v>46</v>
      </c>
      <c r="V4797">
        <v>8.8000000000000007</v>
      </c>
    </row>
    <row r="4798" spans="1:22" x14ac:dyDescent="0.3">
      <c r="A4798" t="s">
        <v>5010</v>
      </c>
      <c r="B4798" t="s">
        <v>49</v>
      </c>
      <c r="C4798" t="s">
        <v>48</v>
      </c>
      <c r="D4798" t="s">
        <v>324</v>
      </c>
      <c r="E4798" t="s">
        <v>325</v>
      </c>
      <c r="F4798" t="s">
        <v>89</v>
      </c>
      <c r="G4798" t="s">
        <v>64</v>
      </c>
      <c r="H4798">
        <v>2020</v>
      </c>
      <c r="I4798" t="s">
        <v>27</v>
      </c>
      <c r="J4798" t="s">
        <v>28</v>
      </c>
      <c r="K4798">
        <v>2023</v>
      </c>
      <c r="L4798" t="s">
        <v>54</v>
      </c>
      <c r="M4798">
        <f t="shared" si="148"/>
        <v>0</v>
      </c>
      <c r="N4798" t="s">
        <v>55</v>
      </c>
      <c r="O4798" t="s">
        <v>55</v>
      </c>
      <c r="P4798">
        <v>0</v>
      </c>
      <c r="Q4798" t="str">
        <f t="shared" si="149"/>
        <v>Base salary</v>
      </c>
      <c r="R4798">
        <v>3.76</v>
      </c>
      <c r="S4798" t="s">
        <v>67</v>
      </c>
      <c r="T4798" t="s">
        <v>32</v>
      </c>
      <c r="U4798" t="s">
        <v>46</v>
      </c>
      <c r="V4798">
        <v>7.9</v>
      </c>
    </row>
    <row r="4799" spans="1:22" x14ac:dyDescent="0.3">
      <c r="A4799" t="s">
        <v>5011</v>
      </c>
      <c r="B4799" t="s">
        <v>36</v>
      </c>
      <c r="C4799" t="s">
        <v>94</v>
      </c>
      <c r="D4799" t="s">
        <v>109</v>
      </c>
      <c r="E4799" t="s">
        <v>414</v>
      </c>
      <c r="F4799" t="s">
        <v>39</v>
      </c>
      <c r="G4799" t="s">
        <v>26</v>
      </c>
      <c r="H4799">
        <v>2020</v>
      </c>
      <c r="I4799" t="s">
        <v>41</v>
      </c>
      <c r="J4799" t="s">
        <v>42</v>
      </c>
      <c r="K4799">
        <v>2021</v>
      </c>
      <c r="L4799" t="s">
        <v>29</v>
      </c>
      <c r="M4799">
        <f t="shared" si="148"/>
        <v>1</v>
      </c>
      <c r="N4799" t="s">
        <v>94</v>
      </c>
      <c r="O4799" t="s">
        <v>158</v>
      </c>
      <c r="P4799">
        <v>36719</v>
      </c>
      <c r="Q4799" t="str">
        <f t="shared" si="149"/>
        <v>Base salary</v>
      </c>
      <c r="R4799">
        <v>3.99</v>
      </c>
      <c r="S4799" t="s">
        <v>56</v>
      </c>
      <c r="T4799" t="s">
        <v>45</v>
      </c>
      <c r="U4799" t="s">
        <v>46</v>
      </c>
      <c r="V4799">
        <v>8.1999999999999993</v>
      </c>
    </row>
    <row r="4800" spans="1:22" x14ac:dyDescent="0.3">
      <c r="A4800" t="s">
        <v>5012</v>
      </c>
      <c r="B4800" t="s">
        <v>94</v>
      </c>
      <c r="C4800" t="s">
        <v>48</v>
      </c>
      <c r="D4800" t="s">
        <v>278</v>
      </c>
      <c r="E4800" t="s">
        <v>425</v>
      </c>
      <c r="F4800" t="s">
        <v>131</v>
      </c>
      <c r="G4800" t="s">
        <v>167</v>
      </c>
      <c r="H4800">
        <v>2022</v>
      </c>
      <c r="I4800" t="s">
        <v>41</v>
      </c>
      <c r="J4800" t="s">
        <v>28</v>
      </c>
      <c r="K4800">
        <v>2024</v>
      </c>
      <c r="L4800" t="s">
        <v>54</v>
      </c>
      <c r="M4800">
        <f t="shared" si="148"/>
        <v>0</v>
      </c>
      <c r="N4800" t="s">
        <v>55</v>
      </c>
      <c r="O4800" t="s">
        <v>55</v>
      </c>
      <c r="P4800">
        <v>0</v>
      </c>
      <c r="Q4800" t="str">
        <f t="shared" si="149"/>
        <v>Base salary</v>
      </c>
      <c r="R4800">
        <v>2.52</v>
      </c>
      <c r="S4800" t="s">
        <v>80</v>
      </c>
      <c r="T4800" t="s">
        <v>57</v>
      </c>
      <c r="U4800" t="s">
        <v>33</v>
      </c>
      <c r="V4800">
        <v>8.5</v>
      </c>
    </row>
    <row r="4801" spans="1:22" x14ac:dyDescent="0.3">
      <c r="A4801" t="s">
        <v>5013</v>
      </c>
      <c r="B4801" t="s">
        <v>48</v>
      </c>
      <c r="C4801" t="s">
        <v>49</v>
      </c>
      <c r="D4801" t="s">
        <v>459</v>
      </c>
      <c r="E4801" t="s">
        <v>460</v>
      </c>
      <c r="F4801" t="s">
        <v>131</v>
      </c>
      <c r="G4801" t="s">
        <v>167</v>
      </c>
      <c r="H4801">
        <v>2023</v>
      </c>
      <c r="I4801" t="s">
        <v>27</v>
      </c>
      <c r="J4801" t="s">
        <v>53</v>
      </c>
      <c r="K4801">
        <v>2025</v>
      </c>
      <c r="L4801" t="s">
        <v>54</v>
      </c>
      <c r="M4801">
        <f t="shared" si="148"/>
        <v>0</v>
      </c>
      <c r="N4801" t="s">
        <v>55</v>
      </c>
      <c r="O4801" t="s">
        <v>55</v>
      </c>
      <c r="P4801">
        <v>0</v>
      </c>
      <c r="Q4801" t="str">
        <f t="shared" si="149"/>
        <v>Base salary</v>
      </c>
      <c r="R4801">
        <v>3.85</v>
      </c>
      <c r="S4801" t="s">
        <v>56</v>
      </c>
      <c r="T4801" t="s">
        <v>57</v>
      </c>
      <c r="U4801" t="s">
        <v>33</v>
      </c>
      <c r="V4801">
        <v>6.6</v>
      </c>
    </row>
    <row r="4802" spans="1:22" x14ac:dyDescent="0.3">
      <c r="A4802" t="s">
        <v>5014</v>
      </c>
      <c r="B4802" t="s">
        <v>22</v>
      </c>
      <c r="C4802" t="s">
        <v>49</v>
      </c>
      <c r="D4802" t="s">
        <v>235</v>
      </c>
      <c r="E4802" t="s">
        <v>236</v>
      </c>
      <c r="F4802" t="s">
        <v>39</v>
      </c>
      <c r="G4802" t="s">
        <v>25</v>
      </c>
      <c r="H4802">
        <v>2019</v>
      </c>
      <c r="I4802" t="s">
        <v>27</v>
      </c>
      <c r="J4802" t="s">
        <v>42</v>
      </c>
      <c r="K4802">
        <v>2022</v>
      </c>
      <c r="L4802" t="s">
        <v>54</v>
      </c>
      <c r="M4802">
        <f t="shared" si="148"/>
        <v>0</v>
      </c>
      <c r="N4802" t="s">
        <v>55</v>
      </c>
      <c r="O4802" t="s">
        <v>55</v>
      </c>
      <c r="P4802">
        <v>0</v>
      </c>
      <c r="Q4802" t="str">
        <f t="shared" si="149"/>
        <v>Base salary</v>
      </c>
      <c r="R4802">
        <v>3.38</v>
      </c>
      <c r="S4802" t="s">
        <v>91</v>
      </c>
      <c r="T4802" t="s">
        <v>102</v>
      </c>
      <c r="U4802" t="s">
        <v>33</v>
      </c>
      <c r="V4802">
        <v>5.5</v>
      </c>
    </row>
    <row r="4803" spans="1:22" x14ac:dyDescent="0.3">
      <c r="A4803" t="s">
        <v>5015</v>
      </c>
      <c r="B4803" t="s">
        <v>60</v>
      </c>
      <c r="C4803" t="s">
        <v>22</v>
      </c>
      <c r="D4803" t="s">
        <v>203</v>
      </c>
      <c r="E4803" t="s">
        <v>204</v>
      </c>
      <c r="F4803" t="s">
        <v>145</v>
      </c>
      <c r="G4803" t="s">
        <v>52</v>
      </c>
      <c r="H4803">
        <v>2020</v>
      </c>
      <c r="I4803" t="s">
        <v>27</v>
      </c>
      <c r="J4803" t="s">
        <v>28</v>
      </c>
      <c r="K4803">
        <v>2022</v>
      </c>
      <c r="L4803" t="s">
        <v>29</v>
      </c>
      <c r="M4803">
        <f t="shared" ref="M4803:M4866" si="150">IF(L4803="placed",1, 0)</f>
        <v>1</v>
      </c>
      <c r="N4803" t="s">
        <v>22</v>
      </c>
      <c r="O4803" t="s">
        <v>98</v>
      </c>
      <c r="P4803">
        <v>36928</v>
      </c>
      <c r="Q4803" t="str">
        <f t="shared" ref="Q4803:Q4866" si="151">_xlfn.IFS(P4803&lt;=70161,"Base salary",P4803&lt;=110047,"Standard salary",P4803&gt;110047,"High salary")</f>
        <v>Base salary</v>
      </c>
      <c r="R4803">
        <v>3.39</v>
      </c>
      <c r="S4803" t="s">
        <v>80</v>
      </c>
      <c r="T4803" t="s">
        <v>57</v>
      </c>
      <c r="U4803" t="s">
        <v>46</v>
      </c>
      <c r="V4803">
        <v>5.3</v>
      </c>
    </row>
    <row r="4804" spans="1:22" x14ac:dyDescent="0.3">
      <c r="A4804" t="s">
        <v>5016</v>
      </c>
      <c r="B4804" t="s">
        <v>22</v>
      </c>
      <c r="C4804" t="s">
        <v>60</v>
      </c>
      <c r="D4804" t="s">
        <v>104</v>
      </c>
      <c r="E4804" t="s">
        <v>194</v>
      </c>
      <c r="F4804" t="s">
        <v>39</v>
      </c>
      <c r="G4804" t="s">
        <v>64</v>
      </c>
      <c r="H4804">
        <v>2022</v>
      </c>
      <c r="I4804" t="s">
        <v>27</v>
      </c>
      <c r="J4804" t="s">
        <v>42</v>
      </c>
      <c r="K4804">
        <v>2024</v>
      </c>
      <c r="L4804" t="s">
        <v>29</v>
      </c>
      <c r="M4804">
        <f t="shared" si="150"/>
        <v>1</v>
      </c>
      <c r="N4804" t="s">
        <v>60</v>
      </c>
      <c r="O4804" t="s">
        <v>98</v>
      </c>
      <c r="P4804">
        <v>119271</v>
      </c>
      <c r="Q4804" t="str">
        <f t="shared" si="151"/>
        <v>High salary</v>
      </c>
      <c r="R4804">
        <v>3.14</v>
      </c>
      <c r="S4804" t="s">
        <v>80</v>
      </c>
      <c r="T4804" t="s">
        <v>68</v>
      </c>
      <c r="U4804" t="s">
        <v>58</v>
      </c>
      <c r="V4804">
        <v>0</v>
      </c>
    </row>
    <row r="4805" spans="1:22" x14ac:dyDescent="0.3">
      <c r="A4805" t="s">
        <v>5017</v>
      </c>
      <c r="B4805" t="s">
        <v>36</v>
      </c>
      <c r="C4805" t="s">
        <v>94</v>
      </c>
      <c r="D4805" t="s">
        <v>208</v>
      </c>
      <c r="E4805" t="s">
        <v>209</v>
      </c>
      <c r="F4805" t="s">
        <v>145</v>
      </c>
      <c r="G4805" t="s">
        <v>64</v>
      </c>
      <c r="H4805">
        <v>2022</v>
      </c>
      <c r="I4805" t="s">
        <v>27</v>
      </c>
      <c r="J4805" t="s">
        <v>74</v>
      </c>
      <c r="K4805">
        <v>2024</v>
      </c>
      <c r="L4805" t="s">
        <v>54</v>
      </c>
      <c r="M4805">
        <f t="shared" si="150"/>
        <v>0</v>
      </c>
      <c r="N4805" t="s">
        <v>55</v>
      </c>
      <c r="O4805" t="s">
        <v>55</v>
      </c>
      <c r="P4805">
        <v>0</v>
      </c>
      <c r="Q4805" t="str">
        <f t="shared" si="151"/>
        <v>Base salary</v>
      </c>
      <c r="R4805">
        <v>3.6</v>
      </c>
      <c r="S4805" t="s">
        <v>91</v>
      </c>
      <c r="T4805" t="s">
        <v>32</v>
      </c>
      <c r="U4805" t="s">
        <v>46</v>
      </c>
      <c r="V4805">
        <v>7.7</v>
      </c>
    </row>
    <row r="4806" spans="1:22" x14ac:dyDescent="0.3">
      <c r="A4806" t="s">
        <v>5018</v>
      </c>
      <c r="B4806" t="s">
        <v>60</v>
      </c>
      <c r="C4806" t="s">
        <v>70</v>
      </c>
      <c r="D4806" t="s">
        <v>138</v>
      </c>
      <c r="E4806" t="s">
        <v>139</v>
      </c>
      <c r="F4806" t="s">
        <v>147</v>
      </c>
      <c r="G4806" t="s">
        <v>52</v>
      </c>
      <c r="H4806">
        <v>2023</v>
      </c>
      <c r="I4806" t="s">
        <v>41</v>
      </c>
      <c r="J4806" t="s">
        <v>74</v>
      </c>
      <c r="K4806">
        <v>2026</v>
      </c>
      <c r="L4806" t="s">
        <v>29</v>
      </c>
      <c r="M4806">
        <f t="shared" si="150"/>
        <v>1</v>
      </c>
      <c r="N4806" t="s">
        <v>70</v>
      </c>
      <c r="O4806" t="s">
        <v>30</v>
      </c>
      <c r="P4806">
        <v>90173</v>
      </c>
      <c r="Q4806" t="str">
        <f t="shared" si="151"/>
        <v>Standard salary</v>
      </c>
      <c r="R4806">
        <v>2.54</v>
      </c>
      <c r="S4806" t="s">
        <v>91</v>
      </c>
      <c r="T4806" t="s">
        <v>45</v>
      </c>
      <c r="U4806" t="s">
        <v>46</v>
      </c>
      <c r="V4806">
        <v>8.9</v>
      </c>
    </row>
    <row r="4807" spans="1:22" x14ac:dyDescent="0.3">
      <c r="A4807" t="s">
        <v>5019</v>
      </c>
      <c r="B4807" t="s">
        <v>21</v>
      </c>
      <c r="C4807" t="s">
        <v>35</v>
      </c>
      <c r="D4807" t="s">
        <v>127</v>
      </c>
      <c r="E4807" t="s">
        <v>206</v>
      </c>
      <c r="F4807" t="s">
        <v>145</v>
      </c>
      <c r="G4807" t="s">
        <v>64</v>
      </c>
      <c r="H4807">
        <v>2022</v>
      </c>
      <c r="I4807" t="s">
        <v>27</v>
      </c>
      <c r="J4807" t="s">
        <v>42</v>
      </c>
      <c r="K4807">
        <v>2024</v>
      </c>
      <c r="L4807" t="s">
        <v>29</v>
      </c>
      <c r="M4807">
        <f t="shared" si="150"/>
        <v>1</v>
      </c>
      <c r="N4807" t="s">
        <v>35</v>
      </c>
      <c r="O4807" t="s">
        <v>158</v>
      </c>
      <c r="P4807">
        <v>115192</v>
      </c>
      <c r="Q4807" t="str">
        <f t="shared" si="151"/>
        <v>High salary</v>
      </c>
      <c r="R4807">
        <v>2.5099999999999998</v>
      </c>
      <c r="S4807" t="s">
        <v>31</v>
      </c>
      <c r="T4807" t="s">
        <v>68</v>
      </c>
      <c r="U4807" t="s">
        <v>92</v>
      </c>
      <c r="V4807">
        <v>7.3</v>
      </c>
    </row>
    <row r="4808" spans="1:22" x14ac:dyDescent="0.3">
      <c r="A4808" t="s">
        <v>5020</v>
      </c>
      <c r="B4808" t="s">
        <v>48</v>
      </c>
      <c r="C4808" t="s">
        <v>49</v>
      </c>
      <c r="D4808" t="s">
        <v>235</v>
      </c>
      <c r="E4808" t="s">
        <v>236</v>
      </c>
      <c r="F4808" t="s">
        <v>131</v>
      </c>
      <c r="G4808" t="s">
        <v>52</v>
      </c>
      <c r="H4808">
        <v>2019</v>
      </c>
      <c r="I4808" t="s">
        <v>27</v>
      </c>
      <c r="J4808" t="s">
        <v>74</v>
      </c>
      <c r="K4808">
        <v>2020</v>
      </c>
      <c r="L4808" t="s">
        <v>29</v>
      </c>
      <c r="M4808">
        <f t="shared" si="150"/>
        <v>1</v>
      </c>
      <c r="N4808" t="s">
        <v>49</v>
      </c>
      <c r="O4808" t="s">
        <v>98</v>
      </c>
      <c r="P4808">
        <v>37025</v>
      </c>
      <c r="Q4808" t="str">
        <f t="shared" si="151"/>
        <v>Base salary</v>
      </c>
      <c r="R4808">
        <v>2.66</v>
      </c>
      <c r="S4808" t="s">
        <v>91</v>
      </c>
      <c r="T4808" t="s">
        <v>57</v>
      </c>
      <c r="U4808" t="s">
        <v>92</v>
      </c>
      <c r="V4808">
        <v>7.7</v>
      </c>
    </row>
    <row r="4809" spans="1:22" x14ac:dyDescent="0.3">
      <c r="A4809" t="s">
        <v>5021</v>
      </c>
      <c r="B4809" t="s">
        <v>36</v>
      </c>
      <c r="C4809" t="s">
        <v>112</v>
      </c>
      <c r="D4809" t="s">
        <v>199</v>
      </c>
      <c r="E4809" t="s">
        <v>291</v>
      </c>
      <c r="F4809" t="s">
        <v>63</v>
      </c>
      <c r="G4809" t="s">
        <v>26</v>
      </c>
      <c r="H4809">
        <v>2021</v>
      </c>
      <c r="I4809" t="s">
        <v>41</v>
      </c>
      <c r="J4809" t="s">
        <v>28</v>
      </c>
      <c r="K4809">
        <v>2023</v>
      </c>
      <c r="L4809" t="s">
        <v>29</v>
      </c>
      <c r="M4809">
        <f t="shared" si="150"/>
        <v>1</v>
      </c>
      <c r="N4809" t="s">
        <v>112</v>
      </c>
      <c r="O4809" t="s">
        <v>140</v>
      </c>
      <c r="P4809">
        <v>142275</v>
      </c>
      <c r="Q4809" t="str">
        <f t="shared" si="151"/>
        <v>High salary</v>
      </c>
      <c r="R4809">
        <v>3.27</v>
      </c>
      <c r="S4809" t="s">
        <v>31</v>
      </c>
      <c r="T4809" t="s">
        <v>102</v>
      </c>
      <c r="U4809" t="s">
        <v>33</v>
      </c>
      <c r="V4809">
        <v>6.2</v>
      </c>
    </row>
    <row r="4810" spans="1:22" x14ac:dyDescent="0.3">
      <c r="A4810" t="s">
        <v>5022</v>
      </c>
      <c r="B4810" t="s">
        <v>70</v>
      </c>
      <c r="C4810" t="s">
        <v>112</v>
      </c>
      <c r="D4810" t="s">
        <v>199</v>
      </c>
      <c r="E4810" t="s">
        <v>291</v>
      </c>
      <c r="F4810" t="s">
        <v>40</v>
      </c>
      <c r="G4810" t="s">
        <v>52</v>
      </c>
      <c r="H4810">
        <v>2022</v>
      </c>
      <c r="I4810" t="s">
        <v>27</v>
      </c>
      <c r="J4810" t="s">
        <v>42</v>
      </c>
      <c r="K4810">
        <v>2023</v>
      </c>
      <c r="L4810" t="s">
        <v>54</v>
      </c>
      <c r="M4810">
        <f t="shared" si="150"/>
        <v>0</v>
      </c>
      <c r="N4810" t="s">
        <v>55</v>
      </c>
      <c r="O4810" t="s">
        <v>55</v>
      </c>
      <c r="P4810">
        <v>0</v>
      </c>
      <c r="Q4810" t="str">
        <f t="shared" si="151"/>
        <v>Base salary</v>
      </c>
      <c r="R4810">
        <v>3.29</v>
      </c>
      <c r="S4810" t="s">
        <v>67</v>
      </c>
      <c r="T4810" t="s">
        <v>68</v>
      </c>
      <c r="U4810" t="s">
        <v>58</v>
      </c>
      <c r="V4810">
        <v>0</v>
      </c>
    </row>
    <row r="4811" spans="1:22" x14ac:dyDescent="0.3">
      <c r="A4811" t="s">
        <v>5023</v>
      </c>
      <c r="B4811" t="s">
        <v>94</v>
      </c>
      <c r="C4811" t="s">
        <v>36</v>
      </c>
      <c r="D4811" t="s">
        <v>213</v>
      </c>
      <c r="E4811" t="s">
        <v>214</v>
      </c>
      <c r="F4811" t="s">
        <v>190</v>
      </c>
      <c r="G4811" t="s">
        <v>40</v>
      </c>
      <c r="H4811">
        <v>2021</v>
      </c>
      <c r="I4811" t="s">
        <v>27</v>
      </c>
      <c r="J4811" t="s">
        <v>53</v>
      </c>
      <c r="K4811">
        <v>2023</v>
      </c>
      <c r="L4811" t="s">
        <v>54</v>
      </c>
      <c r="M4811">
        <f t="shared" si="150"/>
        <v>0</v>
      </c>
      <c r="N4811" t="s">
        <v>55</v>
      </c>
      <c r="O4811" t="s">
        <v>55</v>
      </c>
      <c r="P4811">
        <v>0</v>
      </c>
      <c r="Q4811" t="str">
        <f t="shared" si="151"/>
        <v>Base salary</v>
      </c>
      <c r="R4811">
        <v>3.77</v>
      </c>
      <c r="S4811" t="s">
        <v>44</v>
      </c>
      <c r="T4811" t="s">
        <v>102</v>
      </c>
      <c r="U4811" t="s">
        <v>85</v>
      </c>
      <c r="V4811">
        <v>8.5</v>
      </c>
    </row>
    <row r="4812" spans="1:22" x14ac:dyDescent="0.3">
      <c r="A4812" t="s">
        <v>5024</v>
      </c>
      <c r="B4812" t="s">
        <v>112</v>
      </c>
      <c r="C4812" t="s">
        <v>94</v>
      </c>
      <c r="D4812" t="s">
        <v>109</v>
      </c>
      <c r="E4812" t="s">
        <v>414</v>
      </c>
      <c r="F4812" t="s">
        <v>39</v>
      </c>
      <c r="G4812" t="s">
        <v>52</v>
      </c>
      <c r="H4812">
        <v>2022</v>
      </c>
      <c r="I4812" t="s">
        <v>41</v>
      </c>
      <c r="J4812" t="s">
        <v>42</v>
      </c>
      <c r="K4812">
        <v>2025</v>
      </c>
      <c r="L4812" t="s">
        <v>54</v>
      </c>
      <c r="M4812">
        <f t="shared" si="150"/>
        <v>0</v>
      </c>
      <c r="N4812" t="s">
        <v>55</v>
      </c>
      <c r="O4812" t="s">
        <v>55</v>
      </c>
      <c r="P4812">
        <v>0</v>
      </c>
      <c r="Q4812" t="str">
        <f t="shared" si="151"/>
        <v>Base salary</v>
      </c>
      <c r="R4812">
        <v>3.62</v>
      </c>
      <c r="S4812" t="s">
        <v>67</v>
      </c>
      <c r="T4812" t="s">
        <v>45</v>
      </c>
      <c r="U4812" t="s">
        <v>58</v>
      </c>
      <c r="V4812">
        <v>0</v>
      </c>
    </row>
    <row r="4813" spans="1:22" x14ac:dyDescent="0.3">
      <c r="A4813" t="s">
        <v>5025</v>
      </c>
      <c r="B4813" t="s">
        <v>49</v>
      </c>
      <c r="C4813" t="s">
        <v>112</v>
      </c>
      <c r="D4813" t="s">
        <v>165</v>
      </c>
      <c r="E4813" t="s">
        <v>166</v>
      </c>
      <c r="F4813" t="s">
        <v>107</v>
      </c>
      <c r="G4813" t="s">
        <v>167</v>
      </c>
      <c r="H4813">
        <v>2022</v>
      </c>
      <c r="I4813" t="s">
        <v>27</v>
      </c>
      <c r="J4813" t="s">
        <v>42</v>
      </c>
      <c r="K4813">
        <v>2024</v>
      </c>
      <c r="L4813" t="s">
        <v>54</v>
      </c>
      <c r="M4813">
        <f t="shared" si="150"/>
        <v>0</v>
      </c>
      <c r="N4813" t="s">
        <v>55</v>
      </c>
      <c r="O4813" t="s">
        <v>55</v>
      </c>
      <c r="P4813">
        <v>0</v>
      </c>
      <c r="Q4813" t="str">
        <f t="shared" si="151"/>
        <v>Base salary</v>
      </c>
      <c r="R4813">
        <v>2.8</v>
      </c>
      <c r="S4813" t="s">
        <v>67</v>
      </c>
      <c r="T4813" t="s">
        <v>68</v>
      </c>
      <c r="U4813" t="s">
        <v>58</v>
      </c>
      <c r="V4813">
        <v>0</v>
      </c>
    </row>
    <row r="4814" spans="1:22" x14ac:dyDescent="0.3">
      <c r="A4814" t="s">
        <v>5026</v>
      </c>
      <c r="B4814" t="s">
        <v>36</v>
      </c>
      <c r="C4814" t="s">
        <v>21</v>
      </c>
      <c r="D4814" t="s">
        <v>216</v>
      </c>
      <c r="E4814" t="s">
        <v>217</v>
      </c>
      <c r="F4814" t="s">
        <v>89</v>
      </c>
      <c r="G4814" t="s">
        <v>117</v>
      </c>
      <c r="H4814">
        <v>2022</v>
      </c>
      <c r="I4814" t="s">
        <v>27</v>
      </c>
      <c r="J4814" t="s">
        <v>42</v>
      </c>
      <c r="K4814">
        <v>2023</v>
      </c>
      <c r="L4814" t="s">
        <v>54</v>
      </c>
      <c r="M4814">
        <f t="shared" si="150"/>
        <v>0</v>
      </c>
      <c r="N4814" t="s">
        <v>55</v>
      </c>
      <c r="O4814" t="s">
        <v>55</v>
      </c>
      <c r="P4814">
        <v>0</v>
      </c>
      <c r="Q4814" t="str">
        <f t="shared" si="151"/>
        <v>Base salary</v>
      </c>
      <c r="R4814">
        <v>2.79</v>
      </c>
      <c r="S4814" t="s">
        <v>91</v>
      </c>
      <c r="T4814" t="s">
        <v>102</v>
      </c>
      <c r="U4814" t="s">
        <v>33</v>
      </c>
      <c r="V4814">
        <v>8.3000000000000007</v>
      </c>
    </row>
    <row r="4815" spans="1:22" x14ac:dyDescent="0.3">
      <c r="A4815" t="s">
        <v>5027</v>
      </c>
      <c r="B4815" t="s">
        <v>36</v>
      </c>
      <c r="C4815" t="s">
        <v>35</v>
      </c>
      <c r="D4815" t="s">
        <v>127</v>
      </c>
      <c r="E4815" t="s">
        <v>206</v>
      </c>
      <c r="F4815" t="s">
        <v>79</v>
      </c>
      <c r="G4815" t="s">
        <v>25</v>
      </c>
      <c r="H4815">
        <v>2023</v>
      </c>
      <c r="I4815" t="s">
        <v>41</v>
      </c>
      <c r="J4815" t="s">
        <v>28</v>
      </c>
      <c r="K4815">
        <v>2025</v>
      </c>
      <c r="L4815" t="s">
        <v>29</v>
      </c>
      <c r="M4815">
        <f t="shared" si="150"/>
        <v>1</v>
      </c>
      <c r="N4815" t="s">
        <v>35</v>
      </c>
      <c r="O4815" t="s">
        <v>98</v>
      </c>
      <c r="P4815">
        <v>61560</v>
      </c>
      <c r="Q4815" t="str">
        <f t="shared" si="151"/>
        <v>Base salary</v>
      </c>
      <c r="R4815">
        <v>2.6</v>
      </c>
      <c r="S4815" t="s">
        <v>31</v>
      </c>
      <c r="T4815" t="s">
        <v>68</v>
      </c>
      <c r="U4815" t="s">
        <v>33</v>
      </c>
      <c r="V4815">
        <v>5.7</v>
      </c>
    </row>
    <row r="4816" spans="1:22" x14ac:dyDescent="0.3">
      <c r="A4816" t="s">
        <v>5028</v>
      </c>
      <c r="B4816" t="s">
        <v>70</v>
      </c>
      <c r="C4816" t="s">
        <v>22</v>
      </c>
      <c r="D4816" t="s">
        <v>23</v>
      </c>
      <c r="E4816" t="s">
        <v>130</v>
      </c>
      <c r="F4816" t="s">
        <v>63</v>
      </c>
      <c r="G4816" t="s">
        <v>52</v>
      </c>
      <c r="H4816">
        <v>2022</v>
      </c>
      <c r="I4816" t="s">
        <v>41</v>
      </c>
      <c r="J4816" t="s">
        <v>28</v>
      </c>
      <c r="K4816">
        <v>2025</v>
      </c>
      <c r="L4816" t="s">
        <v>29</v>
      </c>
      <c r="M4816">
        <f t="shared" si="150"/>
        <v>1</v>
      </c>
      <c r="N4816" t="s">
        <v>22</v>
      </c>
      <c r="O4816" t="s">
        <v>158</v>
      </c>
      <c r="P4816">
        <v>88824</v>
      </c>
      <c r="Q4816" t="str">
        <f t="shared" si="151"/>
        <v>Standard salary</v>
      </c>
      <c r="R4816">
        <v>3.96</v>
      </c>
      <c r="S4816" t="s">
        <v>91</v>
      </c>
      <c r="T4816" t="s">
        <v>45</v>
      </c>
      <c r="U4816" t="s">
        <v>92</v>
      </c>
      <c r="V4816">
        <v>6.8</v>
      </c>
    </row>
    <row r="4817" spans="1:22" x14ac:dyDescent="0.3">
      <c r="A4817" t="s">
        <v>5029</v>
      </c>
      <c r="B4817" t="s">
        <v>21</v>
      </c>
      <c r="C4817" t="s">
        <v>49</v>
      </c>
      <c r="D4817" t="s">
        <v>127</v>
      </c>
      <c r="E4817" t="s">
        <v>229</v>
      </c>
      <c r="F4817" t="s">
        <v>63</v>
      </c>
      <c r="G4817" t="s">
        <v>52</v>
      </c>
      <c r="H4817">
        <v>2021</v>
      </c>
      <c r="I4817" t="s">
        <v>41</v>
      </c>
      <c r="J4817" t="s">
        <v>65</v>
      </c>
      <c r="K4817">
        <v>2022</v>
      </c>
      <c r="L4817" t="s">
        <v>29</v>
      </c>
      <c r="M4817">
        <f t="shared" si="150"/>
        <v>1</v>
      </c>
      <c r="N4817" t="s">
        <v>49</v>
      </c>
      <c r="O4817" t="s">
        <v>158</v>
      </c>
      <c r="P4817">
        <v>147344</v>
      </c>
      <c r="Q4817" t="str">
        <f t="shared" si="151"/>
        <v>High salary</v>
      </c>
      <c r="R4817">
        <v>3.15</v>
      </c>
      <c r="S4817" t="s">
        <v>31</v>
      </c>
      <c r="T4817" t="s">
        <v>68</v>
      </c>
      <c r="U4817" t="s">
        <v>92</v>
      </c>
      <c r="V4817">
        <v>7.5</v>
      </c>
    </row>
    <row r="4818" spans="1:22" x14ac:dyDescent="0.3">
      <c r="A4818" t="s">
        <v>5030</v>
      </c>
      <c r="B4818" t="s">
        <v>22</v>
      </c>
      <c r="C4818" t="s">
        <v>112</v>
      </c>
      <c r="D4818" t="s">
        <v>113</v>
      </c>
      <c r="E4818" t="s">
        <v>240</v>
      </c>
      <c r="F4818" t="s">
        <v>63</v>
      </c>
      <c r="G4818" t="s">
        <v>97</v>
      </c>
      <c r="H4818">
        <v>2020</v>
      </c>
      <c r="I4818" t="s">
        <v>41</v>
      </c>
      <c r="J4818" t="s">
        <v>65</v>
      </c>
      <c r="K4818">
        <v>2021</v>
      </c>
      <c r="L4818" t="s">
        <v>54</v>
      </c>
      <c r="M4818">
        <f t="shared" si="150"/>
        <v>0</v>
      </c>
      <c r="N4818" t="s">
        <v>55</v>
      </c>
      <c r="O4818" t="s">
        <v>55</v>
      </c>
      <c r="P4818">
        <v>0</v>
      </c>
      <c r="Q4818" t="str">
        <f t="shared" si="151"/>
        <v>Base salary</v>
      </c>
      <c r="R4818">
        <v>3.1</v>
      </c>
      <c r="S4818" t="s">
        <v>80</v>
      </c>
      <c r="T4818" t="s">
        <v>102</v>
      </c>
      <c r="U4818" t="s">
        <v>85</v>
      </c>
      <c r="V4818">
        <v>6.7</v>
      </c>
    </row>
    <row r="4819" spans="1:22" x14ac:dyDescent="0.3">
      <c r="A4819" t="s">
        <v>5031</v>
      </c>
      <c r="B4819" t="s">
        <v>70</v>
      </c>
      <c r="C4819" t="s">
        <v>94</v>
      </c>
      <c r="D4819" t="s">
        <v>109</v>
      </c>
      <c r="E4819" t="s">
        <v>219</v>
      </c>
      <c r="F4819" t="s">
        <v>84</v>
      </c>
      <c r="G4819" t="s">
        <v>97</v>
      </c>
      <c r="H4819">
        <v>2019</v>
      </c>
      <c r="I4819" t="s">
        <v>27</v>
      </c>
      <c r="J4819" t="s">
        <v>28</v>
      </c>
      <c r="K4819">
        <v>2022</v>
      </c>
      <c r="L4819" t="s">
        <v>29</v>
      </c>
      <c r="M4819">
        <f t="shared" si="150"/>
        <v>1</v>
      </c>
      <c r="N4819" t="s">
        <v>94</v>
      </c>
      <c r="O4819" t="s">
        <v>121</v>
      </c>
      <c r="P4819">
        <v>53518</v>
      </c>
      <c r="Q4819" t="str">
        <f t="shared" si="151"/>
        <v>Base salary</v>
      </c>
      <c r="R4819">
        <v>2.81</v>
      </c>
      <c r="S4819" t="s">
        <v>31</v>
      </c>
      <c r="T4819" t="s">
        <v>102</v>
      </c>
      <c r="U4819" t="s">
        <v>46</v>
      </c>
      <c r="V4819">
        <v>8.9</v>
      </c>
    </row>
    <row r="4820" spans="1:22" x14ac:dyDescent="0.3">
      <c r="A4820" t="s">
        <v>5032</v>
      </c>
      <c r="B4820" t="s">
        <v>60</v>
      </c>
      <c r="C4820" t="s">
        <v>35</v>
      </c>
      <c r="D4820" t="s">
        <v>82</v>
      </c>
      <c r="E4820" t="s">
        <v>83</v>
      </c>
      <c r="F4820" t="s">
        <v>63</v>
      </c>
      <c r="G4820" t="s">
        <v>97</v>
      </c>
      <c r="H4820">
        <v>2023</v>
      </c>
      <c r="I4820" t="s">
        <v>27</v>
      </c>
      <c r="J4820" t="s">
        <v>42</v>
      </c>
      <c r="K4820">
        <v>2025</v>
      </c>
      <c r="L4820" t="s">
        <v>29</v>
      </c>
      <c r="M4820">
        <f t="shared" si="150"/>
        <v>1</v>
      </c>
      <c r="N4820" t="s">
        <v>35</v>
      </c>
      <c r="O4820" t="s">
        <v>66</v>
      </c>
      <c r="P4820">
        <v>117474</v>
      </c>
      <c r="Q4820" t="str">
        <f t="shared" si="151"/>
        <v>High salary</v>
      </c>
      <c r="R4820">
        <v>3.83</v>
      </c>
      <c r="S4820" t="s">
        <v>56</v>
      </c>
      <c r="T4820" t="s">
        <v>68</v>
      </c>
      <c r="U4820" t="s">
        <v>46</v>
      </c>
      <c r="V4820">
        <v>7.7</v>
      </c>
    </row>
    <row r="4821" spans="1:22" x14ac:dyDescent="0.3">
      <c r="A4821" t="s">
        <v>5033</v>
      </c>
      <c r="B4821" t="s">
        <v>112</v>
      </c>
      <c r="C4821" t="s">
        <v>60</v>
      </c>
      <c r="D4821" t="s">
        <v>173</v>
      </c>
      <c r="E4821" t="s">
        <v>174</v>
      </c>
      <c r="F4821" t="s">
        <v>25</v>
      </c>
      <c r="G4821" t="s">
        <v>26</v>
      </c>
      <c r="H4821">
        <v>2021</v>
      </c>
      <c r="I4821" t="s">
        <v>41</v>
      </c>
      <c r="J4821" t="s">
        <v>28</v>
      </c>
      <c r="K4821">
        <v>2022</v>
      </c>
      <c r="L4821" t="s">
        <v>54</v>
      </c>
      <c r="M4821">
        <f t="shared" si="150"/>
        <v>0</v>
      </c>
      <c r="N4821" t="s">
        <v>55</v>
      </c>
      <c r="O4821" t="s">
        <v>55</v>
      </c>
      <c r="P4821">
        <v>0</v>
      </c>
      <c r="Q4821" t="str">
        <f t="shared" si="151"/>
        <v>Base salary</v>
      </c>
      <c r="R4821">
        <v>2.68</v>
      </c>
      <c r="S4821" t="s">
        <v>67</v>
      </c>
      <c r="T4821" t="s">
        <v>57</v>
      </c>
      <c r="U4821" t="s">
        <v>85</v>
      </c>
      <c r="V4821">
        <v>6.1</v>
      </c>
    </row>
    <row r="4822" spans="1:22" x14ac:dyDescent="0.3">
      <c r="A4822" t="s">
        <v>5034</v>
      </c>
      <c r="B4822" t="s">
        <v>70</v>
      </c>
      <c r="C4822" t="s">
        <v>49</v>
      </c>
      <c r="D4822" t="s">
        <v>235</v>
      </c>
      <c r="E4822" t="s">
        <v>236</v>
      </c>
      <c r="F4822" t="s">
        <v>25</v>
      </c>
      <c r="G4822" t="s">
        <v>52</v>
      </c>
      <c r="H4822">
        <v>2020</v>
      </c>
      <c r="I4822" t="s">
        <v>41</v>
      </c>
      <c r="J4822" t="s">
        <v>42</v>
      </c>
      <c r="K4822">
        <v>2021</v>
      </c>
      <c r="L4822" t="s">
        <v>54</v>
      </c>
      <c r="M4822">
        <f t="shared" si="150"/>
        <v>0</v>
      </c>
      <c r="N4822" t="s">
        <v>55</v>
      </c>
      <c r="O4822" t="s">
        <v>55</v>
      </c>
      <c r="P4822">
        <v>0</v>
      </c>
      <c r="Q4822" t="str">
        <f t="shared" si="151"/>
        <v>Base salary</v>
      </c>
      <c r="R4822">
        <v>3.88</v>
      </c>
      <c r="S4822" t="s">
        <v>31</v>
      </c>
      <c r="T4822" t="s">
        <v>45</v>
      </c>
      <c r="U4822" t="s">
        <v>33</v>
      </c>
      <c r="V4822">
        <v>6.2</v>
      </c>
    </row>
    <row r="4823" spans="1:22" x14ac:dyDescent="0.3">
      <c r="A4823" t="s">
        <v>5035</v>
      </c>
      <c r="B4823" t="s">
        <v>35</v>
      </c>
      <c r="C4823" t="s">
        <v>60</v>
      </c>
      <c r="D4823" t="s">
        <v>104</v>
      </c>
      <c r="E4823" t="s">
        <v>116</v>
      </c>
      <c r="F4823" t="s">
        <v>84</v>
      </c>
      <c r="G4823" t="s">
        <v>26</v>
      </c>
      <c r="H4823">
        <v>2022</v>
      </c>
      <c r="I4823" t="s">
        <v>41</v>
      </c>
      <c r="J4823" t="s">
        <v>74</v>
      </c>
      <c r="K4823">
        <v>2024</v>
      </c>
      <c r="L4823" t="s">
        <v>54</v>
      </c>
      <c r="M4823">
        <f t="shared" si="150"/>
        <v>0</v>
      </c>
      <c r="N4823" t="s">
        <v>55</v>
      </c>
      <c r="O4823" t="s">
        <v>55</v>
      </c>
      <c r="P4823">
        <v>0</v>
      </c>
      <c r="Q4823" t="str">
        <f t="shared" si="151"/>
        <v>Base salary</v>
      </c>
      <c r="R4823">
        <v>3.99</v>
      </c>
      <c r="S4823" t="s">
        <v>44</v>
      </c>
      <c r="T4823" t="s">
        <v>57</v>
      </c>
      <c r="U4823" t="s">
        <v>85</v>
      </c>
      <c r="V4823">
        <v>8.6</v>
      </c>
    </row>
    <row r="4824" spans="1:22" x14ac:dyDescent="0.3">
      <c r="A4824" t="s">
        <v>5036</v>
      </c>
      <c r="B4824" t="s">
        <v>48</v>
      </c>
      <c r="C4824" t="s">
        <v>60</v>
      </c>
      <c r="D4824" t="s">
        <v>104</v>
      </c>
      <c r="E4824" t="s">
        <v>105</v>
      </c>
      <c r="F4824" t="s">
        <v>39</v>
      </c>
      <c r="G4824" t="s">
        <v>40</v>
      </c>
      <c r="H4824">
        <v>2020</v>
      </c>
      <c r="I4824" t="s">
        <v>41</v>
      </c>
      <c r="J4824" t="s">
        <v>53</v>
      </c>
      <c r="K4824">
        <v>2022</v>
      </c>
      <c r="L4824" t="s">
        <v>54</v>
      </c>
      <c r="M4824">
        <f t="shared" si="150"/>
        <v>0</v>
      </c>
      <c r="N4824" t="s">
        <v>55</v>
      </c>
      <c r="O4824" t="s">
        <v>55</v>
      </c>
      <c r="P4824">
        <v>0</v>
      </c>
      <c r="Q4824" t="str">
        <f t="shared" si="151"/>
        <v>Base salary</v>
      </c>
      <c r="R4824">
        <v>3.42</v>
      </c>
      <c r="S4824" t="s">
        <v>67</v>
      </c>
      <c r="T4824" t="s">
        <v>32</v>
      </c>
      <c r="U4824" t="s">
        <v>58</v>
      </c>
      <c r="V4824">
        <v>0</v>
      </c>
    </row>
    <row r="4825" spans="1:22" x14ac:dyDescent="0.3">
      <c r="A4825" t="s">
        <v>5037</v>
      </c>
      <c r="B4825" t="s">
        <v>36</v>
      </c>
      <c r="C4825" t="s">
        <v>21</v>
      </c>
      <c r="D4825" t="s">
        <v>133</v>
      </c>
      <c r="E4825" t="s">
        <v>369</v>
      </c>
      <c r="F4825" t="s">
        <v>79</v>
      </c>
      <c r="G4825" t="s">
        <v>25</v>
      </c>
      <c r="H4825">
        <v>2019</v>
      </c>
      <c r="I4825" t="s">
        <v>27</v>
      </c>
      <c r="J4825" t="s">
        <v>42</v>
      </c>
      <c r="K4825">
        <v>2020</v>
      </c>
      <c r="L4825" t="s">
        <v>54</v>
      </c>
      <c r="M4825">
        <f t="shared" si="150"/>
        <v>0</v>
      </c>
      <c r="N4825" t="s">
        <v>55</v>
      </c>
      <c r="O4825" t="s">
        <v>55</v>
      </c>
      <c r="P4825">
        <v>0</v>
      </c>
      <c r="Q4825" t="str">
        <f t="shared" si="151"/>
        <v>Base salary</v>
      </c>
      <c r="R4825">
        <v>3.22</v>
      </c>
      <c r="S4825" t="s">
        <v>56</v>
      </c>
      <c r="T4825" t="s">
        <v>68</v>
      </c>
      <c r="U4825" t="s">
        <v>58</v>
      </c>
      <c r="V4825">
        <v>0</v>
      </c>
    </row>
    <row r="4826" spans="1:22" x14ac:dyDescent="0.3">
      <c r="A4826" t="s">
        <v>5038</v>
      </c>
      <c r="B4826" t="s">
        <v>70</v>
      </c>
      <c r="C4826" t="s">
        <v>94</v>
      </c>
      <c r="D4826" t="s">
        <v>180</v>
      </c>
      <c r="E4826" t="s">
        <v>181</v>
      </c>
      <c r="F4826" t="s">
        <v>190</v>
      </c>
      <c r="G4826" t="s">
        <v>52</v>
      </c>
      <c r="H4826">
        <v>2023</v>
      </c>
      <c r="I4826" t="s">
        <v>27</v>
      </c>
      <c r="J4826" t="s">
        <v>28</v>
      </c>
      <c r="K4826">
        <v>2025</v>
      </c>
      <c r="L4826" t="s">
        <v>29</v>
      </c>
      <c r="M4826">
        <f t="shared" si="150"/>
        <v>1</v>
      </c>
      <c r="N4826" t="s">
        <v>94</v>
      </c>
      <c r="O4826" t="s">
        <v>90</v>
      </c>
      <c r="P4826">
        <v>56987</v>
      </c>
      <c r="Q4826" t="str">
        <f t="shared" si="151"/>
        <v>Base salary</v>
      </c>
      <c r="R4826">
        <v>3.73</v>
      </c>
      <c r="S4826" t="s">
        <v>80</v>
      </c>
      <c r="T4826" t="s">
        <v>57</v>
      </c>
      <c r="U4826" t="s">
        <v>85</v>
      </c>
      <c r="V4826">
        <v>7.3</v>
      </c>
    </row>
    <row r="4827" spans="1:22" x14ac:dyDescent="0.3">
      <c r="A4827" t="s">
        <v>5039</v>
      </c>
      <c r="B4827" t="s">
        <v>21</v>
      </c>
      <c r="C4827" t="s">
        <v>22</v>
      </c>
      <c r="D4827" t="s">
        <v>23</v>
      </c>
      <c r="E4827" t="s">
        <v>95</v>
      </c>
      <c r="F4827" t="s">
        <v>39</v>
      </c>
      <c r="G4827" t="s">
        <v>64</v>
      </c>
      <c r="H4827">
        <v>2021</v>
      </c>
      <c r="I4827" t="s">
        <v>41</v>
      </c>
      <c r="J4827" t="s">
        <v>53</v>
      </c>
      <c r="K4827">
        <v>2024</v>
      </c>
      <c r="L4827" t="s">
        <v>29</v>
      </c>
      <c r="M4827">
        <f t="shared" si="150"/>
        <v>1</v>
      </c>
      <c r="N4827" t="s">
        <v>22</v>
      </c>
      <c r="O4827" t="s">
        <v>140</v>
      </c>
      <c r="P4827">
        <v>71167</v>
      </c>
      <c r="Q4827" t="str">
        <f t="shared" si="151"/>
        <v>Standard salary</v>
      </c>
      <c r="R4827">
        <v>2.93</v>
      </c>
      <c r="S4827" t="s">
        <v>56</v>
      </c>
      <c r="T4827" t="s">
        <v>32</v>
      </c>
      <c r="U4827" t="s">
        <v>46</v>
      </c>
      <c r="V4827">
        <v>5</v>
      </c>
    </row>
    <row r="4828" spans="1:22" x14ac:dyDescent="0.3">
      <c r="A4828" t="s">
        <v>5040</v>
      </c>
      <c r="B4828" t="s">
        <v>21</v>
      </c>
      <c r="C4828" t="s">
        <v>22</v>
      </c>
      <c r="D4828" t="s">
        <v>231</v>
      </c>
      <c r="E4828" t="s">
        <v>232</v>
      </c>
      <c r="F4828" t="s">
        <v>84</v>
      </c>
      <c r="G4828" t="s">
        <v>40</v>
      </c>
      <c r="H4828">
        <v>2019</v>
      </c>
      <c r="I4828" t="s">
        <v>27</v>
      </c>
      <c r="J4828" t="s">
        <v>74</v>
      </c>
      <c r="K4828">
        <v>2022</v>
      </c>
      <c r="L4828" t="s">
        <v>54</v>
      </c>
      <c r="M4828">
        <f t="shared" si="150"/>
        <v>0</v>
      </c>
      <c r="N4828" t="s">
        <v>55</v>
      </c>
      <c r="O4828" t="s">
        <v>55</v>
      </c>
      <c r="P4828">
        <v>0</v>
      </c>
      <c r="Q4828" t="str">
        <f t="shared" si="151"/>
        <v>Base salary</v>
      </c>
      <c r="R4828">
        <v>3.88</v>
      </c>
      <c r="S4828" t="s">
        <v>31</v>
      </c>
      <c r="T4828" t="s">
        <v>68</v>
      </c>
      <c r="U4828" t="s">
        <v>85</v>
      </c>
      <c r="V4828">
        <v>8.6</v>
      </c>
    </row>
    <row r="4829" spans="1:22" x14ac:dyDescent="0.3">
      <c r="A4829" t="s">
        <v>5041</v>
      </c>
      <c r="B4829" t="s">
        <v>70</v>
      </c>
      <c r="C4829" t="s">
        <v>36</v>
      </c>
      <c r="D4829" t="s">
        <v>170</v>
      </c>
      <c r="E4829" t="s">
        <v>171</v>
      </c>
      <c r="F4829" t="s">
        <v>73</v>
      </c>
      <c r="G4829" t="s">
        <v>52</v>
      </c>
      <c r="H4829">
        <v>2021</v>
      </c>
      <c r="I4829" t="s">
        <v>41</v>
      </c>
      <c r="J4829" t="s">
        <v>28</v>
      </c>
      <c r="K4829">
        <v>2022</v>
      </c>
      <c r="L4829" t="s">
        <v>29</v>
      </c>
      <c r="M4829">
        <f t="shared" si="150"/>
        <v>1</v>
      </c>
      <c r="N4829" t="s">
        <v>36</v>
      </c>
      <c r="O4829" t="s">
        <v>121</v>
      </c>
      <c r="P4829">
        <v>123774</v>
      </c>
      <c r="Q4829" t="str">
        <f t="shared" si="151"/>
        <v>High salary</v>
      </c>
      <c r="R4829">
        <v>3.28</v>
      </c>
      <c r="S4829" t="s">
        <v>67</v>
      </c>
      <c r="T4829" t="s">
        <v>57</v>
      </c>
      <c r="U4829" t="s">
        <v>85</v>
      </c>
      <c r="V4829">
        <v>5.0999999999999996</v>
      </c>
    </row>
    <row r="4830" spans="1:22" x14ac:dyDescent="0.3">
      <c r="A4830" t="s">
        <v>5042</v>
      </c>
      <c r="B4830" t="s">
        <v>94</v>
      </c>
      <c r="C4830" t="s">
        <v>60</v>
      </c>
      <c r="D4830" t="s">
        <v>173</v>
      </c>
      <c r="E4830" t="s">
        <v>275</v>
      </c>
      <c r="F4830" t="s">
        <v>89</v>
      </c>
      <c r="G4830" t="s">
        <v>167</v>
      </c>
      <c r="H4830">
        <v>2022</v>
      </c>
      <c r="I4830" t="s">
        <v>27</v>
      </c>
      <c r="J4830" t="s">
        <v>65</v>
      </c>
      <c r="K4830">
        <v>2023</v>
      </c>
      <c r="L4830" t="s">
        <v>29</v>
      </c>
      <c r="M4830">
        <f t="shared" si="150"/>
        <v>1</v>
      </c>
      <c r="N4830" t="s">
        <v>60</v>
      </c>
      <c r="O4830" t="s">
        <v>258</v>
      </c>
      <c r="P4830">
        <v>147996</v>
      </c>
      <c r="Q4830" t="str">
        <f t="shared" si="151"/>
        <v>High salary</v>
      </c>
      <c r="R4830">
        <v>2.87</v>
      </c>
      <c r="S4830" t="s">
        <v>67</v>
      </c>
      <c r="T4830" t="s">
        <v>68</v>
      </c>
      <c r="U4830" t="s">
        <v>33</v>
      </c>
      <c r="V4830">
        <v>7.6</v>
      </c>
    </row>
    <row r="4831" spans="1:22" x14ac:dyDescent="0.3">
      <c r="A4831" t="s">
        <v>5043</v>
      </c>
      <c r="B4831" t="s">
        <v>35</v>
      </c>
      <c r="C4831" t="s">
        <v>49</v>
      </c>
      <c r="D4831" t="s">
        <v>50</v>
      </c>
      <c r="E4831" t="s">
        <v>136</v>
      </c>
      <c r="F4831" t="s">
        <v>147</v>
      </c>
      <c r="G4831" t="s">
        <v>52</v>
      </c>
      <c r="H4831">
        <v>2022</v>
      </c>
      <c r="I4831" t="s">
        <v>41</v>
      </c>
      <c r="J4831" t="s">
        <v>53</v>
      </c>
      <c r="K4831">
        <v>2025</v>
      </c>
      <c r="L4831" t="s">
        <v>29</v>
      </c>
      <c r="M4831">
        <f t="shared" si="150"/>
        <v>1</v>
      </c>
      <c r="N4831" t="s">
        <v>49</v>
      </c>
      <c r="O4831" t="s">
        <v>125</v>
      </c>
      <c r="P4831">
        <v>91026</v>
      </c>
      <c r="Q4831" t="str">
        <f t="shared" si="151"/>
        <v>Standard salary</v>
      </c>
      <c r="R4831">
        <v>3.29</v>
      </c>
      <c r="S4831" t="s">
        <v>80</v>
      </c>
      <c r="T4831" t="s">
        <v>68</v>
      </c>
      <c r="U4831" t="s">
        <v>46</v>
      </c>
      <c r="V4831">
        <v>6.4</v>
      </c>
    </row>
    <row r="4832" spans="1:22" x14ac:dyDescent="0.3">
      <c r="A4832" t="s">
        <v>5044</v>
      </c>
      <c r="B4832" t="s">
        <v>48</v>
      </c>
      <c r="C4832" t="s">
        <v>70</v>
      </c>
      <c r="D4832" t="s">
        <v>282</v>
      </c>
      <c r="E4832" t="s">
        <v>283</v>
      </c>
      <c r="F4832" t="s">
        <v>96</v>
      </c>
      <c r="G4832" t="s">
        <v>25</v>
      </c>
      <c r="H4832">
        <v>2021</v>
      </c>
      <c r="I4832" t="s">
        <v>41</v>
      </c>
      <c r="J4832" t="s">
        <v>42</v>
      </c>
      <c r="K4832">
        <v>2024</v>
      </c>
      <c r="L4832" t="s">
        <v>29</v>
      </c>
      <c r="M4832">
        <f t="shared" si="150"/>
        <v>1</v>
      </c>
      <c r="N4832" t="s">
        <v>70</v>
      </c>
      <c r="O4832" t="s">
        <v>185</v>
      </c>
      <c r="P4832">
        <v>92709</v>
      </c>
      <c r="Q4832" t="str">
        <f t="shared" si="151"/>
        <v>Standard salary</v>
      </c>
      <c r="R4832">
        <v>3.01</v>
      </c>
      <c r="S4832" t="s">
        <v>31</v>
      </c>
      <c r="T4832" t="s">
        <v>102</v>
      </c>
      <c r="U4832" t="s">
        <v>46</v>
      </c>
      <c r="V4832">
        <v>6.5</v>
      </c>
    </row>
    <row r="4833" spans="1:22" x14ac:dyDescent="0.3">
      <c r="A4833" t="s">
        <v>5045</v>
      </c>
      <c r="B4833" t="s">
        <v>48</v>
      </c>
      <c r="C4833" t="s">
        <v>70</v>
      </c>
      <c r="D4833" t="s">
        <v>245</v>
      </c>
      <c r="E4833" t="s">
        <v>246</v>
      </c>
      <c r="F4833" t="s">
        <v>190</v>
      </c>
      <c r="G4833" t="s">
        <v>117</v>
      </c>
      <c r="H4833">
        <v>2020</v>
      </c>
      <c r="I4833" t="s">
        <v>41</v>
      </c>
      <c r="J4833" t="s">
        <v>65</v>
      </c>
      <c r="K4833">
        <v>2023</v>
      </c>
      <c r="L4833" t="s">
        <v>54</v>
      </c>
      <c r="M4833">
        <f t="shared" si="150"/>
        <v>0</v>
      </c>
      <c r="N4833" t="s">
        <v>55</v>
      </c>
      <c r="O4833" t="s">
        <v>55</v>
      </c>
      <c r="P4833">
        <v>0</v>
      </c>
      <c r="Q4833" t="str">
        <f t="shared" si="151"/>
        <v>Base salary</v>
      </c>
      <c r="R4833">
        <v>3.88</v>
      </c>
      <c r="S4833" t="s">
        <v>56</v>
      </c>
      <c r="T4833" t="s">
        <v>57</v>
      </c>
      <c r="U4833" t="s">
        <v>33</v>
      </c>
      <c r="V4833">
        <v>5.6</v>
      </c>
    </row>
    <row r="4834" spans="1:22" x14ac:dyDescent="0.3">
      <c r="A4834" t="s">
        <v>5046</v>
      </c>
      <c r="B4834" t="s">
        <v>60</v>
      </c>
      <c r="C4834" t="s">
        <v>70</v>
      </c>
      <c r="D4834" t="s">
        <v>138</v>
      </c>
      <c r="E4834" t="s">
        <v>285</v>
      </c>
      <c r="F4834" t="s">
        <v>131</v>
      </c>
      <c r="G4834" t="s">
        <v>167</v>
      </c>
      <c r="H4834">
        <v>2022</v>
      </c>
      <c r="I4834" t="s">
        <v>41</v>
      </c>
      <c r="J4834" t="s">
        <v>42</v>
      </c>
      <c r="K4834">
        <v>2024</v>
      </c>
      <c r="L4834" t="s">
        <v>54</v>
      </c>
      <c r="M4834">
        <f t="shared" si="150"/>
        <v>0</v>
      </c>
      <c r="N4834" t="s">
        <v>55</v>
      </c>
      <c r="O4834" t="s">
        <v>55</v>
      </c>
      <c r="P4834">
        <v>0</v>
      </c>
      <c r="Q4834" t="str">
        <f t="shared" si="151"/>
        <v>Base salary</v>
      </c>
      <c r="R4834">
        <v>3.94</v>
      </c>
      <c r="S4834" t="s">
        <v>44</v>
      </c>
      <c r="T4834" t="s">
        <v>57</v>
      </c>
      <c r="U4834" t="s">
        <v>85</v>
      </c>
      <c r="V4834">
        <v>5.7</v>
      </c>
    </row>
    <row r="4835" spans="1:22" x14ac:dyDescent="0.3">
      <c r="A4835" t="s">
        <v>5047</v>
      </c>
      <c r="B4835" t="s">
        <v>36</v>
      </c>
      <c r="C4835" t="s">
        <v>21</v>
      </c>
      <c r="D4835" t="s">
        <v>221</v>
      </c>
      <c r="E4835" t="s">
        <v>222</v>
      </c>
      <c r="F4835" t="s">
        <v>117</v>
      </c>
      <c r="G4835" t="s">
        <v>25</v>
      </c>
      <c r="H4835">
        <v>2021</v>
      </c>
      <c r="I4835" t="s">
        <v>27</v>
      </c>
      <c r="J4835" t="s">
        <v>42</v>
      </c>
      <c r="K4835">
        <v>2023</v>
      </c>
      <c r="L4835" t="s">
        <v>29</v>
      </c>
      <c r="M4835">
        <f t="shared" si="150"/>
        <v>1</v>
      </c>
      <c r="N4835" t="s">
        <v>21</v>
      </c>
      <c r="O4835" t="s">
        <v>154</v>
      </c>
      <c r="P4835">
        <v>93217</v>
      </c>
      <c r="Q4835" t="str">
        <f t="shared" si="151"/>
        <v>Standard salary</v>
      </c>
      <c r="R4835">
        <v>2.61</v>
      </c>
      <c r="S4835" t="s">
        <v>80</v>
      </c>
      <c r="T4835" t="s">
        <v>45</v>
      </c>
      <c r="U4835" t="s">
        <v>33</v>
      </c>
      <c r="V4835">
        <v>5.3</v>
      </c>
    </row>
    <row r="4836" spans="1:22" x14ac:dyDescent="0.3">
      <c r="A4836" t="s">
        <v>5048</v>
      </c>
      <c r="B4836" t="s">
        <v>112</v>
      </c>
      <c r="C4836" t="s">
        <v>36</v>
      </c>
      <c r="D4836" t="s">
        <v>37</v>
      </c>
      <c r="E4836" t="s">
        <v>38</v>
      </c>
      <c r="F4836" t="s">
        <v>25</v>
      </c>
      <c r="G4836" t="s">
        <v>97</v>
      </c>
      <c r="H4836">
        <v>2023</v>
      </c>
      <c r="I4836" t="s">
        <v>41</v>
      </c>
      <c r="J4836" t="s">
        <v>74</v>
      </c>
      <c r="K4836">
        <v>2024</v>
      </c>
      <c r="L4836" t="s">
        <v>29</v>
      </c>
      <c r="M4836">
        <f t="shared" si="150"/>
        <v>1</v>
      </c>
      <c r="N4836" t="s">
        <v>36</v>
      </c>
      <c r="O4836" t="s">
        <v>125</v>
      </c>
      <c r="P4836">
        <v>70649</v>
      </c>
      <c r="Q4836" t="str">
        <f t="shared" si="151"/>
        <v>Standard salary</v>
      </c>
      <c r="R4836">
        <v>2.79</v>
      </c>
      <c r="S4836" t="s">
        <v>56</v>
      </c>
      <c r="T4836" t="s">
        <v>68</v>
      </c>
      <c r="U4836" t="s">
        <v>46</v>
      </c>
      <c r="V4836">
        <v>7.8</v>
      </c>
    </row>
    <row r="4837" spans="1:22" x14ac:dyDescent="0.3">
      <c r="A4837" t="s">
        <v>5049</v>
      </c>
      <c r="B4837" t="s">
        <v>60</v>
      </c>
      <c r="C4837" t="s">
        <v>48</v>
      </c>
      <c r="D4837" t="s">
        <v>278</v>
      </c>
      <c r="E4837" t="s">
        <v>425</v>
      </c>
      <c r="F4837" t="s">
        <v>79</v>
      </c>
      <c r="G4837" t="s">
        <v>97</v>
      </c>
      <c r="H4837">
        <v>2022</v>
      </c>
      <c r="I4837" t="s">
        <v>41</v>
      </c>
      <c r="J4837" t="s">
        <v>28</v>
      </c>
      <c r="K4837">
        <v>2023</v>
      </c>
      <c r="L4837" t="s">
        <v>54</v>
      </c>
      <c r="M4837">
        <f t="shared" si="150"/>
        <v>0</v>
      </c>
      <c r="N4837" t="s">
        <v>55</v>
      </c>
      <c r="O4837" t="s">
        <v>55</v>
      </c>
      <c r="P4837">
        <v>0</v>
      </c>
      <c r="Q4837" t="str">
        <f t="shared" si="151"/>
        <v>Base salary</v>
      </c>
      <c r="R4837">
        <v>2.69</v>
      </c>
      <c r="S4837" t="s">
        <v>80</v>
      </c>
      <c r="T4837" t="s">
        <v>102</v>
      </c>
      <c r="U4837" t="s">
        <v>85</v>
      </c>
      <c r="V4837">
        <v>8.3000000000000007</v>
      </c>
    </row>
    <row r="4838" spans="1:22" x14ac:dyDescent="0.3">
      <c r="A4838" t="s">
        <v>5050</v>
      </c>
      <c r="B4838" t="s">
        <v>22</v>
      </c>
      <c r="C4838" t="s">
        <v>48</v>
      </c>
      <c r="D4838" t="s">
        <v>183</v>
      </c>
      <c r="E4838" t="s">
        <v>184</v>
      </c>
      <c r="F4838" t="s">
        <v>40</v>
      </c>
      <c r="G4838" t="s">
        <v>26</v>
      </c>
      <c r="H4838">
        <v>2020</v>
      </c>
      <c r="I4838" t="s">
        <v>41</v>
      </c>
      <c r="J4838" t="s">
        <v>28</v>
      </c>
      <c r="K4838">
        <v>2021</v>
      </c>
      <c r="L4838" t="s">
        <v>54</v>
      </c>
      <c r="M4838">
        <f t="shared" si="150"/>
        <v>0</v>
      </c>
      <c r="N4838" t="s">
        <v>55</v>
      </c>
      <c r="O4838" t="s">
        <v>55</v>
      </c>
      <c r="P4838">
        <v>0</v>
      </c>
      <c r="Q4838" t="str">
        <f t="shared" si="151"/>
        <v>Base salary</v>
      </c>
      <c r="R4838">
        <v>2.66</v>
      </c>
      <c r="S4838" t="s">
        <v>80</v>
      </c>
      <c r="T4838" t="s">
        <v>102</v>
      </c>
      <c r="U4838" t="s">
        <v>58</v>
      </c>
      <c r="V4838">
        <v>0</v>
      </c>
    </row>
    <row r="4839" spans="1:22" x14ac:dyDescent="0.3">
      <c r="A4839" t="s">
        <v>5051</v>
      </c>
      <c r="B4839" t="s">
        <v>60</v>
      </c>
      <c r="C4839" t="s">
        <v>94</v>
      </c>
      <c r="D4839" t="s">
        <v>162</v>
      </c>
      <c r="E4839" t="s">
        <v>163</v>
      </c>
      <c r="F4839" t="s">
        <v>96</v>
      </c>
      <c r="G4839" t="s">
        <v>25</v>
      </c>
      <c r="H4839">
        <v>2019</v>
      </c>
      <c r="I4839" t="s">
        <v>41</v>
      </c>
      <c r="J4839" t="s">
        <v>53</v>
      </c>
      <c r="K4839">
        <v>2020</v>
      </c>
      <c r="L4839" t="s">
        <v>29</v>
      </c>
      <c r="M4839">
        <f t="shared" si="150"/>
        <v>1</v>
      </c>
      <c r="N4839" t="s">
        <v>94</v>
      </c>
      <c r="O4839" t="s">
        <v>66</v>
      </c>
      <c r="P4839">
        <v>83704</v>
      </c>
      <c r="Q4839" t="str">
        <f t="shared" si="151"/>
        <v>Standard salary</v>
      </c>
      <c r="R4839">
        <v>3.22</v>
      </c>
      <c r="S4839" t="s">
        <v>44</v>
      </c>
      <c r="T4839" t="s">
        <v>32</v>
      </c>
      <c r="U4839" t="s">
        <v>33</v>
      </c>
      <c r="V4839">
        <v>6.5</v>
      </c>
    </row>
    <row r="4840" spans="1:22" x14ac:dyDescent="0.3">
      <c r="A4840" t="s">
        <v>5052</v>
      </c>
      <c r="B4840" t="s">
        <v>21</v>
      </c>
      <c r="C4840" t="s">
        <v>112</v>
      </c>
      <c r="D4840" t="s">
        <v>199</v>
      </c>
      <c r="E4840" t="s">
        <v>200</v>
      </c>
      <c r="F4840" t="s">
        <v>39</v>
      </c>
      <c r="G4840" t="s">
        <v>26</v>
      </c>
      <c r="H4840">
        <v>2023</v>
      </c>
      <c r="I4840" t="s">
        <v>27</v>
      </c>
      <c r="J4840" t="s">
        <v>28</v>
      </c>
      <c r="K4840">
        <v>2025</v>
      </c>
      <c r="L4840" t="s">
        <v>29</v>
      </c>
      <c r="M4840">
        <f t="shared" si="150"/>
        <v>1</v>
      </c>
      <c r="N4840" t="s">
        <v>112</v>
      </c>
      <c r="O4840" t="s">
        <v>185</v>
      </c>
      <c r="P4840">
        <v>57676</v>
      </c>
      <c r="Q4840" t="str">
        <f t="shared" si="151"/>
        <v>Base salary</v>
      </c>
      <c r="R4840">
        <v>2.82</v>
      </c>
      <c r="S4840" t="s">
        <v>56</v>
      </c>
      <c r="T4840" t="s">
        <v>45</v>
      </c>
      <c r="U4840" t="s">
        <v>92</v>
      </c>
      <c r="V4840">
        <v>7.7</v>
      </c>
    </row>
    <row r="4841" spans="1:22" x14ac:dyDescent="0.3">
      <c r="A4841" t="s">
        <v>5053</v>
      </c>
      <c r="B4841" t="s">
        <v>36</v>
      </c>
      <c r="C4841" t="s">
        <v>94</v>
      </c>
      <c r="D4841" t="s">
        <v>208</v>
      </c>
      <c r="E4841" t="s">
        <v>209</v>
      </c>
      <c r="F4841" t="s">
        <v>79</v>
      </c>
      <c r="G4841" t="s">
        <v>97</v>
      </c>
      <c r="H4841">
        <v>2023</v>
      </c>
      <c r="I4841" t="s">
        <v>41</v>
      </c>
      <c r="J4841" t="s">
        <v>28</v>
      </c>
      <c r="K4841">
        <v>2025</v>
      </c>
      <c r="L4841" t="s">
        <v>29</v>
      </c>
      <c r="M4841">
        <f t="shared" si="150"/>
        <v>1</v>
      </c>
      <c r="N4841" t="s">
        <v>94</v>
      </c>
      <c r="O4841" t="s">
        <v>158</v>
      </c>
      <c r="P4841">
        <v>92490</v>
      </c>
      <c r="Q4841" t="str">
        <f t="shared" si="151"/>
        <v>Standard salary</v>
      </c>
      <c r="R4841">
        <v>3.19</v>
      </c>
      <c r="S4841" t="s">
        <v>91</v>
      </c>
      <c r="T4841" t="s">
        <v>102</v>
      </c>
      <c r="U4841" t="s">
        <v>92</v>
      </c>
      <c r="V4841">
        <v>5.2</v>
      </c>
    </row>
    <row r="4842" spans="1:22" x14ac:dyDescent="0.3">
      <c r="A4842" t="s">
        <v>5054</v>
      </c>
      <c r="B4842" t="s">
        <v>22</v>
      </c>
      <c r="C4842" t="s">
        <v>112</v>
      </c>
      <c r="D4842" t="s">
        <v>113</v>
      </c>
      <c r="E4842" t="s">
        <v>114</v>
      </c>
      <c r="F4842" t="s">
        <v>190</v>
      </c>
      <c r="G4842" t="s">
        <v>52</v>
      </c>
      <c r="H4842">
        <v>2019</v>
      </c>
      <c r="I4842" t="s">
        <v>27</v>
      </c>
      <c r="J4842" t="s">
        <v>53</v>
      </c>
      <c r="K4842">
        <v>2022</v>
      </c>
      <c r="L4842" t="s">
        <v>54</v>
      </c>
      <c r="M4842">
        <f t="shared" si="150"/>
        <v>0</v>
      </c>
      <c r="N4842" t="s">
        <v>55</v>
      </c>
      <c r="O4842" t="s">
        <v>55</v>
      </c>
      <c r="P4842">
        <v>0</v>
      </c>
      <c r="Q4842" t="str">
        <f t="shared" si="151"/>
        <v>Base salary</v>
      </c>
      <c r="R4842">
        <v>2.54</v>
      </c>
      <c r="S4842" t="s">
        <v>44</v>
      </c>
      <c r="T4842" t="s">
        <v>57</v>
      </c>
      <c r="U4842" t="s">
        <v>92</v>
      </c>
      <c r="V4842">
        <v>8.6</v>
      </c>
    </row>
    <row r="4843" spans="1:22" x14ac:dyDescent="0.3">
      <c r="A4843" t="s">
        <v>5055</v>
      </c>
      <c r="B4843" t="s">
        <v>21</v>
      </c>
      <c r="C4843" t="s">
        <v>36</v>
      </c>
      <c r="D4843" t="s">
        <v>170</v>
      </c>
      <c r="E4843" t="s">
        <v>171</v>
      </c>
      <c r="F4843" t="s">
        <v>147</v>
      </c>
      <c r="G4843" t="s">
        <v>117</v>
      </c>
      <c r="H4843">
        <v>2022</v>
      </c>
      <c r="I4843" t="s">
        <v>41</v>
      </c>
      <c r="J4843" t="s">
        <v>65</v>
      </c>
      <c r="K4843">
        <v>2024</v>
      </c>
      <c r="L4843" t="s">
        <v>29</v>
      </c>
      <c r="M4843">
        <f t="shared" si="150"/>
        <v>1</v>
      </c>
      <c r="N4843" t="s">
        <v>36</v>
      </c>
      <c r="O4843" t="s">
        <v>158</v>
      </c>
      <c r="P4843">
        <v>86861</v>
      </c>
      <c r="Q4843" t="str">
        <f t="shared" si="151"/>
        <v>Standard salary</v>
      </c>
      <c r="R4843">
        <v>3.35</v>
      </c>
      <c r="S4843" t="s">
        <v>44</v>
      </c>
      <c r="T4843" t="s">
        <v>32</v>
      </c>
      <c r="U4843" t="s">
        <v>85</v>
      </c>
      <c r="V4843">
        <v>8.9</v>
      </c>
    </row>
    <row r="4844" spans="1:22" x14ac:dyDescent="0.3">
      <c r="A4844" t="s">
        <v>5056</v>
      </c>
      <c r="B4844" t="s">
        <v>60</v>
      </c>
      <c r="C4844" t="s">
        <v>21</v>
      </c>
      <c r="D4844" t="s">
        <v>149</v>
      </c>
      <c r="E4844" t="s">
        <v>150</v>
      </c>
      <c r="F4844" t="s">
        <v>79</v>
      </c>
      <c r="G4844" t="s">
        <v>64</v>
      </c>
      <c r="H4844">
        <v>2020</v>
      </c>
      <c r="I4844" t="s">
        <v>27</v>
      </c>
      <c r="J4844" t="s">
        <v>42</v>
      </c>
      <c r="K4844">
        <v>2023</v>
      </c>
      <c r="L4844" t="s">
        <v>29</v>
      </c>
      <c r="M4844">
        <f t="shared" si="150"/>
        <v>1</v>
      </c>
      <c r="N4844" t="s">
        <v>21</v>
      </c>
      <c r="O4844" t="s">
        <v>154</v>
      </c>
      <c r="P4844">
        <v>105437</v>
      </c>
      <c r="Q4844" t="str">
        <f t="shared" si="151"/>
        <v>Standard salary</v>
      </c>
      <c r="R4844">
        <v>2.82</v>
      </c>
      <c r="S4844" t="s">
        <v>31</v>
      </c>
      <c r="T4844" t="s">
        <v>68</v>
      </c>
      <c r="U4844" t="s">
        <v>46</v>
      </c>
      <c r="V4844">
        <v>6.3</v>
      </c>
    </row>
    <row r="4845" spans="1:22" x14ac:dyDescent="0.3">
      <c r="A4845" t="s">
        <v>5057</v>
      </c>
      <c r="B4845" t="s">
        <v>48</v>
      </c>
      <c r="C4845" t="s">
        <v>49</v>
      </c>
      <c r="D4845" t="s">
        <v>260</v>
      </c>
      <c r="E4845" t="s">
        <v>261</v>
      </c>
      <c r="F4845" t="s">
        <v>73</v>
      </c>
      <c r="G4845" t="s">
        <v>97</v>
      </c>
      <c r="H4845">
        <v>2021</v>
      </c>
      <c r="I4845" t="s">
        <v>41</v>
      </c>
      <c r="J4845" t="s">
        <v>53</v>
      </c>
      <c r="K4845">
        <v>2023</v>
      </c>
      <c r="L4845" t="s">
        <v>54</v>
      </c>
      <c r="M4845">
        <f t="shared" si="150"/>
        <v>0</v>
      </c>
      <c r="N4845" t="s">
        <v>55</v>
      </c>
      <c r="O4845" t="s">
        <v>55</v>
      </c>
      <c r="P4845">
        <v>0</v>
      </c>
      <c r="Q4845" t="str">
        <f t="shared" si="151"/>
        <v>Base salary</v>
      </c>
      <c r="R4845">
        <v>3.73</v>
      </c>
      <c r="S4845" t="s">
        <v>31</v>
      </c>
      <c r="T4845" t="s">
        <v>68</v>
      </c>
      <c r="U4845" t="s">
        <v>46</v>
      </c>
      <c r="V4845">
        <v>7.1</v>
      </c>
    </row>
    <row r="4846" spans="1:22" x14ac:dyDescent="0.3">
      <c r="A4846" t="s">
        <v>5058</v>
      </c>
      <c r="B4846" t="s">
        <v>35</v>
      </c>
      <c r="C4846" t="s">
        <v>60</v>
      </c>
      <c r="D4846" t="s">
        <v>104</v>
      </c>
      <c r="E4846" t="s">
        <v>105</v>
      </c>
      <c r="F4846" t="s">
        <v>63</v>
      </c>
      <c r="G4846" t="s">
        <v>40</v>
      </c>
      <c r="H4846">
        <v>2021</v>
      </c>
      <c r="I4846" t="s">
        <v>27</v>
      </c>
      <c r="J4846" t="s">
        <v>28</v>
      </c>
      <c r="K4846">
        <v>2023</v>
      </c>
      <c r="L4846" t="s">
        <v>54</v>
      </c>
      <c r="M4846">
        <f t="shared" si="150"/>
        <v>0</v>
      </c>
      <c r="N4846" t="s">
        <v>55</v>
      </c>
      <c r="O4846" t="s">
        <v>55</v>
      </c>
      <c r="P4846">
        <v>0</v>
      </c>
      <c r="Q4846" t="str">
        <f t="shared" si="151"/>
        <v>Base salary</v>
      </c>
      <c r="R4846">
        <v>4</v>
      </c>
      <c r="S4846" t="s">
        <v>80</v>
      </c>
      <c r="T4846" t="s">
        <v>68</v>
      </c>
      <c r="U4846" t="s">
        <v>58</v>
      </c>
      <c r="V4846">
        <v>0</v>
      </c>
    </row>
    <row r="4847" spans="1:22" x14ac:dyDescent="0.3">
      <c r="A4847" t="s">
        <v>5059</v>
      </c>
      <c r="B4847" t="s">
        <v>36</v>
      </c>
      <c r="C4847" t="s">
        <v>21</v>
      </c>
      <c r="D4847" t="s">
        <v>133</v>
      </c>
      <c r="E4847" t="s">
        <v>369</v>
      </c>
      <c r="F4847" t="s">
        <v>89</v>
      </c>
      <c r="G4847" t="s">
        <v>97</v>
      </c>
      <c r="H4847">
        <v>2020</v>
      </c>
      <c r="I4847" t="s">
        <v>41</v>
      </c>
      <c r="J4847" t="s">
        <v>74</v>
      </c>
      <c r="K4847">
        <v>2023</v>
      </c>
      <c r="L4847" t="s">
        <v>54</v>
      </c>
      <c r="M4847">
        <f t="shared" si="150"/>
        <v>0</v>
      </c>
      <c r="N4847" t="s">
        <v>55</v>
      </c>
      <c r="O4847" t="s">
        <v>55</v>
      </c>
      <c r="P4847">
        <v>0</v>
      </c>
      <c r="Q4847" t="str">
        <f t="shared" si="151"/>
        <v>Base salary</v>
      </c>
      <c r="R4847">
        <v>3.2</v>
      </c>
      <c r="S4847" t="s">
        <v>80</v>
      </c>
      <c r="T4847" t="s">
        <v>45</v>
      </c>
      <c r="U4847" t="s">
        <v>33</v>
      </c>
      <c r="V4847">
        <v>8.4</v>
      </c>
    </row>
    <row r="4848" spans="1:22" x14ac:dyDescent="0.3">
      <c r="A4848" t="s">
        <v>5060</v>
      </c>
      <c r="B4848" t="s">
        <v>21</v>
      </c>
      <c r="C4848" t="s">
        <v>49</v>
      </c>
      <c r="D4848" t="s">
        <v>50</v>
      </c>
      <c r="E4848" t="s">
        <v>136</v>
      </c>
      <c r="F4848" t="s">
        <v>145</v>
      </c>
      <c r="G4848" t="s">
        <v>52</v>
      </c>
      <c r="H4848">
        <v>2021</v>
      </c>
      <c r="I4848" t="s">
        <v>41</v>
      </c>
      <c r="J4848" t="s">
        <v>65</v>
      </c>
      <c r="K4848">
        <v>2024</v>
      </c>
      <c r="L4848" t="s">
        <v>29</v>
      </c>
      <c r="M4848">
        <f t="shared" si="150"/>
        <v>1</v>
      </c>
      <c r="N4848" t="s">
        <v>49</v>
      </c>
      <c r="O4848" t="s">
        <v>154</v>
      </c>
      <c r="P4848">
        <v>111730</v>
      </c>
      <c r="Q4848" t="str">
        <f t="shared" si="151"/>
        <v>High salary</v>
      </c>
      <c r="R4848">
        <v>3.6</v>
      </c>
      <c r="S4848" t="s">
        <v>56</v>
      </c>
      <c r="T4848" t="s">
        <v>45</v>
      </c>
      <c r="U4848" t="s">
        <v>85</v>
      </c>
      <c r="V4848">
        <v>7.2</v>
      </c>
    </row>
    <row r="4849" spans="1:22" x14ac:dyDescent="0.3">
      <c r="A4849" t="s">
        <v>5061</v>
      </c>
      <c r="B4849" t="s">
        <v>36</v>
      </c>
      <c r="C4849" t="s">
        <v>112</v>
      </c>
      <c r="D4849" t="s">
        <v>113</v>
      </c>
      <c r="E4849" t="s">
        <v>240</v>
      </c>
      <c r="F4849" t="s">
        <v>117</v>
      </c>
      <c r="G4849" t="s">
        <v>167</v>
      </c>
      <c r="H4849">
        <v>2019</v>
      </c>
      <c r="I4849" t="s">
        <v>27</v>
      </c>
      <c r="J4849" t="s">
        <v>42</v>
      </c>
      <c r="K4849">
        <v>2021</v>
      </c>
      <c r="L4849" t="s">
        <v>54</v>
      </c>
      <c r="M4849">
        <f t="shared" si="150"/>
        <v>0</v>
      </c>
      <c r="N4849" t="s">
        <v>55</v>
      </c>
      <c r="O4849" t="s">
        <v>55</v>
      </c>
      <c r="P4849">
        <v>0</v>
      </c>
      <c r="Q4849" t="str">
        <f t="shared" si="151"/>
        <v>Base salary</v>
      </c>
      <c r="R4849">
        <v>2.59</v>
      </c>
      <c r="S4849" t="s">
        <v>44</v>
      </c>
      <c r="T4849" t="s">
        <v>32</v>
      </c>
      <c r="U4849" t="s">
        <v>58</v>
      </c>
      <c r="V4849">
        <v>0</v>
      </c>
    </row>
    <row r="4850" spans="1:22" x14ac:dyDescent="0.3">
      <c r="A4850" t="s">
        <v>5062</v>
      </c>
      <c r="B4850" t="s">
        <v>22</v>
      </c>
      <c r="C4850" t="s">
        <v>36</v>
      </c>
      <c r="D4850" t="s">
        <v>250</v>
      </c>
      <c r="E4850" t="s">
        <v>251</v>
      </c>
      <c r="F4850" t="s">
        <v>190</v>
      </c>
      <c r="G4850" t="s">
        <v>25</v>
      </c>
      <c r="H4850">
        <v>2023</v>
      </c>
      <c r="I4850" t="s">
        <v>27</v>
      </c>
      <c r="J4850" t="s">
        <v>74</v>
      </c>
      <c r="K4850">
        <v>2024</v>
      </c>
      <c r="L4850" t="s">
        <v>29</v>
      </c>
      <c r="M4850">
        <f t="shared" si="150"/>
        <v>1</v>
      </c>
      <c r="N4850" t="s">
        <v>36</v>
      </c>
      <c r="O4850" t="s">
        <v>140</v>
      </c>
      <c r="P4850">
        <v>70197</v>
      </c>
      <c r="Q4850" t="str">
        <f t="shared" si="151"/>
        <v>Standard salary</v>
      </c>
      <c r="R4850">
        <v>3.71</v>
      </c>
      <c r="S4850" t="s">
        <v>80</v>
      </c>
      <c r="T4850" t="s">
        <v>57</v>
      </c>
      <c r="U4850" t="s">
        <v>58</v>
      </c>
      <c r="V4850">
        <v>0</v>
      </c>
    </row>
    <row r="4851" spans="1:22" x14ac:dyDescent="0.3">
      <c r="A4851" t="s">
        <v>5063</v>
      </c>
      <c r="B4851" t="s">
        <v>112</v>
      </c>
      <c r="C4851" t="s">
        <v>21</v>
      </c>
      <c r="D4851" t="s">
        <v>221</v>
      </c>
      <c r="E4851" t="s">
        <v>222</v>
      </c>
      <c r="F4851" t="s">
        <v>84</v>
      </c>
      <c r="G4851" t="s">
        <v>52</v>
      </c>
      <c r="H4851">
        <v>2021</v>
      </c>
      <c r="I4851" t="s">
        <v>27</v>
      </c>
      <c r="J4851" t="s">
        <v>42</v>
      </c>
      <c r="K4851">
        <v>2024</v>
      </c>
      <c r="L4851" t="s">
        <v>29</v>
      </c>
      <c r="M4851">
        <f t="shared" si="150"/>
        <v>1</v>
      </c>
      <c r="N4851" t="s">
        <v>21</v>
      </c>
      <c r="O4851" t="s">
        <v>154</v>
      </c>
      <c r="P4851">
        <v>37778</v>
      </c>
      <c r="Q4851" t="str">
        <f t="shared" si="151"/>
        <v>Base salary</v>
      </c>
      <c r="R4851">
        <v>3.59</v>
      </c>
      <c r="S4851" t="s">
        <v>56</v>
      </c>
      <c r="T4851" t="s">
        <v>102</v>
      </c>
      <c r="U4851" t="s">
        <v>85</v>
      </c>
      <c r="V4851">
        <v>8.6999999999999993</v>
      </c>
    </row>
    <row r="4852" spans="1:22" x14ac:dyDescent="0.3">
      <c r="A4852" t="s">
        <v>5064</v>
      </c>
      <c r="B4852" t="s">
        <v>21</v>
      </c>
      <c r="C4852" t="s">
        <v>60</v>
      </c>
      <c r="D4852" t="s">
        <v>173</v>
      </c>
      <c r="E4852" t="s">
        <v>275</v>
      </c>
      <c r="F4852" t="s">
        <v>63</v>
      </c>
      <c r="G4852" t="s">
        <v>64</v>
      </c>
      <c r="H4852">
        <v>2022</v>
      </c>
      <c r="I4852" t="s">
        <v>41</v>
      </c>
      <c r="J4852" t="s">
        <v>74</v>
      </c>
      <c r="K4852">
        <v>2025</v>
      </c>
      <c r="L4852" t="s">
        <v>54</v>
      </c>
      <c r="M4852">
        <f t="shared" si="150"/>
        <v>0</v>
      </c>
      <c r="N4852" t="s">
        <v>55</v>
      </c>
      <c r="O4852" t="s">
        <v>55</v>
      </c>
      <c r="P4852">
        <v>0</v>
      </c>
      <c r="Q4852" t="str">
        <f t="shared" si="151"/>
        <v>Base salary</v>
      </c>
      <c r="R4852">
        <v>3.07</v>
      </c>
      <c r="S4852" t="s">
        <v>91</v>
      </c>
      <c r="T4852" t="s">
        <v>32</v>
      </c>
      <c r="U4852" t="s">
        <v>33</v>
      </c>
      <c r="V4852">
        <v>7.2</v>
      </c>
    </row>
    <row r="4853" spans="1:22" x14ac:dyDescent="0.3">
      <c r="A4853" t="s">
        <v>5065</v>
      </c>
      <c r="B4853" t="s">
        <v>35</v>
      </c>
      <c r="C4853" t="s">
        <v>94</v>
      </c>
      <c r="D4853" t="s">
        <v>109</v>
      </c>
      <c r="E4853" t="s">
        <v>219</v>
      </c>
      <c r="F4853" t="s">
        <v>147</v>
      </c>
      <c r="G4853" t="s">
        <v>97</v>
      </c>
      <c r="H4853">
        <v>2020</v>
      </c>
      <c r="I4853" t="s">
        <v>27</v>
      </c>
      <c r="J4853" t="s">
        <v>53</v>
      </c>
      <c r="K4853">
        <v>2021</v>
      </c>
      <c r="L4853" t="s">
        <v>29</v>
      </c>
      <c r="M4853">
        <f t="shared" si="150"/>
        <v>1</v>
      </c>
      <c r="N4853" t="s">
        <v>94</v>
      </c>
      <c r="O4853" t="s">
        <v>258</v>
      </c>
      <c r="P4853">
        <v>101982</v>
      </c>
      <c r="Q4853" t="str">
        <f t="shared" si="151"/>
        <v>Standard salary</v>
      </c>
      <c r="R4853">
        <v>3.55</v>
      </c>
      <c r="S4853" t="s">
        <v>91</v>
      </c>
      <c r="T4853" t="s">
        <v>32</v>
      </c>
      <c r="U4853" t="s">
        <v>33</v>
      </c>
      <c r="V4853">
        <v>6.6</v>
      </c>
    </row>
    <row r="4854" spans="1:22" x14ac:dyDescent="0.3">
      <c r="A4854" t="s">
        <v>5066</v>
      </c>
      <c r="B4854" t="s">
        <v>22</v>
      </c>
      <c r="C4854" t="s">
        <v>21</v>
      </c>
      <c r="D4854" t="s">
        <v>216</v>
      </c>
      <c r="E4854" t="s">
        <v>217</v>
      </c>
      <c r="F4854" t="s">
        <v>63</v>
      </c>
      <c r="G4854" t="s">
        <v>40</v>
      </c>
      <c r="H4854">
        <v>2021</v>
      </c>
      <c r="I4854" t="s">
        <v>27</v>
      </c>
      <c r="J4854" t="s">
        <v>53</v>
      </c>
      <c r="K4854">
        <v>2024</v>
      </c>
      <c r="L4854" t="s">
        <v>29</v>
      </c>
      <c r="M4854">
        <f t="shared" si="150"/>
        <v>1</v>
      </c>
      <c r="N4854" t="s">
        <v>21</v>
      </c>
      <c r="O4854" t="s">
        <v>258</v>
      </c>
      <c r="P4854">
        <v>148591</v>
      </c>
      <c r="Q4854" t="str">
        <f t="shared" si="151"/>
        <v>High salary</v>
      </c>
      <c r="R4854">
        <v>3.43</v>
      </c>
      <c r="S4854" t="s">
        <v>91</v>
      </c>
      <c r="T4854" t="s">
        <v>45</v>
      </c>
      <c r="U4854" t="s">
        <v>58</v>
      </c>
      <c r="V4854">
        <v>0</v>
      </c>
    </row>
    <row r="4855" spans="1:22" x14ac:dyDescent="0.3">
      <c r="A4855" t="s">
        <v>5067</v>
      </c>
      <c r="B4855" t="s">
        <v>49</v>
      </c>
      <c r="C4855" t="s">
        <v>112</v>
      </c>
      <c r="D4855" t="s">
        <v>113</v>
      </c>
      <c r="E4855" t="s">
        <v>114</v>
      </c>
      <c r="F4855" t="s">
        <v>25</v>
      </c>
      <c r="G4855" t="s">
        <v>167</v>
      </c>
      <c r="H4855">
        <v>2022</v>
      </c>
      <c r="I4855" t="s">
        <v>41</v>
      </c>
      <c r="J4855" t="s">
        <v>74</v>
      </c>
      <c r="K4855">
        <v>2024</v>
      </c>
      <c r="L4855" t="s">
        <v>54</v>
      </c>
      <c r="M4855">
        <f t="shared" si="150"/>
        <v>0</v>
      </c>
      <c r="N4855" t="s">
        <v>55</v>
      </c>
      <c r="O4855" t="s">
        <v>55</v>
      </c>
      <c r="P4855">
        <v>0</v>
      </c>
      <c r="Q4855" t="str">
        <f t="shared" si="151"/>
        <v>Base salary</v>
      </c>
      <c r="R4855">
        <v>3.08</v>
      </c>
      <c r="S4855" t="s">
        <v>91</v>
      </c>
      <c r="T4855" t="s">
        <v>45</v>
      </c>
      <c r="U4855" t="s">
        <v>46</v>
      </c>
      <c r="V4855">
        <v>8.8000000000000007</v>
      </c>
    </row>
    <row r="4856" spans="1:22" x14ac:dyDescent="0.3">
      <c r="A4856" t="s">
        <v>5068</v>
      </c>
      <c r="B4856" t="s">
        <v>21</v>
      </c>
      <c r="C4856" t="s">
        <v>35</v>
      </c>
      <c r="D4856" t="s">
        <v>127</v>
      </c>
      <c r="E4856" t="s">
        <v>128</v>
      </c>
      <c r="F4856" t="s">
        <v>96</v>
      </c>
      <c r="G4856" t="s">
        <v>64</v>
      </c>
      <c r="H4856">
        <v>2019</v>
      </c>
      <c r="I4856" t="s">
        <v>41</v>
      </c>
      <c r="J4856" t="s">
        <v>28</v>
      </c>
      <c r="K4856">
        <v>2020</v>
      </c>
      <c r="L4856" t="s">
        <v>54</v>
      </c>
      <c r="M4856">
        <f t="shared" si="150"/>
        <v>0</v>
      </c>
      <c r="N4856" t="s">
        <v>55</v>
      </c>
      <c r="O4856" t="s">
        <v>55</v>
      </c>
      <c r="P4856">
        <v>0</v>
      </c>
      <c r="Q4856" t="str">
        <f t="shared" si="151"/>
        <v>Base salary</v>
      </c>
      <c r="R4856">
        <v>2.86</v>
      </c>
      <c r="S4856" t="s">
        <v>56</v>
      </c>
      <c r="T4856" t="s">
        <v>45</v>
      </c>
      <c r="U4856" t="s">
        <v>33</v>
      </c>
      <c r="V4856">
        <v>5.9</v>
      </c>
    </row>
    <row r="4857" spans="1:22" x14ac:dyDescent="0.3">
      <c r="A4857" t="s">
        <v>5069</v>
      </c>
      <c r="B4857" t="s">
        <v>49</v>
      </c>
      <c r="C4857" t="s">
        <v>22</v>
      </c>
      <c r="D4857" t="s">
        <v>231</v>
      </c>
      <c r="E4857" t="s">
        <v>232</v>
      </c>
      <c r="F4857" t="s">
        <v>145</v>
      </c>
      <c r="G4857" t="s">
        <v>40</v>
      </c>
      <c r="H4857">
        <v>2023</v>
      </c>
      <c r="I4857" t="s">
        <v>41</v>
      </c>
      <c r="J4857" t="s">
        <v>42</v>
      </c>
      <c r="K4857">
        <v>2026</v>
      </c>
      <c r="L4857" t="s">
        <v>29</v>
      </c>
      <c r="M4857">
        <f t="shared" si="150"/>
        <v>1</v>
      </c>
      <c r="N4857" t="s">
        <v>22</v>
      </c>
      <c r="O4857" t="s">
        <v>90</v>
      </c>
      <c r="P4857">
        <v>72339</v>
      </c>
      <c r="Q4857" t="str">
        <f t="shared" si="151"/>
        <v>Standard salary</v>
      </c>
      <c r="R4857">
        <v>2.66</v>
      </c>
      <c r="S4857" t="s">
        <v>67</v>
      </c>
      <c r="T4857" t="s">
        <v>68</v>
      </c>
      <c r="U4857" t="s">
        <v>85</v>
      </c>
      <c r="V4857">
        <v>8.3000000000000007</v>
      </c>
    </row>
    <row r="4858" spans="1:22" x14ac:dyDescent="0.3">
      <c r="A4858" t="s">
        <v>5070</v>
      </c>
      <c r="B4858" t="s">
        <v>60</v>
      </c>
      <c r="C4858" t="s">
        <v>21</v>
      </c>
      <c r="D4858" t="s">
        <v>133</v>
      </c>
      <c r="E4858" t="s">
        <v>369</v>
      </c>
      <c r="F4858" t="s">
        <v>39</v>
      </c>
      <c r="G4858" t="s">
        <v>97</v>
      </c>
      <c r="H4858">
        <v>2021</v>
      </c>
      <c r="I4858" t="s">
        <v>41</v>
      </c>
      <c r="J4858" t="s">
        <v>28</v>
      </c>
      <c r="K4858">
        <v>2022</v>
      </c>
      <c r="L4858" t="s">
        <v>54</v>
      </c>
      <c r="M4858">
        <f t="shared" si="150"/>
        <v>0</v>
      </c>
      <c r="N4858" t="s">
        <v>55</v>
      </c>
      <c r="O4858" t="s">
        <v>55</v>
      </c>
      <c r="P4858">
        <v>0</v>
      </c>
      <c r="Q4858" t="str">
        <f t="shared" si="151"/>
        <v>Base salary</v>
      </c>
      <c r="R4858">
        <v>3.34</v>
      </c>
      <c r="S4858" t="s">
        <v>67</v>
      </c>
      <c r="T4858" t="s">
        <v>68</v>
      </c>
      <c r="U4858" t="s">
        <v>58</v>
      </c>
      <c r="V4858">
        <v>0</v>
      </c>
    </row>
    <row r="4859" spans="1:22" x14ac:dyDescent="0.3">
      <c r="A4859" t="s">
        <v>5071</v>
      </c>
      <c r="B4859" t="s">
        <v>60</v>
      </c>
      <c r="C4859" t="s">
        <v>35</v>
      </c>
      <c r="D4859" t="s">
        <v>127</v>
      </c>
      <c r="E4859" t="s">
        <v>156</v>
      </c>
      <c r="F4859" t="s">
        <v>107</v>
      </c>
      <c r="G4859" t="s">
        <v>26</v>
      </c>
      <c r="H4859">
        <v>2022</v>
      </c>
      <c r="I4859" t="s">
        <v>27</v>
      </c>
      <c r="J4859" t="s">
        <v>53</v>
      </c>
      <c r="K4859">
        <v>2025</v>
      </c>
      <c r="L4859" t="s">
        <v>54</v>
      </c>
      <c r="M4859">
        <f t="shared" si="150"/>
        <v>0</v>
      </c>
      <c r="N4859" t="s">
        <v>55</v>
      </c>
      <c r="O4859" t="s">
        <v>55</v>
      </c>
      <c r="P4859">
        <v>0</v>
      </c>
      <c r="Q4859" t="str">
        <f t="shared" si="151"/>
        <v>Base salary</v>
      </c>
      <c r="R4859">
        <v>2.72</v>
      </c>
      <c r="S4859" t="s">
        <v>44</v>
      </c>
      <c r="T4859" t="s">
        <v>102</v>
      </c>
      <c r="U4859" t="s">
        <v>92</v>
      </c>
      <c r="V4859">
        <v>6.2</v>
      </c>
    </row>
    <row r="4860" spans="1:22" x14ac:dyDescent="0.3">
      <c r="A4860" t="s">
        <v>5072</v>
      </c>
      <c r="B4860" t="s">
        <v>60</v>
      </c>
      <c r="C4860" t="s">
        <v>49</v>
      </c>
      <c r="D4860" t="s">
        <v>459</v>
      </c>
      <c r="E4860" t="s">
        <v>460</v>
      </c>
      <c r="F4860" t="s">
        <v>73</v>
      </c>
      <c r="G4860" t="s">
        <v>40</v>
      </c>
      <c r="H4860">
        <v>2021</v>
      </c>
      <c r="I4860" t="s">
        <v>41</v>
      </c>
      <c r="J4860" t="s">
        <v>65</v>
      </c>
      <c r="K4860">
        <v>2024</v>
      </c>
      <c r="L4860" t="s">
        <v>29</v>
      </c>
      <c r="M4860">
        <f t="shared" si="150"/>
        <v>1</v>
      </c>
      <c r="N4860" t="s">
        <v>49</v>
      </c>
      <c r="O4860" t="s">
        <v>66</v>
      </c>
      <c r="P4860">
        <v>129450</v>
      </c>
      <c r="Q4860" t="str">
        <f t="shared" si="151"/>
        <v>High salary</v>
      </c>
      <c r="R4860">
        <v>3.4</v>
      </c>
      <c r="S4860" t="s">
        <v>80</v>
      </c>
      <c r="T4860" t="s">
        <v>102</v>
      </c>
      <c r="U4860" t="s">
        <v>85</v>
      </c>
      <c r="V4860">
        <v>5.0999999999999996</v>
      </c>
    </row>
    <row r="4861" spans="1:22" x14ac:dyDescent="0.3">
      <c r="A4861" t="s">
        <v>5073</v>
      </c>
      <c r="B4861" t="s">
        <v>35</v>
      </c>
      <c r="C4861" t="s">
        <v>94</v>
      </c>
      <c r="D4861" t="s">
        <v>109</v>
      </c>
      <c r="E4861" t="s">
        <v>414</v>
      </c>
      <c r="F4861" t="s">
        <v>73</v>
      </c>
      <c r="G4861" t="s">
        <v>25</v>
      </c>
      <c r="H4861">
        <v>2020</v>
      </c>
      <c r="I4861" t="s">
        <v>41</v>
      </c>
      <c r="J4861" t="s">
        <v>74</v>
      </c>
      <c r="K4861">
        <v>2022</v>
      </c>
      <c r="L4861" t="s">
        <v>29</v>
      </c>
      <c r="M4861">
        <f t="shared" si="150"/>
        <v>1</v>
      </c>
      <c r="N4861" t="s">
        <v>94</v>
      </c>
      <c r="O4861" t="s">
        <v>185</v>
      </c>
      <c r="P4861">
        <v>87693</v>
      </c>
      <c r="Q4861" t="str">
        <f t="shared" si="151"/>
        <v>Standard salary</v>
      </c>
      <c r="R4861">
        <v>3.67</v>
      </c>
      <c r="S4861" t="s">
        <v>67</v>
      </c>
      <c r="T4861" t="s">
        <v>57</v>
      </c>
      <c r="U4861" t="s">
        <v>46</v>
      </c>
      <c r="V4861">
        <v>5.0999999999999996</v>
      </c>
    </row>
    <row r="4862" spans="1:22" x14ac:dyDescent="0.3">
      <c r="A4862" t="s">
        <v>5074</v>
      </c>
      <c r="B4862" t="s">
        <v>70</v>
      </c>
      <c r="C4862" t="s">
        <v>49</v>
      </c>
      <c r="D4862" t="s">
        <v>338</v>
      </c>
      <c r="E4862" t="s">
        <v>339</v>
      </c>
      <c r="F4862" t="s">
        <v>63</v>
      </c>
      <c r="G4862" t="s">
        <v>167</v>
      </c>
      <c r="H4862">
        <v>2019</v>
      </c>
      <c r="I4862" t="s">
        <v>27</v>
      </c>
      <c r="J4862" t="s">
        <v>65</v>
      </c>
      <c r="K4862">
        <v>2022</v>
      </c>
      <c r="L4862" t="s">
        <v>29</v>
      </c>
      <c r="M4862">
        <f t="shared" si="150"/>
        <v>1</v>
      </c>
      <c r="N4862" t="s">
        <v>49</v>
      </c>
      <c r="O4862" t="s">
        <v>258</v>
      </c>
      <c r="P4862">
        <v>68019</v>
      </c>
      <c r="Q4862" t="str">
        <f t="shared" si="151"/>
        <v>Base salary</v>
      </c>
      <c r="R4862">
        <v>3.07</v>
      </c>
      <c r="S4862" t="s">
        <v>80</v>
      </c>
      <c r="T4862" t="s">
        <v>45</v>
      </c>
      <c r="U4862" t="s">
        <v>33</v>
      </c>
      <c r="V4862">
        <v>6</v>
      </c>
    </row>
    <row r="4863" spans="1:22" x14ac:dyDescent="0.3">
      <c r="A4863" t="s">
        <v>5075</v>
      </c>
      <c r="B4863" t="s">
        <v>21</v>
      </c>
      <c r="C4863" t="s">
        <v>48</v>
      </c>
      <c r="D4863" t="s">
        <v>278</v>
      </c>
      <c r="E4863" t="s">
        <v>306</v>
      </c>
      <c r="F4863" t="s">
        <v>117</v>
      </c>
      <c r="G4863" t="s">
        <v>64</v>
      </c>
      <c r="H4863">
        <v>2021</v>
      </c>
      <c r="I4863" t="s">
        <v>27</v>
      </c>
      <c r="J4863" t="s">
        <v>65</v>
      </c>
      <c r="K4863">
        <v>2024</v>
      </c>
      <c r="L4863" t="s">
        <v>29</v>
      </c>
      <c r="M4863">
        <f t="shared" si="150"/>
        <v>1</v>
      </c>
      <c r="N4863" t="s">
        <v>48</v>
      </c>
      <c r="O4863" t="s">
        <v>30</v>
      </c>
      <c r="P4863">
        <v>138656</v>
      </c>
      <c r="Q4863" t="str">
        <f t="shared" si="151"/>
        <v>High salary</v>
      </c>
      <c r="R4863">
        <v>3.44</v>
      </c>
      <c r="S4863" t="s">
        <v>56</v>
      </c>
      <c r="T4863" t="s">
        <v>32</v>
      </c>
      <c r="U4863" t="s">
        <v>58</v>
      </c>
      <c r="V4863">
        <v>0</v>
      </c>
    </row>
    <row r="4864" spans="1:22" x14ac:dyDescent="0.3">
      <c r="A4864" t="s">
        <v>5076</v>
      </c>
      <c r="B4864" t="s">
        <v>22</v>
      </c>
      <c r="C4864" t="s">
        <v>94</v>
      </c>
      <c r="D4864" t="s">
        <v>100</v>
      </c>
      <c r="E4864" t="s">
        <v>101</v>
      </c>
      <c r="F4864" t="s">
        <v>190</v>
      </c>
      <c r="G4864" t="s">
        <v>25</v>
      </c>
      <c r="H4864">
        <v>2023</v>
      </c>
      <c r="I4864" t="s">
        <v>27</v>
      </c>
      <c r="J4864" t="s">
        <v>42</v>
      </c>
      <c r="K4864">
        <v>2025</v>
      </c>
      <c r="L4864" t="s">
        <v>29</v>
      </c>
      <c r="M4864">
        <f t="shared" si="150"/>
        <v>1</v>
      </c>
      <c r="N4864" t="s">
        <v>94</v>
      </c>
      <c r="O4864" t="s">
        <v>258</v>
      </c>
      <c r="P4864">
        <v>31726</v>
      </c>
      <c r="Q4864" t="str">
        <f t="shared" si="151"/>
        <v>Base salary</v>
      </c>
      <c r="R4864">
        <v>2.72</v>
      </c>
      <c r="S4864" t="s">
        <v>80</v>
      </c>
      <c r="T4864" t="s">
        <v>68</v>
      </c>
      <c r="U4864" t="s">
        <v>33</v>
      </c>
      <c r="V4864">
        <v>5.5</v>
      </c>
    </row>
    <row r="4865" spans="1:22" x14ac:dyDescent="0.3">
      <c r="A4865" t="s">
        <v>5077</v>
      </c>
      <c r="B4865" t="s">
        <v>36</v>
      </c>
      <c r="C4865" t="s">
        <v>21</v>
      </c>
      <c r="D4865" t="s">
        <v>216</v>
      </c>
      <c r="E4865" t="s">
        <v>217</v>
      </c>
      <c r="F4865" t="s">
        <v>73</v>
      </c>
      <c r="G4865" t="s">
        <v>167</v>
      </c>
      <c r="H4865">
        <v>2019</v>
      </c>
      <c r="I4865" t="s">
        <v>27</v>
      </c>
      <c r="J4865" t="s">
        <v>28</v>
      </c>
      <c r="K4865">
        <v>2022</v>
      </c>
      <c r="L4865" t="s">
        <v>54</v>
      </c>
      <c r="M4865">
        <f t="shared" si="150"/>
        <v>0</v>
      </c>
      <c r="N4865" t="s">
        <v>55</v>
      </c>
      <c r="O4865" t="s">
        <v>55</v>
      </c>
      <c r="P4865">
        <v>0</v>
      </c>
      <c r="Q4865" t="str">
        <f t="shared" si="151"/>
        <v>Base salary</v>
      </c>
      <c r="R4865">
        <v>2.97</v>
      </c>
      <c r="S4865" t="s">
        <v>44</v>
      </c>
      <c r="T4865" t="s">
        <v>45</v>
      </c>
      <c r="U4865" t="s">
        <v>85</v>
      </c>
      <c r="V4865">
        <v>6</v>
      </c>
    </row>
    <row r="4866" spans="1:22" x14ac:dyDescent="0.3">
      <c r="A4866" t="s">
        <v>5078</v>
      </c>
      <c r="B4866" t="s">
        <v>60</v>
      </c>
      <c r="C4866" t="s">
        <v>70</v>
      </c>
      <c r="D4866" t="s">
        <v>138</v>
      </c>
      <c r="E4866" t="s">
        <v>285</v>
      </c>
      <c r="F4866" t="s">
        <v>107</v>
      </c>
      <c r="G4866" t="s">
        <v>117</v>
      </c>
      <c r="H4866">
        <v>2023</v>
      </c>
      <c r="I4866" t="s">
        <v>41</v>
      </c>
      <c r="J4866" t="s">
        <v>42</v>
      </c>
      <c r="K4866">
        <v>2024</v>
      </c>
      <c r="L4866" t="s">
        <v>29</v>
      </c>
      <c r="M4866">
        <f t="shared" si="150"/>
        <v>1</v>
      </c>
      <c r="N4866" t="s">
        <v>70</v>
      </c>
      <c r="O4866" t="s">
        <v>98</v>
      </c>
      <c r="P4866">
        <v>73514</v>
      </c>
      <c r="Q4866" t="str">
        <f t="shared" si="151"/>
        <v>Standard salary</v>
      </c>
      <c r="R4866">
        <v>3.34</v>
      </c>
      <c r="S4866" t="s">
        <v>91</v>
      </c>
      <c r="T4866" t="s">
        <v>68</v>
      </c>
      <c r="U4866" t="s">
        <v>46</v>
      </c>
      <c r="V4866">
        <v>6.1</v>
      </c>
    </row>
    <row r="4867" spans="1:22" x14ac:dyDescent="0.3">
      <c r="A4867" t="s">
        <v>5079</v>
      </c>
      <c r="B4867" t="s">
        <v>36</v>
      </c>
      <c r="C4867" t="s">
        <v>49</v>
      </c>
      <c r="D4867" t="s">
        <v>50</v>
      </c>
      <c r="E4867" t="s">
        <v>136</v>
      </c>
      <c r="F4867" t="s">
        <v>147</v>
      </c>
      <c r="G4867" t="s">
        <v>40</v>
      </c>
      <c r="H4867">
        <v>2022</v>
      </c>
      <c r="I4867" t="s">
        <v>27</v>
      </c>
      <c r="J4867" t="s">
        <v>42</v>
      </c>
      <c r="K4867">
        <v>2024</v>
      </c>
      <c r="L4867" t="s">
        <v>29</v>
      </c>
      <c r="M4867">
        <f t="shared" ref="M4867:M4930" si="152">IF(L4867="placed",1, 0)</f>
        <v>1</v>
      </c>
      <c r="N4867" t="s">
        <v>49</v>
      </c>
      <c r="O4867" t="s">
        <v>258</v>
      </c>
      <c r="P4867">
        <v>71954</v>
      </c>
      <c r="Q4867" t="str">
        <f t="shared" ref="Q4867:Q4930" si="153">_xlfn.IFS(P4867&lt;=70161,"Base salary",P4867&lt;=110047,"Standard salary",P4867&gt;110047,"High salary")</f>
        <v>Standard salary</v>
      </c>
      <c r="R4867">
        <v>3.67</v>
      </c>
      <c r="S4867" t="s">
        <v>31</v>
      </c>
      <c r="T4867" t="s">
        <v>57</v>
      </c>
      <c r="U4867" t="s">
        <v>58</v>
      </c>
      <c r="V4867">
        <v>0</v>
      </c>
    </row>
    <row r="4868" spans="1:22" x14ac:dyDescent="0.3">
      <c r="A4868" t="s">
        <v>5080</v>
      </c>
      <c r="B4868" t="s">
        <v>49</v>
      </c>
      <c r="C4868" t="s">
        <v>36</v>
      </c>
      <c r="D4868" t="s">
        <v>213</v>
      </c>
      <c r="E4868" t="s">
        <v>214</v>
      </c>
      <c r="F4868" t="s">
        <v>89</v>
      </c>
      <c r="G4868" t="s">
        <v>167</v>
      </c>
      <c r="H4868">
        <v>2023</v>
      </c>
      <c r="I4868" t="s">
        <v>41</v>
      </c>
      <c r="J4868" t="s">
        <v>42</v>
      </c>
      <c r="K4868">
        <v>2026</v>
      </c>
      <c r="L4868" t="s">
        <v>29</v>
      </c>
      <c r="M4868">
        <f t="shared" si="152"/>
        <v>1</v>
      </c>
      <c r="N4868" t="s">
        <v>36</v>
      </c>
      <c r="O4868" t="s">
        <v>121</v>
      </c>
      <c r="P4868">
        <v>80428</v>
      </c>
      <c r="Q4868" t="str">
        <f t="shared" si="153"/>
        <v>Standard salary</v>
      </c>
      <c r="R4868">
        <v>2.73</v>
      </c>
      <c r="S4868" t="s">
        <v>31</v>
      </c>
      <c r="T4868" t="s">
        <v>57</v>
      </c>
      <c r="U4868" t="s">
        <v>46</v>
      </c>
      <c r="V4868">
        <v>5.5</v>
      </c>
    </row>
    <row r="4869" spans="1:22" x14ac:dyDescent="0.3">
      <c r="A4869" t="s">
        <v>5081</v>
      </c>
      <c r="B4869" t="s">
        <v>21</v>
      </c>
      <c r="C4869" t="s">
        <v>36</v>
      </c>
      <c r="D4869" t="s">
        <v>250</v>
      </c>
      <c r="E4869" t="s">
        <v>251</v>
      </c>
      <c r="F4869" t="s">
        <v>39</v>
      </c>
      <c r="G4869" t="s">
        <v>117</v>
      </c>
      <c r="H4869">
        <v>2021</v>
      </c>
      <c r="I4869" t="s">
        <v>41</v>
      </c>
      <c r="J4869" t="s">
        <v>28</v>
      </c>
      <c r="K4869">
        <v>2022</v>
      </c>
      <c r="L4869" t="s">
        <v>29</v>
      </c>
      <c r="M4869">
        <f t="shared" si="152"/>
        <v>1</v>
      </c>
      <c r="N4869" t="s">
        <v>36</v>
      </c>
      <c r="O4869" t="s">
        <v>66</v>
      </c>
      <c r="P4869">
        <v>75578</v>
      </c>
      <c r="Q4869" t="str">
        <f t="shared" si="153"/>
        <v>Standard salary</v>
      </c>
      <c r="R4869">
        <v>3.81</v>
      </c>
      <c r="S4869" t="s">
        <v>56</v>
      </c>
      <c r="T4869" t="s">
        <v>68</v>
      </c>
      <c r="U4869" t="s">
        <v>33</v>
      </c>
      <c r="V4869">
        <v>6</v>
      </c>
    </row>
    <row r="4870" spans="1:22" x14ac:dyDescent="0.3">
      <c r="A4870" t="s">
        <v>5082</v>
      </c>
      <c r="B4870" t="s">
        <v>36</v>
      </c>
      <c r="C4870" t="s">
        <v>94</v>
      </c>
      <c r="D4870" t="s">
        <v>187</v>
      </c>
      <c r="E4870" t="s">
        <v>188</v>
      </c>
      <c r="F4870" t="s">
        <v>117</v>
      </c>
      <c r="G4870" t="s">
        <v>25</v>
      </c>
      <c r="H4870">
        <v>2021</v>
      </c>
      <c r="I4870" t="s">
        <v>27</v>
      </c>
      <c r="J4870" t="s">
        <v>28</v>
      </c>
      <c r="K4870">
        <v>2024</v>
      </c>
      <c r="L4870" t="s">
        <v>54</v>
      </c>
      <c r="M4870">
        <f t="shared" si="152"/>
        <v>0</v>
      </c>
      <c r="N4870" t="s">
        <v>55</v>
      </c>
      <c r="O4870" t="s">
        <v>55</v>
      </c>
      <c r="P4870">
        <v>0</v>
      </c>
      <c r="Q4870" t="str">
        <f t="shared" si="153"/>
        <v>Base salary</v>
      </c>
      <c r="R4870">
        <v>3.71</v>
      </c>
      <c r="S4870" t="s">
        <v>80</v>
      </c>
      <c r="T4870" t="s">
        <v>68</v>
      </c>
      <c r="U4870" t="s">
        <v>46</v>
      </c>
      <c r="V4870">
        <v>7.3</v>
      </c>
    </row>
    <row r="4871" spans="1:22" x14ac:dyDescent="0.3">
      <c r="A4871" t="s">
        <v>5083</v>
      </c>
      <c r="B4871" t="s">
        <v>112</v>
      </c>
      <c r="C4871" t="s">
        <v>49</v>
      </c>
      <c r="D4871" t="s">
        <v>338</v>
      </c>
      <c r="E4871" t="s">
        <v>339</v>
      </c>
      <c r="F4871" t="s">
        <v>145</v>
      </c>
      <c r="G4871" t="s">
        <v>167</v>
      </c>
      <c r="H4871">
        <v>2019</v>
      </c>
      <c r="I4871" t="s">
        <v>27</v>
      </c>
      <c r="J4871" t="s">
        <v>28</v>
      </c>
      <c r="K4871">
        <v>2021</v>
      </c>
      <c r="L4871" t="s">
        <v>54</v>
      </c>
      <c r="M4871">
        <f t="shared" si="152"/>
        <v>0</v>
      </c>
      <c r="N4871" t="s">
        <v>55</v>
      </c>
      <c r="O4871" t="s">
        <v>55</v>
      </c>
      <c r="P4871">
        <v>0</v>
      </c>
      <c r="Q4871" t="str">
        <f t="shared" si="153"/>
        <v>Base salary</v>
      </c>
      <c r="R4871">
        <v>2.5299999999999998</v>
      </c>
      <c r="S4871" t="s">
        <v>80</v>
      </c>
      <c r="T4871" t="s">
        <v>32</v>
      </c>
      <c r="U4871" t="s">
        <v>33</v>
      </c>
      <c r="V4871">
        <v>6.1</v>
      </c>
    </row>
    <row r="4872" spans="1:22" x14ac:dyDescent="0.3">
      <c r="A4872" t="s">
        <v>5084</v>
      </c>
      <c r="B4872" t="s">
        <v>48</v>
      </c>
      <c r="C4872" t="s">
        <v>112</v>
      </c>
      <c r="D4872" t="s">
        <v>199</v>
      </c>
      <c r="E4872" t="s">
        <v>200</v>
      </c>
      <c r="F4872" t="s">
        <v>40</v>
      </c>
      <c r="G4872" t="s">
        <v>167</v>
      </c>
      <c r="H4872">
        <v>2021</v>
      </c>
      <c r="I4872" t="s">
        <v>41</v>
      </c>
      <c r="J4872" t="s">
        <v>74</v>
      </c>
      <c r="K4872">
        <v>2022</v>
      </c>
      <c r="L4872" t="s">
        <v>54</v>
      </c>
      <c r="M4872">
        <f t="shared" si="152"/>
        <v>0</v>
      </c>
      <c r="N4872" t="s">
        <v>55</v>
      </c>
      <c r="O4872" t="s">
        <v>55</v>
      </c>
      <c r="P4872">
        <v>0</v>
      </c>
      <c r="Q4872" t="str">
        <f t="shared" si="153"/>
        <v>Base salary</v>
      </c>
      <c r="R4872">
        <v>3.82</v>
      </c>
      <c r="S4872" t="s">
        <v>44</v>
      </c>
      <c r="T4872" t="s">
        <v>102</v>
      </c>
      <c r="U4872" t="s">
        <v>46</v>
      </c>
      <c r="V4872">
        <v>8.4</v>
      </c>
    </row>
    <row r="4873" spans="1:22" x14ac:dyDescent="0.3">
      <c r="A4873" t="s">
        <v>5085</v>
      </c>
      <c r="B4873" t="s">
        <v>49</v>
      </c>
      <c r="C4873" t="s">
        <v>112</v>
      </c>
      <c r="D4873" t="s">
        <v>119</v>
      </c>
      <c r="E4873" t="s">
        <v>197</v>
      </c>
      <c r="F4873" t="s">
        <v>40</v>
      </c>
      <c r="G4873" t="s">
        <v>167</v>
      </c>
      <c r="H4873">
        <v>2022</v>
      </c>
      <c r="I4873" t="s">
        <v>41</v>
      </c>
      <c r="J4873" t="s">
        <v>65</v>
      </c>
      <c r="K4873">
        <v>2025</v>
      </c>
      <c r="L4873" t="s">
        <v>29</v>
      </c>
      <c r="M4873">
        <f t="shared" si="152"/>
        <v>1</v>
      </c>
      <c r="N4873" t="s">
        <v>112</v>
      </c>
      <c r="O4873" t="s">
        <v>66</v>
      </c>
      <c r="P4873">
        <v>45688</v>
      </c>
      <c r="Q4873" t="str">
        <f t="shared" si="153"/>
        <v>Base salary</v>
      </c>
      <c r="R4873">
        <v>3.8</v>
      </c>
      <c r="S4873" t="s">
        <v>56</v>
      </c>
      <c r="T4873" t="s">
        <v>102</v>
      </c>
      <c r="U4873" t="s">
        <v>46</v>
      </c>
      <c r="V4873">
        <v>6.1</v>
      </c>
    </row>
    <row r="4874" spans="1:22" x14ac:dyDescent="0.3">
      <c r="A4874" t="s">
        <v>5086</v>
      </c>
      <c r="B4874" t="s">
        <v>22</v>
      </c>
      <c r="C4874" t="s">
        <v>112</v>
      </c>
      <c r="D4874" t="s">
        <v>113</v>
      </c>
      <c r="E4874" t="s">
        <v>114</v>
      </c>
      <c r="F4874" t="s">
        <v>63</v>
      </c>
      <c r="G4874" t="s">
        <v>97</v>
      </c>
      <c r="H4874">
        <v>2020</v>
      </c>
      <c r="I4874" t="s">
        <v>41</v>
      </c>
      <c r="J4874" t="s">
        <v>65</v>
      </c>
      <c r="K4874">
        <v>2022</v>
      </c>
      <c r="L4874" t="s">
        <v>54</v>
      </c>
      <c r="M4874">
        <f t="shared" si="152"/>
        <v>0</v>
      </c>
      <c r="N4874" t="s">
        <v>55</v>
      </c>
      <c r="O4874" t="s">
        <v>55</v>
      </c>
      <c r="P4874">
        <v>0</v>
      </c>
      <c r="Q4874" t="str">
        <f t="shared" si="153"/>
        <v>Base salary</v>
      </c>
      <c r="R4874">
        <v>3.48</v>
      </c>
      <c r="S4874" t="s">
        <v>56</v>
      </c>
      <c r="T4874" t="s">
        <v>102</v>
      </c>
      <c r="U4874" t="s">
        <v>85</v>
      </c>
      <c r="V4874">
        <v>7.9</v>
      </c>
    </row>
    <row r="4875" spans="1:22" x14ac:dyDescent="0.3">
      <c r="A4875" t="s">
        <v>5087</v>
      </c>
      <c r="B4875" t="s">
        <v>49</v>
      </c>
      <c r="C4875" t="s">
        <v>21</v>
      </c>
      <c r="D4875" t="s">
        <v>221</v>
      </c>
      <c r="E4875" t="s">
        <v>222</v>
      </c>
      <c r="F4875" t="s">
        <v>25</v>
      </c>
      <c r="G4875" t="s">
        <v>26</v>
      </c>
      <c r="H4875">
        <v>2022</v>
      </c>
      <c r="I4875" t="s">
        <v>41</v>
      </c>
      <c r="J4875" t="s">
        <v>28</v>
      </c>
      <c r="K4875">
        <v>2023</v>
      </c>
      <c r="L4875" t="s">
        <v>29</v>
      </c>
      <c r="M4875">
        <f t="shared" si="152"/>
        <v>1</v>
      </c>
      <c r="N4875" t="s">
        <v>21</v>
      </c>
      <c r="O4875" t="s">
        <v>43</v>
      </c>
      <c r="P4875">
        <v>118714</v>
      </c>
      <c r="Q4875" t="str">
        <f t="shared" si="153"/>
        <v>High salary</v>
      </c>
      <c r="R4875">
        <v>2.66</v>
      </c>
      <c r="S4875" t="s">
        <v>56</v>
      </c>
      <c r="T4875" t="s">
        <v>68</v>
      </c>
      <c r="U4875" t="s">
        <v>85</v>
      </c>
      <c r="V4875">
        <v>8.1999999999999993</v>
      </c>
    </row>
    <row r="4876" spans="1:22" x14ac:dyDescent="0.3">
      <c r="A4876" t="s">
        <v>5088</v>
      </c>
      <c r="B4876" t="s">
        <v>36</v>
      </c>
      <c r="C4876" t="s">
        <v>21</v>
      </c>
      <c r="D4876" t="s">
        <v>221</v>
      </c>
      <c r="E4876" t="s">
        <v>222</v>
      </c>
      <c r="F4876" t="s">
        <v>40</v>
      </c>
      <c r="G4876" t="s">
        <v>64</v>
      </c>
      <c r="H4876">
        <v>2021</v>
      </c>
      <c r="I4876" t="s">
        <v>41</v>
      </c>
      <c r="J4876" t="s">
        <v>28</v>
      </c>
      <c r="K4876">
        <v>2024</v>
      </c>
      <c r="L4876" t="s">
        <v>54</v>
      </c>
      <c r="M4876">
        <f t="shared" si="152"/>
        <v>0</v>
      </c>
      <c r="N4876" t="s">
        <v>55</v>
      </c>
      <c r="O4876" t="s">
        <v>55</v>
      </c>
      <c r="P4876">
        <v>0</v>
      </c>
      <c r="Q4876" t="str">
        <f t="shared" si="153"/>
        <v>Base salary</v>
      </c>
      <c r="R4876">
        <v>2.83</v>
      </c>
      <c r="S4876" t="s">
        <v>31</v>
      </c>
      <c r="T4876" t="s">
        <v>57</v>
      </c>
      <c r="U4876" t="s">
        <v>58</v>
      </c>
      <c r="V4876">
        <v>0</v>
      </c>
    </row>
    <row r="4877" spans="1:22" x14ac:dyDescent="0.3">
      <c r="A4877" t="s">
        <v>5089</v>
      </c>
      <c r="B4877" t="s">
        <v>94</v>
      </c>
      <c r="C4877" t="s">
        <v>70</v>
      </c>
      <c r="D4877" t="s">
        <v>77</v>
      </c>
      <c r="E4877" t="s">
        <v>78</v>
      </c>
      <c r="F4877" t="s">
        <v>39</v>
      </c>
      <c r="G4877" t="s">
        <v>40</v>
      </c>
      <c r="H4877">
        <v>2020</v>
      </c>
      <c r="I4877" t="s">
        <v>27</v>
      </c>
      <c r="J4877" t="s">
        <v>42</v>
      </c>
      <c r="K4877">
        <v>2021</v>
      </c>
      <c r="L4877" t="s">
        <v>54</v>
      </c>
      <c r="M4877">
        <f t="shared" si="152"/>
        <v>0</v>
      </c>
      <c r="N4877" t="s">
        <v>55</v>
      </c>
      <c r="O4877" t="s">
        <v>55</v>
      </c>
      <c r="P4877">
        <v>0</v>
      </c>
      <c r="Q4877" t="str">
        <f t="shared" si="153"/>
        <v>Base salary</v>
      </c>
      <c r="R4877">
        <v>3.12</v>
      </c>
      <c r="S4877" t="s">
        <v>67</v>
      </c>
      <c r="T4877" t="s">
        <v>68</v>
      </c>
      <c r="U4877" t="s">
        <v>46</v>
      </c>
      <c r="V4877">
        <v>6.5</v>
      </c>
    </row>
    <row r="4878" spans="1:22" x14ac:dyDescent="0.3">
      <c r="A4878" t="s">
        <v>5090</v>
      </c>
      <c r="B4878" t="s">
        <v>35</v>
      </c>
      <c r="C4878" t="s">
        <v>36</v>
      </c>
      <c r="D4878" t="s">
        <v>170</v>
      </c>
      <c r="E4878" t="s">
        <v>336</v>
      </c>
      <c r="F4878" t="s">
        <v>84</v>
      </c>
      <c r="G4878" t="s">
        <v>117</v>
      </c>
      <c r="H4878">
        <v>2023</v>
      </c>
      <c r="I4878" t="s">
        <v>41</v>
      </c>
      <c r="J4878" t="s">
        <v>53</v>
      </c>
      <c r="K4878">
        <v>2024</v>
      </c>
      <c r="L4878" t="s">
        <v>54</v>
      </c>
      <c r="M4878">
        <f t="shared" si="152"/>
        <v>0</v>
      </c>
      <c r="N4878" t="s">
        <v>55</v>
      </c>
      <c r="O4878" t="s">
        <v>55</v>
      </c>
      <c r="P4878">
        <v>0</v>
      </c>
      <c r="Q4878" t="str">
        <f t="shared" si="153"/>
        <v>Base salary</v>
      </c>
      <c r="R4878">
        <v>2.72</v>
      </c>
      <c r="S4878" t="s">
        <v>31</v>
      </c>
      <c r="T4878" t="s">
        <v>68</v>
      </c>
      <c r="U4878" t="s">
        <v>46</v>
      </c>
      <c r="V4878">
        <v>7</v>
      </c>
    </row>
    <row r="4879" spans="1:22" x14ac:dyDescent="0.3">
      <c r="A4879" t="s">
        <v>5091</v>
      </c>
      <c r="B4879" t="s">
        <v>22</v>
      </c>
      <c r="C4879" t="s">
        <v>49</v>
      </c>
      <c r="D4879" t="s">
        <v>235</v>
      </c>
      <c r="E4879" t="s">
        <v>236</v>
      </c>
      <c r="F4879" t="s">
        <v>131</v>
      </c>
      <c r="G4879" t="s">
        <v>97</v>
      </c>
      <c r="H4879">
        <v>2023</v>
      </c>
      <c r="I4879" t="s">
        <v>27</v>
      </c>
      <c r="J4879" t="s">
        <v>65</v>
      </c>
      <c r="K4879">
        <v>2025</v>
      </c>
      <c r="L4879" t="s">
        <v>54</v>
      </c>
      <c r="M4879">
        <f t="shared" si="152"/>
        <v>0</v>
      </c>
      <c r="N4879" t="s">
        <v>55</v>
      </c>
      <c r="O4879" t="s">
        <v>55</v>
      </c>
      <c r="P4879">
        <v>0</v>
      </c>
      <c r="Q4879" t="str">
        <f t="shared" si="153"/>
        <v>Base salary</v>
      </c>
      <c r="R4879">
        <v>3.05</v>
      </c>
      <c r="S4879" t="s">
        <v>91</v>
      </c>
      <c r="T4879" t="s">
        <v>57</v>
      </c>
      <c r="U4879" t="s">
        <v>58</v>
      </c>
      <c r="V4879">
        <v>0</v>
      </c>
    </row>
    <row r="4880" spans="1:22" x14ac:dyDescent="0.3">
      <c r="A4880" t="s">
        <v>5092</v>
      </c>
      <c r="B4880" t="s">
        <v>48</v>
      </c>
      <c r="C4880" t="s">
        <v>60</v>
      </c>
      <c r="D4880" t="s">
        <v>173</v>
      </c>
      <c r="E4880" t="s">
        <v>174</v>
      </c>
      <c r="F4880" t="s">
        <v>79</v>
      </c>
      <c r="G4880" t="s">
        <v>117</v>
      </c>
      <c r="H4880">
        <v>2020</v>
      </c>
      <c r="I4880" t="s">
        <v>27</v>
      </c>
      <c r="J4880" t="s">
        <v>65</v>
      </c>
      <c r="K4880">
        <v>2023</v>
      </c>
      <c r="L4880" t="s">
        <v>54</v>
      </c>
      <c r="M4880">
        <f t="shared" si="152"/>
        <v>0</v>
      </c>
      <c r="N4880" t="s">
        <v>55</v>
      </c>
      <c r="O4880" t="s">
        <v>55</v>
      </c>
      <c r="P4880">
        <v>0</v>
      </c>
      <c r="Q4880" t="str">
        <f t="shared" si="153"/>
        <v>Base salary</v>
      </c>
      <c r="R4880">
        <v>2.9</v>
      </c>
      <c r="S4880" t="s">
        <v>31</v>
      </c>
      <c r="T4880" t="s">
        <v>45</v>
      </c>
      <c r="U4880" t="s">
        <v>46</v>
      </c>
      <c r="V4880">
        <v>5.9</v>
      </c>
    </row>
    <row r="4881" spans="1:22" x14ac:dyDescent="0.3">
      <c r="A4881" t="s">
        <v>5093</v>
      </c>
      <c r="B4881" t="s">
        <v>70</v>
      </c>
      <c r="C4881" t="s">
        <v>35</v>
      </c>
      <c r="D4881" t="s">
        <v>176</v>
      </c>
      <c r="E4881" t="s">
        <v>177</v>
      </c>
      <c r="F4881" t="s">
        <v>84</v>
      </c>
      <c r="G4881" t="s">
        <v>52</v>
      </c>
      <c r="H4881">
        <v>2020</v>
      </c>
      <c r="I4881" t="s">
        <v>41</v>
      </c>
      <c r="J4881" t="s">
        <v>53</v>
      </c>
      <c r="K4881">
        <v>2022</v>
      </c>
      <c r="L4881" t="s">
        <v>54</v>
      </c>
      <c r="M4881">
        <f t="shared" si="152"/>
        <v>0</v>
      </c>
      <c r="N4881" t="s">
        <v>55</v>
      </c>
      <c r="O4881" t="s">
        <v>55</v>
      </c>
      <c r="P4881">
        <v>0</v>
      </c>
      <c r="Q4881" t="str">
        <f t="shared" si="153"/>
        <v>Base salary</v>
      </c>
      <c r="R4881">
        <v>3.78</v>
      </c>
      <c r="S4881" t="s">
        <v>44</v>
      </c>
      <c r="T4881" t="s">
        <v>45</v>
      </c>
      <c r="U4881" t="s">
        <v>85</v>
      </c>
      <c r="V4881">
        <v>5.9</v>
      </c>
    </row>
    <row r="4882" spans="1:22" x14ac:dyDescent="0.3">
      <c r="A4882" t="s">
        <v>5094</v>
      </c>
      <c r="B4882" t="s">
        <v>70</v>
      </c>
      <c r="C4882" t="s">
        <v>60</v>
      </c>
      <c r="D4882" t="s">
        <v>173</v>
      </c>
      <c r="E4882" t="s">
        <v>275</v>
      </c>
      <c r="F4882" t="s">
        <v>96</v>
      </c>
      <c r="G4882" t="s">
        <v>26</v>
      </c>
      <c r="H4882">
        <v>2019</v>
      </c>
      <c r="I4882" t="s">
        <v>41</v>
      </c>
      <c r="J4882" t="s">
        <v>42</v>
      </c>
      <c r="K4882">
        <v>2021</v>
      </c>
      <c r="L4882" t="s">
        <v>29</v>
      </c>
      <c r="M4882">
        <f t="shared" si="152"/>
        <v>1</v>
      </c>
      <c r="N4882" t="s">
        <v>60</v>
      </c>
      <c r="O4882" t="s">
        <v>258</v>
      </c>
      <c r="P4882">
        <v>131094</v>
      </c>
      <c r="Q4882" t="str">
        <f t="shared" si="153"/>
        <v>High salary</v>
      </c>
      <c r="R4882">
        <v>3.46</v>
      </c>
      <c r="S4882" t="s">
        <v>67</v>
      </c>
      <c r="T4882" t="s">
        <v>32</v>
      </c>
      <c r="U4882" t="s">
        <v>46</v>
      </c>
      <c r="V4882">
        <v>9</v>
      </c>
    </row>
    <row r="4883" spans="1:22" x14ac:dyDescent="0.3">
      <c r="A4883" t="s">
        <v>5095</v>
      </c>
      <c r="B4883" t="s">
        <v>49</v>
      </c>
      <c r="C4883" t="s">
        <v>48</v>
      </c>
      <c r="D4883" t="s">
        <v>324</v>
      </c>
      <c r="E4883" t="s">
        <v>325</v>
      </c>
      <c r="F4883" t="s">
        <v>39</v>
      </c>
      <c r="G4883" t="s">
        <v>117</v>
      </c>
      <c r="H4883">
        <v>2020</v>
      </c>
      <c r="I4883" t="s">
        <v>27</v>
      </c>
      <c r="J4883" t="s">
        <v>28</v>
      </c>
      <c r="K4883">
        <v>2023</v>
      </c>
      <c r="L4883" t="s">
        <v>54</v>
      </c>
      <c r="M4883">
        <f t="shared" si="152"/>
        <v>0</v>
      </c>
      <c r="N4883" t="s">
        <v>55</v>
      </c>
      <c r="O4883" t="s">
        <v>55</v>
      </c>
      <c r="P4883">
        <v>0</v>
      </c>
      <c r="Q4883" t="str">
        <f t="shared" si="153"/>
        <v>Base salary</v>
      </c>
      <c r="R4883">
        <v>3.26</v>
      </c>
      <c r="S4883" t="s">
        <v>56</v>
      </c>
      <c r="T4883" t="s">
        <v>57</v>
      </c>
      <c r="U4883" t="s">
        <v>85</v>
      </c>
      <c r="V4883">
        <v>5.2</v>
      </c>
    </row>
    <row r="4884" spans="1:22" x14ac:dyDescent="0.3">
      <c r="A4884" t="s">
        <v>5096</v>
      </c>
      <c r="B4884" t="s">
        <v>21</v>
      </c>
      <c r="C4884" t="s">
        <v>36</v>
      </c>
      <c r="D4884" t="s">
        <v>250</v>
      </c>
      <c r="E4884" t="s">
        <v>251</v>
      </c>
      <c r="F4884" t="s">
        <v>79</v>
      </c>
      <c r="G4884" t="s">
        <v>97</v>
      </c>
      <c r="H4884">
        <v>2019</v>
      </c>
      <c r="I4884" t="s">
        <v>41</v>
      </c>
      <c r="J4884" t="s">
        <v>42</v>
      </c>
      <c r="K4884">
        <v>2021</v>
      </c>
      <c r="L4884" t="s">
        <v>29</v>
      </c>
      <c r="M4884">
        <f t="shared" si="152"/>
        <v>1</v>
      </c>
      <c r="N4884" t="s">
        <v>36</v>
      </c>
      <c r="O4884" t="s">
        <v>66</v>
      </c>
      <c r="P4884">
        <v>100852</v>
      </c>
      <c r="Q4884" t="str">
        <f t="shared" si="153"/>
        <v>Standard salary</v>
      </c>
      <c r="R4884">
        <v>3.91</v>
      </c>
      <c r="S4884" t="s">
        <v>91</v>
      </c>
      <c r="T4884" t="s">
        <v>32</v>
      </c>
      <c r="U4884" t="s">
        <v>33</v>
      </c>
      <c r="V4884">
        <v>6.3</v>
      </c>
    </row>
    <row r="4885" spans="1:22" x14ac:dyDescent="0.3">
      <c r="A4885" t="s">
        <v>5097</v>
      </c>
      <c r="B4885" t="s">
        <v>112</v>
      </c>
      <c r="C4885" t="s">
        <v>60</v>
      </c>
      <c r="D4885" t="s">
        <v>104</v>
      </c>
      <c r="E4885" t="s">
        <v>116</v>
      </c>
      <c r="F4885" t="s">
        <v>39</v>
      </c>
      <c r="G4885" t="s">
        <v>167</v>
      </c>
      <c r="H4885">
        <v>2022</v>
      </c>
      <c r="I4885" t="s">
        <v>41</v>
      </c>
      <c r="J4885" t="s">
        <v>28</v>
      </c>
      <c r="K4885">
        <v>2025</v>
      </c>
      <c r="L4885" t="s">
        <v>54</v>
      </c>
      <c r="M4885">
        <f t="shared" si="152"/>
        <v>0</v>
      </c>
      <c r="N4885" t="s">
        <v>55</v>
      </c>
      <c r="O4885" t="s">
        <v>55</v>
      </c>
      <c r="P4885">
        <v>0</v>
      </c>
      <c r="Q4885" t="str">
        <f t="shared" si="153"/>
        <v>Base salary</v>
      </c>
      <c r="R4885">
        <v>3.22</v>
      </c>
      <c r="S4885" t="s">
        <v>44</v>
      </c>
      <c r="T4885" t="s">
        <v>102</v>
      </c>
      <c r="U4885" t="s">
        <v>92</v>
      </c>
      <c r="V4885">
        <v>5.4</v>
      </c>
    </row>
    <row r="4886" spans="1:22" x14ac:dyDescent="0.3">
      <c r="A4886" t="s">
        <v>5098</v>
      </c>
      <c r="B4886" t="s">
        <v>49</v>
      </c>
      <c r="C4886" t="s">
        <v>70</v>
      </c>
      <c r="D4886" t="s">
        <v>282</v>
      </c>
      <c r="E4886" t="s">
        <v>283</v>
      </c>
      <c r="F4886" t="s">
        <v>107</v>
      </c>
      <c r="G4886" t="s">
        <v>25</v>
      </c>
      <c r="H4886">
        <v>2023</v>
      </c>
      <c r="I4886" t="s">
        <v>41</v>
      </c>
      <c r="J4886" t="s">
        <v>28</v>
      </c>
      <c r="K4886">
        <v>2025</v>
      </c>
      <c r="L4886" t="s">
        <v>54</v>
      </c>
      <c r="M4886">
        <f t="shared" si="152"/>
        <v>0</v>
      </c>
      <c r="N4886" t="s">
        <v>55</v>
      </c>
      <c r="O4886" t="s">
        <v>55</v>
      </c>
      <c r="P4886">
        <v>0</v>
      </c>
      <c r="Q4886" t="str">
        <f t="shared" si="153"/>
        <v>Base salary</v>
      </c>
      <c r="R4886">
        <v>3.85</v>
      </c>
      <c r="S4886" t="s">
        <v>56</v>
      </c>
      <c r="T4886" t="s">
        <v>68</v>
      </c>
      <c r="U4886" t="s">
        <v>85</v>
      </c>
      <c r="V4886">
        <v>7.8</v>
      </c>
    </row>
    <row r="4887" spans="1:22" x14ac:dyDescent="0.3">
      <c r="A4887" t="s">
        <v>5099</v>
      </c>
      <c r="B4887" t="s">
        <v>21</v>
      </c>
      <c r="C4887" t="s">
        <v>48</v>
      </c>
      <c r="D4887" t="s">
        <v>183</v>
      </c>
      <c r="E4887" t="s">
        <v>184</v>
      </c>
      <c r="F4887" t="s">
        <v>117</v>
      </c>
      <c r="G4887" t="s">
        <v>25</v>
      </c>
      <c r="H4887">
        <v>2019</v>
      </c>
      <c r="I4887" t="s">
        <v>27</v>
      </c>
      <c r="J4887" t="s">
        <v>28</v>
      </c>
      <c r="K4887">
        <v>2021</v>
      </c>
      <c r="L4887" t="s">
        <v>29</v>
      </c>
      <c r="M4887">
        <f t="shared" si="152"/>
        <v>1</v>
      </c>
      <c r="N4887" t="s">
        <v>48</v>
      </c>
      <c r="O4887" t="s">
        <v>158</v>
      </c>
      <c r="P4887">
        <v>141623</v>
      </c>
      <c r="Q4887" t="str">
        <f t="shared" si="153"/>
        <v>High salary</v>
      </c>
      <c r="R4887">
        <v>3.94</v>
      </c>
      <c r="S4887" t="s">
        <v>31</v>
      </c>
      <c r="T4887" t="s">
        <v>102</v>
      </c>
      <c r="U4887" t="s">
        <v>85</v>
      </c>
      <c r="V4887">
        <v>6</v>
      </c>
    </row>
    <row r="4888" spans="1:22" x14ac:dyDescent="0.3">
      <c r="A4888" t="s">
        <v>5100</v>
      </c>
      <c r="B4888" t="s">
        <v>36</v>
      </c>
      <c r="C4888" t="s">
        <v>49</v>
      </c>
      <c r="D4888" t="s">
        <v>338</v>
      </c>
      <c r="E4888" t="s">
        <v>339</v>
      </c>
      <c r="F4888" t="s">
        <v>131</v>
      </c>
      <c r="G4888" t="s">
        <v>52</v>
      </c>
      <c r="H4888">
        <v>2023</v>
      </c>
      <c r="I4888" t="s">
        <v>41</v>
      </c>
      <c r="J4888" t="s">
        <v>42</v>
      </c>
      <c r="K4888">
        <v>2026</v>
      </c>
      <c r="L4888" t="s">
        <v>54</v>
      </c>
      <c r="M4888">
        <f t="shared" si="152"/>
        <v>0</v>
      </c>
      <c r="N4888" t="s">
        <v>55</v>
      </c>
      <c r="O4888" t="s">
        <v>55</v>
      </c>
      <c r="P4888">
        <v>0</v>
      </c>
      <c r="Q4888" t="str">
        <f t="shared" si="153"/>
        <v>Base salary</v>
      </c>
      <c r="R4888">
        <v>2.5099999999999998</v>
      </c>
      <c r="S4888" t="s">
        <v>44</v>
      </c>
      <c r="T4888" t="s">
        <v>45</v>
      </c>
      <c r="U4888" t="s">
        <v>85</v>
      </c>
      <c r="V4888">
        <v>8</v>
      </c>
    </row>
    <row r="4889" spans="1:22" x14ac:dyDescent="0.3">
      <c r="A4889" t="s">
        <v>5101</v>
      </c>
      <c r="B4889" t="s">
        <v>36</v>
      </c>
      <c r="C4889" t="s">
        <v>48</v>
      </c>
      <c r="D4889" t="s">
        <v>152</v>
      </c>
      <c r="E4889" t="s">
        <v>153</v>
      </c>
      <c r="F4889" t="s">
        <v>190</v>
      </c>
      <c r="G4889" t="s">
        <v>52</v>
      </c>
      <c r="H4889">
        <v>2020</v>
      </c>
      <c r="I4889" t="s">
        <v>41</v>
      </c>
      <c r="J4889" t="s">
        <v>65</v>
      </c>
      <c r="K4889">
        <v>2022</v>
      </c>
      <c r="L4889" t="s">
        <v>29</v>
      </c>
      <c r="M4889">
        <f t="shared" si="152"/>
        <v>1</v>
      </c>
      <c r="N4889" t="s">
        <v>48</v>
      </c>
      <c r="O4889" t="s">
        <v>121</v>
      </c>
      <c r="P4889">
        <v>59653</v>
      </c>
      <c r="Q4889" t="str">
        <f t="shared" si="153"/>
        <v>Base salary</v>
      </c>
      <c r="R4889">
        <v>3.54</v>
      </c>
      <c r="S4889" t="s">
        <v>56</v>
      </c>
      <c r="T4889" t="s">
        <v>68</v>
      </c>
      <c r="U4889" t="s">
        <v>92</v>
      </c>
      <c r="V4889">
        <v>6.8</v>
      </c>
    </row>
    <row r="4890" spans="1:22" x14ac:dyDescent="0.3">
      <c r="A4890" t="s">
        <v>5102</v>
      </c>
      <c r="B4890" t="s">
        <v>70</v>
      </c>
      <c r="C4890" t="s">
        <v>22</v>
      </c>
      <c r="D4890" t="s">
        <v>203</v>
      </c>
      <c r="E4890" t="s">
        <v>204</v>
      </c>
      <c r="F4890" t="s">
        <v>145</v>
      </c>
      <c r="G4890" t="s">
        <v>167</v>
      </c>
      <c r="H4890">
        <v>2020</v>
      </c>
      <c r="I4890" t="s">
        <v>27</v>
      </c>
      <c r="J4890" t="s">
        <v>74</v>
      </c>
      <c r="K4890">
        <v>2022</v>
      </c>
      <c r="L4890" t="s">
        <v>29</v>
      </c>
      <c r="M4890">
        <f t="shared" si="152"/>
        <v>1</v>
      </c>
      <c r="N4890" t="s">
        <v>22</v>
      </c>
      <c r="O4890" t="s">
        <v>154</v>
      </c>
      <c r="P4890">
        <v>139987</v>
      </c>
      <c r="Q4890" t="str">
        <f t="shared" si="153"/>
        <v>High salary</v>
      </c>
      <c r="R4890">
        <v>3.22</v>
      </c>
      <c r="S4890" t="s">
        <v>44</v>
      </c>
      <c r="T4890" t="s">
        <v>102</v>
      </c>
      <c r="U4890" t="s">
        <v>46</v>
      </c>
      <c r="V4890">
        <v>7</v>
      </c>
    </row>
    <row r="4891" spans="1:22" x14ac:dyDescent="0.3">
      <c r="A4891" t="s">
        <v>5103</v>
      </c>
      <c r="B4891" t="s">
        <v>70</v>
      </c>
      <c r="C4891" t="s">
        <v>21</v>
      </c>
      <c r="D4891" t="s">
        <v>149</v>
      </c>
      <c r="E4891" t="s">
        <v>150</v>
      </c>
      <c r="F4891" t="s">
        <v>89</v>
      </c>
      <c r="G4891" t="s">
        <v>26</v>
      </c>
      <c r="H4891">
        <v>2021</v>
      </c>
      <c r="I4891" t="s">
        <v>27</v>
      </c>
      <c r="J4891" t="s">
        <v>74</v>
      </c>
      <c r="K4891">
        <v>2022</v>
      </c>
      <c r="L4891" t="s">
        <v>29</v>
      </c>
      <c r="M4891">
        <f t="shared" si="152"/>
        <v>1</v>
      </c>
      <c r="N4891" t="s">
        <v>21</v>
      </c>
      <c r="O4891" t="s">
        <v>258</v>
      </c>
      <c r="P4891">
        <v>114407</v>
      </c>
      <c r="Q4891" t="str">
        <f t="shared" si="153"/>
        <v>High salary</v>
      </c>
      <c r="R4891">
        <v>3.1</v>
      </c>
      <c r="S4891" t="s">
        <v>80</v>
      </c>
      <c r="T4891" t="s">
        <v>32</v>
      </c>
      <c r="U4891" t="s">
        <v>58</v>
      </c>
      <c r="V4891">
        <v>0</v>
      </c>
    </row>
    <row r="4892" spans="1:22" x14ac:dyDescent="0.3">
      <c r="A4892" t="s">
        <v>5104</v>
      </c>
      <c r="B4892" t="s">
        <v>60</v>
      </c>
      <c r="C4892" t="s">
        <v>48</v>
      </c>
      <c r="D4892" t="s">
        <v>278</v>
      </c>
      <c r="E4892" t="s">
        <v>425</v>
      </c>
      <c r="F4892" t="s">
        <v>117</v>
      </c>
      <c r="G4892" t="s">
        <v>117</v>
      </c>
      <c r="H4892">
        <v>2023</v>
      </c>
      <c r="I4892" t="s">
        <v>41</v>
      </c>
      <c r="J4892" t="s">
        <v>53</v>
      </c>
      <c r="K4892">
        <v>2026</v>
      </c>
      <c r="L4892" t="s">
        <v>54</v>
      </c>
      <c r="M4892">
        <f t="shared" si="152"/>
        <v>0</v>
      </c>
      <c r="N4892" t="s">
        <v>55</v>
      </c>
      <c r="O4892" t="s">
        <v>55</v>
      </c>
      <c r="P4892">
        <v>0</v>
      </c>
      <c r="Q4892" t="str">
        <f t="shared" si="153"/>
        <v>Base salary</v>
      </c>
      <c r="R4892">
        <v>3.41</v>
      </c>
      <c r="S4892" t="s">
        <v>91</v>
      </c>
      <c r="T4892" t="s">
        <v>102</v>
      </c>
      <c r="U4892" t="s">
        <v>46</v>
      </c>
      <c r="V4892">
        <v>7.2</v>
      </c>
    </row>
    <row r="4893" spans="1:22" x14ac:dyDescent="0.3">
      <c r="A4893" t="s">
        <v>5105</v>
      </c>
      <c r="B4893" t="s">
        <v>35</v>
      </c>
      <c r="C4893" t="s">
        <v>94</v>
      </c>
      <c r="D4893" t="s">
        <v>208</v>
      </c>
      <c r="E4893" t="s">
        <v>209</v>
      </c>
      <c r="F4893" t="s">
        <v>96</v>
      </c>
      <c r="G4893" t="s">
        <v>52</v>
      </c>
      <c r="H4893">
        <v>2023</v>
      </c>
      <c r="I4893" t="s">
        <v>41</v>
      </c>
      <c r="J4893" t="s">
        <v>53</v>
      </c>
      <c r="K4893">
        <v>2024</v>
      </c>
      <c r="L4893" t="s">
        <v>29</v>
      </c>
      <c r="M4893">
        <f t="shared" si="152"/>
        <v>1</v>
      </c>
      <c r="N4893" t="s">
        <v>94</v>
      </c>
      <c r="O4893" t="s">
        <v>98</v>
      </c>
      <c r="P4893">
        <v>79071</v>
      </c>
      <c r="Q4893" t="str">
        <f t="shared" si="153"/>
        <v>Standard salary</v>
      </c>
      <c r="R4893">
        <v>3.88</v>
      </c>
      <c r="S4893" t="s">
        <v>67</v>
      </c>
      <c r="T4893" t="s">
        <v>45</v>
      </c>
      <c r="U4893" t="s">
        <v>92</v>
      </c>
      <c r="V4893">
        <v>5.4</v>
      </c>
    </row>
    <row r="4894" spans="1:22" x14ac:dyDescent="0.3">
      <c r="A4894" t="s">
        <v>5106</v>
      </c>
      <c r="B4894" t="s">
        <v>70</v>
      </c>
      <c r="C4894" t="s">
        <v>22</v>
      </c>
      <c r="D4894" t="s">
        <v>23</v>
      </c>
      <c r="E4894" t="s">
        <v>95</v>
      </c>
      <c r="F4894" t="s">
        <v>117</v>
      </c>
      <c r="G4894" t="s">
        <v>26</v>
      </c>
      <c r="H4894">
        <v>2019</v>
      </c>
      <c r="I4894" t="s">
        <v>27</v>
      </c>
      <c r="J4894" t="s">
        <v>65</v>
      </c>
      <c r="K4894">
        <v>2020</v>
      </c>
      <c r="L4894" t="s">
        <v>54</v>
      </c>
      <c r="M4894">
        <f t="shared" si="152"/>
        <v>0</v>
      </c>
      <c r="N4894" t="s">
        <v>55</v>
      </c>
      <c r="O4894" t="s">
        <v>55</v>
      </c>
      <c r="P4894">
        <v>0</v>
      </c>
      <c r="Q4894" t="str">
        <f t="shared" si="153"/>
        <v>Base salary</v>
      </c>
      <c r="R4894">
        <v>2.69</v>
      </c>
      <c r="S4894" t="s">
        <v>44</v>
      </c>
      <c r="T4894" t="s">
        <v>45</v>
      </c>
      <c r="U4894" t="s">
        <v>58</v>
      </c>
      <c r="V4894">
        <v>0</v>
      </c>
    </row>
    <row r="4895" spans="1:22" x14ac:dyDescent="0.3">
      <c r="A4895" t="s">
        <v>5107</v>
      </c>
      <c r="B4895" t="s">
        <v>60</v>
      </c>
      <c r="C4895" t="s">
        <v>70</v>
      </c>
      <c r="D4895" t="s">
        <v>245</v>
      </c>
      <c r="E4895" t="s">
        <v>246</v>
      </c>
      <c r="F4895" t="s">
        <v>63</v>
      </c>
      <c r="G4895" t="s">
        <v>26</v>
      </c>
      <c r="H4895">
        <v>2019</v>
      </c>
      <c r="I4895" t="s">
        <v>41</v>
      </c>
      <c r="J4895" t="s">
        <v>42</v>
      </c>
      <c r="K4895">
        <v>2020</v>
      </c>
      <c r="L4895" t="s">
        <v>54</v>
      </c>
      <c r="M4895">
        <f t="shared" si="152"/>
        <v>0</v>
      </c>
      <c r="N4895" t="s">
        <v>55</v>
      </c>
      <c r="O4895" t="s">
        <v>55</v>
      </c>
      <c r="P4895">
        <v>0</v>
      </c>
      <c r="Q4895" t="str">
        <f t="shared" si="153"/>
        <v>Base salary</v>
      </c>
      <c r="R4895">
        <v>3.59</v>
      </c>
      <c r="S4895" t="s">
        <v>91</v>
      </c>
      <c r="T4895" t="s">
        <v>32</v>
      </c>
      <c r="U4895" t="s">
        <v>33</v>
      </c>
      <c r="V4895">
        <v>7.4</v>
      </c>
    </row>
    <row r="4896" spans="1:22" x14ac:dyDescent="0.3">
      <c r="A4896" t="s">
        <v>5108</v>
      </c>
      <c r="B4896" t="s">
        <v>22</v>
      </c>
      <c r="C4896" t="s">
        <v>70</v>
      </c>
      <c r="D4896" t="s">
        <v>301</v>
      </c>
      <c r="E4896" t="s">
        <v>302</v>
      </c>
      <c r="F4896" t="s">
        <v>84</v>
      </c>
      <c r="G4896" t="s">
        <v>117</v>
      </c>
      <c r="H4896">
        <v>2020</v>
      </c>
      <c r="I4896" t="s">
        <v>41</v>
      </c>
      <c r="J4896" t="s">
        <v>65</v>
      </c>
      <c r="K4896">
        <v>2021</v>
      </c>
      <c r="L4896" t="s">
        <v>54</v>
      </c>
      <c r="M4896">
        <f t="shared" si="152"/>
        <v>0</v>
      </c>
      <c r="N4896" t="s">
        <v>55</v>
      </c>
      <c r="O4896" t="s">
        <v>55</v>
      </c>
      <c r="P4896">
        <v>0</v>
      </c>
      <c r="Q4896" t="str">
        <f t="shared" si="153"/>
        <v>Base salary</v>
      </c>
      <c r="R4896">
        <v>2.5499999999999998</v>
      </c>
      <c r="S4896" t="s">
        <v>44</v>
      </c>
      <c r="T4896" t="s">
        <v>32</v>
      </c>
      <c r="U4896" t="s">
        <v>85</v>
      </c>
      <c r="V4896">
        <v>7.7</v>
      </c>
    </row>
    <row r="4897" spans="1:22" x14ac:dyDescent="0.3">
      <c r="A4897" t="s">
        <v>5109</v>
      </c>
      <c r="B4897" t="s">
        <v>112</v>
      </c>
      <c r="C4897" t="s">
        <v>21</v>
      </c>
      <c r="D4897" t="s">
        <v>133</v>
      </c>
      <c r="E4897" t="s">
        <v>369</v>
      </c>
      <c r="F4897" t="s">
        <v>96</v>
      </c>
      <c r="G4897" t="s">
        <v>64</v>
      </c>
      <c r="H4897">
        <v>2019</v>
      </c>
      <c r="I4897" t="s">
        <v>27</v>
      </c>
      <c r="J4897" t="s">
        <v>65</v>
      </c>
      <c r="K4897">
        <v>2021</v>
      </c>
      <c r="L4897" t="s">
        <v>29</v>
      </c>
      <c r="M4897">
        <f t="shared" si="152"/>
        <v>1</v>
      </c>
      <c r="N4897" t="s">
        <v>21</v>
      </c>
      <c r="O4897" t="s">
        <v>30</v>
      </c>
      <c r="P4897">
        <v>147244</v>
      </c>
      <c r="Q4897" t="str">
        <f t="shared" si="153"/>
        <v>High salary</v>
      </c>
      <c r="R4897">
        <v>2.83</v>
      </c>
      <c r="S4897" t="s">
        <v>80</v>
      </c>
      <c r="T4897" t="s">
        <v>57</v>
      </c>
      <c r="U4897" t="s">
        <v>58</v>
      </c>
      <c r="V4897">
        <v>0</v>
      </c>
    </row>
    <row r="4898" spans="1:22" x14ac:dyDescent="0.3">
      <c r="A4898" t="s">
        <v>5110</v>
      </c>
      <c r="B4898" t="s">
        <v>36</v>
      </c>
      <c r="C4898" t="s">
        <v>94</v>
      </c>
      <c r="D4898" t="s">
        <v>109</v>
      </c>
      <c r="E4898" t="s">
        <v>219</v>
      </c>
      <c r="F4898" t="s">
        <v>89</v>
      </c>
      <c r="G4898" t="s">
        <v>97</v>
      </c>
      <c r="H4898">
        <v>2023</v>
      </c>
      <c r="I4898" t="s">
        <v>27</v>
      </c>
      <c r="J4898" t="s">
        <v>65</v>
      </c>
      <c r="K4898">
        <v>2025</v>
      </c>
      <c r="L4898" t="s">
        <v>54</v>
      </c>
      <c r="M4898">
        <f t="shared" si="152"/>
        <v>0</v>
      </c>
      <c r="N4898" t="s">
        <v>55</v>
      </c>
      <c r="O4898" t="s">
        <v>55</v>
      </c>
      <c r="P4898">
        <v>0</v>
      </c>
      <c r="Q4898" t="str">
        <f t="shared" si="153"/>
        <v>Base salary</v>
      </c>
      <c r="R4898">
        <v>3.02</v>
      </c>
      <c r="S4898" t="s">
        <v>91</v>
      </c>
      <c r="T4898" t="s">
        <v>57</v>
      </c>
      <c r="U4898" t="s">
        <v>92</v>
      </c>
      <c r="V4898">
        <v>8</v>
      </c>
    </row>
    <row r="4899" spans="1:22" x14ac:dyDescent="0.3">
      <c r="A4899" t="s">
        <v>5111</v>
      </c>
      <c r="B4899" t="s">
        <v>22</v>
      </c>
      <c r="C4899" t="s">
        <v>49</v>
      </c>
      <c r="D4899" t="s">
        <v>338</v>
      </c>
      <c r="E4899" t="s">
        <v>339</v>
      </c>
      <c r="F4899" t="s">
        <v>117</v>
      </c>
      <c r="G4899" t="s">
        <v>117</v>
      </c>
      <c r="H4899">
        <v>2023</v>
      </c>
      <c r="I4899" t="s">
        <v>41</v>
      </c>
      <c r="J4899" t="s">
        <v>42</v>
      </c>
      <c r="K4899">
        <v>2026</v>
      </c>
      <c r="L4899" t="s">
        <v>54</v>
      </c>
      <c r="M4899">
        <f t="shared" si="152"/>
        <v>0</v>
      </c>
      <c r="N4899" t="s">
        <v>55</v>
      </c>
      <c r="O4899" t="s">
        <v>55</v>
      </c>
      <c r="P4899">
        <v>0</v>
      </c>
      <c r="Q4899" t="str">
        <f t="shared" si="153"/>
        <v>Base salary</v>
      </c>
      <c r="R4899">
        <v>3.62</v>
      </c>
      <c r="S4899" t="s">
        <v>80</v>
      </c>
      <c r="T4899" t="s">
        <v>45</v>
      </c>
      <c r="U4899" t="s">
        <v>33</v>
      </c>
      <c r="V4899">
        <v>6.8</v>
      </c>
    </row>
    <row r="4900" spans="1:22" x14ac:dyDescent="0.3">
      <c r="A4900" t="s">
        <v>5112</v>
      </c>
      <c r="B4900" t="s">
        <v>36</v>
      </c>
      <c r="C4900" t="s">
        <v>48</v>
      </c>
      <c r="D4900" t="s">
        <v>278</v>
      </c>
      <c r="E4900" t="s">
        <v>306</v>
      </c>
      <c r="F4900" t="s">
        <v>84</v>
      </c>
      <c r="G4900" t="s">
        <v>52</v>
      </c>
      <c r="H4900">
        <v>2021</v>
      </c>
      <c r="I4900" t="s">
        <v>27</v>
      </c>
      <c r="J4900" t="s">
        <v>65</v>
      </c>
      <c r="K4900">
        <v>2023</v>
      </c>
      <c r="L4900" t="s">
        <v>54</v>
      </c>
      <c r="M4900">
        <f t="shared" si="152"/>
        <v>0</v>
      </c>
      <c r="N4900" t="s">
        <v>55</v>
      </c>
      <c r="O4900" t="s">
        <v>55</v>
      </c>
      <c r="P4900">
        <v>0</v>
      </c>
      <c r="Q4900" t="str">
        <f t="shared" si="153"/>
        <v>Base salary</v>
      </c>
      <c r="R4900">
        <v>3.03</v>
      </c>
      <c r="S4900" t="s">
        <v>56</v>
      </c>
      <c r="T4900" t="s">
        <v>57</v>
      </c>
      <c r="U4900" t="s">
        <v>85</v>
      </c>
      <c r="V4900">
        <v>7.5</v>
      </c>
    </row>
    <row r="4901" spans="1:22" x14ac:dyDescent="0.3">
      <c r="A4901" t="s">
        <v>5113</v>
      </c>
      <c r="B4901" t="s">
        <v>35</v>
      </c>
      <c r="C4901" t="s">
        <v>49</v>
      </c>
      <c r="D4901" t="s">
        <v>235</v>
      </c>
      <c r="E4901" t="s">
        <v>236</v>
      </c>
      <c r="F4901" t="s">
        <v>84</v>
      </c>
      <c r="G4901" t="s">
        <v>25</v>
      </c>
      <c r="H4901">
        <v>2021</v>
      </c>
      <c r="I4901" t="s">
        <v>41</v>
      </c>
      <c r="J4901" t="s">
        <v>28</v>
      </c>
      <c r="K4901">
        <v>2024</v>
      </c>
      <c r="L4901" t="s">
        <v>29</v>
      </c>
      <c r="M4901">
        <f t="shared" si="152"/>
        <v>1</v>
      </c>
      <c r="N4901" t="s">
        <v>49</v>
      </c>
      <c r="O4901" t="s">
        <v>185</v>
      </c>
      <c r="P4901">
        <v>58154</v>
      </c>
      <c r="Q4901" t="str">
        <f t="shared" si="153"/>
        <v>Base salary</v>
      </c>
      <c r="R4901">
        <v>3.38</v>
      </c>
      <c r="S4901" t="s">
        <v>91</v>
      </c>
      <c r="T4901" t="s">
        <v>32</v>
      </c>
      <c r="U4901" t="s">
        <v>33</v>
      </c>
      <c r="V4901">
        <v>7.1</v>
      </c>
    </row>
    <row r="4902" spans="1:22" x14ac:dyDescent="0.3">
      <c r="A4902" t="s">
        <v>5114</v>
      </c>
      <c r="B4902" t="s">
        <v>60</v>
      </c>
      <c r="C4902" t="s">
        <v>112</v>
      </c>
      <c r="D4902" t="s">
        <v>165</v>
      </c>
      <c r="E4902" t="s">
        <v>166</v>
      </c>
      <c r="F4902" t="s">
        <v>89</v>
      </c>
      <c r="G4902" t="s">
        <v>64</v>
      </c>
      <c r="H4902">
        <v>2019</v>
      </c>
      <c r="I4902" t="s">
        <v>27</v>
      </c>
      <c r="J4902" t="s">
        <v>28</v>
      </c>
      <c r="K4902">
        <v>2020</v>
      </c>
      <c r="L4902" t="s">
        <v>29</v>
      </c>
      <c r="M4902">
        <f t="shared" si="152"/>
        <v>1</v>
      </c>
      <c r="N4902" t="s">
        <v>112</v>
      </c>
      <c r="O4902" t="s">
        <v>66</v>
      </c>
      <c r="P4902">
        <v>58814</v>
      </c>
      <c r="Q4902" t="str">
        <f t="shared" si="153"/>
        <v>Base salary</v>
      </c>
      <c r="R4902">
        <v>3.43</v>
      </c>
      <c r="S4902" t="s">
        <v>44</v>
      </c>
      <c r="T4902" t="s">
        <v>32</v>
      </c>
      <c r="U4902" t="s">
        <v>85</v>
      </c>
      <c r="V4902">
        <v>7.6</v>
      </c>
    </row>
    <row r="4903" spans="1:22" x14ac:dyDescent="0.3">
      <c r="A4903" t="s">
        <v>5115</v>
      </c>
      <c r="B4903" t="s">
        <v>35</v>
      </c>
      <c r="C4903" t="s">
        <v>94</v>
      </c>
      <c r="D4903" t="s">
        <v>180</v>
      </c>
      <c r="E4903" t="s">
        <v>181</v>
      </c>
      <c r="F4903" t="s">
        <v>73</v>
      </c>
      <c r="G4903" t="s">
        <v>117</v>
      </c>
      <c r="H4903">
        <v>2021</v>
      </c>
      <c r="I4903" t="s">
        <v>27</v>
      </c>
      <c r="J4903" t="s">
        <v>42</v>
      </c>
      <c r="K4903">
        <v>2023</v>
      </c>
      <c r="L4903" t="s">
        <v>54</v>
      </c>
      <c r="M4903">
        <f t="shared" si="152"/>
        <v>0</v>
      </c>
      <c r="N4903" t="s">
        <v>55</v>
      </c>
      <c r="O4903" t="s">
        <v>55</v>
      </c>
      <c r="P4903">
        <v>0</v>
      </c>
      <c r="Q4903" t="str">
        <f t="shared" si="153"/>
        <v>Base salary</v>
      </c>
      <c r="R4903">
        <v>2.97</v>
      </c>
      <c r="S4903" t="s">
        <v>91</v>
      </c>
      <c r="T4903" t="s">
        <v>32</v>
      </c>
      <c r="U4903" t="s">
        <v>92</v>
      </c>
      <c r="V4903">
        <v>8.6</v>
      </c>
    </row>
    <row r="4904" spans="1:22" x14ac:dyDescent="0.3">
      <c r="A4904" t="s">
        <v>5116</v>
      </c>
      <c r="B4904" t="s">
        <v>22</v>
      </c>
      <c r="C4904" t="s">
        <v>70</v>
      </c>
      <c r="D4904" t="s">
        <v>138</v>
      </c>
      <c r="E4904" t="s">
        <v>285</v>
      </c>
      <c r="F4904" t="s">
        <v>89</v>
      </c>
      <c r="G4904" t="s">
        <v>52</v>
      </c>
      <c r="H4904">
        <v>2022</v>
      </c>
      <c r="I4904" t="s">
        <v>41</v>
      </c>
      <c r="J4904" t="s">
        <v>74</v>
      </c>
      <c r="K4904">
        <v>2023</v>
      </c>
      <c r="L4904" t="s">
        <v>54</v>
      </c>
      <c r="M4904">
        <f t="shared" si="152"/>
        <v>0</v>
      </c>
      <c r="N4904" t="s">
        <v>55</v>
      </c>
      <c r="O4904" t="s">
        <v>55</v>
      </c>
      <c r="P4904">
        <v>0</v>
      </c>
      <c r="Q4904" t="str">
        <f t="shared" si="153"/>
        <v>Base salary</v>
      </c>
      <c r="R4904">
        <v>2.9</v>
      </c>
      <c r="S4904" t="s">
        <v>56</v>
      </c>
      <c r="T4904" t="s">
        <v>57</v>
      </c>
      <c r="U4904" t="s">
        <v>33</v>
      </c>
      <c r="V4904">
        <v>6.7</v>
      </c>
    </row>
    <row r="4905" spans="1:22" x14ac:dyDescent="0.3">
      <c r="A4905" t="s">
        <v>5117</v>
      </c>
      <c r="B4905" t="s">
        <v>36</v>
      </c>
      <c r="C4905" t="s">
        <v>70</v>
      </c>
      <c r="D4905" t="s">
        <v>77</v>
      </c>
      <c r="E4905" t="s">
        <v>78</v>
      </c>
      <c r="F4905" t="s">
        <v>107</v>
      </c>
      <c r="G4905" t="s">
        <v>64</v>
      </c>
      <c r="H4905">
        <v>2019</v>
      </c>
      <c r="I4905" t="s">
        <v>27</v>
      </c>
      <c r="J4905" t="s">
        <v>53</v>
      </c>
      <c r="K4905">
        <v>2022</v>
      </c>
      <c r="L4905" t="s">
        <v>29</v>
      </c>
      <c r="M4905">
        <f t="shared" si="152"/>
        <v>1</v>
      </c>
      <c r="N4905" t="s">
        <v>70</v>
      </c>
      <c r="O4905" t="s">
        <v>43</v>
      </c>
      <c r="P4905">
        <v>125257</v>
      </c>
      <c r="Q4905" t="str">
        <f t="shared" si="153"/>
        <v>High salary</v>
      </c>
      <c r="R4905">
        <v>3.15</v>
      </c>
      <c r="S4905" t="s">
        <v>80</v>
      </c>
      <c r="T4905" t="s">
        <v>45</v>
      </c>
      <c r="U4905" t="s">
        <v>85</v>
      </c>
      <c r="V4905">
        <v>8.5</v>
      </c>
    </row>
    <row r="4906" spans="1:22" x14ac:dyDescent="0.3">
      <c r="A4906" t="s">
        <v>5118</v>
      </c>
      <c r="B4906" t="s">
        <v>60</v>
      </c>
      <c r="C4906" t="s">
        <v>22</v>
      </c>
      <c r="D4906" t="s">
        <v>23</v>
      </c>
      <c r="E4906" t="s">
        <v>130</v>
      </c>
      <c r="F4906" t="s">
        <v>84</v>
      </c>
      <c r="G4906" t="s">
        <v>25</v>
      </c>
      <c r="H4906">
        <v>2020</v>
      </c>
      <c r="I4906" t="s">
        <v>27</v>
      </c>
      <c r="J4906" t="s">
        <v>74</v>
      </c>
      <c r="K4906">
        <v>2022</v>
      </c>
      <c r="L4906" t="s">
        <v>54</v>
      </c>
      <c r="M4906">
        <f t="shared" si="152"/>
        <v>0</v>
      </c>
      <c r="N4906" t="s">
        <v>55</v>
      </c>
      <c r="O4906" t="s">
        <v>55</v>
      </c>
      <c r="P4906">
        <v>0</v>
      </c>
      <c r="Q4906" t="str">
        <f t="shared" si="153"/>
        <v>Base salary</v>
      </c>
      <c r="R4906">
        <v>3.33</v>
      </c>
      <c r="S4906" t="s">
        <v>31</v>
      </c>
      <c r="T4906" t="s">
        <v>57</v>
      </c>
      <c r="U4906" t="s">
        <v>33</v>
      </c>
      <c r="V4906">
        <v>8.3000000000000007</v>
      </c>
    </row>
    <row r="4907" spans="1:22" x14ac:dyDescent="0.3">
      <c r="A4907" t="s">
        <v>5119</v>
      </c>
      <c r="B4907" t="s">
        <v>36</v>
      </c>
      <c r="C4907" t="s">
        <v>60</v>
      </c>
      <c r="D4907" t="s">
        <v>351</v>
      </c>
      <c r="E4907" t="s">
        <v>352</v>
      </c>
      <c r="F4907" t="s">
        <v>39</v>
      </c>
      <c r="G4907" t="s">
        <v>97</v>
      </c>
      <c r="H4907">
        <v>2020</v>
      </c>
      <c r="I4907" t="s">
        <v>27</v>
      </c>
      <c r="J4907" t="s">
        <v>65</v>
      </c>
      <c r="K4907">
        <v>2021</v>
      </c>
      <c r="L4907" t="s">
        <v>54</v>
      </c>
      <c r="M4907">
        <f t="shared" si="152"/>
        <v>0</v>
      </c>
      <c r="N4907" t="s">
        <v>55</v>
      </c>
      <c r="O4907" t="s">
        <v>55</v>
      </c>
      <c r="P4907">
        <v>0</v>
      </c>
      <c r="Q4907" t="str">
        <f t="shared" si="153"/>
        <v>Base salary</v>
      </c>
      <c r="R4907">
        <v>3.22</v>
      </c>
      <c r="S4907" t="s">
        <v>31</v>
      </c>
      <c r="T4907" t="s">
        <v>32</v>
      </c>
      <c r="U4907" t="s">
        <v>85</v>
      </c>
      <c r="V4907">
        <v>8.1999999999999993</v>
      </c>
    </row>
    <row r="4908" spans="1:22" x14ac:dyDescent="0.3">
      <c r="A4908" t="s">
        <v>5120</v>
      </c>
      <c r="B4908" t="s">
        <v>70</v>
      </c>
      <c r="C4908" t="s">
        <v>21</v>
      </c>
      <c r="D4908" t="s">
        <v>149</v>
      </c>
      <c r="E4908" t="s">
        <v>150</v>
      </c>
      <c r="F4908" t="s">
        <v>63</v>
      </c>
      <c r="G4908" t="s">
        <v>117</v>
      </c>
      <c r="H4908">
        <v>2023</v>
      </c>
      <c r="I4908" t="s">
        <v>41</v>
      </c>
      <c r="J4908" t="s">
        <v>28</v>
      </c>
      <c r="K4908">
        <v>2024</v>
      </c>
      <c r="L4908" t="s">
        <v>29</v>
      </c>
      <c r="M4908">
        <f t="shared" si="152"/>
        <v>1</v>
      </c>
      <c r="N4908" t="s">
        <v>21</v>
      </c>
      <c r="O4908" t="s">
        <v>30</v>
      </c>
      <c r="P4908">
        <v>68363</v>
      </c>
      <c r="Q4908" t="str">
        <f t="shared" si="153"/>
        <v>Base salary</v>
      </c>
      <c r="R4908">
        <v>3.42</v>
      </c>
      <c r="S4908" t="s">
        <v>67</v>
      </c>
      <c r="T4908" t="s">
        <v>57</v>
      </c>
      <c r="U4908" t="s">
        <v>58</v>
      </c>
      <c r="V4908">
        <v>0</v>
      </c>
    </row>
    <row r="4909" spans="1:22" x14ac:dyDescent="0.3">
      <c r="A4909" t="s">
        <v>5121</v>
      </c>
      <c r="B4909" t="s">
        <v>48</v>
      </c>
      <c r="C4909" t="s">
        <v>94</v>
      </c>
      <c r="D4909" t="s">
        <v>208</v>
      </c>
      <c r="E4909" t="s">
        <v>209</v>
      </c>
      <c r="F4909" t="s">
        <v>117</v>
      </c>
      <c r="G4909" t="s">
        <v>25</v>
      </c>
      <c r="H4909">
        <v>2020</v>
      </c>
      <c r="I4909" t="s">
        <v>27</v>
      </c>
      <c r="J4909" t="s">
        <v>53</v>
      </c>
      <c r="K4909">
        <v>2023</v>
      </c>
      <c r="L4909" t="s">
        <v>29</v>
      </c>
      <c r="M4909">
        <f t="shared" si="152"/>
        <v>1</v>
      </c>
      <c r="N4909" t="s">
        <v>94</v>
      </c>
      <c r="O4909" t="s">
        <v>154</v>
      </c>
      <c r="P4909">
        <v>69598</v>
      </c>
      <c r="Q4909" t="str">
        <f t="shared" si="153"/>
        <v>Base salary</v>
      </c>
      <c r="R4909">
        <v>3.91</v>
      </c>
      <c r="S4909" t="s">
        <v>56</v>
      </c>
      <c r="T4909" t="s">
        <v>32</v>
      </c>
      <c r="U4909" t="s">
        <v>33</v>
      </c>
      <c r="V4909">
        <v>7.9</v>
      </c>
    </row>
    <row r="4910" spans="1:22" x14ac:dyDescent="0.3">
      <c r="A4910" t="s">
        <v>5122</v>
      </c>
      <c r="B4910" t="s">
        <v>112</v>
      </c>
      <c r="C4910" t="s">
        <v>49</v>
      </c>
      <c r="D4910" t="s">
        <v>50</v>
      </c>
      <c r="E4910" t="s">
        <v>51</v>
      </c>
      <c r="F4910" t="s">
        <v>79</v>
      </c>
      <c r="G4910" t="s">
        <v>25</v>
      </c>
      <c r="H4910">
        <v>2021</v>
      </c>
      <c r="I4910" t="s">
        <v>41</v>
      </c>
      <c r="J4910" t="s">
        <v>74</v>
      </c>
      <c r="K4910">
        <v>2022</v>
      </c>
      <c r="L4910" t="s">
        <v>54</v>
      </c>
      <c r="M4910">
        <f t="shared" si="152"/>
        <v>0</v>
      </c>
      <c r="N4910" t="s">
        <v>55</v>
      </c>
      <c r="O4910" t="s">
        <v>55</v>
      </c>
      <c r="P4910">
        <v>0</v>
      </c>
      <c r="Q4910" t="str">
        <f t="shared" si="153"/>
        <v>Base salary</v>
      </c>
      <c r="R4910">
        <v>2.5099999999999998</v>
      </c>
      <c r="S4910" t="s">
        <v>31</v>
      </c>
      <c r="T4910" t="s">
        <v>102</v>
      </c>
      <c r="U4910" t="s">
        <v>85</v>
      </c>
      <c r="V4910">
        <v>7.9</v>
      </c>
    </row>
    <row r="4911" spans="1:22" x14ac:dyDescent="0.3">
      <c r="A4911" t="s">
        <v>5123</v>
      </c>
      <c r="B4911" t="s">
        <v>70</v>
      </c>
      <c r="C4911" t="s">
        <v>35</v>
      </c>
      <c r="D4911" t="s">
        <v>61</v>
      </c>
      <c r="E4911" t="s">
        <v>62</v>
      </c>
      <c r="F4911" t="s">
        <v>147</v>
      </c>
      <c r="G4911" t="s">
        <v>167</v>
      </c>
      <c r="H4911">
        <v>2023</v>
      </c>
      <c r="I4911" t="s">
        <v>41</v>
      </c>
      <c r="J4911" t="s">
        <v>53</v>
      </c>
      <c r="K4911">
        <v>2024</v>
      </c>
      <c r="L4911" t="s">
        <v>29</v>
      </c>
      <c r="M4911">
        <f t="shared" si="152"/>
        <v>1</v>
      </c>
      <c r="N4911" t="s">
        <v>35</v>
      </c>
      <c r="O4911" t="s">
        <v>75</v>
      </c>
      <c r="P4911">
        <v>147567</v>
      </c>
      <c r="Q4911" t="str">
        <f t="shared" si="153"/>
        <v>High salary</v>
      </c>
      <c r="R4911">
        <v>2.78</v>
      </c>
      <c r="S4911" t="s">
        <v>80</v>
      </c>
      <c r="T4911" t="s">
        <v>32</v>
      </c>
      <c r="U4911" t="s">
        <v>92</v>
      </c>
      <c r="V4911">
        <v>5.9</v>
      </c>
    </row>
    <row r="4912" spans="1:22" x14ac:dyDescent="0.3">
      <c r="A4912" t="s">
        <v>5124</v>
      </c>
      <c r="B4912" t="s">
        <v>112</v>
      </c>
      <c r="C4912" t="s">
        <v>94</v>
      </c>
      <c r="D4912" t="s">
        <v>208</v>
      </c>
      <c r="E4912" t="s">
        <v>209</v>
      </c>
      <c r="F4912" t="s">
        <v>190</v>
      </c>
      <c r="G4912" t="s">
        <v>117</v>
      </c>
      <c r="H4912">
        <v>2021</v>
      </c>
      <c r="I4912" t="s">
        <v>41</v>
      </c>
      <c r="J4912" t="s">
        <v>65</v>
      </c>
      <c r="K4912">
        <v>2023</v>
      </c>
      <c r="L4912" t="s">
        <v>29</v>
      </c>
      <c r="M4912">
        <f t="shared" si="152"/>
        <v>1</v>
      </c>
      <c r="N4912" t="s">
        <v>94</v>
      </c>
      <c r="O4912" t="s">
        <v>121</v>
      </c>
      <c r="P4912">
        <v>70425</v>
      </c>
      <c r="Q4912" t="str">
        <f t="shared" si="153"/>
        <v>Standard salary</v>
      </c>
      <c r="R4912">
        <v>2.92</v>
      </c>
      <c r="S4912" t="s">
        <v>31</v>
      </c>
      <c r="T4912" t="s">
        <v>102</v>
      </c>
      <c r="U4912" t="s">
        <v>58</v>
      </c>
      <c r="V4912">
        <v>0</v>
      </c>
    </row>
    <row r="4913" spans="1:22" x14ac:dyDescent="0.3">
      <c r="A4913" t="s">
        <v>5125</v>
      </c>
      <c r="B4913" t="s">
        <v>70</v>
      </c>
      <c r="C4913" t="s">
        <v>21</v>
      </c>
      <c r="D4913" t="s">
        <v>221</v>
      </c>
      <c r="E4913" t="s">
        <v>222</v>
      </c>
      <c r="F4913" t="s">
        <v>40</v>
      </c>
      <c r="G4913" t="s">
        <v>26</v>
      </c>
      <c r="H4913">
        <v>2020</v>
      </c>
      <c r="I4913" t="s">
        <v>41</v>
      </c>
      <c r="J4913" t="s">
        <v>42</v>
      </c>
      <c r="K4913">
        <v>2021</v>
      </c>
      <c r="L4913" t="s">
        <v>29</v>
      </c>
      <c r="M4913">
        <f t="shared" si="152"/>
        <v>1</v>
      </c>
      <c r="N4913" t="s">
        <v>21</v>
      </c>
      <c r="O4913" t="s">
        <v>30</v>
      </c>
      <c r="P4913">
        <v>125303</v>
      </c>
      <c r="Q4913" t="str">
        <f t="shared" si="153"/>
        <v>High salary</v>
      </c>
      <c r="R4913">
        <v>2.87</v>
      </c>
      <c r="S4913" t="s">
        <v>91</v>
      </c>
      <c r="T4913" t="s">
        <v>32</v>
      </c>
      <c r="U4913" t="s">
        <v>33</v>
      </c>
      <c r="V4913">
        <v>7.2</v>
      </c>
    </row>
    <row r="4914" spans="1:22" x14ac:dyDescent="0.3">
      <c r="A4914" t="s">
        <v>5126</v>
      </c>
      <c r="B4914" t="s">
        <v>35</v>
      </c>
      <c r="C4914" t="s">
        <v>48</v>
      </c>
      <c r="D4914" t="s">
        <v>278</v>
      </c>
      <c r="E4914" t="s">
        <v>279</v>
      </c>
      <c r="F4914" t="s">
        <v>63</v>
      </c>
      <c r="G4914" t="s">
        <v>117</v>
      </c>
      <c r="H4914">
        <v>2021</v>
      </c>
      <c r="I4914" t="s">
        <v>27</v>
      </c>
      <c r="J4914" t="s">
        <v>42</v>
      </c>
      <c r="K4914">
        <v>2022</v>
      </c>
      <c r="L4914" t="s">
        <v>29</v>
      </c>
      <c r="M4914">
        <f t="shared" si="152"/>
        <v>1</v>
      </c>
      <c r="N4914" t="s">
        <v>48</v>
      </c>
      <c r="O4914" t="s">
        <v>75</v>
      </c>
      <c r="P4914">
        <v>91257</v>
      </c>
      <c r="Q4914" t="str">
        <f t="shared" si="153"/>
        <v>Standard salary</v>
      </c>
      <c r="R4914">
        <v>2.5299999999999998</v>
      </c>
      <c r="S4914" t="s">
        <v>56</v>
      </c>
      <c r="T4914" t="s">
        <v>45</v>
      </c>
      <c r="U4914" t="s">
        <v>85</v>
      </c>
      <c r="V4914">
        <v>8.9</v>
      </c>
    </row>
    <row r="4915" spans="1:22" x14ac:dyDescent="0.3">
      <c r="A4915" t="s">
        <v>5127</v>
      </c>
      <c r="B4915" t="s">
        <v>70</v>
      </c>
      <c r="C4915" t="s">
        <v>112</v>
      </c>
      <c r="D4915" t="s">
        <v>199</v>
      </c>
      <c r="E4915" t="s">
        <v>200</v>
      </c>
      <c r="F4915" t="s">
        <v>73</v>
      </c>
      <c r="G4915" t="s">
        <v>25</v>
      </c>
      <c r="H4915">
        <v>2021</v>
      </c>
      <c r="I4915" t="s">
        <v>27</v>
      </c>
      <c r="J4915" t="s">
        <v>42</v>
      </c>
      <c r="K4915">
        <v>2022</v>
      </c>
      <c r="L4915" t="s">
        <v>54</v>
      </c>
      <c r="M4915">
        <f t="shared" si="152"/>
        <v>0</v>
      </c>
      <c r="N4915" t="s">
        <v>55</v>
      </c>
      <c r="O4915" t="s">
        <v>55</v>
      </c>
      <c r="P4915">
        <v>0</v>
      </c>
      <c r="Q4915" t="str">
        <f t="shared" si="153"/>
        <v>Base salary</v>
      </c>
      <c r="R4915">
        <v>2.54</v>
      </c>
      <c r="S4915" t="s">
        <v>91</v>
      </c>
      <c r="T4915" t="s">
        <v>32</v>
      </c>
      <c r="U4915" t="s">
        <v>46</v>
      </c>
      <c r="V4915">
        <v>8.3000000000000007</v>
      </c>
    </row>
    <row r="4916" spans="1:22" x14ac:dyDescent="0.3">
      <c r="A4916" t="s">
        <v>5128</v>
      </c>
      <c r="B4916" t="s">
        <v>21</v>
      </c>
      <c r="C4916" t="s">
        <v>60</v>
      </c>
      <c r="D4916" t="s">
        <v>173</v>
      </c>
      <c r="E4916" t="s">
        <v>174</v>
      </c>
      <c r="F4916" t="s">
        <v>25</v>
      </c>
      <c r="G4916" t="s">
        <v>64</v>
      </c>
      <c r="H4916">
        <v>2020</v>
      </c>
      <c r="I4916" t="s">
        <v>41</v>
      </c>
      <c r="J4916" t="s">
        <v>65</v>
      </c>
      <c r="K4916">
        <v>2021</v>
      </c>
      <c r="L4916" t="s">
        <v>54</v>
      </c>
      <c r="M4916">
        <f t="shared" si="152"/>
        <v>0</v>
      </c>
      <c r="N4916" t="s">
        <v>55</v>
      </c>
      <c r="O4916" t="s">
        <v>55</v>
      </c>
      <c r="P4916">
        <v>0</v>
      </c>
      <c r="Q4916" t="str">
        <f t="shared" si="153"/>
        <v>Base salary</v>
      </c>
      <c r="R4916">
        <v>3.75</v>
      </c>
      <c r="S4916" t="s">
        <v>67</v>
      </c>
      <c r="T4916" t="s">
        <v>57</v>
      </c>
      <c r="U4916" t="s">
        <v>92</v>
      </c>
      <c r="V4916">
        <v>8.8000000000000007</v>
      </c>
    </row>
    <row r="4917" spans="1:22" x14ac:dyDescent="0.3">
      <c r="A4917" t="s">
        <v>5129</v>
      </c>
      <c r="B4917" t="s">
        <v>22</v>
      </c>
      <c r="C4917" t="s">
        <v>35</v>
      </c>
      <c r="D4917" t="s">
        <v>127</v>
      </c>
      <c r="E4917" t="s">
        <v>206</v>
      </c>
      <c r="F4917" t="s">
        <v>96</v>
      </c>
      <c r="G4917" t="s">
        <v>52</v>
      </c>
      <c r="H4917">
        <v>2020</v>
      </c>
      <c r="I4917" t="s">
        <v>41</v>
      </c>
      <c r="J4917" t="s">
        <v>74</v>
      </c>
      <c r="K4917">
        <v>2022</v>
      </c>
      <c r="L4917" t="s">
        <v>29</v>
      </c>
      <c r="M4917">
        <f t="shared" si="152"/>
        <v>1</v>
      </c>
      <c r="N4917" t="s">
        <v>35</v>
      </c>
      <c r="O4917" t="s">
        <v>30</v>
      </c>
      <c r="P4917">
        <v>121350</v>
      </c>
      <c r="Q4917" t="str">
        <f t="shared" si="153"/>
        <v>High salary</v>
      </c>
      <c r="R4917">
        <v>3.66</v>
      </c>
      <c r="S4917" t="s">
        <v>44</v>
      </c>
      <c r="T4917" t="s">
        <v>102</v>
      </c>
      <c r="U4917" t="s">
        <v>85</v>
      </c>
      <c r="V4917">
        <v>8.5</v>
      </c>
    </row>
    <row r="4918" spans="1:22" x14ac:dyDescent="0.3">
      <c r="A4918" t="s">
        <v>5130</v>
      </c>
      <c r="B4918" t="s">
        <v>48</v>
      </c>
      <c r="C4918" t="s">
        <v>112</v>
      </c>
      <c r="D4918" t="s">
        <v>119</v>
      </c>
      <c r="E4918" t="s">
        <v>120</v>
      </c>
      <c r="F4918" t="s">
        <v>40</v>
      </c>
      <c r="G4918" t="s">
        <v>25</v>
      </c>
      <c r="H4918">
        <v>2019</v>
      </c>
      <c r="I4918" t="s">
        <v>27</v>
      </c>
      <c r="J4918" t="s">
        <v>28</v>
      </c>
      <c r="K4918">
        <v>2021</v>
      </c>
      <c r="L4918" t="s">
        <v>29</v>
      </c>
      <c r="M4918">
        <f t="shared" si="152"/>
        <v>1</v>
      </c>
      <c r="N4918" t="s">
        <v>112</v>
      </c>
      <c r="O4918" t="s">
        <v>90</v>
      </c>
      <c r="P4918">
        <v>126922</v>
      </c>
      <c r="Q4918" t="str">
        <f t="shared" si="153"/>
        <v>High salary</v>
      </c>
      <c r="R4918">
        <v>3.53</v>
      </c>
      <c r="S4918" t="s">
        <v>31</v>
      </c>
      <c r="T4918" t="s">
        <v>102</v>
      </c>
      <c r="U4918" t="s">
        <v>46</v>
      </c>
      <c r="V4918">
        <v>7.6</v>
      </c>
    </row>
    <row r="4919" spans="1:22" x14ac:dyDescent="0.3">
      <c r="A4919" t="s">
        <v>5131</v>
      </c>
      <c r="B4919" t="s">
        <v>49</v>
      </c>
      <c r="C4919" t="s">
        <v>94</v>
      </c>
      <c r="D4919" t="s">
        <v>109</v>
      </c>
      <c r="E4919" t="s">
        <v>414</v>
      </c>
      <c r="F4919" t="s">
        <v>39</v>
      </c>
      <c r="G4919" t="s">
        <v>25</v>
      </c>
      <c r="H4919">
        <v>2021</v>
      </c>
      <c r="I4919" t="s">
        <v>27</v>
      </c>
      <c r="J4919" t="s">
        <v>53</v>
      </c>
      <c r="K4919">
        <v>2024</v>
      </c>
      <c r="L4919" t="s">
        <v>54</v>
      </c>
      <c r="M4919">
        <f t="shared" si="152"/>
        <v>0</v>
      </c>
      <c r="N4919" t="s">
        <v>55</v>
      </c>
      <c r="O4919" t="s">
        <v>55</v>
      </c>
      <c r="P4919">
        <v>0</v>
      </c>
      <c r="Q4919" t="str">
        <f t="shared" si="153"/>
        <v>Base salary</v>
      </c>
      <c r="R4919">
        <v>3.99</v>
      </c>
      <c r="S4919" t="s">
        <v>31</v>
      </c>
      <c r="T4919" t="s">
        <v>57</v>
      </c>
      <c r="U4919" t="s">
        <v>92</v>
      </c>
      <c r="V4919">
        <v>6.1</v>
      </c>
    </row>
    <row r="4920" spans="1:22" x14ac:dyDescent="0.3">
      <c r="A4920" t="s">
        <v>5132</v>
      </c>
      <c r="B4920" t="s">
        <v>22</v>
      </c>
      <c r="C4920" t="s">
        <v>35</v>
      </c>
      <c r="D4920" t="s">
        <v>127</v>
      </c>
      <c r="E4920" t="s">
        <v>206</v>
      </c>
      <c r="F4920" t="s">
        <v>40</v>
      </c>
      <c r="G4920" t="s">
        <v>117</v>
      </c>
      <c r="H4920">
        <v>2023</v>
      </c>
      <c r="I4920" t="s">
        <v>27</v>
      </c>
      <c r="J4920" t="s">
        <v>65</v>
      </c>
      <c r="K4920">
        <v>2025</v>
      </c>
      <c r="L4920" t="s">
        <v>29</v>
      </c>
      <c r="M4920">
        <f t="shared" si="152"/>
        <v>1</v>
      </c>
      <c r="N4920" t="s">
        <v>35</v>
      </c>
      <c r="O4920" t="s">
        <v>43</v>
      </c>
      <c r="P4920">
        <v>98395</v>
      </c>
      <c r="Q4920" t="str">
        <f t="shared" si="153"/>
        <v>Standard salary</v>
      </c>
      <c r="R4920">
        <v>2.92</v>
      </c>
      <c r="S4920" t="s">
        <v>56</v>
      </c>
      <c r="T4920" t="s">
        <v>32</v>
      </c>
      <c r="U4920" t="s">
        <v>92</v>
      </c>
      <c r="V4920">
        <v>7.7</v>
      </c>
    </row>
    <row r="4921" spans="1:22" x14ac:dyDescent="0.3">
      <c r="A4921" t="s">
        <v>5133</v>
      </c>
      <c r="B4921" t="s">
        <v>48</v>
      </c>
      <c r="C4921" t="s">
        <v>112</v>
      </c>
      <c r="D4921" t="s">
        <v>199</v>
      </c>
      <c r="E4921" t="s">
        <v>291</v>
      </c>
      <c r="F4921" t="s">
        <v>40</v>
      </c>
      <c r="G4921" t="s">
        <v>52</v>
      </c>
      <c r="H4921">
        <v>2020</v>
      </c>
      <c r="I4921" t="s">
        <v>41</v>
      </c>
      <c r="J4921" t="s">
        <v>74</v>
      </c>
      <c r="K4921">
        <v>2021</v>
      </c>
      <c r="L4921" t="s">
        <v>54</v>
      </c>
      <c r="M4921">
        <f t="shared" si="152"/>
        <v>0</v>
      </c>
      <c r="N4921" t="s">
        <v>55</v>
      </c>
      <c r="O4921" t="s">
        <v>55</v>
      </c>
      <c r="P4921">
        <v>0</v>
      </c>
      <c r="Q4921" t="str">
        <f t="shared" si="153"/>
        <v>Base salary</v>
      </c>
      <c r="R4921">
        <v>2.64</v>
      </c>
      <c r="S4921" t="s">
        <v>67</v>
      </c>
      <c r="T4921" t="s">
        <v>45</v>
      </c>
      <c r="U4921" t="s">
        <v>85</v>
      </c>
      <c r="V4921">
        <v>8.3000000000000007</v>
      </c>
    </row>
    <row r="4922" spans="1:22" x14ac:dyDescent="0.3">
      <c r="A4922" t="s">
        <v>5134</v>
      </c>
      <c r="B4922" t="s">
        <v>36</v>
      </c>
      <c r="C4922" t="s">
        <v>70</v>
      </c>
      <c r="D4922" t="s">
        <v>245</v>
      </c>
      <c r="E4922" t="s">
        <v>246</v>
      </c>
      <c r="F4922" t="s">
        <v>145</v>
      </c>
      <c r="G4922" t="s">
        <v>25</v>
      </c>
      <c r="H4922">
        <v>2020</v>
      </c>
      <c r="I4922" t="s">
        <v>41</v>
      </c>
      <c r="J4922" t="s">
        <v>53</v>
      </c>
      <c r="K4922">
        <v>2023</v>
      </c>
      <c r="L4922" t="s">
        <v>54</v>
      </c>
      <c r="M4922">
        <f t="shared" si="152"/>
        <v>0</v>
      </c>
      <c r="N4922" t="s">
        <v>55</v>
      </c>
      <c r="O4922" t="s">
        <v>55</v>
      </c>
      <c r="P4922">
        <v>0</v>
      </c>
      <c r="Q4922" t="str">
        <f t="shared" si="153"/>
        <v>Base salary</v>
      </c>
      <c r="R4922">
        <v>3.84</v>
      </c>
      <c r="S4922" t="s">
        <v>44</v>
      </c>
      <c r="T4922" t="s">
        <v>102</v>
      </c>
      <c r="U4922" t="s">
        <v>85</v>
      </c>
      <c r="V4922">
        <v>7.1</v>
      </c>
    </row>
    <row r="4923" spans="1:22" x14ac:dyDescent="0.3">
      <c r="A4923" t="s">
        <v>5135</v>
      </c>
      <c r="B4923" t="s">
        <v>36</v>
      </c>
      <c r="C4923" t="s">
        <v>112</v>
      </c>
      <c r="D4923" t="s">
        <v>113</v>
      </c>
      <c r="E4923" t="s">
        <v>240</v>
      </c>
      <c r="F4923" t="s">
        <v>79</v>
      </c>
      <c r="G4923" t="s">
        <v>64</v>
      </c>
      <c r="H4923">
        <v>2021</v>
      </c>
      <c r="I4923" t="s">
        <v>41</v>
      </c>
      <c r="J4923" t="s">
        <v>65</v>
      </c>
      <c r="K4923">
        <v>2023</v>
      </c>
      <c r="L4923" t="s">
        <v>54</v>
      </c>
      <c r="M4923">
        <f t="shared" si="152"/>
        <v>0</v>
      </c>
      <c r="N4923" t="s">
        <v>55</v>
      </c>
      <c r="O4923" t="s">
        <v>55</v>
      </c>
      <c r="P4923">
        <v>0</v>
      </c>
      <c r="Q4923" t="str">
        <f t="shared" si="153"/>
        <v>Base salary</v>
      </c>
      <c r="R4923">
        <v>2.87</v>
      </c>
      <c r="S4923" t="s">
        <v>80</v>
      </c>
      <c r="T4923" t="s">
        <v>32</v>
      </c>
      <c r="U4923" t="s">
        <v>92</v>
      </c>
      <c r="V4923">
        <v>6.3</v>
      </c>
    </row>
    <row r="4924" spans="1:22" x14ac:dyDescent="0.3">
      <c r="A4924" t="s">
        <v>5136</v>
      </c>
      <c r="B4924" t="s">
        <v>22</v>
      </c>
      <c r="C4924" t="s">
        <v>48</v>
      </c>
      <c r="D4924" t="s">
        <v>278</v>
      </c>
      <c r="E4924" t="s">
        <v>425</v>
      </c>
      <c r="F4924" t="s">
        <v>190</v>
      </c>
      <c r="G4924" t="s">
        <v>117</v>
      </c>
      <c r="H4924">
        <v>2019</v>
      </c>
      <c r="I4924" t="s">
        <v>27</v>
      </c>
      <c r="J4924" t="s">
        <v>53</v>
      </c>
      <c r="K4924">
        <v>2020</v>
      </c>
      <c r="L4924" t="s">
        <v>29</v>
      </c>
      <c r="M4924">
        <f t="shared" si="152"/>
        <v>1</v>
      </c>
      <c r="N4924" t="s">
        <v>48</v>
      </c>
      <c r="O4924" t="s">
        <v>30</v>
      </c>
      <c r="P4924">
        <v>118391</v>
      </c>
      <c r="Q4924" t="str">
        <f t="shared" si="153"/>
        <v>High salary</v>
      </c>
      <c r="R4924">
        <v>3.31</v>
      </c>
      <c r="S4924" t="s">
        <v>80</v>
      </c>
      <c r="T4924" t="s">
        <v>68</v>
      </c>
      <c r="U4924" t="s">
        <v>92</v>
      </c>
      <c r="V4924">
        <v>5.9</v>
      </c>
    </row>
    <row r="4925" spans="1:22" x14ac:dyDescent="0.3">
      <c r="A4925" t="s">
        <v>5137</v>
      </c>
      <c r="B4925" t="s">
        <v>94</v>
      </c>
      <c r="C4925" t="s">
        <v>70</v>
      </c>
      <c r="D4925" t="s">
        <v>301</v>
      </c>
      <c r="E4925" t="s">
        <v>302</v>
      </c>
      <c r="F4925" t="s">
        <v>79</v>
      </c>
      <c r="G4925" t="s">
        <v>25</v>
      </c>
      <c r="H4925">
        <v>2022</v>
      </c>
      <c r="I4925" t="s">
        <v>27</v>
      </c>
      <c r="J4925" t="s">
        <v>74</v>
      </c>
      <c r="K4925">
        <v>2023</v>
      </c>
      <c r="L4925" t="s">
        <v>54</v>
      </c>
      <c r="M4925">
        <f t="shared" si="152"/>
        <v>0</v>
      </c>
      <c r="N4925" t="s">
        <v>55</v>
      </c>
      <c r="O4925" t="s">
        <v>55</v>
      </c>
      <c r="P4925">
        <v>0</v>
      </c>
      <c r="Q4925" t="str">
        <f t="shared" si="153"/>
        <v>Base salary</v>
      </c>
      <c r="R4925">
        <v>3.86</v>
      </c>
      <c r="S4925" t="s">
        <v>80</v>
      </c>
      <c r="T4925" t="s">
        <v>68</v>
      </c>
      <c r="U4925" t="s">
        <v>58</v>
      </c>
      <c r="V4925">
        <v>0</v>
      </c>
    </row>
    <row r="4926" spans="1:22" x14ac:dyDescent="0.3">
      <c r="A4926" t="s">
        <v>5138</v>
      </c>
      <c r="B4926" t="s">
        <v>21</v>
      </c>
      <c r="C4926" t="s">
        <v>60</v>
      </c>
      <c r="D4926" t="s">
        <v>173</v>
      </c>
      <c r="E4926" t="s">
        <v>174</v>
      </c>
      <c r="F4926" t="s">
        <v>147</v>
      </c>
      <c r="G4926" t="s">
        <v>64</v>
      </c>
      <c r="H4926">
        <v>2021</v>
      </c>
      <c r="I4926" t="s">
        <v>41</v>
      </c>
      <c r="J4926" t="s">
        <v>28</v>
      </c>
      <c r="K4926">
        <v>2022</v>
      </c>
      <c r="L4926" t="s">
        <v>29</v>
      </c>
      <c r="M4926">
        <f t="shared" si="152"/>
        <v>1</v>
      </c>
      <c r="N4926" t="s">
        <v>60</v>
      </c>
      <c r="O4926" t="s">
        <v>185</v>
      </c>
      <c r="P4926">
        <v>69583</v>
      </c>
      <c r="Q4926" t="str">
        <f t="shared" si="153"/>
        <v>Base salary</v>
      </c>
      <c r="R4926">
        <v>3.14</v>
      </c>
      <c r="S4926" t="s">
        <v>44</v>
      </c>
      <c r="T4926" t="s">
        <v>57</v>
      </c>
      <c r="U4926" t="s">
        <v>85</v>
      </c>
      <c r="V4926">
        <v>5.5</v>
      </c>
    </row>
    <row r="4927" spans="1:22" x14ac:dyDescent="0.3">
      <c r="A4927" t="s">
        <v>5139</v>
      </c>
      <c r="B4927" t="s">
        <v>49</v>
      </c>
      <c r="C4927" t="s">
        <v>22</v>
      </c>
      <c r="D4927" t="s">
        <v>23</v>
      </c>
      <c r="E4927" t="s">
        <v>95</v>
      </c>
      <c r="F4927" t="s">
        <v>145</v>
      </c>
      <c r="G4927" t="s">
        <v>40</v>
      </c>
      <c r="H4927">
        <v>2020</v>
      </c>
      <c r="I4927" t="s">
        <v>41</v>
      </c>
      <c r="J4927" t="s">
        <v>53</v>
      </c>
      <c r="K4927">
        <v>2021</v>
      </c>
      <c r="L4927" t="s">
        <v>29</v>
      </c>
      <c r="M4927">
        <f t="shared" si="152"/>
        <v>1</v>
      </c>
      <c r="N4927" t="s">
        <v>22</v>
      </c>
      <c r="O4927" t="s">
        <v>30</v>
      </c>
      <c r="P4927">
        <v>135430</v>
      </c>
      <c r="Q4927" t="str">
        <f t="shared" si="153"/>
        <v>High salary</v>
      </c>
      <c r="R4927">
        <v>3.06</v>
      </c>
      <c r="S4927" t="s">
        <v>44</v>
      </c>
      <c r="T4927" t="s">
        <v>102</v>
      </c>
      <c r="U4927" t="s">
        <v>46</v>
      </c>
      <c r="V4927">
        <v>5.3</v>
      </c>
    </row>
    <row r="4928" spans="1:22" x14ac:dyDescent="0.3">
      <c r="A4928" t="s">
        <v>5140</v>
      </c>
      <c r="B4928" t="s">
        <v>35</v>
      </c>
      <c r="C4928" t="s">
        <v>112</v>
      </c>
      <c r="D4928" t="s">
        <v>288</v>
      </c>
      <c r="E4928" t="s">
        <v>289</v>
      </c>
      <c r="F4928" t="s">
        <v>40</v>
      </c>
      <c r="G4928" t="s">
        <v>25</v>
      </c>
      <c r="H4928">
        <v>2021</v>
      </c>
      <c r="I4928" t="s">
        <v>27</v>
      </c>
      <c r="J4928" t="s">
        <v>65</v>
      </c>
      <c r="K4928">
        <v>2023</v>
      </c>
      <c r="L4928" t="s">
        <v>54</v>
      </c>
      <c r="M4928">
        <f t="shared" si="152"/>
        <v>0</v>
      </c>
      <c r="N4928" t="s">
        <v>55</v>
      </c>
      <c r="O4928" t="s">
        <v>55</v>
      </c>
      <c r="P4928">
        <v>0</v>
      </c>
      <c r="Q4928" t="str">
        <f t="shared" si="153"/>
        <v>Base salary</v>
      </c>
      <c r="R4928">
        <v>2.77</v>
      </c>
      <c r="S4928" t="s">
        <v>67</v>
      </c>
      <c r="T4928" t="s">
        <v>32</v>
      </c>
      <c r="U4928" t="s">
        <v>85</v>
      </c>
      <c r="V4928">
        <v>5.7</v>
      </c>
    </row>
    <row r="4929" spans="1:22" x14ac:dyDescent="0.3">
      <c r="A4929" t="s">
        <v>5141</v>
      </c>
      <c r="B4929" t="s">
        <v>48</v>
      </c>
      <c r="C4929" t="s">
        <v>60</v>
      </c>
      <c r="D4929" t="s">
        <v>173</v>
      </c>
      <c r="E4929" t="s">
        <v>174</v>
      </c>
      <c r="F4929" t="s">
        <v>190</v>
      </c>
      <c r="G4929" t="s">
        <v>25</v>
      </c>
      <c r="H4929">
        <v>2019</v>
      </c>
      <c r="I4929" t="s">
        <v>27</v>
      </c>
      <c r="J4929" t="s">
        <v>28</v>
      </c>
      <c r="K4929">
        <v>2021</v>
      </c>
      <c r="L4929" t="s">
        <v>29</v>
      </c>
      <c r="M4929">
        <f t="shared" si="152"/>
        <v>1</v>
      </c>
      <c r="N4929" t="s">
        <v>60</v>
      </c>
      <c r="O4929" t="s">
        <v>185</v>
      </c>
      <c r="P4929">
        <v>32138</v>
      </c>
      <c r="Q4929" t="str">
        <f t="shared" si="153"/>
        <v>Base salary</v>
      </c>
      <c r="R4929">
        <v>3.75</v>
      </c>
      <c r="S4929" t="s">
        <v>91</v>
      </c>
      <c r="T4929" t="s">
        <v>57</v>
      </c>
      <c r="U4929" t="s">
        <v>85</v>
      </c>
      <c r="V4929">
        <v>5.8</v>
      </c>
    </row>
    <row r="4930" spans="1:22" x14ac:dyDescent="0.3">
      <c r="A4930" t="s">
        <v>5142</v>
      </c>
      <c r="B4930" t="s">
        <v>70</v>
      </c>
      <c r="C4930" t="s">
        <v>22</v>
      </c>
      <c r="D4930" t="s">
        <v>256</v>
      </c>
      <c r="E4930" t="s">
        <v>257</v>
      </c>
      <c r="F4930" t="s">
        <v>131</v>
      </c>
      <c r="G4930" t="s">
        <v>52</v>
      </c>
      <c r="H4930">
        <v>2022</v>
      </c>
      <c r="I4930" t="s">
        <v>27</v>
      </c>
      <c r="J4930" t="s">
        <v>65</v>
      </c>
      <c r="K4930">
        <v>2025</v>
      </c>
      <c r="L4930" t="s">
        <v>29</v>
      </c>
      <c r="M4930">
        <f t="shared" si="152"/>
        <v>1</v>
      </c>
      <c r="N4930" t="s">
        <v>22</v>
      </c>
      <c r="O4930" t="s">
        <v>98</v>
      </c>
      <c r="P4930">
        <v>89208</v>
      </c>
      <c r="Q4930" t="str">
        <f t="shared" si="153"/>
        <v>Standard salary</v>
      </c>
      <c r="R4930">
        <v>2.9</v>
      </c>
      <c r="S4930" t="s">
        <v>80</v>
      </c>
      <c r="T4930" t="s">
        <v>68</v>
      </c>
      <c r="U4930" t="s">
        <v>58</v>
      </c>
      <c r="V4930">
        <v>0</v>
      </c>
    </row>
    <row r="4931" spans="1:22" x14ac:dyDescent="0.3">
      <c r="A4931" t="s">
        <v>5143</v>
      </c>
      <c r="B4931" t="s">
        <v>112</v>
      </c>
      <c r="C4931" t="s">
        <v>36</v>
      </c>
      <c r="D4931" t="s">
        <v>170</v>
      </c>
      <c r="E4931" t="s">
        <v>171</v>
      </c>
      <c r="F4931" t="s">
        <v>39</v>
      </c>
      <c r="G4931" t="s">
        <v>52</v>
      </c>
      <c r="H4931">
        <v>2023</v>
      </c>
      <c r="I4931" t="s">
        <v>41</v>
      </c>
      <c r="J4931" t="s">
        <v>53</v>
      </c>
      <c r="K4931">
        <v>2025</v>
      </c>
      <c r="L4931" t="s">
        <v>54</v>
      </c>
      <c r="M4931">
        <f t="shared" ref="M4931:M4994" si="154">IF(L4931="placed",1, 0)</f>
        <v>0</v>
      </c>
      <c r="N4931" t="s">
        <v>55</v>
      </c>
      <c r="O4931" t="s">
        <v>55</v>
      </c>
      <c r="P4931">
        <v>0</v>
      </c>
      <c r="Q4931" t="str">
        <f t="shared" ref="Q4931:Q4994" si="155">_xlfn.IFS(P4931&lt;=70161,"Base salary",P4931&lt;=110047,"Standard salary",P4931&gt;110047,"High salary")</f>
        <v>Base salary</v>
      </c>
      <c r="R4931">
        <v>2.73</v>
      </c>
      <c r="S4931" t="s">
        <v>31</v>
      </c>
      <c r="T4931" t="s">
        <v>32</v>
      </c>
      <c r="U4931" t="s">
        <v>33</v>
      </c>
      <c r="V4931">
        <v>6.8</v>
      </c>
    </row>
    <row r="4932" spans="1:22" x14ac:dyDescent="0.3">
      <c r="A4932" t="s">
        <v>5144</v>
      </c>
      <c r="B4932" t="s">
        <v>60</v>
      </c>
      <c r="C4932" t="s">
        <v>22</v>
      </c>
      <c r="D4932" t="s">
        <v>23</v>
      </c>
      <c r="E4932" t="s">
        <v>24</v>
      </c>
      <c r="F4932" t="s">
        <v>96</v>
      </c>
      <c r="G4932" t="s">
        <v>64</v>
      </c>
      <c r="H4932">
        <v>2021</v>
      </c>
      <c r="I4932" t="s">
        <v>41</v>
      </c>
      <c r="J4932" t="s">
        <v>28</v>
      </c>
      <c r="K4932">
        <v>2022</v>
      </c>
      <c r="L4932" t="s">
        <v>29</v>
      </c>
      <c r="M4932">
        <f t="shared" si="154"/>
        <v>1</v>
      </c>
      <c r="N4932" t="s">
        <v>22</v>
      </c>
      <c r="O4932" t="s">
        <v>158</v>
      </c>
      <c r="P4932">
        <v>52689</v>
      </c>
      <c r="Q4932" t="str">
        <f t="shared" si="155"/>
        <v>Base salary</v>
      </c>
      <c r="R4932">
        <v>3.26</v>
      </c>
      <c r="S4932" t="s">
        <v>91</v>
      </c>
      <c r="T4932" t="s">
        <v>102</v>
      </c>
      <c r="U4932" t="s">
        <v>33</v>
      </c>
      <c r="V4932">
        <v>8.5</v>
      </c>
    </row>
    <row r="4933" spans="1:22" x14ac:dyDescent="0.3">
      <c r="A4933" t="s">
        <v>5145</v>
      </c>
      <c r="B4933" t="s">
        <v>21</v>
      </c>
      <c r="C4933" t="s">
        <v>48</v>
      </c>
      <c r="D4933" t="s">
        <v>278</v>
      </c>
      <c r="E4933" t="s">
        <v>380</v>
      </c>
      <c r="F4933" t="s">
        <v>63</v>
      </c>
      <c r="G4933" t="s">
        <v>26</v>
      </c>
      <c r="H4933">
        <v>2023</v>
      </c>
      <c r="I4933" t="s">
        <v>27</v>
      </c>
      <c r="J4933" t="s">
        <v>65</v>
      </c>
      <c r="K4933">
        <v>2024</v>
      </c>
      <c r="L4933" t="s">
        <v>54</v>
      </c>
      <c r="M4933">
        <f t="shared" si="154"/>
        <v>0</v>
      </c>
      <c r="N4933" t="s">
        <v>55</v>
      </c>
      <c r="O4933" t="s">
        <v>55</v>
      </c>
      <c r="P4933">
        <v>0</v>
      </c>
      <c r="Q4933" t="str">
        <f t="shared" si="155"/>
        <v>Base salary</v>
      </c>
      <c r="R4933">
        <v>3.71</v>
      </c>
      <c r="S4933" t="s">
        <v>67</v>
      </c>
      <c r="T4933" t="s">
        <v>68</v>
      </c>
      <c r="U4933" t="s">
        <v>46</v>
      </c>
      <c r="V4933">
        <v>8</v>
      </c>
    </row>
    <row r="4934" spans="1:22" x14ac:dyDescent="0.3">
      <c r="A4934" t="s">
        <v>5146</v>
      </c>
      <c r="B4934" t="s">
        <v>49</v>
      </c>
      <c r="C4934" t="s">
        <v>60</v>
      </c>
      <c r="D4934" t="s">
        <v>104</v>
      </c>
      <c r="E4934" t="s">
        <v>105</v>
      </c>
      <c r="F4934" t="s">
        <v>84</v>
      </c>
      <c r="G4934" t="s">
        <v>40</v>
      </c>
      <c r="H4934">
        <v>2023</v>
      </c>
      <c r="I4934" t="s">
        <v>41</v>
      </c>
      <c r="J4934" t="s">
        <v>28</v>
      </c>
      <c r="K4934">
        <v>2025</v>
      </c>
      <c r="L4934" t="s">
        <v>29</v>
      </c>
      <c r="M4934">
        <f t="shared" si="154"/>
        <v>1</v>
      </c>
      <c r="N4934" t="s">
        <v>60</v>
      </c>
      <c r="O4934" t="s">
        <v>43</v>
      </c>
      <c r="P4934">
        <v>79416</v>
      </c>
      <c r="Q4934" t="str">
        <f t="shared" si="155"/>
        <v>Standard salary</v>
      </c>
      <c r="R4934">
        <v>2.79</v>
      </c>
      <c r="S4934" t="s">
        <v>44</v>
      </c>
      <c r="T4934" t="s">
        <v>32</v>
      </c>
      <c r="U4934" t="s">
        <v>92</v>
      </c>
      <c r="V4934">
        <v>5.7</v>
      </c>
    </row>
    <row r="4935" spans="1:22" x14ac:dyDescent="0.3">
      <c r="A4935" t="s">
        <v>5147</v>
      </c>
      <c r="B4935" t="s">
        <v>94</v>
      </c>
      <c r="C4935" t="s">
        <v>35</v>
      </c>
      <c r="D4935" t="s">
        <v>127</v>
      </c>
      <c r="E4935" t="s">
        <v>206</v>
      </c>
      <c r="F4935" t="s">
        <v>84</v>
      </c>
      <c r="G4935" t="s">
        <v>97</v>
      </c>
      <c r="H4935">
        <v>2019</v>
      </c>
      <c r="I4935" t="s">
        <v>27</v>
      </c>
      <c r="J4935" t="s">
        <v>53</v>
      </c>
      <c r="K4935">
        <v>2022</v>
      </c>
      <c r="L4935" t="s">
        <v>29</v>
      </c>
      <c r="M4935">
        <f t="shared" si="154"/>
        <v>1</v>
      </c>
      <c r="N4935" t="s">
        <v>35</v>
      </c>
      <c r="O4935" t="s">
        <v>90</v>
      </c>
      <c r="P4935">
        <v>88203</v>
      </c>
      <c r="Q4935" t="str">
        <f t="shared" si="155"/>
        <v>Standard salary</v>
      </c>
      <c r="R4935">
        <v>3.45</v>
      </c>
      <c r="S4935" t="s">
        <v>31</v>
      </c>
      <c r="T4935" t="s">
        <v>68</v>
      </c>
      <c r="U4935" t="s">
        <v>33</v>
      </c>
      <c r="V4935">
        <v>5.5</v>
      </c>
    </row>
    <row r="4936" spans="1:22" x14ac:dyDescent="0.3">
      <c r="A4936" t="s">
        <v>5148</v>
      </c>
      <c r="B4936" t="s">
        <v>22</v>
      </c>
      <c r="C4936" t="s">
        <v>36</v>
      </c>
      <c r="D4936" t="s">
        <v>71</v>
      </c>
      <c r="E4936" t="s">
        <v>72</v>
      </c>
      <c r="F4936" t="s">
        <v>79</v>
      </c>
      <c r="G4936" t="s">
        <v>52</v>
      </c>
      <c r="H4936">
        <v>2022</v>
      </c>
      <c r="I4936" t="s">
        <v>27</v>
      </c>
      <c r="J4936" t="s">
        <v>28</v>
      </c>
      <c r="K4936">
        <v>2023</v>
      </c>
      <c r="L4936" t="s">
        <v>54</v>
      </c>
      <c r="M4936">
        <f t="shared" si="154"/>
        <v>0</v>
      </c>
      <c r="N4936" t="s">
        <v>55</v>
      </c>
      <c r="O4936" t="s">
        <v>55</v>
      </c>
      <c r="P4936">
        <v>0</v>
      </c>
      <c r="Q4936" t="str">
        <f t="shared" si="155"/>
        <v>Base salary</v>
      </c>
      <c r="R4936">
        <v>3.67</v>
      </c>
      <c r="S4936" t="s">
        <v>67</v>
      </c>
      <c r="T4936" t="s">
        <v>32</v>
      </c>
      <c r="U4936" t="s">
        <v>85</v>
      </c>
      <c r="V4936">
        <v>6.1</v>
      </c>
    </row>
    <row r="4937" spans="1:22" x14ac:dyDescent="0.3">
      <c r="A4937" t="s">
        <v>5149</v>
      </c>
      <c r="B4937" t="s">
        <v>36</v>
      </c>
      <c r="C4937" t="s">
        <v>35</v>
      </c>
      <c r="D4937" t="s">
        <v>87</v>
      </c>
      <c r="E4937" t="s">
        <v>88</v>
      </c>
      <c r="F4937" t="s">
        <v>117</v>
      </c>
      <c r="G4937" t="s">
        <v>97</v>
      </c>
      <c r="H4937">
        <v>2023</v>
      </c>
      <c r="I4937" t="s">
        <v>27</v>
      </c>
      <c r="J4937" t="s">
        <v>42</v>
      </c>
      <c r="K4937">
        <v>2026</v>
      </c>
      <c r="L4937" t="s">
        <v>54</v>
      </c>
      <c r="M4937">
        <f t="shared" si="154"/>
        <v>0</v>
      </c>
      <c r="N4937" t="s">
        <v>55</v>
      </c>
      <c r="O4937" t="s">
        <v>55</v>
      </c>
      <c r="P4937">
        <v>0</v>
      </c>
      <c r="Q4937" t="str">
        <f t="shared" si="155"/>
        <v>Base salary</v>
      </c>
      <c r="R4937">
        <v>3.13</v>
      </c>
      <c r="S4937" t="s">
        <v>31</v>
      </c>
      <c r="T4937" t="s">
        <v>102</v>
      </c>
      <c r="U4937" t="s">
        <v>92</v>
      </c>
      <c r="V4937">
        <v>7.5</v>
      </c>
    </row>
    <row r="4938" spans="1:22" x14ac:dyDescent="0.3">
      <c r="A4938" t="s">
        <v>5150</v>
      </c>
      <c r="B4938" t="s">
        <v>60</v>
      </c>
      <c r="C4938" t="s">
        <v>22</v>
      </c>
      <c r="D4938" t="s">
        <v>23</v>
      </c>
      <c r="E4938" t="s">
        <v>24</v>
      </c>
      <c r="F4938" t="s">
        <v>107</v>
      </c>
      <c r="G4938" t="s">
        <v>40</v>
      </c>
      <c r="H4938">
        <v>2021</v>
      </c>
      <c r="I4938" t="s">
        <v>41</v>
      </c>
      <c r="J4938" t="s">
        <v>74</v>
      </c>
      <c r="K4938">
        <v>2024</v>
      </c>
      <c r="L4938" t="s">
        <v>54</v>
      </c>
      <c r="M4938">
        <f t="shared" si="154"/>
        <v>0</v>
      </c>
      <c r="N4938" t="s">
        <v>55</v>
      </c>
      <c r="O4938" t="s">
        <v>55</v>
      </c>
      <c r="P4938">
        <v>0</v>
      </c>
      <c r="Q4938" t="str">
        <f t="shared" si="155"/>
        <v>Base salary</v>
      </c>
      <c r="R4938">
        <v>3.73</v>
      </c>
      <c r="S4938" t="s">
        <v>67</v>
      </c>
      <c r="T4938" t="s">
        <v>102</v>
      </c>
      <c r="U4938" t="s">
        <v>85</v>
      </c>
      <c r="V4938">
        <v>8.8000000000000007</v>
      </c>
    </row>
    <row r="4939" spans="1:22" x14ac:dyDescent="0.3">
      <c r="A4939" t="s">
        <v>5151</v>
      </c>
      <c r="B4939" t="s">
        <v>94</v>
      </c>
      <c r="C4939" t="s">
        <v>22</v>
      </c>
      <c r="D4939" t="s">
        <v>256</v>
      </c>
      <c r="E4939" t="s">
        <v>257</v>
      </c>
      <c r="F4939" t="s">
        <v>107</v>
      </c>
      <c r="G4939" t="s">
        <v>64</v>
      </c>
      <c r="H4939">
        <v>2019</v>
      </c>
      <c r="I4939" t="s">
        <v>41</v>
      </c>
      <c r="J4939" t="s">
        <v>53</v>
      </c>
      <c r="K4939">
        <v>2021</v>
      </c>
      <c r="L4939" t="s">
        <v>29</v>
      </c>
      <c r="M4939">
        <f t="shared" si="154"/>
        <v>1</v>
      </c>
      <c r="N4939" t="s">
        <v>22</v>
      </c>
      <c r="O4939" t="s">
        <v>121</v>
      </c>
      <c r="P4939">
        <v>82992</v>
      </c>
      <c r="Q4939" t="str">
        <f t="shared" si="155"/>
        <v>Standard salary</v>
      </c>
      <c r="R4939">
        <v>2.65</v>
      </c>
      <c r="S4939" t="s">
        <v>67</v>
      </c>
      <c r="T4939" t="s">
        <v>68</v>
      </c>
      <c r="U4939" t="s">
        <v>92</v>
      </c>
      <c r="V4939">
        <v>6.6</v>
      </c>
    </row>
    <row r="4940" spans="1:22" x14ac:dyDescent="0.3">
      <c r="A4940" t="s">
        <v>5152</v>
      </c>
      <c r="B4940" t="s">
        <v>22</v>
      </c>
      <c r="C4940" t="s">
        <v>112</v>
      </c>
      <c r="D4940" t="s">
        <v>119</v>
      </c>
      <c r="E4940" t="s">
        <v>197</v>
      </c>
      <c r="F4940" t="s">
        <v>190</v>
      </c>
      <c r="G4940" t="s">
        <v>97</v>
      </c>
      <c r="H4940">
        <v>2022</v>
      </c>
      <c r="I4940" t="s">
        <v>27</v>
      </c>
      <c r="J4940" t="s">
        <v>74</v>
      </c>
      <c r="K4940">
        <v>2025</v>
      </c>
      <c r="L4940" t="s">
        <v>54</v>
      </c>
      <c r="M4940">
        <f t="shared" si="154"/>
        <v>0</v>
      </c>
      <c r="N4940" t="s">
        <v>55</v>
      </c>
      <c r="O4940" t="s">
        <v>55</v>
      </c>
      <c r="P4940">
        <v>0</v>
      </c>
      <c r="Q4940" t="str">
        <f t="shared" si="155"/>
        <v>Base salary</v>
      </c>
      <c r="R4940">
        <v>2.79</v>
      </c>
      <c r="S4940" t="s">
        <v>91</v>
      </c>
      <c r="T4940" t="s">
        <v>45</v>
      </c>
      <c r="U4940" t="s">
        <v>58</v>
      </c>
      <c r="V4940">
        <v>0</v>
      </c>
    </row>
    <row r="4941" spans="1:22" x14ac:dyDescent="0.3">
      <c r="A4941" t="s">
        <v>5153</v>
      </c>
      <c r="B4941" t="s">
        <v>21</v>
      </c>
      <c r="C4941" t="s">
        <v>22</v>
      </c>
      <c r="D4941" t="s">
        <v>23</v>
      </c>
      <c r="E4941" t="s">
        <v>130</v>
      </c>
      <c r="F4941" t="s">
        <v>145</v>
      </c>
      <c r="G4941" t="s">
        <v>52</v>
      </c>
      <c r="H4941">
        <v>2020</v>
      </c>
      <c r="I4941" t="s">
        <v>27</v>
      </c>
      <c r="J4941" t="s">
        <v>65</v>
      </c>
      <c r="K4941">
        <v>2021</v>
      </c>
      <c r="L4941" t="s">
        <v>54</v>
      </c>
      <c r="M4941">
        <f t="shared" si="154"/>
        <v>0</v>
      </c>
      <c r="N4941" t="s">
        <v>55</v>
      </c>
      <c r="O4941" t="s">
        <v>55</v>
      </c>
      <c r="P4941">
        <v>0</v>
      </c>
      <c r="Q4941" t="str">
        <f t="shared" si="155"/>
        <v>Base salary</v>
      </c>
      <c r="R4941">
        <v>2.87</v>
      </c>
      <c r="S4941" t="s">
        <v>80</v>
      </c>
      <c r="T4941" t="s">
        <v>102</v>
      </c>
      <c r="U4941" t="s">
        <v>92</v>
      </c>
      <c r="V4941">
        <v>7.8</v>
      </c>
    </row>
    <row r="4942" spans="1:22" x14ac:dyDescent="0.3">
      <c r="A4942" t="s">
        <v>5154</v>
      </c>
      <c r="B4942" t="s">
        <v>36</v>
      </c>
      <c r="C4942" t="s">
        <v>94</v>
      </c>
      <c r="D4942" t="s">
        <v>162</v>
      </c>
      <c r="E4942" t="s">
        <v>163</v>
      </c>
      <c r="F4942" t="s">
        <v>79</v>
      </c>
      <c r="G4942" t="s">
        <v>25</v>
      </c>
      <c r="H4942">
        <v>2021</v>
      </c>
      <c r="I4942" t="s">
        <v>41</v>
      </c>
      <c r="J4942" t="s">
        <v>65</v>
      </c>
      <c r="K4942">
        <v>2022</v>
      </c>
      <c r="L4942" t="s">
        <v>54</v>
      </c>
      <c r="M4942">
        <f t="shared" si="154"/>
        <v>0</v>
      </c>
      <c r="N4942" t="s">
        <v>55</v>
      </c>
      <c r="O4942" t="s">
        <v>55</v>
      </c>
      <c r="P4942">
        <v>0</v>
      </c>
      <c r="Q4942" t="str">
        <f t="shared" si="155"/>
        <v>Base salary</v>
      </c>
      <c r="R4942">
        <v>2.65</v>
      </c>
      <c r="S4942" t="s">
        <v>31</v>
      </c>
      <c r="T4942" t="s">
        <v>45</v>
      </c>
      <c r="U4942" t="s">
        <v>92</v>
      </c>
      <c r="V4942">
        <v>6.3</v>
      </c>
    </row>
    <row r="4943" spans="1:22" x14ac:dyDescent="0.3">
      <c r="A4943" t="s">
        <v>5155</v>
      </c>
      <c r="B4943" t="s">
        <v>49</v>
      </c>
      <c r="C4943" t="s">
        <v>94</v>
      </c>
      <c r="D4943" t="s">
        <v>162</v>
      </c>
      <c r="E4943" t="s">
        <v>163</v>
      </c>
      <c r="F4943" t="s">
        <v>147</v>
      </c>
      <c r="G4943" t="s">
        <v>97</v>
      </c>
      <c r="H4943">
        <v>2019</v>
      </c>
      <c r="I4943" t="s">
        <v>41</v>
      </c>
      <c r="J4943" t="s">
        <v>53</v>
      </c>
      <c r="K4943">
        <v>2020</v>
      </c>
      <c r="L4943" t="s">
        <v>54</v>
      </c>
      <c r="M4943">
        <f t="shared" si="154"/>
        <v>0</v>
      </c>
      <c r="N4943" t="s">
        <v>55</v>
      </c>
      <c r="O4943" t="s">
        <v>55</v>
      </c>
      <c r="P4943">
        <v>0</v>
      </c>
      <c r="Q4943" t="str">
        <f t="shared" si="155"/>
        <v>Base salary</v>
      </c>
      <c r="R4943">
        <v>2.57</v>
      </c>
      <c r="S4943" t="s">
        <v>67</v>
      </c>
      <c r="T4943" t="s">
        <v>45</v>
      </c>
      <c r="U4943" t="s">
        <v>46</v>
      </c>
      <c r="V4943">
        <v>7.8</v>
      </c>
    </row>
    <row r="4944" spans="1:22" x14ac:dyDescent="0.3">
      <c r="A4944" t="s">
        <v>5156</v>
      </c>
      <c r="B4944" t="s">
        <v>49</v>
      </c>
      <c r="C4944" t="s">
        <v>94</v>
      </c>
      <c r="D4944" t="s">
        <v>180</v>
      </c>
      <c r="E4944" t="s">
        <v>181</v>
      </c>
      <c r="F4944" t="s">
        <v>145</v>
      </c>
      <c r="G4944" t="s">
        <v>97</v>
      </c>
      <c r="H4944">
        <v>2019</v>
      </c>
      <c r="I4944" t="s">
        <v>27</v>
      </c>
      <c r="J4944" t="s">
        <v>53</v>
      </c>
      <c r="K4944">
        <v>2020</v>
      </c>
      <c r="L4944" t="s">
        <v>29</v>
      </c>
      <c r="M4944">
        <f t="shared" si="154"/>
        <v>1</v>
      </c>
      <c r="N4944" t="s">
        <v>94</v>
      </c>
      <c r="O4944" t="s">
        <v>121</v>
      </c>
      <c r="P4944">
        <v>91828</v>
      </c>
      <c r="Q4944" t="str">
        <f t="shared" si="155"/>
        <v>Standard salary</v>
      </c>
      <c r="R4944">
        <v>3.53</v>
      </c>
      <c r="S4944" t="s">
        <v>31</v>
      </c>
      <c r="T4944" t="s">
        <v>68</v>
      </c>
      <c r="U4944" t="s">
        <v>58</v>
      </c>
      <c r="V4944">
        <v>0</v>
      </c>
    </row>
    <row r="4945" spans="1:22" x14ac:dyDescent="0.3">
      <c r="A4945" t="s">
        <v>5157</v>
      </c>
      <c r="B4945" t="s">
        <v>70</v>
      </c>
      <c r="C4945" t="s">
        <v>49</v>
      </c>
      <c r="D4945" t="s">
        <v>260</v>
      </c>
      <c r="E4945" t="s">
        <v>261</v>
      </c>
      <c r="F4945" t="s">
        <v>96</v>
      </c>
      <c r="G4945" t="s">
        <v>97</v>
      </c>
      <c r="H4945">
        <v>2019</v>
      </c>
      <c r="I4945" t="s">
        <v>41</v>
      </c>
      <c r="J4945" t="s">
        <v>74</v>
      </c>
      <c r="K4945">
        <v>2020</v>
      </c>
      <c r="L4945" t="s">
        <v>54</v>
      </c>
      <c r="M4945">
        <f t="shared" si="154"/>
        <v>0</v>
      </c>
      <c r="N4945" t="s">
        <v>55</v>
      </c>
      <c r="O4945" t="s">
        <v>55</v>
      </c>
      <c r="P4945">
        <v>0</v>
      </c>
      <c r="Q4945" t="str">
        <f t="shared" si="155"/>
        <v>Base salary</v>
      </c>
      <c r="R4945">
        <v>3.46</v>
      </c>
      <c r="S4945" t="s">
        <v>44</v>
      </c>
      <c r="T4945" t="s">
        <v>45</v>
      </c>
      <c r="U4945" t="s">
        <v>46</v>
      </c>
      <c r="V4945">
        <v>7.9</v>
      </c>
    </row>
    <row r="4946" spans="1:22" x14ac:dyDescent="0.3">
      <c r="A4946" t="s">
        <v>5158</v>
      </c>
      <c r="B4946" t="s">
        <v>35</v>
      </c>
      <c r="C4946" t="s">
        <v>36</v>
      </c>
      <c r="D4946" t="s">
        <v>71</v>
      </c>
      <c r="E4946" t="s">
        <v>72</v>
      </c>
      <c r="F4946" t="s">
        <v>40</v>
      </c>
      <c r="G4946" t="s">
        <v>167</v>
      </c>
      <c r="H4946">
        <v>2019</v>
      </c>
      <c r="I4946" t="s">
        <v>41</v>
      </c>
      <c r="J4946" t="s">
        <v>53</v>
      </c>
      <c r="K4946">
        <v>2021</v>
      </c>
      <c r="L4946" t="s">
        <v>29</v>
      </c>
      <c r="M4946">
        <f t="shared" si="154"/>
        <v>1</v>
      </c>
      <c r="N4946" t="s">
        <v>36</v>
      </c>
      <c r="O4946" t="s">
        <v>125</v>
      </c>
      <c r="P4946">
        <v>93629</v>
      </c>
      <c r="Q4946" t="str">
        <f t="shared" si="155"/>
        <v>Standard salary</v>
      </c>
      <c r="R4946">
        <v>3.8</v>
      </c>
      <c r="S4946" t="s">
        <v>56</v>
      </c>
      <c r="T4946" t="s">
        <v>45</v>
      </c>
      <c r="U4946" t="s">
        <v>33</v>
      </c>
      <c r="V4946">
        <v>6.4</v>
      </c>
    </row>
    <row r="4947" spans="1:22" x14ac:dyDescent="0.3">
      <c r="A4947" t="s">
        <v>5159</v>
      </c>
      <c r="B4947" t="s">
        <v>60</v>
      </c>
      <c r="C4947" t="s">
        <v>35</v>
      </c>
      <c r="D4947" t="s">
        <v>127</v>
      </c>
      <c r="E4947" t="s">
        <v>156</v>
      </c>
      <c r="F4947" t="s">
        <v>39</v>
      </c>
      <c r="G4947" t="s">
        <v>52</v>
      </c>
      <c r="H4947">
        <v>2023</v>
      </c>
      <c r="I4947" t="s">
        <v>41</v>
      </c>
      <c r="J4947" t="s">
        <v>65</v>
      </c>
      <c r="K4947">
        <v>2026</v>
      </c>
      <c r="L4947" t="s">
        <v>29</v>
      </c>
      <c r="M4947">
        <f t="shared" si="154"/>
        <v>1</v>
      </c>
      <c r="N4947" t="s">
        <v>35</v>
      </c>
      <c r="O4947" t="s">
        <v>90</v>
      </c>
      <c r="P4947">
        <v>59104</v>
      </c>
      <c r="Q4947" t="str">
        <f t="shared" si="155"/>
        <v>Base salary</v>
      </c>
      <c r="R4947">
        <v>3.72</v>
      </c>
      <c r="S4947" t="s">
        <v>44</v>
      </c>
      <c r="T4947" t="s">
        <v>32</v>
      </c>
      <c r="U4947" t="s">
        <v>33</v>
      </c>
      <c r="V4947">
        <v>8.5</v>
      </c>
    </row>
    <row r="4948" spans="1:22" x14ac:dyDescent="0.3">
      <c r="A4948" t="s">
        <v>5160</v>
      </c>
      <c r="B4948" t="s">
        <v>112</v>
      </c>
      <c r="C4948" t="s">
        <v>49</v>
      </c>
      <c r="D4948" t="s">
        <v>50</v>
      </c>
      <c r="E4948" t="s">
        <v>51</v>
      </c>
      <c r="F4948" t="s">
        <v>25</v>
      </c>
      <c r="G4948" t="s">
        <v>64</v>
      </c>
      <c r="H4948">
        <v>2023</v>
      </c>
      <c r="I4948" t="s">
        <v>27</v>
      </c>
      <c r="J4948" t="s">
        <v>42</v>
      </c>
      <c r="K4948">
        <v>2025</v>
      </c>
      <c r="L4948" t="s">
        <v>54</v>
      </c>
      <c r="M4948">
        <f t="shared" si="154"/>
        <v>0</v>
      </c>
      <c r="N4948" t="s">
        <v>55</v>
      </c>
      <c r="O4948" t="s">
        <v>55</v>
      </c>
      <c r="P4948">
        <v>0</v>
      </c>
      <c r="Q4948" t="str">
        <f t="shared" si="155"/>
        <v>Base salary</v>
      </c>
      <c r="R4948">
        <v>2.89</v>
      </c>
      <c r="S4948" t="s">
        <v>67</v>
      </c>
      <c r="T4948" t="s">
        <v>68</v>
      </c>
      <c r="U4948" t="s">
        <v>92</v>
      </c>
      <c r="V4948">
        <v>7.4</v>
      </c>
    </row>
    <row r="4949" spans="1:22" x14ac:dyDescent="0.3">
      <c r="A4949" t="s">
        <v>5161</v>
      </c>
      <c r="B4949" t="s">
        <v>70</v>
      </c>
      <c r="C4949" t="s">
        <v>36</v>
      </c>
      <c r="D4949" t="s">
        <v>71</v>
      </c>
      <c r="E4949" t="s">
        <v>72</v>
      </c>
      <c r="F4949" t="s">
        <v>84</v>
      </c>
      <c r="G4949" t="s">
        <v>97</v>
      </c>
      <c r="H4949">
        <v>2020</v>
      </c>
      <c r="I4949" t="s">
        <v>27</v>
      </c>
      <c r="J4949" t="s">
        <v>42</v>
      </c>
      <c r="K4949">
        <v>2021</v>
      </c>
      <c r="L4949" t="s">
        <v>29</v>
      </c>
      <c r="M4949">
        <f t="shared" si="154"/>
        <v>1</v>
      </c>
      <c r="N4949" t="s">
        <v>36</v>
      </c>
      <c r="O4949" t="s">
        <v>30</v>
      </c>
      <c r="P4949">
        <v>121297</v>
      </c>
      <c r="Q4949" t="str">
        <f t="shared" si="155"/>
        <v>High salary</v>
      </c>
      <c r="R4949">
        <v>3.49</v>
      </c>
      <c r="S4949" t="s">
        <v>31</v>
      </c>
      <c r="T4949" t="s">
        <v>45</v>
      </c>
      <c r="U4949" t="s">
        <v>46</v>
      </c>
      <c r="V4949">
        <v>5.6</v>
      </c>
    </row>
    <row r="4950" spans="1:22" x14ac:dyDescent="0.3">
      <c r="A4950" t="s">
        <v>5162</v>
      </c>
      <c r="B4950" t="s">
        <v>36</v>
      </c>
      <c r="C4950" t="s">
        <v>70</v>
      </c>
      <c r="D4950" t="s">
        <v>245</v>
      </c>
      <c r="E4950" t="s">
        <v>246</v>
      </c>
      <c r="F4950" t="s">
        <v>96</v>
      </c>
      <c r="G4950" t="s">
        <v>52</v>
      </c>
      <c r="H4950">
        <v>2019</v>
      </c>
      <c r="I4950" t="s">
        <v>27</v>
      </c>
      <c r="J4950" t="s">
        <v>65</v>
      </c>
      <c r="K4950">
        <v>2020</v>
      </c>
      <c r="L4950" t="s">
        <v>54</v>
      </c>
      <c r="M4950">
        <f t="shared" si="154"/>
        <v>0</v>
      </c>
      <c r="N4950" t="s">
        <v>55</v>
      </c>
      <c r="O4950" t="s">
        <v>55</v>
      </c>
      <c r="P4950">
        <v>0</v>
      </c>
      <c r="Q4950" t="str">
        <f t="shared" si="155"/>
        <v>Base salary</v>
      </c>
      <c r="R4950">
        <v>2.77</v>
      </c>
      <c r="S4950" t="s">
        <v>67</v>
      </c>
      <c r="T4950" t="s">
        <v>32</v>
      </c>
      <c r="U4950" t="s">
        <v>58</v>
      </c>
      <c r="V4950">
        <v>0</v>
      </c>
    </row>
    <row r="4951" spans="1:22" x14ac:dyDescent="0.3">
      <c r="A4951" t="s">
        <v>5163</v>
      </c>
      <c r="B4951" t="s">
        <v>22</v>
      </c>
      <c r="C4951" t="s">
        <v>36</v>
      </c>
      <c r="D4951" t="s">
        <v>170</v>
      </c>
      <c r="E4951" t="s">
        <v>171</v>
      </c>
      <c r="F4951" t="s">
        <v>145</v>
      </c>
      <c r="G4951" t="s">
        <v>25</v>
      </c>
      <c r="H4951">
        <v>2022</v>
      </c>
      <c r="I4951" t="s">
        <v>41</v>
      </c>
      <c r="J4951" t="s">
        <v>42</v>
      </c>
      <c r="K4951">
        <v>2023</v>
      </c>
      <c r="L4951" t="s">
        <v>29</v>
      </c>
      <c r="M4951">
        <f t="shared" si="154"/>
        <v>1</v>
      </c>
      <c r="N4951" t="s">
        <v>36</v>
      </c>
      <c r="O4951" t="s">
        <v>154</v>
      </c>
      <c r="P4951">
        <v>38242</v>
      </c>
      <c r="Q4951" t="str">
        <f t="shared" si="155"/>
        <v>Base salary</v>
      </c>
      <c r="R4951">
        <v>3.29</v>
      </c>
      <c r="S4951" t="s">
        <v>31</v>
      </c>
      <c r="T4951" t="s">
        <v>102</v>
      </c>
      <c r="U4951" t="s">
        <v>92</v>
      </c>
      <c r="V4951">
        <v>6.5</v>
      </c>
    </row>
    <row r="4952" spans="1:22" x14ac:dyDescent="0.3">
      <c r="A4952" t="s">
        <v>5164</v>
      </c>
      <c r="B4952" t="s">
        <v>112</v>
      </c>
      <c r="C4952" t="s">
        <v>49</v>
      </c>
      <c r="D4952" t="s">
        <v>50</v>
      </c>
      <c r="E4952" t="s">
        <v>51</v>
      </c>
      <c r="F4952" t="s">
        <v>147</v>
      </c>
      <c r="G4952" t="s">
        <v>64</v>
      </c>
      <c r="H4952">
        <v>2020</v>
      </c>
      <c r="I4952" t="s">
        <v>41</v>
      </c>
      <c r="J4952" t="s">
        <v>53</v>
      </c>
      <c r="K4952">
        <v>2022</v>
      </c>
      <c r="L4952" t="s">
        <v>54</v>
      </c>
      <c r="M4952">
        <f t="shared" si="154"/>
        <v>0</v>
      </c>
      <c r="N4952" t="s">
        <v>55</v>
      </c>
      <c r="O4952" t="s">
        <v>55</v>
      </c>
      <c r="P4952">
        <v>0</v>
      </c>
      <c r="Q4952" t="str">
        <f t="shared" si="155"/>
        <v>Base salary</v>
      </c>
      <c r="R4952">
        <v>3.65</v>
      </c>
      <c r="S4952" t="s">
        <v>31</v>
      </c>
      <c r="T4952" t="s">
        <v>68</v>
      </c>
      <c r="U4952" t="s">
        <v>33</v>
      </c>
      <c r="V4952">
        <v>8.4</v>
      </c>
    </row>
    <row r="4953" spans="1:22" x14ac:dyDescent="0.3">
      <c r="A4953" t="s">
        <v>5165</v>
      </c>
      <c r="B4953" t="s">
        <v>112</v>
      </c>
      <c r="C4953" t="s">
        <v>94</v>
      </c>
      <c r="D4953" t="s">
        <v>100</v>
      </c>
      <c r="E4953" t="s">
        <v>101</v>
      </c>
      <c r="F4953" t="s">
        <v>147</v>
      </c>
      <c r="G4953" t="s">
        <v>40</v>
      </c>
      <c r="H4953">
        <v>2020</v>
      </c>
      <c r="I4953" t="s">
        <v>27</v>
      </c>
      <c r="J4953" t="s">
        <v>53</v>
      </c>
      <c r="K4953">
        <v>2021</v>
      </c>
      <c r="L4953" t="s">
        <v>54</v>
      </c>
      <c r="M4953">
        <f t="shared" si="154"/>
        <v>0</v>
      </c>
      <c r="N4953" t="s">
        <v>55</v>
      </c>
      <c r="O4953" t="s">
        <v>55</v>
      </c>
      <c r="P4953">
        <v>0</v>
      </c>
      <c r="Q4953" t="str">
        <f t="shared" si="155"/>
        <v>Base salary</v>
      </c>
      <c r="R4953">
        <v>3.4</v>
      </c>
      <c r="S4953" t="s">
        <v>56</v>
      </c>
      <c r="T4953" t="s">
        <v>32</v>
      </c>
      <c r="U4953" t="s">
        <v>33</v>
      </c>
      <c r="V4953">
        <v>7.7</v>
      </c>
    </row>
    <row r="4954" spans="1:22" x14ac:dyDescent="0.3">
      <c r="A4954" t="s">
        <v>5166</v>
      </c>
      <c r="B4954" t="s">
        <v>60</v>
      </c>
      <c r="C4954" t="s">
        <v>21</v>
      </c>
      <c r="D4954" t="s">
        <v>216</v>
      </c>
      <c r="E4954" t="s">
        <v>217</v>
      </c>
      <c r="F4954" t="s">
        <v>145</v>
      </c>
      <c r="G4954" t="s">
        <v>97</v>
      </c>
      <c r="H4954">
        <v>2023</v>
      </c>
      <c r="I4954" t="s">
        <v>27</v>
      </c>
      <c r="J4954" t="s">
        <v>42</v>
      </c>
      <c r="K4954">
        <v>2025</v>
      </c>
      <c r="L4954" t="s">
        <v>54</v>
      </c>
      <c r="M4954">
        <f t="shared" si="154"/>
        <v>0</v>
      </c>
      <c r="N4954" t="s">
        <v>55</v>
      </c>
      <c r="O4954" t="s">
        <v>55</v>
      </c>
      <c r="P4954">
        <v>0</v>
      </c>
      <c r="Q4954" t="str">
        <f t="shared" si="155"/>
        <v>Base salary</v>
      </c>
      <c r="R4954">
        <v>2.69</v>
      </c>
      <c r="S4954" t="s">
        <v>91</v>
      </c>
      <c r="T4954" t="s">
        <v>57</v>
      </c>
      <c r="U4954" t="s">
        <v>85</v>
      </c>
      <c r="V4954">
        <v>5.5</v>
      </c>
    </row>
    <row r="4955" spans="1:22" x14ac:dyDescent="0.3">
      <c r="A4955" t="s">
        <v>5167</v>
      </c>
      <c r="B4955" t="s">
        <v>48</v>
      </c>
      <c r="C4955" t="s">
        <v>35</v>
      </c>
      <c r="D4955" t="s">
        <v>87</v>
      </c>
      <c r="E4955" t="s">
        <v>88</v>
      </c>
      <c r="F4955" t="s">
        <v>40</v>
      </c>
      <c r="G4955" t="s">
        <v>26</v>
      </c>
      <c r="H4955">
        <v>2020</v>
      </c>
      <c r="I4955" t="s">
        <v>41</v>
      </c>
      <c r="J4955" t="s">
        <v>28</v>
      </c>
      <c r="K4955">
        <v>2022</v>
      </c>
      <c r="L4955" t="s">
        <v>29</v>
      </c>
      <c r="M4955">
        <f t="shared" si="154"/>
        <v>1</v>
      </c>
      <c r="N4955" t="s">
        <v>35</v>
      </c>
      <c r="O4955" t="s">
        <v>125</v>
      </c>
      <c r="P4955">
        <v>44239</v>
      </c>
      <c r="Q4955" t="str">
        <f t="shared" si="155"/>
        <v>Base salary</v>
      </c>
      <c r="R4955">
        <v>2.5299999999999998</v>
      </c>
      <c r="S4955" t="s">
        <v>67</v>
      </c>
      <c r="T4955" t="s">
        <v>57</v>
      </c>
      <c r="U4955" t="s">
        <v>85</v>
      </c>
      <c r="V4955">
        <v>6.3</v>
      </c>
    </row>
    <row r="4956" spans="1:22" x14ac:dyDescent="0.3">
      <c r="A4956" t="s">
        <v>5168</v>
      </c>
      <c r="B4956" t="s">
        <v>48</v>
      </c>
      <c r="C4956" t="s">
        <v>35</v>
      </c>
      <c r="D4956" t="s">
        <v>176</v>
      </c>
      <c r="E4956" t="s">
        <v>177</v>
      </c>
      <c r="F4956" t="s">
        <v>107</v>
      </c>
      <c r="G4956" t="s">
        <v>26</v>
      </c>
      <c r="H4956">
        <v>2022</v>
      </c>
      <c r="I4956" t="s">
        <v>27</v>
      </c>
      <c r="J4956" t="s">
        <v>74</v>
      </c>
      <c r="K4956">
        <v>2024</v>
      </c>
      <c r="L4956" t="s">
        <v>29</v>
      </c>
      <c r="M4956">
        <f t="shared" si="154"/>
        <v>1</v>
      </c>
      <c r="N4956" t="s">
        <v>35</v>
      </c>
      <c r="O4956" t="s">
        <v>258</v>
      </c>
      <c r="P4956">
        <v>35449</v>
      </c>
      <c r="Q4956" t="str">
        <f t="shared" si="155"/>
        <v>Base salary</v>
      </c>
      <c r="R4956">
        <v>2.69</v>
      </c>
      <c r="S4956" t="s">
        <v>91</v>
      </c>
      <c r="T4956" t="s">
        <v>45</v>
      </c>
      <c r="U4956" t="s">
        <v>33</v>
      </c>
      <c r="V4956">
        <v>5.9</v>
      </c>
    </row>
    <row r="4957" spans="1:22" x14ac:dyDescent="0.3">
      <c r="A4957" t="s">
        <v>5169</v>
      </c>
      <c r="B4957" t="s">
        <v>60</v>
      </c>
      <c r="C4957" t="s">
        <v>22</v>
      </c>
      <c r="D4957" t="s">
        <v>256</v>
      </c>
      <c r="E4957" t="s">
        <v>257</v>
      </c>
      <c r="F4957" t="s">
        <v>39</v>
      </c>
      <c r="G4957" t="s">
        <v>40</v>
      </c>
      <c r="H4957">
        <v>2019</v>
      </c>
      <c r="I4957" t="s">
        <v>41</v>
      </c>
      <c r="J4957" t="s">
        <v>53</v>
      </c>
      <c r="K4957">
        <v>2022</v>
      </c>
      <c r="L4957" t="s">
        <v>54</v>
      </c>
      <c r="M4957">
        <f t="shared" si="154"/>
        <v>0</v>
      </c>
      <c r="N4957" t="s">
        <v>55</v>
      </c>
      <c r="O4957" t="s">
        <v>55</v>
      </c>
      <c r="P4957">
        <v>0</v>
      </c>
      <c r="Q4957" t="str">
        <f t="shared" si="155"/>
        <v>Base salary</v>
      </c>
      <c r="R4957">
        <v>2.89</v>
      </c>
      <c r="S4957" t="s">
        <v>44</v>
      </c>
      <c r="T4957" t="s">
        <v>102</v>
      </c>
      <c r="U4957" t="s">
        <v>46</v>
      </c>
      <c r="V4957">
        <v>8.1</v>
      </c>
    </row>
    <row r="4958" spans="1:22" x14ac:dyDescent="0.3">
      <c r="A4958" t="s">
        <v>5170</v>
      </c>
      <c r="B4958" t="s">
        <v>112</v>
      </c>
      <c r="C4958" t="s">
        <v>60</v>
      </c>
      <c r="D4958" t="s">
        <v>104</v>
      </c>
      <c r="E4958" t="s">
        <v>116</v>
      </c>
      <c r="F4958" t="s">
        <v>40</v>
      </c>
      <c r="G4958" t="s">
        <v>25</v>
      </c>
      <c r="H4958">
        <v>2021</v>
      </c>
      <c r="I4958" t="s">
        <v>41</v>
      </c>
      <c r="J4958" t="s">
        <v>74</v>
      </c>
      <c r="K4958">
        <v>2024</v>
      </c>
      <c r="L4958" t="s">
        <v>29</v>
      </c>
      <c r="M4958">
        <f t="shared" si="154"/>
        <v>1</v>
      </c>
      <c r="N4958" t="s">
        <v>60</v>
      </c>
      <c r="O4958" t="s">
        <v>66</v>
      </c>
      <c r="P4958">
        <v>65625</v>
      </c>
      <c r="Q4958" t="str">
        <f t="shared" si="155"/>
        <v>Base salary</v>
      </c>
      <c r="R4958">
        <v>3.6</v>
      </c>
      <c r="S4958" t="s">
        <v>56</v>
      </c>
      <c r="T4958" t="s">
        <v>45</v>
      </c>
      <c r="U4958" t="s">
        <v>33</v>
      </c>
      <c r="V4958">
        <v>5.4</v>
      </c>
    </row>
    <row r="4959" spans="1:22" x14ac:dyDescent="0.3">
      <c r="A4959" t="s">
        <v>5171</v>
      </c>
      <c r="B4959" t="s">
        <v>60</v>
      </c>
      <c r="C4959" t="s">
        <v>21</v>
      </c>
      <c r="D4959" t="s">
        <v>225</v>
      </c>
      <c r="E4959" t="s">
        <v>226</v>
      </c>
      <c r="F4959" t="s">
        <v>63</v>
      </c>
      <c r="G4959" t="s">
        <v>64</v>
      </c>
      <c r="H4959">
        <v>2021</v>
      </c>
      <c r="I4959" t="s">
        <v>41</v>
      </c>
      <c r="J4959" t="s">
        <v>28</v>
      </c>
      <c r="K4959">
        <v>2024</v>
      </c>
      <c r="L4959" t="s">
        <v>29</v>
      </c>
      <c r="M4959">
        <f t="shared" si="154"/>
        <v>1</v>
      </c>
      <c r="N4959" t="s">
        <v>21</v>
      </c>
      <c r="O4959" t="s">
        <v>43</v>
      </c>
      <c r="P4959">
        <v>124225</v>
      </c>
      <c r="Q4959" t="str">
        <f t="shared" si="155"/>
        <v>High salary</v>
      </c>
      <c r="R4959">
        <v>2.63</v>
      </c>
      <c r="S4959" t="s">
        <v>31</v>
      </c>
      <c r="T4959" t="s">
        <v>68</v>
      </c>
      <c r="U4959" t="s">
        <v>92</v>
      </c>
      <c r="V4959">
        <v>6.4</v>
      </c>
    </row>
    <row r="4960" spans="1:22" x14ac:dyDescent="0.3">
      <c r="A4960" t="s">
        <v>5172</v>
      </c>
      <c r="B4960" t="s">
        <v>48</v>
      </c>
      <c r="C4960" t="s">
        <v>112</v>
      </c>
      <c r="D4960" t="s">
        <v>119</v>
      </c>
      <c r="E4960" t="s">
        <v>120</v>
      </c>
      <c r="F4960" t="s">
        <v>147</v>
      </c>
      <c r="G4960" t="s">
        <v>26</v>
      </c>
      <c r="H4960">
        <v>2019</v>
      </c>
      <c r="I4960" t="s">
        <v>27</v>
      </c>
      <c r="J4960" t="s">
        <v>42</v>
      </c>
      <c r="K4960">
        <v>2020</v>
      </c>
      <c r="L4960" t="s">
        <v>29</v>
      </c>
      <c r="M4960">
        <f t="shared" si="154"/>
        <v>1</v>
      </c>
      <c r="N4960" t="s">
        <v>112</v>
      </c>
      <c r="O4960" t="s">
        <v>66</v>
      </c>
      <c r="P4960">
        <v>110836</v>
      </c>
      <c r="Q4960" t="str">
        <f t="shared" si="155"/>
        <v>High salary</v>
      </c>
      <c r="R4960">
        <v>3.17</v>
      </c>
      <c r="S4960" t="s">
        <v>67</v>
      </c>
      <c r="T4960" t="s">
        <v>68</v>
      </c>
      <c r="U4960" t="s">
        <v>33</v>
      </c>
      <c r="V4960">
        <v>8</v>
      </c>
    </row>
    <row r="4961" spans="1:22" x14ac:dyDescent="0.3">
      <c r="A4961" t="s">
        <v>5173</v>
      </c>
      <c r="B4961" t="s">
        <v>70</v>
      </c>
      <c r="C4961" t="s">
        <v>22</v>
      </c>
      <c r="D4961" t="s">
        <v>256</v>
      </c>
      <c r="E4961" t="s">
        <v>257</v>
      </c>
      <c r="F4961" t="s">
        <v>89</v>
      </c>
      <c r="G4961" t="s">
        <v>26</v>
      </c>
      <c r="H4961">
        <v>2023</v>
      </c>
      <c r="I4961" t="s">
        <v>41</v>
      </c>
      <c r="J4961" t="s">
        <v>74</v>
      </c>
      <c r="K4961">
        <v>2025</v>
      </c>
      <c r="L4961" t="s">
        <v>54</v>
      </c>
      <c r="M4961">
        <f t="shared" si="154"/>
        <v>0</v>
      </c>
      <c r="N4961" t="s">
        <v>55</v>
      </c>
      <c r="O4961" t="s">
        <v>55</v>
      </c>
      <c r="P4961">
        <v>0</v>
      </c>
      <c r="Q4961" t="str">
        <f t="shared" si="155"/>
        <v>Base salary</v>
      </c>
      <c r="R4961">
        <v>3.72</v>
      </c>
      <c r="S4961" t="s">
        <v>44</v>
      </c>
      <c r="T4961" t="s">
        <v>45</v>
      </c>
      <c r="U4961" t="s">
        <v>46</v>
      </c>
      <c r="V4961">
        <v>7.4</v>
      </c>
    </row>
    <row r="4962" spans="1:22" x14ac:dyDescent="0.3">
      <c r="A4962" t="s">
        <v>5174</v>
      </c>
      <c r="B4962" t="s">
        <v>94</v>
      </c>
      <c r="C4962" t="s">
        <v>35</v>
      </c>
      <c r="D4962" t="s">
        <v>87</v>
      </c>
      <c r="E4962" t="s">
        <v>88</v>
      </c>
      <c r="F4962" t="s">
        <v>40</v>
      </c>
      <c r="G4962" t="s">
        <v>52</v>
      </c>
      <c r="H4962">
        <v>2021</v>
      </c>
      <c r="I4962" t="s">
        <v>41</v>
      </c>
      <c r="J4962" t="s">
        <v>42</v>
      </c>
      <c r="K4962">
        <v>2022</v>
      </c>
      <c r="L4962" t="s">
        <v>29</v>
      </c>
      <c r="M4962">
        <f t="shared" si="154"/>
        <v>1</v>
      </c>
      <c r="N4962" t="s">
        <v>35</v>
      </c>
      <c r="O4962" t="s">
        <v>121</v>
      </c>
      <c r="P4962">
        <v>51876</v>
      </c>
      <c r="Q4962" t="str">
        <f t="shared" si="155"/>
        <v>Base salary</v>
      </c>
      <c r="R4962">
        <v>3.56</v>
      </c>
      <c r="S4962" t="s">
        <v>56</v>
      </c>
      <c r="T4962" t="s">
        <v>45</v>
      </c>
      <c r="U4962" t="s">
        <v>46</v>
      </c>
      <c r="V4962">
        <v>9</v>
      </c>
    </row>
    <row r="4963" spans="1:22" x14ac:dyDescent="0.3">
      <c r="A4963" t="s">
        <v>5175</v>
      </c>
      <c r="B4963" t="s">
        <v>48</v>
      </c>
      <c r="C4963" t="s">
        <v>21</v>
      </c>
      <c r="D4963" t="s">
        <v>133</v>
      </c>
      <c r="E4963" t="s">
        <v>134</v>
      </c>
      <c r="F4963" t="s">
        <v>190</v>
      </c>
      <c r="G4963" t="s">
        <v>25</v>
      </c>
      <c r="H4963">
        <v>2023</v>
      </c>
      <c r="I4963" t="s">
        <v>41</v>
      </c>
      <c r="J4963" t="s">
        <v>28</v>
      </c>
      <c r="K4963">
        <v>2026</v>
      </c>
      <c r="L4963" t="s">
        <v>29</v>
      </c>
      <c r="M4963">
        <f t="shared" si="154"/>
        <v>1</v>
      </c>
      <c r="N4963" t="s">
        <v>21</v>
      </c>
      <c r="O4963" t="s">
        <v>158</v>
      </c>
      <c r="P4963">
        <v>102299</v>
      </c>
      <c r="Q4963" t="str">
        <f t="shared" si="155"/>
        <v>Standard salary</v>
      </c>
      <c r="R4963">
        <v>3.01</v>
      </c>
      <c r="S4963" t="s">
        <v>31</v>
      </c>
      <c r="T4963" t="s">
        <v>32</v>
      </c>
      <c r="U4963" t="s">
        <v>58</v>
      </c>
      <c r="V4963">
        <v>0</v>
      </c>
    </row>
    <row r="4964" spans="1:22" x14ac:dyDescent="0.3">
      <c r="A4964" t="s">
        <v>5176</v>
      </c>
      <c r="B4964" t="s">
        <v>70</v>
      </c>
      <c r="C4964" t="s">
        <v>35</v>
      </c>
      <c r="D4964" t="s">
        <v>82</v>
      </c>
      <c r="E4964" t="s">
        <v>83</v>
      </c>
      <c r="F4964" t="s">
        <v>89</v>
      </c>
      <c r="G4964" t="s">
        <v>97</v>
      </c>
      <c r="H4964">
        <v>2019</v>
      </c>
      <c r="I4964" t="s">
        <v>41</v>
      </c>
      <c r="J4964" t="s">
        <v>74</v>
      </c>
      <c r="K4964">
        <v>2020</v>
      </c>
      <c r="L4964" t="s">
        <v>54</v>
      </c>
      <c r="M4964">
        <f t="shared" si="154"/>
        <v>0</v>
      </c>
      <c r="N4964" t="s">
        <v>55</v>
      </c>
      <c r="O4964" t="s">
        <v>55</v>
      </c>
      <c r="P4964">
        <v>0</v>
      </c>
      <c r="Q4964" t="str">
        <f t="shared" si="155"/>
        <v>Base salary</v>
      </c>
      <c r="R4964">
        <v>3.38</v>
      </c>
      <c r="S4964" t="s">
        <v>31</v>
      </c>
      <c r="T4964" t="s">
        <v>68</v>
      </c>
      <c r="U4964" t="s">
        <v>92</v>
      </c>
      <c r="V4964">
        <v>5.3</v>
      </c>
    </row>
    <row r="4965" spans="1:22" x14ac:dyDescent="0.3">
      <c r="A4965" t="s">
        <v>5177</v>
      </c>
      <c r="B4965" t="s">
        <v>112</v>
      </c>
      <c r="C4965" t="s">
        <v>48</v>
      </c>
      <c r="D4965" t="s">
        <v>152</v>
      </c>
      <c r="E4965" t="s">
        <v>153</v>
      </c>
      <c r="F4965" t="s">
        <v>39</v>
      </c>
      <c r="G4965" t="s">
        <v>52</v>
      </c>
      <c r="H4965">
        <v>2022</v>
      </c>
      <c r="I4965" t="s">
        <v>41</v>
      </c>
      <c r="J4965" t="s">
        <v>65</v>
      </c>
      <c r="K4965">
        <v>2025</v>
      </c>
      <c r="L4965" t="s">
        <v>54</v>
      </c>
      <c r="M4965">
        <f t="shared" si="154"/>
        <v>0</v>
      </c>
      <c r="N4965" t="s">
        <v>55</v>
      </c>
      <c r="O4965" t="s">
        <v>55</v>
      </c>
      <c r="P4965">
        <v>0</v>
      </c>
      <c r="Q4965" t="str">
        <f t="shared" si="155"/>
        <v>Base salary</v>
      </c>
      <c r="R4965">
        <v>3.89</v>
      </c>
      <c r="S4965" t="s">
        <v>56</v>
      </c>
      <c r="T4965" t="s">
        <v>32</v>
      </c>
      <c r="U4965" t="s">
        <v>85</v>
      </c>
      <c r="V4965">
        <v>5.0999999999999996</v>
      </c>
    </row>
    <row r="4966" spans="1:22" x14ac:dyDescent="0.3">
      <c r="A4966" t="s">
        <v>5178</v>
      </c>
      <c r="B4966" t="s">
        <v>112</v>
      </c>
      <c r="C4966" t="s">
        <v>49</v>
      </c>
      <c r="D4966" t="s">
        <v>242</v>
      </c>
      <c r="E4966" t="s">
        <v>243</v>
      </c>
      <c r="F4966" t="s">
        <v>39</v>
      </c>
      <c r="G4966" t="s">
        <v>25</v>
      </c>
      <c r="H4966">
        <v>2022</v>
      </c>
      <c r="I4966" t="s">
        <v>41</v>
      </c>
      <c r="J4966" t="s">
        <v>28</v>
      </c>
      <c r="K4966">
        <v>2025</v>
      </c>
      <c r="L4966" t="s">
        <v>54</v>
      </c>
      <c r="M4966">
        <f t="shared" si="154"/>
        <v>0</v>
      </c>
      <c r="N4966" t="s">
        <v>55</v>
      </c>
      <c r="O4966" t="s">
        <v>55</v>
      </c>
      <c r="P4966">
        <v>0</v>
      </c>
      <c r="Q4966" t="str">
        <f t="shared" si="155"/>
        <v>Base salary</v>
      </c>
      <c r="R4966">
        <v>2.6</v>
      </c>
      <c r="S4966" t="s">
        <v>80</v>
      </c>
      <c r="T4966" t="s">
        <v>32</v>
      </c>
      <c r="U4966" t="s">
        <v>46</v>
      </c>
      <c r="V4966">
        <v>5.8</v>
      </c>
    </row>
    <row r="4967" spans="1:22" x14ac:dyDescent="0.3">
      <c r="A4967" t="s">
        <v>5179</v>
      </c>
      <c r="B4967" t="s">
        <v>60</v>
      </c>
      <c r="C4967" t="s">
        <v>70</v>
      </c>
      <c r="D4967" t="s">
        <v>138</v>
      </c>
      <c r="E4967" t="s">
        <v>285</v>
      </c>
      <c r="F4967" t="s">
        <v>79</v>
      </c>
      <c r="G4967" t="s">
        <v>26</v>
      </c>
      <c r="H4967">
        <v>2023</v>
      </c>
      <c r="I4967" t="s">
        <v>41</v>
      </c>
      <c r="J4967" t="s">
        <v>28</v>
      </c>
      <c r="K4967">
        <v>2025</v>
      </c>
      <c r="L4967" t="s">
        <v>29</v>
      </c>
      <c r="M4967">
        <f t="shared" si="154"/>
        <v>1</v>
      </c>
      <c r="N4967" t="s">
        <v>70</v>
      </c>
      <c r="O4967" t="s">
        <v>258</v>
      </c>
      <c r="P4967">
        <v>38547</v>
      </c>
      <c r="Q4967" t="str">
        <f t="shared" si="155"/>
        <v>Base salary</v>
      </c>
      <c r="R4967">
        <v>3.09</v>
      </c>
      <c r="S4967" t="s">
        <v>31</v>
      </c>
      <c r="T4967" t="s">
        <v>68</v>
      </c>
      <c r="U4967" t="s">
        <v>33</v>
      </c>
      <c r="V4967">
        <v>7.2</v>
      </c>
    </row>
    <row r="4968" spans="1:22" x14ac:dyDescent="0.3">
      <c r="A4968" t="s">
        <v>5180</v>
      </c>
      <c r="B4968" t="s">
        <v>22</v>
      </c>
      <c r="C4968" t="s">
        <v>60</v>
      </c>
      <c r="D4968" t="s">
        <v>104</v>
      </c>
      <c r="E4968" t="s">
        <v>194</v>
      </c>
      <c r="F4968" t="s">
        <v>39</v>
      </c>
      <c r="G4968" t="s">
        <v>167</v>
      </c>
      <c r="H4968">
        <v>2021</v>
      </c>
      <c r="I4968" t="s">
        <v>27</v>
      </c>
      <c r="J4968" t="s">
        <v>28</v>
      </c>
      <c r="K4968">
        <v>2024</v>
      </c>
      <c r="L4968" t="s">
        <v>29</v>
      </c>
      <c r="M4968">
        <f t="shared" si="154"/>
        <v>1</v>
      </c>
      <c r="N4968" t="s">
        <v>60</v>
      </c>
      <c r="O4968" t="s">
        <v>43</v>
      </c>
      <c r="P4968">
        <v>108668</v>
      </c>
      <c r="Q4968" t="str">
        <f t="shared" si="155"/>
        <v>Standard salary</v>
      </c>
      <c r="R4968">
        <v>3.96</v>
      </c>
      <c r="S4968" t="s">
        <v>67</v>
      </c>
      <c r="T4968" t="s">
        <v>68</v>
      </c>
      <c r="U4968" t="s">
        <v>85</v>
      </c>
      <c r="V4968">
        <v>7.8</v>
      </c>
    </row>
    <row r="4969" spans="1:22" x14ac:dyDescent="0.3">
      <c r="A4969" t="s">
        <v>5181</v>
      </c>
      <c r="B4969" t="s">
        <v>35</v>
      </c>
      <c r="C4969" t="s">
        <v>112</v>
      </c>
      <c r="D4969" t="s">
        <v>165</v>
      </c>
      <c r="E4969" t="s">
        <v>166</v>
      </c>
      <c r="F4969" t="s">
        <v>39</v>
      </c>
      <c r="G4969" t="s">
        <v>64</v>
      </c>
      <c r="H4969">
        <v>2019</v>
      </c>
      <c r="I4969" t="s">
        <v>41</v>
      </c>
      <c r="J4969" t="s">
        <v>53</v>
      </c>
      <c r="K4969">
        <v>2022</v>
      </c>
      <c r="L4969" t="s">
        <v>29</v>
      </c>
      <c r="M4969">
        <f t="shared" si="154"/>
        <v>1</v>
      </c>
      <c r="N4969" t="s">
        <v>112</v>
      </c>
      <c r="O4969" t="s">
        <v>140</v>
      </c>
      <c r="P4969">
        <v>101433</v>
      </c>
      <c r="Q4969" t="str">
        <f t="shared" si="155"/>
        <v>Standard salary</v>
      </c>
      <c r="R4969">
        <v>3.56</v>
      </c>
      <c r="S4969" t="s">
        <v>67</v>
      </c>
      <c r="T4969" t="s">
        <v>68</v>
      </c>
      <c r="U4969" t="s">
        <v>58</v>
      </c>
      <c r="V4969">
        <v>0</v>
      </c>
    </row>
    <row r="4970" spans="1:22" x14ac:dyDescent="0.3">
      <c r="A4970" t="s">
        <v>5182</v>
      </c>
      <c r="B4970" t="s">
        <v>60</v>
      </c>
      <c r="C4970" t="s">
        <v>35</v>
      </c>
      <c r="D4970" t="s">
        <v>127</v>
      </c>
      <c r="E4970" t="s">
        <v>206</v>
      </c>
      <c r="F4970" t="s">
        <v>107</v>
      </c>
      <c r="G4970" t="s">
        <v>117</v>
      </c>
      <c r="H4970">
        <v>2020</v>
      </c>
      <c r="I4970" t="s">
        <v>41</v>
      </c>
      <c r="J4970" t="s">
        <v>53</v>
      </c>
      <c r="K4970">
        <v>2022</v>
      </c>
      <c r="L4970" t="s">
        <v>54</v>
      </c>
      <c r="M4970">
        <f t="shared" si="154"/>
        <v>0</v>
      </c>
      <c r="N4970" t="s">
        <v>55</v>
      </c>
      <c r="O4970" t="s">
        <v>55</v>
      </c>
      <c r="P4970">
        <v>0</v>
      </c>
      <c r="Q4970" t="str">
        <f t="shared" si="155"/>
        <v>Base salary</v>
      </c>
      <c r="R4970">
        <v>3.49</v>
      </c>
      <c r="S4970" t="s">
        <v>67</v>
      </c>
      <c r="T4970" t="s">
        <v>32</v>
      </c>
      <c r="U4970" t="s">
        <v>58</v>
      </c>
      <c r="V4970">
        <v>0</v>
      </c>
    </row>
    <row r="4971" spans="1:22" x14ac:dyDescent="0.3">
      <c r="A4971" t="s">
        <v>5183</v>
      </c>
      <c r="B4971" t="s">
        <v>22</v>
      </c>
      <c r="C4971" t="s">
        <v>35</v>
      </c>
      <c r="D4971" t="s">
        <v>176</v>
      </c>
      <c r="E4971" t="s">
        <v>177</v>
      </c>
      <c r="F4971" t="s">
        <v>25</v>
      </c>
      <c r="G4971" t="s">
        <v>117</v>
      </c>
      <c r="H4971">
        <v>2019</v>
      </c>
      <c r="I4971" t="s">
        <v>27</v>
      </c>
      <c r="J4971" t="s">
        <v>65</v>
      </c>
      <c r="K4971">
        <v>2020</v>
      </c>
      <c r="L4971" t="s">
        <v>29</v>
      </c>
      <c r="M4971">
        <f t="shared" si="154"/>
        <v>1</v>
      </c>
      <c r="N4971" t="s">
        <v>35</v>
      </c>
      <c r="O4971" t="s">
        <v>125</v>
      </c>
      <c r="P4971">
        <v>83189</v>
      </c>
      <c r="Q4971" t="str">
        <f t="shared" si="155"/>
        <v>Standard salary</v>
      </c>
      <c r="R4971">
        <v>3.5</v>
      </c>
      <c r="S4971" t="s">
        <v>56</v>
      </c>
      <c r="T4971" t="s">
        <v>45</v>
      </c>
      <c r="U4971" t="s">
        <v>58</v>
      </c>
      <c r="V4971">
        <v>0</v>
      </c>
    </row>
    <row r="4972" spans="1:22" x14ac:dyDescent="0.3">
      <c r="A4972" t="s">
        <v>5184</v>
      </c>
      <c r="B4972" t="s">
        <v>21</v>
      </c>
      <c r="C4972" t="s">
        <v>70</v>
      </c>
      <c r="D4972" t="s">
        <v>282</v>
      </c>
      <c r="E4972" t="s">
        <v>283</v>
      </c>
      <c r="F4972" t="s">
        <v>79</v>
      </c>
      <c r="G4972" t="s">
        <v>40</v>
      </c>
      <c r="H4972">
        <v>2023</v>
      </c>
      <c r="I4972" t="s">
        <v>41</v>
      </c>
      <c r="J4972" t="s">
        <v>74</v>
      </c>
      <c r="K4972">
        <v>2024</v>
      </c>
      <c r="L4972" t="s">
        <v>54</v>
      </c>
      <c r="M4972">
        <f t="shared" si="154"/>
        <v>0</v>
      </c>
      <c r="N4972" t="s">
        <v>55</v>
      </c>
      <c r="O4972" t="s">
        <v>55</v>
      </c>
      <c r="P4972">
        <v>0</v>
      </c>
      <c r="Q4972" t="str">
        <f t="shared" si="155"/>
        <v>Base salary</v>
      </c>
      <c r="R4972">
        <v>2.83</v>
      </c>
      <c r="S4972" t="s">
        <v>31</v>
      </c>
      <c r="T4972" t="s">
        <v>102</v>
      </c>
      <c r="U4972" t="s">
        <v>92</v>
      </c>
      <c r="V4972">
        <v>5.6</v>
      </c>
    </row>
    <row r="4973" spans="1:22" x14ac:dyDescent="0.3">
      <c r="A4973" t="s">
        <v>5185</v>
      </c>
      <c r="B4973" t="s">
        <v>21</v>
      </c>
      <c r="C4973" t="s">
        <v>112</v>
      </c>
      <c r="D4973" t="s">
        <v>165</v>
      </c>
      <c r="E4973" t="s">
        <v>166</v>
      </c>
      <c r="F4973" t="s">
        <v>145</v>
      </c>
      <c r="G4973" t="s">
        <v>25</v>
      </c>
      <c r="H4973">
        <v>2022</v>
      </c>
      <c r="I4973" t="s">
        <v>27</v>
      </c>
      <c r="J4973" t="s">
        <v>42</v>
      </c>
      <c r="K4973">
        <v>2024</v>
      </c>
      <c r="L4973" t="s">
        <v>29</v>
      </c>
      <c r="M4973">
        <f t="shared" si="154"/>
        <v>1</v>
      </c>
      <c r="N4973" t="s">
        <v>112</v>
      </c>
      <c r="O4973" t="s">
        <v>98</v>
      </c>
      <c r="P4973">
        <v>126178</v>
      </c>
      <c r="Q4973" t="str">
        <f t="shared" si="155"/>
        <v>High salary</v>
      </c>
      <c r="R4973">
        <v>3.27</v>
      </c>
      <c r="S4973" t="s">
        <v>67</v>
      </c>
      <c r="T4973" t="s">
        <v>32</v>
      </c>
      <c r="U4973" t="s">
        <v>58</v>
      </c>
      <c r="V4973">
        <v>0</v>
      </c>
    </row>
    <row r="4974" spans="1:22" x14ac:dyDescent="0.3">
      <c r="A4974" t="s">
        <v>5186</v>
      </c>
      <c r="B4974" t="s">
        <v>22</v>
      </c>
      <c r="C4974" t="s">
        <v>70</v>
      </c>
      <c r="D4974" t="s">
        <v>138</v>
      </c>
      <c r="E4974" t="s">
        <v>139</v>
      </c>
      <c r="F4974" t="s">
        <v>73</v>
      </c>
      <c r="G4974" t="s">
        <v>26</v>
      </c>
      <c r="H4974">
        <v>2022</v>
      </c>
      <c r="I4974" t="s">
        <v>41</v>
      </c>
      <c r="J4974" t="s">
        <v>28</v>
      </c>
      <c r="K4974">
        <v>2023</v>
      </c>
      <c r="L4974" t="s">
        <v>29</v>
      </c>
      <c r="M4974">
        <f t="shared" si="154"/>
        <v>1</v>
      </c>
      <c r="N4974" t="s">
        <v>70</v>
      </c>
      <c r="O4974" t="s">
        <v>43</v>
      </c>
      <c r="P4974">
        <v>40196</v>
      </c>
      <c r="Q4974" t="str">
        <f t="shared" si="155"/>
        <v>Base salary</v>
      </c>
      <c r="R4974">
        <v>3.92</v>
      </c>
      <c r="S4974" t="s">
        <v>44</v>
      </c>
      <c r="T4974" t="s">
        <v>102</v>
      </c>
      <c r="U4974" t="s">
        <v>46</v>
      </c>
      <c r="V4974">
        <v>8.5</v>
      </c>
    </row>
    <row r="4975" spans="1:22" x14ac:dyDescent="0.3">
      <c r="A4975" t="s">
        <v>5187</v>
      </c>
      <c r="B4975" t="s">
        <v>60</v>
      </c>
      <c r="C4975" t="s">
        <v>112</v>
      </c>
      <c r="D4975" t="s">
        <v>165</v>
      </c>
      <c r="E4975" t="s">
        <v>166</v>
      </c>
      <c r="F4975" t="s">
        <v>145</v>
      </c>
      <c r="G4975" t="s">
        <v>40</v>
      </c>
      <c r="H4975">
        <v>2022</v>
      </c>
      <c r="I4975" t="s">
        <v>41</v>
      </c>
      <c r="J4975" t="s">
        <v>28</v>
      </c>
      <c r="K4975">
        <v>2024</v>
      </c>
      <c r="L4975" t="s">
        <v>54</v>
      </c>
      <c r="M4975">
        <f t="shared" si="154"/>
        <v>0</v>
      </c>
      <c r="N4975" t="s">
        <v>55</v>
      </c>
      <c r="O4975" t="s">
        <v>55</v>
      </c>
      <c r="P4975">
        <v>0</v>
      </c>
      <c r="Q4975" t="str">
        <f t="shared" si="155"/>
        <v>Base salary</v>
      </c>
      <c r="R4975">
        <v>3.43</v>
      </c>
      <c r="S4975" t="s">
        <v>91</v>
      </c>
      <c r="T4975" t="s">
        <v>45</v>
      </c>
      <c r="U4975" t="s">
        <v>46</v>
      </c>
      <c r="V4975">
        <v>5.2</v>
      </c>
    </row>
    <row r="4976" spans="1:22" x14ac:dyDescent="0.3">
      <c r="A4976" t="s">
        <v>5188</v>
      </c>
      <c r="B4976" t="s">
        <v>48</v>
      </c>
      <c r="C4976" t="s">
        <v>35</v>
      </c>
      <c r="D4976" t="s">
        <v>87</v>
      </c>
      <c r="E4976" t="s">
        <v>88</v>
      </c>
      <c r="F4976" t="s">
        <v>79</v>
      </c>
      <c r="G4976" t="s">
        <v>26</v>
      </c>
      <c r="H4976">
        <v>2019</v>
      </c>
      <c r="I4976" t="s">
        <v>41</v>
      </c>
      <c r="J4976" t="s">
        <v>42</v>
      </c>
      <c r="K4976">
        <v>2020</v>
      </c>
      <c r="L4976" t="s">
        <v>54</v>
      </c>
      <c r="M4976">
        <f t="shared" si="154"/>
        <v>0</v>
      </c>
      <c r="N4976" t="s">
        <v>55</v>
      </c>
      <c r="O4976" t="s">
        <v>55</v>
      </c>
      <c r="P4976">
        <v>0</v>
      </c>
      <c r="Q4976" t="str">
        <f t="shared" si="155"/>
        <v>Base salary</v>
      </c>
      <c r="R4976">
        <v>4</v>
      </c>
      <c r="S4976" t="s">
        <v>67</v>
      </c>
      <c r="T4976" t="s">
        <v>57</v>
      </c>
      <c r="U4976" t="s">
        <v>46</v>
      </c>
      <c r="V4976">
        <v>8.8000000000000007</v>
      </c>
    </row>
    <row r="4977" spans="1:22" x14ac:dyDescent="0.3">
      <c r="A4977" t="s">
        <v>5189</v>
      </c>
      <c r="B4977" t="s">
        <v>60</v>
      </c>
      <c r="C4977" t="s">
        <v>94</v>
      </c>
      <c r="D4977" t="s">
        <v>180</v>
      </c>
      <c r="E4977" t="s">
        <v>181</v>
      </c>
      <c r="F4977" t="s">
        <v>131</v>
      </c>
      <c r="G4977" t="s">
        <v>40</v>
      </c>
      <c r="H4977">
        <v>2020</v>
      </c>
      <c r="I4977" t="s">
        <v>41</v>
      </c>
      <c r="J4977" t="s">
        <v>53</v>
      </c>
      <c r="K4977">
        <v>2022</v>
      </c>
      <c r="L4977" t="s">
        <v>54</v>
      </c>
      <c r="M4977">
        <f t="shared" si="154"/>
        <v>0</v>
      </c>
      <c r="N4977" t="s">
        <v>55</v>
      </c>
      <c r="O4977" t="s">
        <v>55</v>
      </c>
      <c r="P4977">
        <v>0</v>
      </c>
      <c r="Q4977" t="str">
        <f t="shared" si="155"/>
        <v>Base salary</v>
      </c>
      <c r="R4977">
        <v>2.76</v>
      </c>
      <c r="S4977" t="s">
        <v>80</v>
      </c>
      <c r="T4977" t="s">
        <v>68</v>
      </c>
      <c r="U4977" t="s">
        <v>85</v>
      </c>
      <c r="V4977">
        <v>8.1</v>
      </c>
    </row>
    <row r="4978" spans="1:22" x14ac:dyDescent="0.3">
      <c r="A4978" t="s">
        <v>5190</v>
      </c>
      <c r="B4978" t="s">
        <v>21</v>
      </c>
      <c r="C4978" t="s">
        <v>22</v>
      </c>
      <c r="D4978" t="s">
        <v>23</v>
      </c>
      <c r="E4978" t="s">
        <v>24</v>
      </c>
      <c r="F4978" t="s">
        <v>190</v>
      </c>
      <c r="G4978" t="s">
        <v>97</v>
      </c>
      <c r="H4978">
        <v>2020</v>
      </c>
      <c r="I4978" t="s">
        <v>27</v>
      </c>
      <c r="J4978" t="s">
        <v>53</v>
      </c>
      <c r="K4978">
        <v>2022</v>
      </c>
      <c r="L4978" t="s">
        <v>54</v>
      </c>
      <c r="M4978">
        <f t="shared" si="154"/>
        <v>0</v>
      </c>
      <c r="N4978" t="s">
        <v>55</v>
      </c>
      <c r="O4978" t="s">
        <v>55</v>
      </c>
      <c r="P4978">
        <v>0</v>
      </c>
      <c r="Q4978" t="str">
        <f t="shared" si="155"/>
        <v>Base salary</v>
      </c>
      <c r="R4978">
        <v>3.76</v>
      </c>
      <c r="S4978" t="s">
        <v>91</v>
      </c>
      <c r="T4978" t="s">
        <v>32</v>
      </c>
      <c r="U4978" t="s">
        <v>58</v>
      </c>
      <c r="V4978">
        <v>0</v>
      </c>
    </row>
    <row r="4979" spans="1:22" x14ac:dyDescent="0.3">
      <c r="A4979" t="s">
        <v>5191</v>
      </c>
      <c r="B4979" t="s">
        <v>36</v>
      </c>
      <c r="C4979" t="s">
        <v>60</v>
      </c>
      <c r="D4979" t="s">
        <v>351</v>
      </c>
      <c r="E4979" t="s">
        <v>352</v>
      </c>
      <c r="F4979" t="s">
        <v>39</v>
      </c>
      <c r="G4979" t="s">
        <v>25</v>
      </c>
      <c r="H4979">
        <v>2022</v>
      </c>
      <c r="I4979" t="s">
        <v>27</v>
      </c>
      <c r="J4979" t="s">
        <v>53</v>
      </c>
      <c r="K4979">
        <v>2025</v>
      </c>
      <c r="L4979" t="s">
        <v>54</v>
      </c>
      <c r="M4979">
        <f t="shared" si="154"/>
        <v>0</v>
      </c>
      <c r="N4979" t="s">
        <v>55</v>
      </c>
      <c r="O4979" t="s">
        <v>55</v>
      </c>
      <c r="P4979">
        <v>0</v>
      </c>
      <c r="Q4979" t="str">
        <f t="shared" si="155"/>
        <v>Base salary</v>
      </c>
      <c r="R4979">
        <v>3.26</v>
      </c>
      <c r="S4979" t="s">
        <v>91</v>
      </c>
      <c r="T4979" t="s">
        <v>32</v>
      </c>
      <c r="U4979" t="s">
        <v>58</v>
      </c>
      <c r="V4979">
        <v>0</v>
      </c>
    </row>
    <row r="4980" spans="1:22" x14ac:dyDescent="0.3">
      <c r="A4980" t="s">
        <v>5192</v>
      </c>
      <c r="B4980" t="s">
        <v>60</v>
      </c>
      <c r="C4980" t="s">
        <v>49</v>
      </c>
      <c r="D4980" t="s">
        <v>242</v>
      </c>
      <c r="E4980" t="s">
        <v>243</v>
      </c>
      <c r="F4980" t="s">
        <v>73</v>
      </c>
      <c r="G4980" t="s">
        <v>117</v>
      </c>
      <c r="H4980">
        <v>2021</v>
      </c>
      <c r="I4980" t="s">
        <v>27</v>
      </c>
      <c r="J4980" t="s">
        <v>65</v>
      </c>
      <c r="K4980">
        <v>2023</v>
      </c>
      <c r="L4980" t="s">
        <v>54</v>
      </c>
      <c r="M4980">
        <f t="shared" si="154"/>
        <v>0</v>
      </c>
      <c r="N4980" t="s">
        <v>55</v>
      </c>
      <c r="O4980" t="s">
        <v>55</v>
      </c>
      <c r="P4980">
        <v>0</v>
      </c>
      <c r="Q4980" t="str">
        <f t="shared" si="155"/>
        <v>Base salary</v>
      </c>
      <c r="R4980">
        <v>2.84</v>
      </c>
      <c r="S4980" t="s">
        <v>91</v>
      </c>
      <c r="T4980" t="s">
        <v>57</v>
      </c>
      <c r="U4980" t="s">
        <v>33</v>
      </c>
      <c r="V4980">
        <v>6.9</v>
      </c>
    </row>
    <row r="4981" spans="1:22" x14ac:dyDescent="0.3">
      <c r="A4981" t="s">
        <v>5193</v>
      </c>
      <c r="B4981" t="s">
        <v>35</v>
      </c>
      <c r="C4981" t="s">
        <v>36</v>
      </c>
      <c r="D4981" t="s">
        <v>250</v>
      </c>
      <c r="E4981" t="s">
        <v>251</v>
      </c>
      <c r="F4981" t="s">
        <v>84</v>
      </c>
      <c r="G4981" t="s">
        <v>26</v>
      </c>
      <c r="H4981">
        <v>2021</v>
      </c>
      <c r="I4981" t="s">
        <v>27</v>
      </c>
      <c r="J4981" t="s">
        <v>65</v>
      </c>
      <c r="K4981">
        <v>2022</v>
      </c>
      <c r="L4981" t="s">
        <v>29</v>
      </c>
      <c r="M4981">
        <f t="shared" si="154"/>
        <v>1</v>
      </c>
      <c r="N4981" t="s">
        <v>36</v>
      </c>
      <c r="O4981" t="s">
        <v>185</v>
      </c>
      <c r="P4981">
        <v>69869</v>
      </c>
      <c r="Q4981" t="str">
        <f t="shared" si="155"/>
        <v>Base salary</v>
      </c>
      <c r="R4981">
        <v>3.18</v>
      </c>
      <c r="S4981" t="s">
        <v>44</v>
      </c>
      <c r="T4981" t="s">
        <v>57</v>
      </c>
      <c r="U4981" t="s">
        <v>92</v>
      </c>
      <c r="V4981">
        <v>6.7</v>
      </c>
    </row>
    <row r="4982" spans="1:22" x14ac:dyDescent="0.3">
      <c r="A4982" t="s">
        <v>5194</v>
      </c>
      <c r="B4982" t="s">
        <v>94</v>
      </c>
      <c r="C4982" t="s">
        <v>49</v>
      </c>
      <c r="D4982" t="s">
        <v>338</v>
      </c>
      <c r="E4982" t="s">
        <v>339</v>
      </c>
      <c r="F4982" t="s">
        <v>25</v>
      </c>
      <c r="G4982" t="s">
        <v>25</v>
      </c>
      <c r="H4982">
        <v>2023</v>
      </c>
      <c r="I4982" t="s">
        <v>41</v>
      </c>
      <c r="J4982" t="s">
        <v>42</v>
      </c>
      <c r="K4982">
        <v>2026</v>
      </c>
      <c r="L4982" t="s">
        <v>54</v>
      </c>
      <c r="M4982">
        <f t="shared" si="154"/>
        <v>0</v>
      </c>
      <c r="N4982" t="s">
        <v>55</v>
      </c>
      <c r="O4982" t="s">
        <v>55</v>
      </c>
      <c r="P4982">
        <v>0</v>
      </c>
      <c r="Q4982" t="str">
        <f t="shared" si="155"/>
        <v>Base salary</v>
      </c>
      <c r="R4982">
        <v>2.85</v>
      </c>
      <c r="S4982" t="s">
        <v>44</v>
      </c>
      <c r="T4982" t="s">
        <v>102</v>
      </c>
      <c r="U4982" t="s">
        <v>85</v>
      </c>
      <c r="V4982">
        <v>6.5</v>
      </c>
    </row>
    <row r="4983" spans="1:22" x14ac:dyDescent="0.3">
      <c r="A4983" t="s">
        <v>5195</v>
      </c>
      <c r="B4983" t="s">
        <v>60</v>
      </c>
      <c r="C4983" t="s">
        <v>49</v>
      </c>
      <c r="D4983" t="s">
        <v>338</v>
      </c>
      <c r="E4983" t="s">
        <v>339</v>
      </c>
      <c r="F4983" t="s">
        <v>25</v>
      </c>
      <c r="G4983" t="s">
        <v>26</v>
      </c>
      <c r="H4983">
        <v>2022</v>
      </c>
      <c r="I4983" t="s">
        <v>27</v>
      </c>
      <c r="J4983" t="s">
        <v>53</v>
      </c>
      <c r="K4983">
        <v>2025</v>
      </c>
      <c r="L4983" t="s">
        <v>29</v>
      </c>
      <c r="M4983">
        <f t="shared" si="154"/>
        <v>1</v>
      </c>
      <c r="N4983" t="s">
        <v>49</v>
      </c>
      <c r="O4983" t="s">
        <v>154</v>
      </c>
      <c r="P4983">
        <v>125415</v>
      </c>
      <c r="Q4983" t="str">
        <f t="shared" si="155"/>
        <v>High salary</v>
      </c>
      <c r="R4983">
        <v>3.32</v>
      </c>
      <c r="S4983" t="s">
        <v>44</v>
      </c>
      <c r="T4983" t="s">
        <v>68</v>
      </c>
      <c r="U4983" t="s">
        <v>58</v>
      </c>
      <c r="V4983">
        <v>0</v>
      </c>
    </row>
    <row r="4984" spans="1:22" x14ac:dyDescent="0.3">
      <c r="A4984" t="s">
        <v>5196</v>
      </c>
      <c r="B4984" t="s">
        <v>94</v>
      </c>
      <c r="C4984" t="s">
        <v>60</v>
      </c>
      <c r="D4984" t="s">
        <v>104</v>
      </c>
      <c r="E4984" t="s">
        <v>194</v>
      </c>
      <c r="F4984" t="s">
        <v>25</v>
      </c>
      <c r="G4984" t="s">
        <v>26</v>
      </c>
      <c r="H4984">
        <v>2020</v>
      </c>
      <c r="I4984" t="s">
        <v>27</v>
      </c>
      <c r="J4984" t="s">
        <v>42</v>
      </c>
      <c r="K4984">
        <v>2021</v>
      </c>
      <c r="L4984" t="s">
        <v>54</v>
      </c>
      <c r="M4984">
        <f t="shared" si="154"/>
        <v>0</v>
      </c>
      <c r="N4984" t="s">
        <v>55</v>
      </c>
      <c r="O4984" t="s">
        <v>55</v>
      </c>
      <c r="P4984">
        <v>0</v>
      </c>
      <c r="Q4984" t="str">
        <f t="shared" si="155"/>
        <v>Base salary</v>
      </c>
      <c r="R4984">
        <v>2.93</v>
      </c>
      <c r="S4984" t="s">
        <v>56</v>
      </c>
      <c r="T4984" t="s">
        <v>57</v>
      </c>
      <c r="U4984" t="s">
        <v>58</v>
      </c>
      <c r="V4984">
        <v>0</v>
      </c>
    </row>
    <row r="4985" spans="1:22" x14ac:dyDescent="0.3">
      <c r="A4985" t="s">
        <v>5197</v>
      </c>
      <c r="B4985" t="s">
        <v>70</v>
      </c>
      <c r="C4985" t="s">
        <v>35</v>
      </c>
      <c r="D4985" t="s">
        <v>176</v>
      </c>
      <c r="E4985" t="s">
        <v>177</v>
      </c>
      <c r="F4985" t="s">
        <v>117</v>
      </c>
      <c r="G4985" t="s">
        <v>40</v>
      </c>
      <c r="H4985">
        <v>2020</v>
      </c>
      <c r="I4985" t="s">
        <v>41</v>
      </c>
      <c r="J4985" t="s">
        <v>65</v>
      </c>
      <c r="K4985">
        <v>2022</v>
      </c>
      <c r="L4985" t="s">
        <v>54</v>
      </c>
      <c r="M4985">
        <f t="shared" si="154"/>
        <v>0</v>
      </c>
      <c r="N4985" t="s">
        <v>55</v>
      </c>
      <c r="O4985" t="s">
        <v>55</v>
      </c>
      <c r="P4985">
        <v>0</v>
      </c>
      <c r="Q4985" t="str">
        <f t="shared" si="155"/>
        <v>Base salary</v>
      </c>
      <c r="R4985">
        <v>2.5099999999999998</v>
      </c>
      <c r="S4985" t="s">
        <v>91</v>
      </c>
      <c r="T4985" t="s">
        <v>102</v>
      </c>
      <c r="U4985" t="s">
        <v>92</v>
      </c>
      <c r="V4985">
        <v>8.6999999999999993</v>
      </c>
    </row>
    <row r="4986" spans="1:22" x14ac:dyDescent="0.3">
      <c r="A4986" t="s">
        <v>5198</v>
      </c>
      <c r="B4986" t="s">
        <v>21</v>
      </c>
      <c r="C4986" t="s">
        <v>112</v>
      </c>
      <c r="D4986" t="s">
        <v>288</v>
      </c>
      <c r="E4986" t="s">
        <v>289</v>
      </c>
      <c r="F4986" t="s">
        <v>190</v>
      </c>
      <c r="G4986" t="s">
        <v>64</v>
      </c>
      <c r="H4986">
        <v>2021</v>
      </c>
      <c r="I4986" t="s">
        <v>41</v>
      </c>
      <c r="J4986" t="s">
        <v>53</v>
      </c>
      <c r="K4986">
        <v>2024</v>
      </c>
      <c r="L4986" t="s">
        <v>54</v>
      </c>
      <c r="M4986">
        <f t="shared" si="154"/>
        <v>0</v>
      </c>
      <c r="N4986" t="s">
        <v>55</v>
      </c>
      <c r="O4986" t="s">
        <v>55</v>
      </c>
      <c r="P4986">
        <v>0</v>
      </c>
      <c r="Q4986" t="str">
        <f t="shared" si="155"/>
        <v>Base salary</v>
      </c>
      <c r="R4986">
        <v>3.21</v>
      </c>
      <c r="S4986" t="s">
        <v>91</v>
      </c>
      <c r="T4986" t="s">
        <v>32</v>
      </c>
      <c r="U4986" t="s">
        <v>46</v>
      </c>
      <c r="V4986">
        <v>7.8</v>
      </c>
    </row>
    <row r="4987" spans="1:22" x14ac:dyDescent="0.3">
      <c r="A4987" t="s">
        <v>5199</v>
      </c>
      <c r="B4987" t="s">
        <v>35</v>
      </c>
      <c r="C4987" t="s">
        <v>70</v>
      </c>
      <c r="D4987" t="s">
        <v>301</v>
      </c>
      <c r="E4987" t="s">
        <v>302</v>
      </c>
      <c r="F4987" t="s">
        <v>89</v>
      </c>
      <c r="G4987" t="s">
        <v>52</v>
      </c>
      <c r="H4987">
        <v>2020</v>
      </c>
      <c r="I4987" t="s">
        <v>27</v>
      </c>
      <c r="J4987" t="s">
        <v>74</v>
      </c>
      <c r="K4987">
        <v>2021</v>
      </c>
      <c r="L4987" t="s">
        <v>29</v>
      </c>
      <c r="M4987">
        <f t="shared" si="154"/>
        <v>1</v>
      </c>
      <c r="N4987" t="s">
        <v>70</v>
      </c>
      <c r="O4987" t="s">
        <v>30</v>
      </c>
      <c r="P4987">
        <v>90777</v>
      </c>
      <c r="Q4987" t="str">
        <f t="shared" si="155"/>
        <v>Standard salary</v>
      </c>
      <c r="R4987">
        <v>3.32</v>
      </c>
      <c r="S4987" t="s">
        <v>56</v>
      </c>
      <c r="T4987" t="s">
        <v>68</v>
      </c>
      <c r="U4987" t="s">
        <v>33</v>
      </c>
      <c r="V4987">
        <v>8.1999999999999993</v>
      </c>
    </row>
    <row r="4988" spans="1:22" x14ac:dyDescent="0.3">
      <c r="A4988" t="s">
        <v>5200</v>
      </c>
      <c r="B4988" t="s">
        <v>35</v>
      </c>
      <c r="C4988" t="s">
        <v>49</v>
      </c>
      <c r="D4988" t="s">
        <v>127</v>
      </c>
      <c r="E4988" t="s">
        <v>229</v>
      </c>
      <c r="F4988" t="s">
        <v>117</v>
      </c>
      <c r="G4988" t="s">
        <v>40</v>
      </c>
      <c r="H4988">
        <v>2023</v>
      </c>
      <c r="I4988" t="s">
        <v>41</v>
      </c>
      <c r="J4988" t="s">
        <v>28</v>
      </c>
      <c r="K4988">
        <v>2026</v>
      </c>
      <c r="L4988" t="s">
        <v>29</v>
      </c>
      <c r="M4988">
        <f t="shared" si="154"/>
        <v>1</v>
      </c>
      <c r="N4988" t="s">
        <v>49</v>
      </c>
      <c r="O4988" t="s">
        <v>98</v>
      </c>
      <c r="P4988">
        <v>140693</v>
      </c>
      <c r="Q4988" t="str">
        <f t="shared" si="155"/>
        <v>High salary</v>
      </c>
      <c r="R4988">
        <v>3.42</v>
      </c>
      <c r="S4988" t="s">
        <v>80</v>
      </c>
      <c r="T4988" t="s">
        <v>45</v>
      </c>
      <c r="U4988" t="s">
        <v>58</v>
      </c>
      <c r="V4988">
        <v>0</v>
      </c>
    </row>
    <row r="4989" spans="1:22" x14ac:dyDescent="0.3">
      <c r="A4989" t="s">
        <v>5201</v>
      </c>
      <c r="B4989" t="s">
        <v>35</v>
      </c>
      <c r="C4989" t="s">
        <v>112</v>
      </c>
      <c r="D4989" t="s">
        <v>165</v>
      </c>
      <c r="E4989" t="s">
        <v>166</v>
      </c>
      <c r="F4989" t="s">
        <v>190</v>
      </c>
      <c r="G4989" t="s">
        <v>26</v>
      </c>
      <c r="H4989">
        <v>2021</v>
      </c>
      <c r="I4989" t="s">
        <v>27</v>
      </c>
      <c r="J4989" t="s">
        <v>65</v>
      </c>
      <c r="K4989">
        <v>2024</v>
      </c>
      <c r="L4989" t="s">
        <v>54</v>
      </c>
      <c r="M4989">
        <f t="shared" si="154"/>
        <v>0</v>
      </c>
      <c r="N4989" t="s">
        <v>55</v>
      </c>
      <c r="O4989" t="s">
        <v>55</v>
      </c>
      <c r="P4989">
        <v>0</v>
      </c>
      <c r="Q4989" t="str">
        <f t="shared" si="155"/>
        <v>Base salary</v>
      </c>
      <c r="R4989">
        <v>2.5299999999999998</v>
      </c>
      <c r="S4989" t="s">
        <v>44</v>
      </c>
      <c r="T4989" t="s">
        <v>32</v>
      </c>
      <c r="U4989" t="s">
        <v>46</v>
      </c>
      <c r="V4989">
        <v>8.6999999999999993</v>
      </c>
    </row>
    <row r="4990" spans="1:22" x14ac:dyDescent="0.3">
      <c r="A4990" t="s">
        <v>5202</v>
      </c>
      <c r="B4990" t="s">
        <v>112</v>
      </c>
      <c r="C4990" t="s">
        <v>21</v>
      </c>
      <c r="D4990" t="s">
        <v>221</v>
      </c>
      <c r="E4990" t="s">
        <v>222</v>
      </c>
      <c r="F4990" t="s">
        <v>131</v>
      </c>
      <c r="G4990" t="s">
        <v>64</v>
      </c>
      <c r="H4990">
        <v>2020</v>
      </c>
      <c r="I4990" t="s">
        <v>41</v>
      </c>
      <c r="J4990" t="s">
        <v>65</v>
      </c>
      <c r="K4990">
        <v>2023</v>
      </c>
      <c r="L4990" t="s">
        <v>29</v>
      </c>
      <c r="M4990">
        <f t="shared" si="154"/>
        <v>1</v>
      </c>
      <c r="N4990" t="s">
        <v>21</v>
      </c>
      <c r="O4990" t="s">
        <v>158</v>
      </c>
      <c r="P4990">
        <v>70988</v>
      </c>
      <c r="Q4990" t="str">
        <f t="shared" si="155"/>
        <v>Standard salary</v>
      </c>
      <c r="R4990">
        <v>3.34</v>
      </c>
      <c r="S4990" t="s">
        <v>31</v>
      </c>
      <c r="T4990" t="s">
        <v>45</v>
      </c>
      <c r="U4990" t="s">
        <v>92</v>
      </c>
      <c r="V4990">
        <v>5</v>
      </c>
    </row>
    <row r="4991" spans="1:22" x14ac:dyDescent="0.3">
      <c r="A4991" t="s">
        <v>5203</v>
      </c>
      <c r="B4991" t="s">
        <v>49</v>
      </c>
      <c r="C4991" t="s">
        <v>48</v>
      </c>
      <c r="D4991" t="s">
        <v>278</v>
      </c>
      <c r="E4991" t="s">
        <v>380</v>
      </c>
      <c r="F4991" t="s">
        <v>117</v>
      </c>
      <c r="G4991" t="s">
        <v>52</v>
      </c>
      <c r="H4991">
        <v>2019</v>
      </c>
      <c r="I4991" t="s">
        <v>27</v>
      </c>
      <c r="J4991" t="s">
        <v>42</v>
      </c>
      <c r="K4991">
        <v>2021</v>
      </c>
      <c r="L4991" t="s">
        <v>29</v>
      </c>
      <c r="M4991">
        <f t="shared" si="154"/>
        <v>1</v>
      </c>
      <c r="N4991" t="s">
        <v>48</v>
      </c>
      <c r="O4991" t="s">
        <v>258</v>
      </c>
      <c r="P4991">
        <v>51307</v>
      </c>
      <c r="Q4991" t="str">
        <f t="shared" si="155"/>
        <v>Base salary</v>
      </c>
      <c r="R4991">
        <v>3.58</v>
      </c>
      <c r="S4991" t="s">
        <v>80</v>
      </c>
      <c r="T4991" t="s">
        <v>57</v>
      </c>
      <c r="U4991" t="s">
        <v>33</v>
      </c>
      <c r="V4991">
        <v>8.4</v>
      </c>
    </row>
    <row r="4992" spans="1:22" x14ac:dyDescent="0.3">
      <c r="A4992" t="s">
        <v>5204</v>
      </c>
      <c r="B4992" t="s">
        <v>21</v>
      </c>
      <c r="C4992" t="s">
        <v>35</v>
      </c>
      <c r="D4992" t="s">
        <v>82</v>
      </c>
      <c r="E4992" t="s">
        <v>83</v>
      </c>
      <c r="F4992" t="s">
        <v>79</v>
      </c>
      <c r="G4992" t="s">
        <v>64</v>
      </c>
      <c r="H4992">
        <v>2019</v>
      </c>
      <c r="I4992" t="s">
        <v>27</v>
      </c>
      <c r="J4992" t="s">
        <v>28</v>
      </c>
      <c r="K4992">
        <v>2020</v>
      </c>
      <c r="L4992" t="s">
        <v>29</v>
      </c>
      <c r="M4992">
        <f t="shared" si="154"/>
        <v>1</v>
      </c>
      <c r="N4992" t="s">
        <v>35</v>
      </c>
      <c r="O4992" t="s">
        <v>30</v>
      </c>
      <c r="P4992">
        <v>87010</v>
      </c>
      <c r="Q4992" t="str">
        <f t="shared" si="155"/>
        <v>Standard salary</v>
      </c>
      <c r="R4992">
        <v>3.56</v>
      </c>
      <c r="S4992" t="s">
        <v>67</v>
      </c>
      <c r="T4992" t="s">
        <v>57</v>
      </c>
      <c r="U4992" t="s">
        <v>33</v>
      </c>
      <c r="V4992">
        <v>7.2</v>
      </c>
    </row>
    <row r="4993" spans="1:22" x14ac:dyDescent="0.3">
      <c r="A4993" t="s">
        <v>5205</v>
      </c>
      <c r="B4993" t="s">
        <v>49</v>
      </c>
      <c r="C4993" t="s">
        <v>21</v>
      </c>
      <c r="D4993" t="s">
        <v>133</v>
      </c>
      <c r="E4993" t="s">
        <v>369</v>
      </c>
      <c r="F4993" t="s">
        <v>40</v>
      </c>
      <c r="G4993" t="s">
        <v>26</v>
      </c>
      <c r="H4993">
        <v>2021</v>
      </c>
      <c r="I4993" t="s">
        <v>41</v>
      </c>
      <c r="J4993" t="s">
        <v>28</v>
      </c>
      <c r="K4993">
        <v>2024</v>
      </c>
      <c r="L4993" t="s">
        <v>54</v>
      </c>
      <c r="M4993">
        <f t="shared" si="154"/>
        <v>0</v>
      </c>
      <c r="N4993" t="s">
        <v>55</v>
      </c>
      <c r="O4993" t="s">
        <v>55</v>
      </c>
      <c r="P4993">
        <v>0</v>
      </c>
      <c r="Q4993" t="str">
        <f t="shared" si="155"/>
        <v>Base salary</v>
      </c>
      <c r="R4993">
        <v>3.62</v>
      </c>
      <c r="S4993" t="s">
        <v>44</v>
      </c>
      <c r="T4993" t="s">
        <v>57</v>
      </c>
      <c r="U4993" t="s">
        <v>92</v>
      </c>
      <c r="V4993">
        <v>5.9</v>
      </c>
    </row>
    <row r="4994" spans="1:22" x14ac:dyDescent="0.3">
      <c r="A4994" t="s">
        <v>5206</v>
      </c>
      <c r="B4994" t="s">
        <v>112</v>
      </c>
      <c r="C4994" t="s">
        <v>94</v>
      </c>
      <c r="D4994" t="s">
        <v>208</v>
      </c>
      <c r="E4994" t="s">
        <v>209</v>
      </c>
      <c r="F4994" t="s">
        <v>40</v>
      </c>
      <c r="G4994" t="s">
        <v>25</v>
      </c>
      <c r="H4994">
        <v>2020</v>
      </c>
      <c r="I4994" t="s">
        <v>41</v>
      </c>
      <c r="J4994" t="s">
        <v>65</v>
      </c>
      <c r="K4994">
        <v>2023</v>
      </c>
      <c r="L4994" t="s">
        <v>54</v>
      </c>
      <c r="M4994">
        <f t="shared" si="154"/>
        <v>0</v>
      </c>
      <c r="N4994" t="s">
        <v>55</v>
      </c>
      <c r="O4994" t="s">
        <v>55</v>
      </c>
      <c r="P4994">
        <v>0</v>
      </c>
      <c r="Q4994" t="str">
        <f t="shared" si="155"/>
        <v>Base salary</v>
      </c>
      <c r="R4994">
        <v>3.39</v>
      </c>
      <c r="S4994" t="s">
        <v>44</v>
      </c>
      <c r="T4994" t="s">
        <v>57</v>
      </c>
      <c r="U4994" t="s">
        <v>58</v>
      </c>
      <c r="V4994">
        <v>0</v>
      </c>
    </row>
    <row r="4995" spans="1:22" x14ac:dyDescent="0.3">
      <c r="A4995" t="s">
        <v>5207</v>
      </c>
      <c r="B4995" t="s">
        <v>35</v>
      </c>
      <c r="C4995" t="s">
        <v>70</v>
      </c>
      <c r="D4995" t="s">
        <v>138</v>
      </c>
      <c r="E4995" t="s">
        <v>285</v>
      </c>
      <c r="F4995" t="s">
        <v>190</v>
      </c>
      <c r="G4995" t="s">
        <v>64</v>
      </c>
      <c r="H4995">
        <v>2021</v>
      </c>
      <c r="I4995" t="s">
        <v>41</v>
      </c>
      <c r="J4995" t="s">
        <v>74</v>
      </c>
      <c r="K4995">
        <v>2023</v>
      </c>
      <c r="L4995" t="s">
        <v>54</v>
      </c>
      <c r="M4995">
        <f t="shared" ref="M4995:M5001" si="156">IF(L4995="placed",1, 0)</f>
        <v>0</v>
      </c>
      <c r="N4995" t="s">
        <v>55</v>
      </c>
      <c r="O4995" t="s">
        <v>55</v>
      </c>
      <c r="P4995">
        <v>0</v>
      </c>
      <c r="Q4995" t="str">
        <f t="shared" ref="Q4995:Q5001" si="157">_xlfn.IFS(P4995&lt;=70161,"Base salary",P4995&lt;=110047,"Standard salary",P4995&gt;110047,"High salary")</f>
        <v>Base salary</v>
      </c>
      <c r="R4995">
        <v>2.6</v>
      </c>
      <c r="S4995" t="s">
        <v>80</v>
      </c>
      <c r="T4995" t="s">
        <v>57</v>
      </c>
      <c r="U4995" t="s">
        <v>85</v>
      </c>
      <c r="V4995">
        <v>6.3</v>
      </c>
    </row>
    <row r="4996" spans="1:22" x14ac:dyDescent="0.3">
      <c r="A4996" t="s">
        <v>5208</v>
      </c>
      <c r="B4996" t="s">
        <v>49</v>
      </c>
      <c r="C4996" t="s">
        <v>35</v>
      </c>
      <c r="D4996" t="s">
        <v>127</v>
      </c>
      <c r="E4996" t="s">
        <v>156</v>
      </c>
      <c r="F4996" t="s">
        <v>145</v>
      </c>
      <c r="G4996" t="s">
        <v>52</v>
      </c>
      <c r="H4996">
        <v>2021</v>
      </c>
      <c r="I4996" t="s">
        <v>27</v>
      </c>
      <c r="J4996" t="s">
        <v>53</v>
      </c>
      <c r="K4996">
        <v>2023</v>
      </c>
      <c r="L4996" t="s">
        <v>29</v>
      </c>
      <c r="M4996">
        <f t="shared" si="156"/>
        <v>1</v>
      </c>
      <c r="N4996" t="s">
        <v>35</v>
      </c>
      <c r="O4996" t="s">
        <v>30</v>
      </c>
      <c r="P4996">
        <v>46920</v>
      </c>
      <c r="Q4996" t="str">
        <f t="shared" si="157"/>
        <v>Base salary</v>
      </c>
      <c r="R4996">
        <v>2.52</v>
      </c>
      <c r="S4996" t="s">
        <v>80</v>
      </c>
      <c r="T4996" t="s">
        <v>45</v>
      </c>
      <c r="U4996" t="s">
        <v>33</v>
      </c>
      <c r="V4996">
        <v>5.7</v>
      </c>
    </row>
    <row r="4997" spans="1:22" x14ac:dyDescent="0.3">
      <c r="A4997" t="s">
        <v>5209</v>
      </c>
      <c r="B4997" t="s">
        <v>49</v>
      </c>
      <c r="C4997" t="s">
        <v>36</v>
      </c>
      <c r="D4997" t="s">
        <v>71</v>
      </c>
      <c r="E4997" t="s">
        <v>72</v>
      </c>
      <c r="F4997" t="s">
        <v>145</v>
      </c>
      <c r="G4997" t="s">
        <v>26</v>
      </c>
      <c r="H4997">
        <v>2023</v>
      </c>
      <c r="I4997" t="s">
        <v>27</v>
      </c>
      <c r="J4997" t="s">
        <v>53</v>
      </c>
      <c r="K4997">
        <v>2024</v>
      </c>
      <c r="L4997" t="s">
        <v>29</v>
      </c>
      <c r="M4997">
        <f t="shared" si="156"/>
        <v>1</v>
      </c>
      <c r="N4997" t="s">
        <v>36</v>
      </c>
      <c r="O4997" t="s">
        <v>90</v>
      </c>
      <c r="P4997">
        <v>98568</v>
      </c>
      <c r="Q4997" t="str">
        <f t="shared" si="157"/>
        <v>Standard salary</v>
      </c>
      <c r="R4997">
        <v>3.96</v>
      </c>
      <c r="S4997" t="s">
        <v>31</v>
      </c>
      <c r="T4997" t="s">
        <v>102</v>
      </c>
      <c r="U4997" t="s">
        <v>85</v>
      </c>
      <c r="V4997">
        <v>6.9</v>
      </c>
    </row>
    <row r="4998" spans="1:22" x14ac:dyDescent="0.3">
      <c r="A4998" t="s">
        <v>5210</v>
      </c>
      <c r="B4998" t="s">
        <v>94</v>
      </c>
      <c r="C4998" t="s">
        <v>48</v>
      </c>
      <c r="D4998" t="s">
        <v>183</v>
      </c>
      <c r="E4998" t="s">
        <v>184</v>
      </c>
      <c r="F4998" t="s">
        <v>145</v>
      </c>
      <c r="G4998" t="s">
        <v>40</v>
      </c>
      <c r="H4998">
        <v>2023</v>
      </c>
      <c r="I4998" t="s">
        <v>41</v>
      </c>
      <c r="J4998" t="s">
        <v>65</v>
      </c>
      <c r="K4998">
        <v>2026</v>
      </c>
      <c r="L4998" t="s">
        <v>29</v>
      </c>
      <c r="M4998">
        <f t="shared" si="156"/>
        <v>1</v>
      </c>
      <c r="N4998" t="s">
        <v>48</v>
      </c>
      <c r="O4998" t="s">
        <v>140</v>
      </c>
      <c r="P4998">
        <v>32643</v>
      </c>
      <c r="Q4998" t="str">
        <f t="shared" si="157"/>
        <v>Base salary</v>
      </c>
      <c r="R4998">
        <v>3.93</v>
      </c>
      <c r="S4998" t="s">
        <v>56</v>
      </c>
      <c r="T4998" t="s">
        <v>68</v>
      </c>
      <c r="U4998" t="s">
        <v>33</v>
      </c>
      <c r="V4998">
        <v>7.5</v>
      </c>
    </row>
    <row r="4999" spans="1:22" x14ac:dyDescent="0.3">
      <c r="A4999" t="s">
        <v>5211</v>
      </c>
      <c r="B4999" t="s">
        <v>35</v>
      </c>
      <c r="C4999" t="s">
        <v>94</v>
      </c>
      <c r="D4999" t="s">
        <v>180</v>
      </c>
      <c r="E4999" t="s">
        <v>181</v>
      </c>
      <c r="F4999" t="s">
        <v>89</v>
      </c>
      <c r="G4999" t="s">
        <v>167</v>
      </c>
      <c r="H4999">
        <v>2023</v>
      </c>
      <c r="I4999" t="s">
        <v>41</v>
      </c>
      <c r="J4999" t="s">
        <v>53</v>
      </c>
      <c r="K4999">
        <v>2026</v>
      </c>
      <c r="L4999" t="s">
        <v>29</v>
      </c>
      <c r="M4999">
        <f t="shared" si="156"/>
        <v>1</v>
      </c>
      <c r="N4999" t="s">
        <v>94</v>
      </c>
      <c r="O4999" t="s">
        <v>185</v>
      </c>
      <c r="P4999">
        <v>100777</v>
      </c>
      <c r="Q4999" t="str">
        <f t="shared" si="157"/>
        <v>Standard salary</v>
      </c>
      <c r="R4999">
        <v>3.76</v>
      </c>
      <c r="S4999" t="s">
        <v>44</v>
      </c>
      <c r="T4999" t="s">
        <v>102</v>
      </c>
      <c r="U4999" t="s">
        <v>33</v>
      </c>
      <c r="V4999">
        <v>8.8000000000000007</v>
      </c>
    </row>
    <row r="5000" spans="1:22" x14ac:dyDescent="0.3">
      <c r="A5000" t="s">
        <v>5212</v>
      </c>
      <c r="B5000" t="s">
        <v>36</v>
      </c>
      <c r="C5000" t="s">
        <v>22</v>
      </c>
      <c r="D5000" t="s">
        <v>231</v>
      </c>
      <c r="E5000" t="s">
        <v>232</v>
      </c>
      <c r="F5000" t="s">
        <v>147</v>
      </c>
      <c r="G5000" t="s">
        <v>97</v>
      </c>
      <c r="H5000">
        <v>2020</v>
      </c>
      <c r="I5000" t="s">
        <v>41</v>
      </c>
      <c r="J5000" t="s">
        <v>53</v>
      </c>
      <c r="K5000">
        <v>2022</v>
      </c>
      <c r="L5000" t="s">
        <v>54</v>
      </c>
      <c r="M5000">
        <f t="shared" si="156"/>
        <v>0</v>
      </c>
      <c r="N5000" t="s">
        <v>55</v>
      </c>
      <c r="O5000" t="s">
        <v>55</v>
      </c>
      <c r="P5000">
        <v>0</v>
      </c>
      <c r="Q5000" t="str">
        <f t="shared" si="157"/>
        <v>Base salary</v>
      </c>
      <c r="R5000">
        <v>3.72</v>
      </c>
      <c r="S5000" t="s">
        <v>67</v>
      </c>
      <c r="T5000" t="s">
        <v>57</v>
      </c>
      <c r="U5000" t="s">
        <v>92</v>
      </c>
      <c r="V5000">
        <v>8.6</v>
      </c>
    </row>
    <row r="5001" spans="1:22" x14ac:dyDescent="0.3">
      <c r="A5001" t="s">
        <v>5213</v>
      </c>
      <c r="B5001" t="s">
        <v>21</v>
      </c>
      <c r="C5001" t="s">
        <v>36</v>
      </c>
      <c r="D5001" t="s">
        <v>71</v>
      </c>
      <c r="E5001" t="s">
        <v>72</v>
      </c>
      <c r="F5001" t="s">
        <v>79</v>
      </c>
      <c r="G5001" t="s">
        <v>52</v>
      </c>
      <c r="H5001">
        <v>2023</v>
      </c>
      <c r="I5001" t="s">
        <v>27</v>
      </c>
      <c r="J5001" t="s">
        <v>53</v>
      </c>
      <c r="K5001">
        <v>2026</v>
      </c>
      <c r="L5001" t="s">
        <v>29</v>
      </c>
      <c r="M5001">
        <f t="shared" si="156"/>
        <v>1</v>
      </c>
      <c r="N5001" t="s">
        <v>36</v>
      </c>
      <c r="O5001" t="s">
        <v>75</v>
      </c>
      <c r="P5001">
        <v>72268</v>
      </c>
      <c r="Q5001" t="str">
        <f t="shared" si="157"/>
        <v>Standard salary</v>
      </c>
      <c r="R5001">
        <v>3.78</v>
      </c>
      <c r="S5001" t="s">
        <v>67</v>
      </c>
      <c r="T5001" t="s">
        <v>32</v>
      </c>
      <c r="U5001" t="s">
        <v>46</v>
      </c>
      <c r="V5001">
        <v>5.6</v>
      </c>
    </row>
  </sheetData>
  <autoFilter ref="A1:V5001" xr:uid="{4F4AB4CF-7015-4F25-8F3E-849E149F5F9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7890-E63A-4ED3-A60B-5D98659E3C46}">
  <dimension ref="A1"/>
  <sheetViews>
    <sheetView showGridLines="0" tabSelected="1" zoomScale="80" zoomScaleNormal="80" workbookViewId="0">
      <selection activeCell="Z21" sqref="Z21"/>
    </sheetView>
  </sheetViews>
  <sheetFormatPr defaultRowHeight="14.4" x14ac:dyDescent="0.3"/>
  <cols>
    <col min="1" max="16384" width="8.88671875" style="4"/>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A5D1F-4681-431B-A434-F528DD64DC2E}">
  <dimension ref="E2:R31"/>
  <sheetViews>
    <sheetView workbookViewId="0"/>
  </sheetViews>
  <sheetFormatPr defaultRowHeight="14.4" x14ac:dyDescent="0.3"/>
  <cols>
    <col min="5" max="5" width="16.88671875" customWidth="1"/>
    <col min="6" max="6" width="17.33203125" customWidth="1"/>
    <col min="10" max="10" width="18.5546875" customWidth="1"/>
    <col min="11" max="11" width="27.33203125" customWidth="1"/>
    <col min="14" max="14" width="13.44140625" customWidth="1"/>
    <col min="16" max="16" width="18.6640625" customWidth="1"/>
  </cols>
  <sheetData>
    <row r="2" spans="5:18" x14ac:dyDescent="0.3">
      <c r="E2" s="8" t="s">
        <v>5222</v>
      </c>
      <c r="J2" s="8" t="s">
        <v>5224</v>
      </c>
      <c r="P2" s="8" t="s">
        <v>5227</v>
      </c>
    </row>
    <row r="3" spans="5:18" x14ac:dyDescent="0.3">
      <c r="E3" t="s">
        <v>5214</v>
      </c>
      <c r="J3" s="1" t="s">
        <v>5215</v>
      </c>
      <c r="K3" t="s">
        <v>5214</v>
      </c>
      <c r="P3" s="10" t="s">
        <v>5214</v>
      </c>
      <c r="Q3" s="10" t="s">
        <v>5217</v>
      </c>
      <c r="R3" s="10"/>
    </row>
    <row r="4" spans="5:18" x14ac:dyDescent="0.3">
      <c r="E4">
        <v>5000</v>
      </c>
      <c r="J4" s="2" t="s">
        <v>70</v>
      </c>
      <c r="K4">
        <v>496</v>
      </c>
      <c r="P4" s="7" t="s">
        <v>5215</v>
      </c>
      <c r="Q4" s="7" t="s">
        <v>60</v>
      </c>
      <c r="R4" s="7" t="s">
        <v>35</v>
      </c>
    </row>
    <row r="5" spans="5:18" x14ac:dyDescent="0.3">
      <c r="E5" s="8" t="s">
        <v>5223</v>
      </c>
      <c r="J5" s="2" t="s">
        <v>22</v>
      </c>
      <c r="K5">
        <v>515</v>
      </c>
      <c r="P5" s="2" t="s">
        <v>28</v>
      </c>
      <c r="Q5">
        <v>103</v>
      </c>
      <c r="R5">
        <v>102</v>
      </c>
    </row>
    <row r="6" spans="5:18" x14ac:dyDescent="0.3">
      <c r="E6" s="1" t="s">
        <v>5215</v>
      </c>
      <c r="F6" t="s">
        <v>5214</v>
      </c>
      <c r="J6" s="2" t="s">
        <v>36</v>
      </c>
      <c r="K6">
        <v>518</v>
      </c>
      <c r="P6" s="2" t="s">
        <v>42</v>
      </c>
      <c r="Q6">
        <v>112</v>
      </c>
      <c r="R6">
        <v>106</v>
      </c>
    </row>
    <row r="7" spans="5:18" x14ac:dyDescent="0.3">
      <c r="E7" s="2" t="s">
        <v>60</v>
      </c>
      <c r="F7">
        <v>538</v>
      </c>
      <c r="J7" s="2" t="s">
        <v>35</v>
      </c>
      <c r="K7">
        <v>526</v>
      </c>
      <c r="P7" s="2" t="s">
        <v>74</v>
      </c>
      <c r="Q7">
        <v>114</v>
      </c>
      <c r="R7">
        <v>101</v>
      </c>
    </row>
    <row r="8" spans="5:18" x14ac:dyDescent="0.3">
      <c r="E8" s="2" t="s">
        <v>35</v>
      </c>
      <c r="F8">
        <v>526</v>
      </c>
      <c r="J8" s="2" t="s">
        <v>60</v>
      </c>
      <c r="K8">
        <v>538</v>
      </c>
      <c r="P8" s="2" t="s">
        <v>65</v>
      </c>
      <c r="Q8">
        <v>99</v>
      </c>
      <c r="R8">
        <v>106</v>
      </c>
    </row>
    <row r="9" spans="5:18" x14ac:dyDescent="0.3">
      <c r="E9" s="2" t="s">
        <v>36</v>
      </c>
      <c r="F9">
        <v>518</v>
      </c>
      <c r="P9" s="2" t="s">
        <v>53</v>
      </c>
      <c r="Q9">
        <v>110</v>
      </c>
      <c r="R9">
        <v>111</v>
      </c>
    </row>
    <row r="10" spans="5:18" x14ac:dyDescent="0.3">
      <c r="E10" s="2" t="s">
        <v>22</v>
      </c>
      <c r="F10">
        <v>515</v>
      </c>
    </row>
    <row r="11" spans="5:18" x14ac:dyDescent="0.3">
      <c r="E11" s="2" t="s">
        <v>70</v>
      </c>
      <c r="F11">
        <v>496</v>
      </c>
      <c r="J11" s="9" t="s">
        <v>5225</v>
      </c>
      <c r="K11" s="8"/>
    </row>
    <row r="12" spans="5:18" x14ac:dyDescent="0.3">
      <c r="E12" s="2" t="s">
        <v>5216</v>
      </c>
      <c r="F12">
        <v>2593</v>
      </c>
      <c r="J12" s="1" t="s">
        <v>5214</v>
      </c>
      <c r="K12" s="1" t="s">
        <v>5217</v>
      </c>
      <c r="P12" s="9" t="s">
        <v>5219</v>
      </c>
    </row>
    <row r="13" spans="5:18" x14ac:dyDescent="0.3">
      <c r="J13" s="1" t="s">
        <v>5215</v>
      </c>
      <c r="K13" t="s">
        <v>97</v>
      </c>
      <c r="L13" t="s">
        <v>26</v>
      </c>
      <c r="M13" t="s">
        <v>40</v>
      </c>
      <c r="N13" t="s">
        <v>64</v>
      </c>
      <c r="P13" s="7" t="s">
        <v>5214</v>
      </c>
    </row>
    <row r="14" spans="5:18" x14ac:dyDescent="0.3">
      <c r="E14" s="9" t="s">
        <v>5222</v>
      </c>
      <c r="J14" s="2" t="s">
        <v>36</v>
      </c>
      <c r="K14">
        <v>67</v>
      </c>
      <c r="L14">
        <v>78</v>
      </c>
      <c r="M14">
        <v>69</v>
      </c>
      <c r="N14">
        <v>72</v>
      </c>
      <c r="P14">
        <v>2491</v>
      </c>
    </row>
    <row r="15" spans="5:18" x14ac:dyDescent="0.3">
      <c r="E15" s="1" t="s">
        <v>5215</v>
      </c>
      <c r="F15" t="s">
        <v>5214</v>
      </c>
      <c r="J15" s="2" t="s">
        <v>60</v>
      </c>
      <c r="K15">
        <v>69</v>
      </c>
      <c r="L15">
        <v>69</v>
      </c>
      <c r="M15">
        <v>73</v>
      </c>
      <c r="N15">
        <v>73</v>
      </c>
      <c r="P15">
        <v>2509</v>
      </c>
    </row>
    <row r="16" spans="5:18" x14ac:dyDescent="0.3">
      <c r="E16" s="2" t="s">
        <v>54</v>
      </c>
      <c r="F16">
        <v>2491</v>
      </c>
      <c r="J16" s="2" t="s">
        <v>35</v>
      </c>
      <c r="K16">
        <v>67</v>
      </c>
      <c r="L16">
        <v>70</v>
      </c>
      <c r="M16">
        <v>64</v>
      </c>
      <c r="N16">
        <v>78</v>
      </c>
    </row>
    <row r="17" spans="5:11" x14ac:dyDescent="0.3">
      <c r="E17" s="2" t="s">
        <v>29</v>
      </c>
      <c r="F17">
        <v>2509</v>
      </c>
    </row>
    <row r="18" spans="5:11" x14ac:dyDescent="0.3">
      <c r="E18" s="2" t="s">
        <v>5216</v>
      </c>
      <c r="F18">
        <v>5000</v>
      </c>
    </row>
    <row r="19" spans="5:11" x14ac:dyDescent="0.3">
      <c r="J19" s="9" t="s">
        <v>53</v>
      </c>
    </row>
    <row r="20" spans="5:11" x14ac:dyDescent="0.3">
      <c r="E20" s="9" t="s">
        <v>5223</v>
      </c>
      <c r="J20" s="1" t="s">
        <v>5215</v>
      </c>
      <c r="K20" t="s">
        <v>5214</v>
      </c>
    </row>
    <row r="21" spans="5:11" x14ac:dyDescent="0.3">
      <c r="E21" s="1" t="s">
        <v>5215</v>
      </c>
      <c r="F21" t="s">
        <v>5214</v>
      </c>
      <c r="J21" s="2" t="s">
        <v>27</v>
      </c>
      <c r="K21">
        <v>2423</v>
      </c>
    </row>
    <row r="22" spans="5:11" x14ac:dyDescent="0.3">
      <c r="E22" s="2">
        <v>2023</v>
      </c>
      <c r="F22">
        <v>1014</v>
      </c>
      <c r="J22" s="2" t="s">
        <v>41</v>
      </c>
      <c r="K22">
        <v>2577</v>
      </c>
    </row>
    <row r="23" spans="5:11" x14ac:dyDescent="0.3">
      <c r="E23" s="2">
        <v>2022</v>
      </c>
      <c r="F23">
        <v>1027</v>
      </c>
    </row>
    <row r="24" spans="5:11" x14ac:dyDescent="0.3">
      <c r="E24" s="2">
        <v>2021</v>
      </c>
      <c r="F24">
        <v>963</v>
      </c>
      <c r="J24" s="8" t="s">
        <v>5226</v>
      </c>
    </row>
    <row r="25" spans="5:11" x14ac:dyDescent="0.3">
      <c r="E25" s="2">
        <v>2020</v>
      </c>
      <c r="F25">
        <v>992</v>
      </c>
      <c r="J25" s="1" t="s">
        <v>5215</v>
      </c>
      <c r="K25" t="s">
        <v>5220</v>
      </c>
    </row>
    <row r="26" spans="5:11" x14ac:dyDescent="0.3">
      <c r="E26" s="2">
        <v>2019</v>
      </c>
      <c r="F26">
        <v>1004</v>
      </c>
      <c r="J26" s="2" t="s">
        <v>26</v>
      </c>
      <c r="K26" s="5">
        <v>48193.993690851734</v>
      </c>
    </row>
    <row r="27" spans="5:11" x14ac:dyDescent="0.3">
      <c r="E27" s="2" t="s">
        <v>5216</v>
      </c>
      <c r="F27">
        <v>5000</v>
      </c>
      <c r="J27" s="2" t="s">
        <v>40</v>
      </c>
      <c r="K27" s="5">
        <v>45842.767772511848</v>
      </c>
    </row>
    <row r="28" spans="5:11" x14ac:dyDescent="0.3">
      <c r="J28" s="2" t="s">
        <v>64</v>
      </c>
      <c r="K28" s="5">
        <v>45773.393798449615</v>
      </c>
    </row>
    <row r="29" spans="5:11" x14ac:dyDescent="0.3">
      <c r="J29" s="2" t="s">
        <v>52</v>
      </c>
      <c r="K29" s="5">
        <v>44366.23333333333</v>
      </c>
    </row>
    <row r="30" spans="5:11" x14ac:dyDescent="0.3">
      <c r="J30" s="2" t="s">
        <v>97</v>
      </c>
      <c r="K30" s="5">
        <v>43817.778301886792</v>
      </c>
    </row>
    <row r="31" spans="5:11" x14ac:dyDescent="0.3">
      <c r="J31" s="2" t="s">
        <v>5216</v>
      </c>
      <c r="K31" s="5">
        <v>45611.547013977128</v>
      </c>
    </row>
  </sheetData>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popular countries</vt:lpstr>
      <vt:lpstr>top field of study</vt:lpstr>
      <vt:lpstr>scholarship</vt:lpstr>
      <vt:lpstr>salary by field</vt:lpstr>
      <vt:lpstr>enrollment reason</vt:lpstr>
      <vt:lpstr>placement</vt:lpstr>
      <vt:lpstr>global_student_migration</vt:lpstr>
      <vt:lpstr>dashboard</vt:lpstr>
      <vt:lpstr>Data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nikhitha VJ</dc:creator>
  <cp:lastModifiedBy>nikhitha VJ</cp:lastModifiedBy>
  <dcterms:created xsi:type="dcterms:W3CDTF">2025-07-08T11:46:18Z</dcterms:created>
  <dcterms:modified xsi:type="dcterms:W3CDTF">2025-09-20T11:19:48Z</dcterms:modified>
</cp:coreProperties>
</file>